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1385" tabRatio="948"/>
  </bookViews>
  <sheets>
    <sheet name="побуд.звіт 2017 рік " sheetId="14" r:id="rId1"/>
    <sheet name="ПР" sheetId="16" r:id="rId2"/>
  </sheets>
  <definedNames>
    <definedName name="_xlnm.Print_Area" localSheetId="0">'побуд.звіт 2017 рік '!$A$1:$BV$562</definedName>
    <definedName name="_xlnm.Print_Area" localSheetId="1">ПР!$A$1:$AA$563</definedName>
  </definedNames>
  <calcPr calcId="145621"/>
</workbook>
</file>

<file path=xl/calcChain.xml><?xml version="1.0" encoding="utf-8"?>
<calcChain xmlns="http://schemas.openxmlformats.org/spreadsheetml/2006/main">
  <c r="BL561" i="14" l="1"/>
  <c r="V432" i="16" l="1"/>
  <c r="U562" i="16" l="1"/>
  <c r="T562" i="16"/>
  <c r="S562" i="16"/>
  <c r="R562" i="16"/>
  <c r="Q562" i="16"/>
  <c r="P562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1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V65" i="16"/>
  <c r="V66" i="16"/>
  <c r="V67" i="16"/>
  <c r="V68" i="16"/>
  <c r="V69" i="16"/>
  <c r="V70" i="16"/>
  <c r="V71" i="16"/>
  <c r="V72" i="16"/>
  <c r="V73" i="16"/>
  <c r="V74" i="16"/>
  <c r="V75" i="16"/>
  <c r="V76" i="16"/>
  <c r="V77" i="16"/>
  <c r="V78" i="16"/>
  <c r="V79" i="16"/>
  <c r="V80" i="16"/>
  <c r="V81" i="16"/>
  <c r="V82" i="16"/>
  <c r="V83" i="16"/>
  <c r="V84" i="16"/>
  <c r="V85" i="16"/>
  <c r="V86" i="16"/>
  <c r="V87" i="16"/>
  <c r="V88" i="16"/>
  <c r="V89" i="16"/>
  <c r="V90" i="16"/>
  <c r="V91" i="16"/>
  <c r="V92" i="16"/>
  <c r="V93" i="16"/>
  <c r="V94" i="16"/>
  <c r="V95" i="16"/>
  <c r="V96" i="16"/>
  <c r="V97" i="16"/>
  <c r="V98" i="16"/>
  <c r="V99" i="16"/>
  <c r="V100" i="16"/>
  <c r="V101" i="16"/>
  <c r="V102" i="16"/>
  <c r="V103" i="16"/>
  <c r="V104" i="16"/>
  <c r="V105" i="16"/>
  <c r="V106" i="16"/>
  <c r="V107" i="16"/>
  <c r="V108" i="16"/>
  <c r="V110" i="16"/>
  <c r="V111" i="16"/>
  <c r="V112" i="16"/>
  <c r="V113" i="16"/>
  <c r="V114" i="16"/>
  <c r="V115" i="16"/>
  <c r="V116" i="16"/>
  <c r="V117" i="16"/>
  <c r="V118" i="16"/>
  <c r="V119" i="16"/>
  <c r="V120" i="16"/>
  <c r="V121" i="16"/>
  <c r="V122" i="16"/>
  <c r="V123" i="16"/>
  <c r="V124" i="16"/>
  <c r="V125" i="16"/>
  <c r="V126" i="16"/>
  <c r="V127" i="16"/>
  <c r="V128" i="16"/>
  <c r="V129" i="16"/>
  <c r="V130" i="16"/>
  <c r="V131" i="16"/>
  <c r="V132" i="16"/>
  <c r="V133" i="16"/>
  <c r="V134" i="16"/>
  <c r="V135" i="16"/>
  <c r="V136" i="16"/>
  <c r="V137" i="16"/>
  <c r="V139" i="16"/>
  <c r="V140" i="16"/>
  <c r="V141" i="16"/>
  <c r="V142" i="16"/>
  <c r="V143" i="16"/>
  <c r="V144" i="16"/>
  <c r="V145" i="16"/>
  <c r="V146" i="16"/>
  <c r="V147" i="16"/>
  <c r="V148" i="16"/>
  <c r="V149" i="16"/>
  <c r="V150" i="16"/>
  <c r="V151" i="16"/>
  <c r="V152" i="16"/>
  <c r="V153" i="16"/>
  <c r="V154" i="16"/>
  <c r="V155" i="16"/>
  <c r="V156" i="16"/>
  <c r="V157" i="16"/>
  <c r="V158" i="16"/>
  <c r="V159" i="16"/>
  <c r="V160" i="16"/>
  <c r="V161" i="16"/>
  <c r="V162" i="16"/>
  <c r="V163" i="16"/>
  <c r="V164" i="16"/>
  <c r="V165" i="16"/>
  <c r="V166" i="16"/>
  <c r="V167" i="16"/>
  <c r="V168" i="16"/>
  <c r="V169" i="16"/>
  <c r="V170" i="16"/>
  <c r="V171" i="16"/>
  <c r="V172" i="16"/>
  <c r="V173" i="16"/>
  <c r="V174" i="16"/>
  <c r="V175" i="16"/>
  <c r="V176" i="16"/>
  <c r="V177" i="16"/>
  <c r="V178" i="16"/>
  <c r="V179" i="16"/>
  <c r="V180" i="16"/>
  <c r="V181" i="16"/>
  <c r="V182" i="16"/>
  <c r="V183" i="16"/>
  <c r="V184" i="16"/>
  <c r="V185" i="16"/>
  <c r="V186" i="16"/>
  <c r="V187" i="16"/>
  <c r="V188" i="16"/>
  <c r="V189" i="16"/>
  <c r="V190" i="16"/>
  <c r="V191" i="16"/>
  <c r="V192" i="16"/>
  <c r="V193" i="16"/>
  <c r="V194" i="16"/>
  <c r="V195" i="16"/>
  <c r="V196" i="16"/>
  <c r="V197" i="16"/>
  <c r="V198" i="16"/>
  <c r="V199" i="16"/>
  <c r="V200" i="16"/>
  <c r="V201" i="16"/>
  <c r="V202" i="16"/>
  <c r="V203" i="16"/>
  <c r="V204" i="16"/>
  <c r="V205" i="16"/>
  <c r="V206" i="16"/>
  <c r="V207" i="16"/>
  <c r="V208" i="16"/>
  <c r="V209" i="16"/>
  <c r="V210" i="16"/>
  <c r="V211" i="16"/>
  <c r="V212" i="16"/>
  <c r="V213" i="16"/>
  <c r="V214" i="16"/>
  <c r="V215" i="16"/>
  <c r="V216" i="16"/>
  <c r="V217" i="16"/>
  <c r="V218" i="16"/>
  <c r="V219" i="16"/>
  <c r="V220" i="16"/>
  <c r="V221" i="16"/>
  <c r="V222" i="16"/>
  <c r="V223" i="16"/>
  <c r="V224" i="16"/>
  <c r="V225" i="16"/>
  <c r="V226" i="16"/>
  <c r="V227" i="16"/>
  <c r="V228" i="16"/>
  <c r="V229" i="16"/>
  <c r="V230" i="16"/>
  <c r="V231" i="16"/>
  <c r="V232" i="16"/>
  <c r="V233" i="16"/>
  <c r="V234" i="16"/>
  <c r="V235" i="16"/>
  <c r="V236" i="16"/>
  <c r="V237" i="16"/>
  <c r="V238" i="16"/>
  <c r="V239" i="16"/>
  <c r="V240" i="16"/>
  <c r="V241" i="16"/>
  <c r="V242" i="16"/>
  <c r="V243" i="16"/>
  <c r="V244" i="16"/>
  <c r="V245" i="16"/>
  <c r="V246" i="16"/>
  <c r="V247" i="16"/>
  <c r="V248" i="16"/>
  <c r="V249" i="16"/>
  <c r="V250" i="16"/>
  <c r="V251" i="16"/>
  <c r="V252" i="16"/>
  <c r="V253" i="16"/>
  <c r="V254" i="16"/>
  <c r="V255" i="16"/>
  <c r="V256" i="16"/>
  <c r="V257" i="16"/>
  <c r="V258" i="16"/>
  <c r="V259" i="16"/>
  <c r="V260" i="16"/>
  <c r="V261" i="16"/>
  <c r="V262" i="16"/>
  <c r="V263" i="16"/>
  <c r="V264" i="16"/>
  <c r="V265" i="16"/>
  <c r="V266" i="16"/>
  <c r="V267" i="16"/>
  <c r="V268" i="16"/>
  <c r="V269" i="16"/>
  <c r="V270" i="16"/>
  <c r="V271" i="16"/>
  <c r="V272" i="16"/>
  <c r="V273" i="16"/>
  <c r="V274" i="16"/>
  <c r="V275" i="16"/>
  <c r="V276" i="16"/>
  <c r="V277" i="16"/>
  <c r="V278" i="16"/>
  <c r="V279" i="16"/>
  <c r="V280" i="16"/>
  <c r="V281" i="16"/>
  <c r="V282" i="16"/>
  <c r="V283" i="16"/>
  <c r="V284" i="16"/>
  <c r="V285" i="16"/>
  <c r="V286" i="16"/>
  <c r="V287" i="16"/>
  <c r="V288" i="16"/>
  <c r="V289" i="16"/>
  <c r="V290" i="16"/>
  <c r="V291" i="16"/>
  <c r="V292" i="16"/>
  <c r="V293" i="16"/>
  <c r="V294" i="16"/>
  <c r="V295" i="16"/>
  <c r="V296" i="16"/>
  <c r="V297" i="16"/>
  <c r="V298" i="16"/>
  <c r="V299" i="16"/>
  <c r="V301" i="16"/>
  <c r="V302" i="16"/>
  <c r="V303" i="16"/>
  <c r="V304" i="16"/>
  <c r="V305" i="16"/>
  <c r="V306" i="16"/>
  <c r="V307" i="16"/>
  <c r="V308" i="16"/>
  <c r="V309" i="16"/>
  <c r="V310" i="16"/>
  <c r="V311" i="16"/>
  <c r="V312" i="16"/>
  <c r="V313" i="16"/>
  <c r="V314" i="16"/>
  <c r="V315" i="16"/>
  <c r="V316" i="16"/>
  <c r="V317" i="16"/>
  <c r="V318" i="16"/>
  <c r="V319" i="16"/>
  <c r="V320" i="16"/>
  <c r="V321" i="16"/>
  <c r="V322" i="16"/>
  <c r="V323" i="16"/>
  <c r="V324" i="16"/>
  <c r="V325" i="16"/>
  <c r="V326" i="16"/>
  <c r="V327" i="16"/>
  <c r="V328" i="16"/>
  <c r="V329" i="16"/>
  <c r="V330" i="16"/>
  <c r="V331" i="16"/>
  <c r="V332" i="16"/>
  <c r="V333" i="16"/>
  <c r="V334" i="16"/>
  <c r="V335" i="16"/>
  <c r="V336" i="16"/>
  <c r="V337" i="16"/>
  <c r="V338" i="16"/>
  <c r="V339" i="16"/>
  <c r="V340" i="16"/>
  <c r="V341" i="16"/>
  <c r="V342" i="16"/>
  <c r="V343" i="16"/>
  <c r="V344" i="16"/>
  <c r="V345" i="16"/>
  <c r="V346" i="16"/>
  <c r="V347" i="16"/>
  <c r="V348" i="16"/>
  <c r="V349" i="16"/>
  <c r="V350" i="16"/>
  <c r="V351" i="16"/>
  <c r="V352" i="16"/>
  <c r="V353" i="16"/>
  <c r="V354" i="16"/>
  <c r="V355" i="16"/>
  <c r="V356" i="16"/>
  <c r="V357" i="16"/>
  <c r="V358" i="16"/>
  <c r="V359" i="16"/>
  <c r="V360" i="16"/>
  <c r="V361" i="16"/>
  <c r="V362" i="16"/>
  <c r="V363" i="16"/>
  <c r="V364" i="16"/>
  <c r="V365" i="16"/>
  <c r="V366" i="16"/>
  <c r="V367" i="16"/>
  <c r="V368" i="16"/>
  <c r="V369" i="16"/>
  <c r="V370" i="16"/>
  <c r="V371" i="16"/>
  <c r="V372" i="16"/>
  <c r="V373" i="16"/>
  <c r="V374" i="16"/>
  <c r="V375" i="16"/>
  <c r="V376" i="16"/>
  <c r="V377" i="16"/>
  <c r="V378" i="16"/>
  <c r="V379" i="16"/>
  <c r="V380" i="16"/>
  <c r="V381" i="16"/>
  <c r="V382" i="16"/>
  <c r="V383" i="16"/>
  <c r="V384" i="16"/>
  <c r="V385" i="16"/>
  <c r="V386" i="16"/>
  <c r="V387" i="16"/>
  <c r="V388" i="16"/>
  <c r="V389" i="16"/>
  <c r="V390" i="16"/>
  <c r="V391" i="16"/>
  <c r="V392" i="16"/>
  <c r="V393" i="16"/>
  <c r="V394" i="16"/>
  <c r="V395" i="16"/>
  <c r="V396" i="16"/>
  <c r="V397" i="16"/>
  <c r="V398" i="16"/>
  <c r="V399" i="16"/>
  <c r="V400" i="16"/>
  <c r="V401" i="16"/>
  <c r="V402" i="16"/>
  <c r="V403" i="16"/>
  <c r="V404" i="16"/>
  <c r="V405" i="16"/>
  <c r="V406" i="16"/>
  <c r="V407" i="16"/>
  <c r="V408" i="16"/>
  <c r="V409" i="16"/>
  <c r="V410" i="16"/>
  <c r="V411" i="16"/>
  <c r="V412" i="16"/>
  <c r="V413" i="16"/>
  <c r="V414" i="16"/>
  <c r="V415" i="16"/>
  <c r="V416" i="16"/>
  <c r="V417" i="16"/>
  <c r="V418" i="16"/>
  <c r="V419" i="16"/>
  <c r="V420" i="16"/>
  <c r="V421" i="16"/>
  <c r="V422" i="16"/>
  <c r="V423" i="16"/>
  <c r="V424" i="16"/>
  <c r="V425" i="16"/>
  <c r="V426" i="16"/>
  <c r="V427" i="16"/>
  <c r="V428" i="16"/>
  <c r="V429" i="16"/>
  <c r="V430" i="16"/>
  <c r="V431" i="16"/>
  <c r="V433" i="16"/>
  <c r="V434" i="16"/>
  <c r="V435" i="16"/>
  <c r="V436" i="16"/>
  <c r="V437" i="16"/>
  <c r="V438" i="16"/>
  <c r="V439" i="16"/>
  <c r="V440" i="16"/>
  <c r="V441" i="16"/>
  <c r="V442" i="16"/>
  <c r="V443" i="16"/>
  <c r="V444" i="16"/>
  <c r="V445" i="16"/>
  <c r="V446" i="16"/>
  <c r="V447" i="16"/>
  <c r="V448" i="16"/>
  <c r="V449" i="16"/>
  <c r="V450" i="16"/>
  <c r="V451" i="16"/>
  <c r="V452" i="16"/>
  <c r="V453" i="16"/>
  <c r="V454" i="16"/>
  <c r="V455" i="16"/>
  <c r="V456" i="16"/>
  <c r="V457" i="16"/>
  <c r="V458" i="16"/>
  <c r="V459" i="16"/>
  <c r="V460" i="16"/>
  <c r="V461" i="16"/>
  <c r="V462" i="16"/>
  <c r="V463" i="16"/>
  <c r="V464" i="16"/>
  <c r="V465" i="16"/>
  <c r="V466" i="16"/>
  <c r="V467" i="16"/>
  <c r="V468" i="16"/>
  <c r="V469" i="16"/>
  <c r="V470" i="16"/>
  <c r="V471" i="16"/>
  <c r="V472" i="16"/>
  <c r="V473" i="16"/>
  <c r="V474" i="16"/>
  <c r="V475" i="16"/>
  <c r="V476" i="16"/>
  <c r="V477" i="16"/>
  <c r="V478" i="16"/>
  <c r="V479" i="16"/>
  <c r="V480" i="16"/>
  <c r="V481" i="16"/>
  <c r="V482" i="16"/>
  <c r="V483" i="16"/>
  <c r="V484" i="16"/>
  <c r="V485" i="16"/>
  <c r="V486" i="16"/>
  <c r="V487" i="16"/>
  <c r="V488" i="16"/>
  <c r="V489" i="16"/>
  <c r="V490" i="16"/>
  <c r="V491" i="16"/>
  <c r="V492" i="16"/>
  <c r="V493" i="16"/>
  <c r="V494" i="16"/>
  <c r="V495" i="16"/>
  <c r="V496" i="16"/>
  <c r="V497" i="16"/>
  <c r="V498" i="16"/>
  <c r="V499" i="16"/>
  <c r="V500" i="16"/>
  <c r="V501" i="16"/>
  <c r="V502" i="16"/>
  <c r="V503" i="16"/>
  <c r="V504" i="16"/>
  <c r="V505" i="16"/>
  <c r="V506" i="16"/>
  <c r="V507" i="16"/>
  <c r="V508" i="16"/>
  <c r="V509" i="16"/>
  <c r="V510" i="16"/>
  <c r="V512" i="16"/>
  <c r="V514" i="16"/>
  <c r="V516" i="16"/>
  <c r="V518" i="16"/>
  <c r="V520" i="16"/>
  <c r="V522" i="16"/>
  <c r="V524" i="16"/>
  <c r="V526" i="16"/>
  <c r="V528" i="16"/>
  <c r="V530" i="16"/>
  <c r="V532" i="16"/>
  <c r="V534" i="16"/>
  <c r="V542" i="16"/>
  <c r="O562" i="16"/>
  <c r="N562" i="16"/>
  <c r="M25" i="16"/>
  <c r="M27" i="16"/>
  <c r="M29" i="16"/>
  <c r="M31" i="16"/>
  <c r="M33" i="16"/>
  <c r="M35" i="16"/>
  <c r="M37" i="16"/>
  <c r="M39" i="16"/>
  <c r="M41" i="16"/>
  <c r="M43" i="16"/>
  <c r="M45" i="16"/>
  <c r="M47" i="16"/>
  <c r="M49" i="16"/>
  <c r="M51" i="16"/>
  <c r="M53" i="16"/>
  <c r="M55" i="16"/>
  <c r="M57" i="16"/>
  <c r="M59" i="16"/>
  <c r="M61" i="16"/>
  <c r="M63" i="16"/>
  <c r="M65" i="16"/>
  <c r="M67" i="16"/>
  <c r="M69" i="16"/>
  <c r="M71" i="16"/>
  <c r="M73" i="16"/>
  <c r="M75" i="16"/>
  <c r="M77" i="16"/>
  <c r="M79" i="16"/>
  <c r="M81" i="16"/>
  <c r="M83" i="16"/>
  <c r="M85" i="16"/>
  <c r="M87" i="16"/>
  <c r="M89" i="16"/>
  <c r="M91" i="16"/>
  <c r="M93" i="16"/>
  <c r="M95" i="16"/>
  <c r="M97" i="16"/>
  <c r="M99" i="16"/>
  <c r="M101" i="16"/>
  <c r="M103" i="16"/>
  <c r="M105" i="16"/>
  <c r="M107" i="16"/>
  <c r="M111" i="16"/>
  <c r="M113" i="16"/>
  <c r="M115" i="16"/>
  <c r="M117" i="16"/>
  <c r="M119" i="16"/>
  <c r="M121" i="16"/>
  <c r="M123" i="16"/>
  <c r="M125" i="16"/>
  <c r="M127" i="16"/>
  <c r="M129" i="16"/>
  <c r="M131" i="16"/>
  <c r="M133" i="16"/>
  <c r="M135" i="16"/>
  <c r="M137" i="16"/>
  <c r="M139" i="16"/>
  <c r="M141" i="16"/>
  <c r="M143" i="16"/>
  <c r="M145" i="16"/>
  <c r="M147" i="16"/>
  <c r="M149" i="16"/>
  <c r="M151" i="16"/>
  <c r="M153" i="16"/>
  <c r="M157" i="16"/>
  <c r="M159" i="16"/>
  <c r="M161" i="16"/>
  <c r="M163" i="16"/>
  <c r="M165" i="16"/>
  <c r="M167" i="16"/>
  <c r="M169" i="16"/>
  <c r="M171" i="16"/>
  <c r="M173" i="16"/>
  <c r="M175" i="16"/>
  <c r="M177" i="16"/>
  <c r="M179" i="16"/>
  <c r="M181" i="16"/>
  <c r="M183" i="16"/>
  <c r="W183" i="16" s="1"/>
  <c r="X183" i="16" s="1"/>
  <c r="M185" i="16"/>
  <c r="M187" i="16"/>
  <c r="W187" i="16" s="1"/>
  <c r="X187" i="16" s="1"/>
  <c r="M189" i="16"/>
  <c r="M191" i="16"/>
  <c r="W191" i="16" s="1"/>
  <c r="X191" i="16" s="1"/>
  <c r="M193" i="16"/>
  <c r="M195" i="16"/>
  <c r="W195" i="16" s="1"/>
  <c r="X195" i="16" s="1"/>
  <c r="M197" i="16"/>
  <c r="M199" i="16"/>
  <c r="W199" i="16" s="1"/>
  <c r="X199" i="16" s="1"/>
  <c r="M201" i="16"/>
  <c r="M203" i="16"/>
  <c r="W203" i="16" s="1"/>
  <c r="X203" i="16" s="1"/>
  <c r="M205" i="16"/>
  <c r="M207" i="16"/>
  <c r="W207" i="16" s="1"/>
  <c r="X207" i="16" s="1"/>
  <c r="M209" i="16"/>
  <c r="M211" i="16"/>
  <c r="W211" i="16" s="1"/>
  <c r="X211" i="16" s="1"/>
  <c r="M213" i="16"/>
  <c r="M215" i="16"/>
  <c r="W215" i="16" s="1"/>
  <c r="X215" i="16" s="1"/>
  <c r="M217" i="16"/>
  <c r="M219" i="16"/>
  <c r="W219" i="16" s="1"/>
  <c r="X219" i="16" s="1"/>
  <c r="M221" i="16"/>
  <c r="M223" i="16"/>
  <c r="W223" i="16" s="1"/>
  <c r="X223" i="16" s="1"/>
  <c r="M225" i="16"/>
  <c r="M227" i="16"/>
  <c r="W227" i="16" s="1"/>
  <c r="X227" i="16" s="1"/>
  <c r="M229" i="16"/>
  <c r="M231" i="16"/>
  <c r="W231" i="16" s="1"/>
  <c r="X231" i="16" s="1"/>
  <c r="M233" i="16"/>
  <c r="M235" i="16"/>
  <c r="W235" i="16" s="1"/>
  <c r="X235" i="16" s="1"/>
  <c r="M237" i="16"/>
  <c r="M239" i="16"/>
  <c r="W239" i="16" s="1"/>
  <c r="X239" i="16" s="1"/>
  <c r="M241" i="16"/>
  <c r="M243" i="16"/>
  <c r="W243" i="16" s="1"/>
  <c r="X243" i="16" s="1"/>
  <c r="M245" i="16"/>
  <c r="M247" i="16"/>
  <c r="W247" i="16" s="1"/>
  <c r="X247" i="16" s="1"/>
  <c r="M249" i="16"/>
  <c r="M251" i="16"/>
  <c r="W251" i="16" s="1"/>
  <c r="X251" i="16" s="1"/>
  <c r="M253" i="16"/>
  <c r="M255" i="16"/>
  <c r="W255" i="16" s="1"/>
  <c r="X255" i="16" s="1"/>
  <c r="M257" i="16"/>
  <c r="M259" i="16"/>
  <c r="W259" i="16" s="1"/>
  <c r="X259" i="16" s="1"/>
  <c r="M261" i="16"/>
  <c r="M263" i="16"/>
  <c r="W263" i="16" s="1"/>
  <c r="X263" i="16" s="1"/>
  <c r="M265" i="16"/>
  <c r="M267" i="16"/>
  <c r="W267" i="16" s="1"/>
  <c r="X267" i="16" s="1"/>
  <c r="M269" i="16"/>
  <c r="M271" i="16"/>
  <c r="W271" i="16" s="1"/>
  <c r="X271" i="16" s="1"/>
  <c r="M273" i="16"/>
  <c r="M275" i="16"/>
  <c r="W275" i="16" s="1"/>
  <c r="X275" i="16" s="1"/>
  <c r="M277" i="16"/>
  <c r="M279" i="16"/>
  <c r="W279" i="16" s="1"/>
  <c r="X279" i="16" s="1"/>
  <c r="M281" i="16"/>
  <c r="M283" i="16"/>
  <c r="W283" i="16" s="1"/>
  <c r="X283" i="16" s="1"/>
  <c r="M285" i="16"/>
  <c r="M287" i="16"/>
  <c r="W287" i="16" s="1"/>
  <c r="X287" i="16" s="1"/>
  <c r="M289" i="16"/>
  <c r="M291" i="16"/>
  <c r="W291" i="16" s="1"/>
  <c r="X291" i="16" s="1"/>
  <c r="M293" i="16"/>
  <c r="M295" i="16"/>
  <c r="W295" i="16" s="1"/>
  <c r="X295" i="16" s="1"/>
  <c r="M297" i="16"/>
  <c r="M299" i="16"/>
  <c r="W299" i="16" s="1"/>
  <c r="X299" i="16" s="1"/>
  <c r="M301" i="16"/>
  <c r="M303" i="16"/>
  <c r="W303" i="16" s="1"/>
  <c r="X303" i="16" s="1"/>
  <c r="M305" i="16"/>
  <c r="M307" i="16"/>
  <c r="W307" i="16" s="1"/>
  <c r="X307" i="16" s="1"/>
  <c r="M309" i="16"/>
  <c r="M311" i="16"/>
  <c r="W311" i="16" s="1"/>
  <c r="X311" i="16" s="1"/>
  <c r="M313" i="16"/>
  <c r="M315" i="16"/>
  <c r="W315" i="16" s="1"/>
  <c r="X315" i="16" s="1"/>
  <c r="M317" i="16"/>
  <c r="M319" i="16"/>
  <c r="W319" i="16" s="1"/>
  <c r="X319" i="16" s="1"/>
  <c r="M321" i="16"/>
  <c r="M323" i="16"/>
  <c r="W323" i="16" s="1"/>
  <c r="X323" i="16" s="1"/>
  <c r="M325" i="16"/>
  <c r="M327" i="16"/>
  <c r="W327" i="16" s="1"/>
  <c r="X327" i="16" s="1"/>
  <c r="M329" i="16"/>
  <c r="M331" i="16"/>
  <c r="W331" i="16" s="1"/>
  <c r="X331" i="16" s="1"/>
  <c r="M333" i="16"/>
  <c r="M335" i="16"/>
  <c r="W335" i="16" s="1"/>
  <c r="X335" i="16" s="1"/>
  <c r="M337" i="16"/>
  <c r="M339" i="16"/>
  <c r="W339" i="16" s="1"/>
  <c r="X339" i="16" s="1"/>
  <c r="M341" i="16"/>
  <c r="M343" i="16"/>
  <c r="W343" i="16" s="1"/>
  <c r="X343" i="16" s="1"/>
  <c r="M345" i="16"/>
  <c r="M347" i="16"/>
  <c r="W347" i="16" s="1"/>
  <c r="X347" i="16" s="1"/>
  <c r="M349" i="16"/>
  <c r="M351" i="16"/>
  <c r="W351" i="16" s="1"/>
  <c r="X351" i="16" s="1"/>
  <c r="M353" i="16"/>
  <c r="M355" i="16"/>
  <c r="W355" i="16" s="1"/>
  <c r="X355" i="16" s="1"/>
  <c r="M357" i="16"/>
  <c r="M359" i="16"/>
  <c r="W359" i="16" s="1"/>
  <c r="X359" i="16" s="1"/>
  <c r="M361" i="16"/>
  <c r="M363" i="16"/>
  <c r="W363" i="16" s="1"/>
  <c r="X363" i="16" s="1"/>
  <c r="M365" i="16"/>
  <c r="M367" i="16"/>
  <c r="W367" i="16" s="1"/>
  <c r="X367" i="16" s="1"/>
  <c r="M369" i="16"/>
  <c r="M371" i="16"/>
  <c r="W371" i="16" s="1"/>
  <c r="X371" i="16" s="1"/>
  <c r="M373" i="16"/>
  <c r="M375" i="16"/>
  <c r="W375" i="16" s="1"/>
  <c r="X375" i="16" s="1"/>
  <c r="M377" i="16"/>
  <c r="M379" i="16"/>
  <c r="W379" i="16" s="1"/>
  <c r="X379" i="16" s="1"/>
  <c r="M381" i="16"/>
  <c r="M383" i="16"/>
  <c r="W383" i="16" s="1"/>
  <c r="X383" i="16" s="1"/>
  <c r="M385" i="16"/>
  <c r="M387" i="16"/>
  <c r="W387" i="16" s="1"/>
  <c r="X387" i="16" s="1"/>
  <c r="M389" i="16"/>
  <c r="M391" i="16"/>
  <c r="W391" i="16" s="1"/>
  <c r="X391" i="16" s="1"/>
  <c r="M393" i="16"/>
  <c r="M395" i="16"/>
  <c r="W395" i="16" s="1"/>
  <c r="X395" i="16" s="1"/>
  <c r="M397" i="16"/>
  <c r="M399" i="16"/>
  <c r="W399" i="16" s="1"/>
  <c r="X399" i="16" s="1"/>
  <c r="M401" i="16"/>
  <c r="M403" i="16"/>
  <c r="W403" i="16" s="1"/>
  <c r="X403" i="16" s="1"/>
  <c r="M405" i="16"/>
  <c r="M407" i="16"/>
  <c r="W407" i="16" s="1"/>
  <c r="X407" i="16" s="1"/>
  <c r="M409" i="16"/>
  <c r="M411" i="16"/>
  <c r="W411" i="16" s="1"/>
  <c r="X411" i="16" s="1"/>
  <c r="M413" i="16"/>
  <c r="M415" i="16"/>
  <c r="W415" i="16" s="1"/>
  <c r="X415" i="16" s="1"/>
  <c r="M417" i="16"/>
  <c r="M419" i="16"/>
  <c r="W419" i="16" s="1"/>
  <c r="X419" i="16" s="1"/>
  <c r="M421" i="16"/>
  <c r="M423" i="16"/>
  <c r="W423" i="16" s="1"/>
  <c r="X423" i="16" s="1"/>
  <c r="M425" i="16"/>
  <c r="M427" i="16"/>
  <c r="W427" i="16" s="1"/>
  <c r="X427" i="16" s="1"/>
  <c r="M429" i="16"/>
  <c r="M431" i="16"/>
  <c r="W431" i="16" s="1"/>
  <c r="X431" i="16" s="1"/>
  <c r="M433" i="16"/>
  <c r="M435" i="16"/>
  <c r="W435" i="16" s="1"/>
  <c r="X435" i="16" s="1"/>
  <c r="M437" i="16"/>
  <c r="W437" i="16" s="1"/>
  <c r="X437" i="16" s="1"/>
  <c r="M439" i="16"/>
  <c r="W439" i="16" s="1"/>
  <c r="X439" i="16" s="1"/>
  <c r="M441" i="16"/>
  <c r="W441" i="16" s="1"/>
  <c r="X441" i="16" s="1"/>
  <c r="M443" i="16"/>
  <c r="W443" i="16" s="1"/>
  <c r="X443" i="16" s="1"/>
  <c r="M445" i="16"/>
  <c r="W445" i="16" s="1"/>
  <c r="X445" i="16" s="1"/>
  <c r="M447" i="16"/>
  <c r="W447" i="16" s="1"/>
  <c r="X447" i="16" s="1"/>
  <c r="M449" i="16"/>
  <c r="W449" i="16" s="1"/>
  <c r="X449" i="16" s="1"/>
  <c r="M451" i="16"/>
  <c r="W451" i="16" s="1"/>
  <c r="X451" i="16" s="1"/>
  <c r="M453" i="16"/>
  <c r="W453" i="16" s="1"/>
  <c r="X453" i="16" s="1"/>
  <c r="M455" i="16"/>
  <c r="W455" i="16" s="1"/>
  <c r="X455" i="16" s="1"/>
  <c r="M457" i="16"/>
  <c r="W457" i="16" s="1"/>
  <c r="X457" i="16" s="1"/>
  <c r="M459" i="16"/>
  <c r="W459" i="16" s="1"/>
  <c r="X459" i="16" s="1"/>
  <c r="M461" i="16"/>
  <c r="W461" i="16" s="1"/>
  <c r="X461" i="16" s="1"/>
  <c r="M463" i="16"/>
  <c r="W463" i="16" s="1"/>
  <c r="X463" i="16" s="1"/>
  <c r="M465" i="16"/>
  <c r="W465" i="16" s="1"/>
  <c r="X465" i="16" s="1"/>
  <c r="M467" i="16"/>
  <c r="W467" i="16" s="1"/>
  <c r="X467" i="16" s="1"/>
  <c r="M469" i="16"/>
  <c r="W469" i="16" s="1"/>
  <c r="X469" i="16" s="1"/>
  <c r="M471" i="16"/>
  <c r="W471" i="16" s="1"/>
  <c r="X471" i="16" s="1"/>
  <c r="M473" i="16"/>
  <c r="W473" i="16" s="1"/>
  <c r="X473" i="16" s="1"/>
  <c r="M475" i="16"/>
  <c r="W475" i="16" s="1"/>
  <c r="X475" i="16" s="1"/>
  <c r="M477" i="16"/>
  <c r="W477" i="16" s="1"/>
  <c r="X477" i="16" s="1"/>
  <c r="M479" i="16"/>
  <c r="W479" i="16" s="1"/>
  <c r="X479" i="16" s="1"/>
  <c r="M481" i="16"/>
  <c r="W481" i="16" s="1"/>
  <c r="X481" i="16" s="1"/>
  <c r="M483" i="16"/>
  <c r="W483" i="16" s="1"/>
  <c r="X483" i="16" s="1"/>
  <c r="M485" i="16"/>
  <c r="W485" i="16" s="1"/>
  <c r="X485" i="16" s="1"/>
  <c r="M487" i="16"/>
  <c r="W487" i="16" s="1"/>
  <c r="X487" i="16" s="1"/>
  <c r="M489" i="16"/>
  <c r="W489" i="16" s="1"/>
  <c r="X489" i="16" s="1"/>
  <c r="M491" i="16"/>
  <c r="W491" i="16" s="1"/>
  <c r="X491" i="16" s="1"/>
  <c r="M493" i="16"/>
  <c r="W493" i="16" s="1"/>
  <c r="X493" i="16" s="1"/>
  <c r="M495" i="16"/>
  <c r="W495" i="16" s="1"/>
  <c r="X495" i="16" s="1"/>
  <c r="M497" i="16"/>
  <c r="W497" i="16" s="1"/>
  <c r="X497" i="16" s="1"/>
  <c r="M542" i="16"/>
  <c r="W542" i="16" s="1"/>
  <c r="M9" i="16"/>
  <c r="W9" i="16" s="1"/>
  <c r="X9" i="16" s="1"/>
  <c r="M10" i="16"/>
  <c r="M12" i="16"/>
  <c r="M14" i="16"/>
  <c r="M16" i="16"/>
  <c r="M18" i="16"/>
  <c r="M20" i="16"/>
  <c r="M22" i="16"/>
  <c r="M8" i="16"/>
  <c r="V536" i="16" l="1"/>
  <c r="V535" i="16"/>
  <c r="V533" i="16"/>
  <c r="V531" i="16"/>
  <c r="V529" i="16"/>
  <c r="V527" i="16"/>
  <c r="V525" i="16"/>
  <c r="V523" i="16"/>
  <c r="V521" i="16"/>
  <c r="V519" i="16"/>
  <c r="V517" i="16"/>
  <c r="V515" i="16"/>
  <c r="V513" i="16"/>
  <c r="V511" i="16"/>
  <c r="V538" i="16"/>
  <c r="V300" i="16"/>
  <c r="V549" i="16"/>
  <c r="V546" i="16"/>
  <c r="V544" i="16"/>
  <c r="V540" i="16"/>
  <c r="V537" i="16"/>
  <c r="M561" i="16"/>
  <c r="M559" i="16"/>
  <c r="M557" i="16"/>
  <c r="M555" i="16"/>
  <c r="M553" i="16"/>
  <c r="M551" i="16"/>
  <c r="M549" i="16"/>
  <c r="M547" i="16"/>
  <c r="M545" i="16"/>
  <c r="M543" i="16"/>
  <c r="M541" i="16"/>
  <c r="M539" i="16"/>
  <c r="M537" i="16"/>
  <c r="M535" i="16"/>
  <c r="M533" i="16"/>
  <c r="W533" i="16" s="1"/>
  <c r="X533" i="16" s="1"/>
  <c r="M531" i="16"/>
  <c r="M529" i="16"/>
  <c r="W529" i="16" s="1"/>
  <c r="X529" i="16" s="1"/>
  <c r="M527" i="16"/>
  <c r="M525" i="16"/>
  <c r="W525" i="16" s="1"/>
  <c r="X525" i="16" s="1"/>
  <c r="M523" i="16"/>
  <c r="M521" i="16"/>
  <c r="W521" i="16" s="1"/>
  <c r="X521" i="16" s="1"/>
  <c r="M519" i="16"/>
  <c r="M517" i="16"/>
  <c r="W517" i="16" s="1"/>
  <c r="X517" i="16" s="1"/>
  <c r="M515" i="16"/>
  <c r="M513" i="16"/>
  <c r="W513" i="16" s="1"/>
  <c r="X513" i="16" s="1"/>
  <c r="M511" i="16"/>
  <c r="M509" i="16"/>
  <c r="W509" i="16" s="1"/>
  <c r="X509" i="16" s="1"/>
  <c r="M507" i="16"/>
  <c r="W507" i="16" s="1"/>
  <c r="X507" i="16" s="1"/>
  <c r="M505" i="16"/>
  <c r="W505" i="16" s="1"/>
  <c r="X505" i="16" s="1"/>
  <c r="M503" i="16"/>
  <c r="W503" i="16" s="1"/>
  <c r="X503" i="16" s="1"/>
  <c r="M501" i="16"/>
  <c r="W501" i="16" s="1"/>
  <c r="X501" i="16" s="1"/>
  <c r="M499" i="16"/>
  <c r="W499" i="16" s="1"/>
  <c r="X499" i="16" s="1"/>
  <c r="V543" i="16"/>
  <c r="V541" i="16"/>
  <c r="V539" i="16"/>
  <c r="V547" i="16"/>
  <c r="V545" i="16"/>
  <c r="V138" i="16"/>
  <c r="V553" i="16"/>
  <c r="W553" i="16" s="1"/>
  <c r="X553" i="16" s="1"/>
  <c r="V559" i="16"/>
  <c r="W559" i="16" s="1"/>
  <c r="X559" i="16" s="1"/>
  <c r="W549" i="16"/>
  <c r="X549" i="16" s="1"/>
  <c r="V555" i="16"/>
  <c r="V551" i="16"/>
  <c r="W555" i="16"/>
  <c r="X555" i="16" s="1"/>
  <c r="V558" i="16"/>
  <c r="V557" i="16"/>
  <c r="V556" i="16"/>
  <c r="V554" i="16"/>
  <c r="V552" i="16"/>
  <c r="V550" i="16"/>
  <c r="V548" i="16"/>
  <c r="W557" i="16"/>
  <c r="X557" i="16" s="1"/>
  <c r="V560" i="16"/>
  <c r="M109" i="16"/>
  <c r="V109" i="16"/>
  <c r="F562" i="16"/>
  <c r="H562" i="16"/>
  <c r="J562" i="16"/>
  <c r="L562" i="16"/>
  <c r="G562" i="16"/>
  <c r="I562" i="16"/>
  <c r="K562" i="16"/>
  <c r="M23" i="16"/>
  <c r="W23" i="16" s="1"/>
  <c r="X23" i="16" s="1"/>
  <c r="M19" i="16"/>
  <c r="W19" i="16" s="1"/>
  <c r="X19" i="16" s="1"/>
  <c r="M13" i="16"/>
  <c r="W13" i="16" s="1"/>
  <c r="X13" i="16" s="1"/>
  <c r="M11" i="16"/>
  <c r="W11" i="16" s="1"/>
  <c r="X11" i="16" s="1"/>
  <c r="M558" i="16"/>
  <c r="M21" i="16"/>
  <c r="W21" i="16" s="1"/>
  <c r="X21" i="16" s="1"/>
  <c r="M17" i="16"/>
  <c r="W17" i="16" s="1"/>
  <c r="X17" i="16" s="1"/>
  <c r="M15" i="16"/>
  <c r="W15" i="16" s="1"/>
  <c r="X15" i="16" s="1"/>
  <c r="M560" i="16"/>
  <c r="W560" i="16" s="1"/>
  <c r="X560" i="16" s="1"/>
  <c r="M556" i="16"/>
  <c r="M554" i="16"/>
  <c r="M552" i="16"/>
  <c r="M550" i="16"/>
  <c r="M548" i="16"/>
  <c r="M546" i="16"/>
  <c r="W546" i="16" s="1"/>
  <c r="X546" i="16" s="1"/>
  <c r="M544" i="16"/>
  <c r="W544" i="16" s="1"/>
  <c r="X544" i="16" s="1"/>
  <c r="M540" i="16"/>
  <c r="W540" i="16" s="1"/>
  <c r="X540" i="16" s="1"/>
  <c r="M538" i="16"/>
  <c r="W538" i="16" s="1"/>
  <c r="X538" i="16" s="1"/>
  <c r="M536" i="16"/>
  <c r="W536" i="16" s="1"/>
  <c r="X536" i="16" s="1"/>
  <c r="M534" i="16"/>
  <c r="W534" i="16" s="1"/>
  <c r="X534" i="16" s="1"/>
  <c r="M532" i="16"/>
  <c r="W532" i="16" s="1"/>
  <c r="X532" i="16" s="1"/>
  <c r="M530" i="16"/>
  <c r="W530" i="16" s="1"/>
  <c r="X530" i="16" s="1"/>
  <c r="M528" i="16"/>
  <c r="W528" i="16" s="1"/>
  <c r="X528" i="16" s="1"/>
  <c r="M526" i="16"/>
  <c r="W526" i="16" s="1"/>
  <c r="X526" i="16" s="1"/>
  <c r="M524" i="16"/>
  <c r="W524" i="16" s="1"/>
  <c r="X524" i="16" s="1"/>
  <c r="M522" i="16"/>
  <c r="W522" i="16" s="1"/>
  <c r="X522" i="16" s="1"/>
  <c r="M520" i="16"/>
  <c r="W520" i="16" s="1"/>
  <c r="X520" i="16" s="1"/>
  <c r="M518" i="16"/>
  <c r="W518" i="16" s="1"/>
  <c r="X518" i="16" s="1"/>
  <c r="M516" i="16"/>
  <c r="W516" i="16" s="1"/>
  <c r="X516" i="16" s="1"/>
  <c r="M514" i="16"/>
  <c r="W514" i="16" s="1"/>
  <c r="X514" i="16" s="1"/>
  <c r="M512" i="16"/>
  <c r="W512" i="16" s="1"/>
  <c r="X512" i="16" s="1"/>
  <c r="M510" i="16"/>
  <c r="W510" i="16" s="1"/>
  <c r="X510" i="16" s="1"/>
  <c r="M508" i="16"/>
  <c r="W508" i="16" s="1"/>
  <c r="X508" i="16" s="1"/>
  <c r="M506" i="16"/>
  <c r="W506" i="16" s="1"/>
  <c r="X506" i="16" s="1"/>
  <c r="M504" i="16"/>
  <c r="W504" i="16" s="1"/>
  <c r="X504" i="16" s="1"/>
  <c r="M502" i="16"/>
  <c r="W502" i="16" s="1"/>
  <c r="X502" i="16" s="1"/>
  <c r="M500" i="16"/>
  <c r="W500" i="16" s="1"/>
  <c r="X500" i="16" s="1"/>
  <c r="M498" i="16"/>
  <c r="W498" i="16" s="1"/>
  <c r="X498" i="16" s="1"/>
  <c r="M496" i="16"/>
  <c r="W496" i="16" s="1"/>
  <c r="X496" i="16" s="1"/>
  <c r="M494" i="16"/>
  <c r="W494" i="16" s="1"/>
  <c r="X494" i="16" s="1"/>
  <c r="M492" i="16"/>
  <c r="W492" i="16" s="1"/>
  <c r="X492" i="16" s="1"/>
  <c r="M490" i="16"/>
  <c r="W490" i="16" s="1"/>
  <c r="X490" i="16" s="1"/>
  <c r="M488" i="16"/>
  <c r="W488" i="16" s="1"/>
  <c r="X488" i="16" s="1"/>
  <c r="M486" i="16"/>
  <c r="W486" i="16" s="1"/>
  <c r="X486" i="16" s="1"/>
  <c r="M484" i="16"/>
  <c r="W484" i="16" s="1"/>
  <c r="X484" i="16" s="1"/>
  <c r="M482" i="16"/>
  <c r="W482" i="16" s="1"/>
  <c r="X482" i="16" s="1"/>
  <c r="M480" i="16"/>
  <c r="W480" i="16" s="1"/>
  <c r="X480" i="16" s="1"/>
  <c r="M478" i="16"/>
  <c r="W478" i="16" s="1"/>
  <c r="X478" i="16" s="1"/>
  <c r="M476" i="16"/>
  <c r="W476" i="16" s="1"/>
  <c r="X476" i="16" s="1"/>
  <c r="M474" i="16"/>
  <c r="W474" i="16" s="1"/>
  <c r="X474" i="16" s="1"/>
  <c r="M472" i="16"/>
  <c r="W472" i="16" s="1"/>
  <c r="X472" i="16" s="1"/>
  <c r="M470" i="16"/>
  <c r="W470" i="16" s="1"/>
  <c r="X470" i="16" s="1"/>
  <c r="M468" i="16"/>
  <c r="W468" i="16" s="1"/>
  <c r="X468" i="16" s="1"/>
  <c r="M466" i="16"/>
  <c r="W466" i="16" s="1"/>
  <c r="X466" i="16" s="1"/>
  <c r="M464" i="16"/>
  <c r="W464" i="16" s="1"/>
  <c r="X464" i="16" s="1"/>
  <c r="M462" i="16"/>
  <c r="W462" i="16" s="1"/>
  <c r="X462" i="16" s="1"/>
  <c r="M460" i="16"/>
  <c r="W460" i="16" s="1"/>
  <c r="X460" i="16" s="1"/>
  <c r="M458" i="16"/>
  <c r="W458" i="16" s="1"/>
  <c r="X458" i="16" s="1"/>
  <c r="M456" i="16"/>
  <c r="W456" i="16" s="1"/>
  <c r="X456" i="16" s="1"/>
  <c r="M454" i="16"/>
  <c r="W454" i="16" s="1"/>
  <c r="X454" i="16" s="1"/>
  <c r="M452" i="16"/>
  <c r="W452" i="16" s="1"/>
  <c r="X452" i="16" s="1"/>
  <c r="M450" i="16"/>
  <c r="W450" i="16" s="1"/>
  <c r="X450" i="16" s="1"/>
  <c r="M448" i="16"/>
  <c r="W448" i="16" s="1"/>
  <c r="X448" i="16" s="1"/>
  <c r="M446" i="16"/>
  <c r="W446" i="16" s="1"/>
  <c r="X446" i="16" s="1"/>
  <c r="M444" i="16"/>
  <c r="W444" i="16" s="1"/>
  <c r="X444" i="16" s="1"/>
  <c r="M442" i="16"/>
  <c r="W442" i="16" s="1"/>
  <c r="X442" i="16" s="1"/>
  <c r="M440" i="16"/>
  <c r="W440" i="16" s="1"/>
  <c r="X440" i="16" s="1"/>
  <c r="M438" i="16"/>
  <c r="W438" i="16" s="1"/>
  <c r="X438" i="16" s="1"/>
  <c r="M436" i="16"/>
  <c r="W436" i="16" s="1"/>
  <c r="X436" i="16" s="1"/>
  <c r="M434" i="16"/>
  <c r="W434" i="16" s="1"/>
  <c r="X434" i="16" s="1"/>
  <c r="M432" i="16"/>
  <c r="W432" i="16" s="1"/>
  <c r="X432" i="16" s="1"/>
  <c r="M430" i="16"/>
  <c r="W430" i="16" s="1"/>
  <c r="X430" i="16" s="1"/>
  <c r="M428" i="16"/>
  <c r="W428" i="16" s="1"/>
  <c r="X428" i="16" s="1"/>
  <c r="M426" i="16"/>
  <c r="W426" i="16" s="1"/>
  <c r="X426" i="16" s="1"/>
  <c r="M424" i="16"/>
  <c r="W424" i="16" s="1"/>
  <c r="X424" i="16" s="1"/>
  <c r="M422" i="16"/>
  <c r="W422" i="16" s="1"/>
  <c r="X422" i="16" s="1"/>
  <c r="M420" i="16"/>
  <c r="W420" i="16" s="1"/>
  <c r="X420" i="16" s="1"/>
  <c r="M418" i="16"/>
  <c r="W418" i="16" s="1"/>
  <c r="X418" i="16" s="1"/>
  <c r="M416" i="16"/>
  <c r="W416" i="16" s="1"/>
  <c r="X416" i="16" s="1"/>
  <c r="M414" i="16"/>
  <c r="W414" i="16" s="1"/>
  <c r="X414" i="16" s="1"/>
  <c r="M412" i="16"/>
  <c r="W412" i="16" s="1"/>
  <c r="X412" i="16" s="1"/>
  <c r="M410" i="16"/>
  <c r="W410" i="16" s="1"/>
  <c r="X410" i="16" s="1"/>
  <c r="M408" i="16"/>
  <c r="W408" i="16" s="1"/>
  <c r="X408" i="16" s="1"/>
  <c r="M406" i="16"/>
  <c r="W406" i="16" s="1"/>
  <c r="X406" i="16" s="1"/>
  <c r="M404" i="16"/>
  <c r="W404" i="16" s="1"/>
  <c r="X404" i="16" s="1"/>
  <c r="M402" i="16"/>
  <c r="W402" i="16" s="1"/>
  <c r="X402" i="16" s="1"/>
  <c r="M400" i="16"/>
  <c r="W400" i="16" s="1"/>
  <c r="X400" i="16" s="1"/>
  <c r="M398" i="16"/>
  <c r="W398" i="16" s="1"/>
  <c r="X398" i="16" s="1"/>
  <c r="M396" i="16"/>
  <c r="W396" i="16" s="1"/>
  <c r="X396" i="16" s="1"/>
  <c r="M394" i="16"/>
  <c r="W394" i="16" s="1"/>
  <c r="X394" i="16" s="1"/>
  <c r="M392" i="16"/>
  <c r="W392" i="16" s="1"/>
  <c r="X392" i="16" s="1"/>
  <c r="M390" i="16"/>
  <c r="W390" i="16" s="1"/>
  <c r="X390" i="16" s="1"/>
  <c r="M388" i="16"/>
  <c r="W388" i="16" s="1"/>
  <c r="X388" i="16" s="1"/>
  <c r="M386" i="16"/>
  <c r="W386" i="16" s="1"/>
  <c r="X386" i="16" s="1"/>
  <c r="M384" i="16"/>
  <c r="W384" i="16" s="1"/>
  <c r="X384" i="16" s="1"/>
  <c r="M382" i="16"/>
  <c r="W382" i="16" s="1"/>
  <c r="X382" i="16" s="1"/>
  <c r="M380" i="16"/>
  <c r="W380" i="16" s="1"/>
  <c r="X380" i="16" s="1"/>
  <c r="M378" i="16"/>
  <c r="W378" i="16" s="1"/>
  <c r="X378" i="16" s="1"/>
  <c r="M376" i="16"/>
  <c r="W376" i="16" s="1"/>
  <c r="X376" i="16" s="1"/>
  <c r="M374" i="16"/>
  <c r="W374" i="16" s="1"/>
  <c r="X374" i="16" s="1"/>
  <c r="M372" i="16"/>
  <c r="W372" i="16" s="1"/>
  <c r="X372" i="16" s="1"/>
  <c r="M370" i="16"/>
  <c r="W370" i="16" s="1"/>
  <c r="X370" i="16" s="1"/>
  <c r="M368" i="16"/>
  <c r="W368" i="16" s="1"/>
  <c r="X368" i="16" s="1"/>
  <c r="M366" i="16"/>
  <c r="W366" i="16" s="1"/>
  <c r="X366" i="16" s="1"/>
  <c r="M364" i="16"/>
  <c r="W364" i="16" s="1"/>
  <c r="X364" i="16" s="1"/>
  <c r="M362" i="16"/>
  <c r="W362" i="16" s="1"/>
  <c r="X362" i="16" s="1"/>
  <c r="M360" i="16"/>
  <c r="W360" i="16" s="1"/>
  <c r="X360" i="16" s="1"/>
  <c r="M358" i="16"/>
  <c r="W358" i="16" s="1"/>
  <c r="X358" i="16" s="1"/>
  <c r="M356" i="16"/>
  <c r="W356" i="16" s="1"/>
  <c r="X356" i="16" s="1"/>
  <c r="M354" i="16"/>
  <c r="W354" i="16" s="1"/>
  <c r="X354" i="16" s="1"/>
  <c r="M352" i="16"/>
  <c r="W352" i="16" s="1"/>
  <c r="X352" i="16" s="1"/>
  <c r="M350" i="16"/>
  <c r="W350" i="16" s="1"/>
  <c r="X350" i="16" s="1"/>
  <c r="M348" i="16"/>
  <c r="W348" i="16" s="1"/>
  <c r="X348" i="16" s="1"/>
  <c r="M346" i="16"/>
  <c r="W346" i="16" s="1"/>
  <c r="X346" i="16" s="1"/>
  <c r="M344" i="16"/>
  <c r="W344" i="16" s="1"/>
  <c r="X344" i="16" s="1"/>
  <c r="M342" i="16"/>
  <c r="W342" i="16" s="1"/>
  <c r="X342" i="16" s="1"/>
  <c r="M340" i="16"/>
  <c r="W340" i="16" s="1"/>
  <c r="X340" i="16" s="1"/>
  <c r="M338" i="16"/>
  <c r="W338" i="16" s="1"/>
  <c r="X338" i="16" s="1"/>
  <c r="M336" i="16"/>
  <c r="W336" i="16" s="1"/>
  <c r="X336" i="16" s="1"/>
  <c r="M334" i="16"/>
  <c r="W334" i="16" s="1"/>
  <c r="X334" i="16" s="1"/>
  <c r="M332" i="16"/>
  <c r="W332" i="16" s="1"/>
  <c r="X332" i="16" s="1"/>
  <c r="M330" i="16"/>
  <c r="W330" i="16" s="1"/>
  <c r="X330" i="16" s="1"/>
  <c r="M328" i="16"/>
  <c r="W328" i="16" s="1"/>
  <c r="X328" i="16" s="1"/>
  <c r="M326" i="16"/>
  <c r="W326" i="16" s="1"/>
  <c r="X326" i="16" s="1"/>
  <c r="M324" i="16"/>
  <c r="W324" i="16" s="1"/>
  <c r="X324" i="16" s="1"/>
  <c r="M322" i="16"/>
  <c r="W322" i="16" s="1"/>
  <c r="X322" i="16" s="1"/>
  <c r="M320" i="16"/>
  <c r="W320" i="16" s="1"/>
  <c r="X320" i="16" s="1"/>
  <c r="M318" i="16"/>
  <c r="W318" i="16" s="1"/>
  <c r="X318" i="16" s="1"/>
  <c r="M316" i="16"/>
  <c r="W316" i="16" s="1"/>
  <c r="X316" i="16" s="1"/>
  <c r="M314" i="16"/>
  <c r="W314" i="16" s="1"/>
  <c r="X314" i="16" s="1"/>
  <c r="M312" i="16"/>
  <c r="W312" i="16" s="1"/>
  <c r="X312" i="16" s="1"/>
  <c r="M310" i="16"/>
  <c r="W310" i="16" s="1"/>
  <c r="X310" i="16" s="1"/>
  <c r="M308" i="16"/>
  <c r="W308" i="16" s="1"/>
  <c r="X308" i="16" s="1"/>
  <c r="M306" i="16"/>
  <c r="W306" i="16" s="1"/>
  <c r="X306" i="16" s="1"/>
  <c r="M304" i="16"/>
  <c r="W304" i="16" s="1"/>
  <c r="X304" i="16" s="1"/>
  <c r="M302" i="16"/>
  <c r="W302" i="16" s="1"/>
  <c r="X302" i="16" s="1"/>
  <c r="M300" i="16"/>
  <c r="W300" i="16" s="1"/>
  <c r="X300" i="16" s="1"/>
  <c r="M298" i="16"/>
  <c r="W298" i="16" s="1"/>
  <c r="X298" i="16" s="1"/>
  <c r="M296" i="16"/>
  <c r="W296" i="16" s="1"/>
  <c r="X296" i="16" s="1"/>
  <c r="M294" i="16"/>
  <c r="W294" i="16" s="1"/>
  <c r="X294" i="16" s="1"/>
  <c r="M292" i="16"/>
  <c r="W292" i="16" s="1"/>
  <c r="X292" i="16" s="1"/>
  <c r="M290" i="16"/>
  <c r="W290" i="16" s="1"/>
  <c r="X290" i="16" s="1"/>
  <c r="M288" i="16"/>
  <c r="W288" i="16" s="1"/>
  <c r="X288" i="16" s="1"/>
  <c r="M286" i="16"/>
  <c r="W286" i="16" s="1"/>
  <c r="X286" i="16" s="1"/>
  <c r="M284" i="16"/>
  <c r="W284" i="16" s="1"/>
  <c r="X284" i="16" s="1"/>
  <c r="M282" i="16"/>
  <c r="W282" i="16" s="1"/>
  <c r="X282" i="16" s="1"/>
  <c r="M280" i="16"/>
  <c r="W280" i="16" s="1"/>
  <c r="X280" i="16" s="1"/>
  <c r="M278" i="16"/>
  <c r="W278" i="16" s="1"/>
  <c r="X278" i="16" s="1"/>
  <c r="M276" i="16"/>
  <c r="W276" i="16" s="1"/>
  <c r="X276" i="16" s="1"/>
  <c r="M274" i="16"/>
  <c r="W274" i="16" s="1"/>
  <c r="X274" i="16" s="1"/>
  <c r="M272" i="16"/>
  <c r="W272" i="16" s="1"/>
  <c r="X272" i="16" s="1"/>
  <c r="M270" i="16"/>
  <c r="W270" i="16" s="1"/>
  <c r="X270" i="16" s="1"/>
  <c r="M268" i="16"/>
  <c r="W268" i="16" s="1"/>
  <c r="X268" i="16" s="1"/>
  <c r="M266" i="16"/>
  <c r="W266" i="16" s="1"/>
  <c r="X266" i="16" s="1"/>
  <c r="M264" i="16"/>
  <c r="W264" i="16" s="1"/>
  <c r="X264" i="16" s="1"/>
  <c r="M262" i="16"/>
  <c r="W262" i="16" s="1"/>
  <c r="X262" i="16" s="1"/>
  <c r="M260" i="16"/>
  <c r="W260" i="16" s="1"/>
  <c r="X260" i="16" s="1"/>
  <c r="M258" i="16"/>
  <c r="W258" i="16" s="1"/>
  <c r="X258" i="16" s="1"/>
  <c r="M256" i="16"/>
  <c r="W256" i="16" s="1"/>
  <c r="X256" i="16" s="1"/>
  <c r="M254" i="16"/>
  <c r="W254" i="16" s="1"/>
  <c r="X254" i="16" s="1"/>
  <c r="M252" i="16"/>
  <c r="W252" i="16" s="1"/>
  <c r="X252" i="16" s="1"/>
  <c r="M250" i="16"/>
  <c r="W250" i="16" s="1"/>
  <c r="X250" i="16" s="1"/>
  <c r="M248" i="16"/>
  <c r="W248" i="16" s="1"/>
  <c r="X248" i="16" s="1"/>
  <c r="M246" i="16"/>
  <c r="W246" i="16" s="1"/>
  <c r="X246" i="16" s="1"/>
  <c r="M244" i="16"/>
  <c r="W244" i="16" s="1"/>
  <c r="X244" i="16" s="1"/>
  <c r="M242" i="16"/>
  <c r="W242" i="16" s="1"/>
  <c r="X242" i="16" s="1"/>
  <c r="M240" i="16"/>
  <c r="W240" i="16" s="1"/>
  <c r="X240" i="16" s="1"/>
  <c r="M238" i="16"/>
  <c r="W238" i="16" s="1"/>
  <c r="X238" i="16" s="1"/>
  <c r="M236" i="16"/>
  <c r="W236" i="16" s="1"/>
  <c r="X236" i="16" s="1"/>
  <c r="M234" i="16"/>
  <c r="W234" i="16" s="1"/>
  <c r="X234" i="16" s="1"/>
  <c r="M232" i="16"/>
  <c r="W232" i="16" s="1"/>
  <c r="X232" i="16" s="1"/>
  <c r="M230" i="16"/>
  <c r="W230" i="16" s="1"/>
  <c r="X230" i="16" s="1"/>
  <c r="M228" i="16"/>
  <c r="W228" i="16" s="1"/>
  <c r="X228" i="16" s="1"/>
  <c r="M226" i="16"/>
  <c r="W226" i="16" s="1"/>
  <c r="X226" i="16" s="1"/>
  <c r="M224" i="16"/>
  <c r="W224" i="16" s="1"/>
  <c r="X224" i="16" s="1"/>
  <c r="M222" i="16"/>
  <c r="W222" i="16" s="1"/>
  <c r="X222" i="16" s="1"/>
  <c r="M220" i="16"/>
  <c r="W220" i="16" s="1"/>
  <c r="X220" i="16" s="1"/>
  <c r="M218" i="16"/>
  <c r="W218" i="16" s="1"/>
  <c r="X218" i="16" s="1"/>
  <c r="M216" i="16"/>
  <c r="W216" i="16" s="1"/>
  <c r="X216" i="16" s="1"/>
  <c r="M214" i="16"/>
  <c r="W214" i="16" s="1"/>
  <c r="X214" i="16" s="1"/>
  <c r="M212" i="16"/>
  <c r="W212" i="16" s="1"/>
  <c r="X212" i="16" s="1"/>
  <c r="M210" i="16"/>
  <c r="W210" i="16" s="1"/>
  <c r="X210" i="16" s="1"/>
  <c r="M208" i="16"/>
  <c r="W208" i="16" s="1"/>
  <c r="X208" i="16" s="1"/>
  <c r="M206" i="16"/>
  <c r="W206" i="16" s="1"/>
  <c r="X206" i="16" s="1"/>
  <c r="M204" i="16"/>
  <c r="W204" i="16" s="1"/>
  <c r="X204" i="16" s="1"/>
  <c r="M202" i="16"/>
  <c r="W202" i="16" s="1"/>
  <c r="X202" i="16" s="1"/>
  <c r="M200" i="16"/>
  <c r="W200" i="16" s="1"/>
  <c r="X200" i="16" s="1"/>
  <c r="M198" i="16"/>
  <c r="W198" i="16" s="1"/>
  <c r="X198" i="16" s="1"/>
  <c r="M196" i="16"/>
  <c r="W196" i="16" s="1"/>
  <c r="X196" i="16" s="1"/>
  <c r="M194" i="16"/>
  <c r="W194" i="16" s="1"/>
  <c r="X194" i="16" s="1"/>
  <c r="M192" i="16"/>
  <c r="W192" i="16" s="1"/>
  <c r="X192" i="16" s="1"/>
  <c r="M190" i="16"/>
  <c r="W190" i="16" s="1"/>
  <c r="X190" i="16" s="1"/>
  <c r="M188" i="16"/>
  <c r="W188" i="16" s="1"/>
  <c r="X188" i="16" s="1"/>
  <c r="M186" i="16"/>
  <c r="W186" i="16" s="1"/>
  <c r="X186" i="16" s="1"/>
  <c r="M184" i="16"/>
  <c r="W184" i="16" s="1"/>
  <c r="X184" i="16" s="1"/>
  <c r="M182" i="16"/>
  <c r="W182" i="16" s="1"/>
  <c r="X182" i="16" s="1"/>
  <c r="M180" i="16"/>
  <c r="W180" i="16" s="1"/>
  <c r="X180" i="16" s="1"/>
  <c r="M178" i="16"/>
  <c r="W178" i="16" s="1"/>
  <c r="X178" i="16" s="1"/>
  <c r="M176" i="16"/>
  <c r="W176" i="16" s="1"/>
  <c r="X176" i="16" s="1"/>
  <c r="M174" i="16"/>
  <c r="W174" i="16" s="1"/>
  <c r="X174" i="16" s="1"/>
  <c r="M172" i="16"/>
  <c r="W172" i="16" s="1"/>
  <c r="X172" i="16" s="1"/>
  <c r="M170" i="16"/>
  <c r="W170" i="16" s="1"/>
  <c r="X170" i="16" s="1"/>
  <c r="M168" i="16"/>
  <c r="W168" i="16" s="1"/>
  <c r="X168" i="16" s="1"/>
  <c r="M166" i="16"/>
  <c r="W166" i="16" s="1"/>
  <c r="X166" i="16" s="1"/>
  <c r="M164" i="16"/>
  <c r="W164" i="16" s="1"/>
  <c r="X164" i="16" s="1"/>
  <c r="M162" i="16"/>
  <c r="W162" i="16" s="1"/>
  <c r="X162" i="16" s="1"/>
  <c r="M160" i="16"/>
  <c r="W160" i="16" s="1"/>
  <c r="X160" i="16" s="1"/>
  <c r="M158" i="16"/>
  <c r="W158" i="16" s="1"/>
  <c r="X158" i="16" s="1"/>
  <c r="M156" i="16"/>
  <c r="W156" i="16" s="1"/>
  <c r="X156" i="16" s="1"/>
  <c r="M154" i="16"/>
  <c r="W154" i="16" s="1"/>
  <c r="X154" i="16" s="1"/>
  <c r="M152" i="16"/>
  <c r="W152" i="16" s="1"/>
  <c r="X152" i="16" s="1"/>
  <c r="M150" i="16"/>
  <c r="W150" i="16" s="1"/>
  <c r="X150" i="16" s="1"/>
  <c r="M148" i="16"/>
  <c r="W148" i="16" s="1"/>
  <c r="X148" i="16" s="1"/>
  <c r="M146" i="16"/>
  <c r="W146" i="16" s="1"/>
  <c r="X146" i="16" s="1"/>
  <c r="M144" i="16"/>
  <c r="W144" i="16" s="1"/>
  <c r="X144" i="16" s="1"/>
  <c r="M142" i="16"/>
  <c r="W142" i="16" s="1"/>
  <c r="X142" i="16" s="1"/>
  <c r="M140" i="16"/>
  <c r="W140" i="16" s="1"/>
  <c r="X140" i="16" s="1"/>
  <c r="M138" i="16"/>
  <c r="W138" i="16" s="1"/>
  <c r="X138" i="16" s="1"/>
  <c r="M136" i="16"/>
  <c r="W136" i="16" s="1"/>
  <c r="X136" i="16" s="1"/>
  <c r="M134" i="16"/>
  <c r="W134" i="16" s="1"/>
  <c r="X134" i="16" s="1"/>
  <c r="M132" i="16"/>
  <c r="W132" i="16" s="1"/>
  <c r="X132" i="16" s="1"/>
  <c r="M130" i="16"/>
  <c r="W130" i="16" s="1"/>
  <c r="X130" i="16" s="1"/>
  <c r="M128" i="16"/>
  <c r="W128" i="16" s="1"/>
  <c r="X128" i="16" s="1"/>
  <c r="M126" i="16"/>
  <c r="W126" i="16" s="1"/>
  <c r="X126" i="16" s="1"/>
  <c r="M124" i="16"/>
  <c r="W124" i="16" s="1"/>
  <c r="X124" i="16" s="1"/>
  <c r="M122" i="16"/>
  <c r="W122" i="16" s="1"/>
  <c r="X122" i="16" s="1"/>
  <c r="M120" i="16"/>
  <c r="W120" i="16" s="1"/>
  <c r="X120" i="16" s="1"/>
  <c r="M118" i="16"/>
  <c r="W118" i="16" s="1"/>
  <c r="X118" i="16" s="1"/>
  <c r="M116" i="16"/>
  <c r="W116" i="16" s="1"/>
  <c r="X116" i="16" s="1"/>
  <c r="M114" i="16"/>
  <c r="W114" i="16" s="1"/>
  <c r="X114" i="16" s="1"/>
  <c r="M112" i="16"/>
  <c r="W112" i="16" s="1"/>
  <c r="X112" i="16" s="1"/>
  <c r="M110" i="16"/>
  <c r="W110" i="16" s="1"/>
  <c r="X110" i="16" s="1"/>
  <c r="M108" i="16"/>
  <c r="W108" i="16" s="1"/>
  <c r="X108" i="16" s="1"/>
  <c r="M106" i="16"/>
  <c r="W106" i="16" s="1"/>
  <c r="X106" i="16" s="1"/>
  <c r="M104" i="16"/>
  <c r="W104" i="16" s="1"/>
  <c r="X104" i="16" s="1"/>
  <c r="M102" i="16"/>
  <c r="W102" i="16" s="1"/>
  <c r="X102" i="16" s="1"/>
  <c r="M100" i="16"/>
  <c r="W100" i="16" s="1"/>
  <c r="X100" i="16" s="1"/>
  <c r="M98" i="16"/>
  <c r="W98" i="16" s="1"/>
  <c r="X98" i="16" s="1"/>
  <c r="M96" i="16"/>
  <c r="W96" i="16" s="1"/>
  <c r="X96" i="16" s="1"/>
  <c r="M94" i="16"/>
  <c r="W94" i="16" s="1"/>
  <c r="X94" i="16" s="1"/>
  <c r="M92" i="16"/>
  <c r="W92" i="16" s="1"/>
  <c r="X92" i="16" s="1"/>
  <c r="M90" i="16"/>
  <c r="W90" i="16" s="1"/>
  <c r="X90" i="16" s="1"/>
  <c r="M88" i="16"/>
  <c r="W88" i="16" s="1"/>
  <c r="X88" i="16" s="1"/>
  <c r="M86" i="16"/>
  <c r="W86" i="16" s="1"/>
  <c r="X86" i="16" s="1"/>
  <c r="M84" i="16"/>
  <c r="W84" i="16" s="1"/>
  <c r="X84" i="16" s="1"/>
  <c r="M82" i="16"/>
  <c r="W82" i="16" s="1"/>
  <c r="X82" i="16" s="1"/>
  <c r="M80" i="16"/>
  <c r="W80" i="16" s="1"/>
  <c r="X80" i="16" s="1"/>
  <c r="M78" i="16"/>
  <c r="W78" i="16" s="1"/>
  <c r="X78" i="16" s="1"/>
  <c r="M76" i="16"/>
  <c r="W76" i="16" s="1"/>
  <c r="X76" i="16" s="1"/>
  <c r="M74" i="16"/>
  <c r="W74" i="16" s="1"/>
  <c r="X74" i="16" s="1"/>
  <c r="M72" i="16"/>
  <c r="W72" i="16" s="1"/>
  <c r="X72" i="16" s="1"/>
  <c r="M70" i="16"/>
  <c r="W70" i="16" s="1"/>
  <c r="X70" i="16" s="1"/>
  <c r="M68" i="16"/>
  <c r="W68" i="16" s="1"/>
  <c r="X68" i="16" s="1"/>
  <c r="M66" i="16"/>
  <c r="W66" i="16" s="1"/>
  <c r="X66" i="16" s="1"/>
  <c r="M64" i="16"/>
  <c r="W64" i="16" s="1"/>
  <c r="X64" i="16" s="1"/>
  <c r="M62" i="16"/>
  <c r="W62" i="16" s="1"/>
  <c r="X62" i="16" s="1"/>
  <c r="M60" i="16"/>
  <c r="W60" i="16" s="1"/>
  <c r="X60" i="16" s="1"/>
  <c r="M58" i="16"/>
  <c r="W58" i="16" s="1"/>
  <c r="X58" i="16" s="1"/>
  <c r="M56" i="16"/>
  <c r="W56" i="16" s="1"/>
  <c r="X56" i="16" s="1"/>
  <c r="M54" i="16"/>
  <c r="W54" i="16" s="1"/>
  <c r="X54" i="16" s="1"/>
  <c r="M52" i="16"/>
  <c r="W52" i="16" s="1"/>
  <c r="X52" i="16" s="1"/>
  <c r="M50" i="16"/>
  <c r="W50" i="16" s="1"/>
  <c r="X50" i="16" s="1"/>
  <c r="M48" i="16"/>
  <c r="W48" i="16" s="1"/>
  <c r="X48" i="16" s="1"/>
  <c r="M46" i="16"/>
  <c r="W46" i="16" s="1"/>
  <c r="X46" i="16" s="1"/>
  <c r="M44" i="16"/>
  <c r="W44" i="16" s="1"/>
  <c r="X44" i="16" s="1"/>
  <c r="M42" i="16"/>
  <c r="W42" i="16" s="1"/>
  <c r="X42" i="16" s="1"/>
  <c r="M40" i="16"/>
  <c r="W40" i="16" s="1"/>
  <c r="X40" i="16" s="1"/>
  <c r="M38" i="16"/>
  <c r="W38" i="16" s="1"/>
  <c r="X38" i="16" s="1"/>
  <c r="M36" i="16"/>
  <c r="W36" i="16" s="1"/>
  <c r="X36" i="16" s="1"/>
  <c r="M34" i="16"/>
  <c r="W34" i="16" s="1"/>
  <c r="X34" i="16" s="1"/>
  <c r="M32" i="16"/>
  <c r="W32" i="16" s="1"/>
  <c r="X32" i="16" s="1"/>
  <c r="M30" i="16"/>
  <c r="W30" i="16" s="1"/>
  <c r="X30" i="16" s="1"/>
  <c r="M28" i="16"/>
  <c r="W28" i="16" s="1"/>
  <c r="X28" i="16" s="1"/>
  <c r="M26" i="16"/>
  <c r="W26" i="16" s="1"/>
  <c r="X26" i="16" s="1"/>
  <c r="M24" i="16"/>
  <c r="W24" i="16" s="1"/>
  <c r="X24" i="16" s="1"/>
  <c r="W18" i="16"/>
  <c r="X18" i="16" s="1"/>
  <c r="W10" i="16"/>
  <c r="X10" i="16" s="1"/>
  <c r="V561" i="16"/>
  <c r="W561" i="16" s="1"/>
  <c r="X561" i="16" s="1"/>
  <c r="V8" i="16"/>
  <c r="W22" i="16"/>
  <c r="X22" i="16" s="1"/>
  <c r="W20" i="16"/>
  <c r="X20" i="16" s="1"/>
  <c r="W16" i="16"/>
  <c r="X16" i="16" s="1"/>
  <c r="W14" i="16"/>
  <c r="X14" i="16" s="1"/>
  <c r="W12" i="16"/>
  <c r="X12" i="16" s="1"/>
  <c r="X542" i="16"/>
  <c r="W433" i="16"/>
  <c r="X433" i="16" s="1"/>
  <c r="W429" i="16"/>
  <c r="X429" i="16" s="1"/>
  <c r="W425" i="16"/>
  <c r="X425" i="16" s="1"/>
  <c r="W421" i="16"/>
  <c r="X421" i="16" s="1"/>
  <c r="W417" i="16"/>
  <c r="X417" i="16" s="1"/>
  <c r="W413" i="16"/>
  <c r="X413" i="16" s="1"/>
  <c r="W409" i="16"/>
  <c r="X409" i="16" s="1"/>
  <c r="W405" i="16"/>
  <c r="X405" i="16" s="1"/>
  <c r="W401" i="16"/>
  <c r="X401" i="16" s="1"/>
  <c r="W397" i="16"/>
  <c r="X397" i="16" s="1"/>
  <c r="W393" i="16"/>
  <c r="X393" i="16" s="1"/>
  <c r="W389" i="16"/>
  <c r="X389" i="16" s="1"/>
  <c r="W385" i="16"/>
  <c r="X385" i="16" s="1"/>
  <c r="W381" i="16"/>
  <c r="X381" i="16" s="1"/>
  <c r="W377" i="16"/>
  <c r="X377" i="16" s="1"/>
  <c r="W373" i="16"/>
  <c r="X373" i="16" s="1"/>
  <c r="W369" i="16"/>
  <c r="X369" i="16" s="1"/>
  <c r="W365" i="16"/>
  <c r="X365" i="16" s="1"/>
  <c r="W361" i="16"/>
  <c r="X361" i="16" s="1"/>
  <c r="W357" i="16"/>
  <c r="X357" i="16" s="1"/>
  <c r="W353" i="16"/>
  <c r="X353" i="16" s="1"/>
  <c r="W349" i="16"/>
  <c r="X349" i="16" s="1"/>
  <c r="W345" i="16"/>
  <c r="X345" i="16" s="1"/>
  <c r="W341" i="16"/>
  <c r="X341" i="16" s="1"/>
  <c r="W337" i="16"/>
  <c r="X337" i="16" s="1"/>
  <c r="W333" i="16"/>
  <c r="X333" i="16" s="1"/>
  <c r="W329" i="16"/>
  <c r="X329" i="16" s="1"/>
  <c r="W325" i="16"/>
  <c r="X325" i="16" s="1"/>
  <c r="W321" i="16"/>
  <c r="X321" i="16" s="1"/>
  <c r="W317" i="16"/>
  <c r="X317" i="16" s="1"/>
  <c r="W313" i="16"/>
  <c r="X313" i="16" s="1"/>
  <c r="W309" i="16"/>
  <c r="X309" i="16" s="1"/>
  <c r="W305" i="16"/>
  <c r="X305" i="16" s="1"/>
  <c r="W301" i="16"/>
  <c r="X301" i="16" s="1"/>
  <c r="W297" i="16"/>
  <c r="X297" i="16" s="1"/>
  <c r="W293" i="16"/>
  <c r="X293" i="16" s="1"/>
  <c r="W289" i="16"/>
  <c r="X289" i="16" s="1"/>
  <c r="W285" i="16"/>
  <c r="X285" i="16" s="1"/>
  <c r="W281" i="16"/>
  <c r="X281" i="16" s="1"/>
  <c r="W277" i="16"/>
  <c r="X277" i="16" s="1"/>
  <c r="W273" i="16"/>
  <c r="X273" i="16" s="1"/>
  <c r="W269" i="16"/>
  <c r="X269" i="16" s="1"/>
  <c r="W265" i="16"/>
  <c r="X265" i="16" s="1"/>
  <c r="W261" i="16"/>
  <c r="X261" i="16" s="1"/>
  <c r="W257" i="16"/>
  <c r="X257" i="16" s="1"/>
  <c r="W253" i="16"/>
  <c r="X253" i="16" s="1"/>
  <c r="W249" i="16"/>
  <c r="X249" i="16" s="1"/>
  <c r="W245" i="16"/>
  <c r="X245" i="16" s="1"/>
  <c r="W241" i="16"/>
  <c r="X241" i="16" s="1"/>
  <c r="W237" i="16"/>
  <c r="X237" i="16" s="1"/>
  <c r="W233" i="16"/>
  <c r="X233" i="16" s="1"/>
  <c r="W229" i="16"/>
  <c r="X229" i="16" s="1"/>
  <c r="W225" i="16"/>
  <c r="X225" i="16" s="1"/>
  <c r="W221" i="16"/>
  <c r="X221" i="16" s="1"/>
  <c r="W217" i="16"/>
  <c r="X217" i="16" s="1"/>
  <c r="W213" i="16"/>
  <c r="X213" i="16" s="1"/>
  <c r="W209" i="16"/>
  <c r="X209" i="16" s="1"/>
  <c r="W205" i="16"/>
  <c r="X205" i="16" s="1"/>
  <c r="W201" i="16"/>
  <c r="X201" i="16" s="1"/>
  <c r="W197" i="16"/>
  <c r="X197" i="16" s="1"/>
  <c r="W193" i="16"/>
  <c r="X193" i="16" s="1"/>
  <c r="W189" i="16"/>
  <c r="X189" i="16" s="1"/>
  <c r="W185" i="16"/>
  <c r="X185" i="16" s="1"/>
  <c r="W181" i="16"/>
  <c r="X181" i="16" s="1"/>
  <c r="W179" i="16"/>
  <c r="X179" i="16" s="1"/>
  <c r="W177" i="16"/>
  <c r="X177" i="16" s="1"/>
  <c r="W175" i="16"/>
  <c r="X175" i="16" s="1"/>
  <c r="W173" i="16"/>
  <c r="X173" i="16" s="1"/>
  <c r="W171" i="16"/>
  <c r="X171" i="16" s="1"/>
  <c r="W169" i="16"/>
  <c r="X169" i="16" s="1"/>
  <c r="W167" i="16"/>
  <c r="X167" i="16" s="1"/>
  <c r="W165" i="16"/>
  <c r="X165" i="16" s="1"/>
  <c r="W163" i="16"/>
  <c r="X163" i="16" s="1"/>
  <c r="W161" i="16"/>
  <c r="X161" i="16" s="1"/>
  <c r="W159" i="16"/>
  <c r="X159" i="16" s="1"/>
  <c r="W157" i="16"/>
  <c r="X157" i="16" s="1"/>
  <c r="W155" i="16"/>
  <c r="X155" i="16" s="1"/>
  <c r="W153" i="16"/>
  <c r="X153" i="16" s="1"/>
  <c r="W151" i="16"/>
  <c r="X151" i="16" s="1"/>
  <c r="W149" i="16"/>
  <c r="X149" i="16" s="1"/>
  <c r="W147" i="16"/>
  <c r="X147" i="16" s="1"/>
  <c r="W145" i="16"/>
  <c r="X145" i="16" s="1"/>
  <c r="W143" i="16"/>
  <c r="X143" i="16" s="1"/>
  <c r="W141" i="16"/>
  <c r="X141" i="16" s="1"/>
  <c r="W139" i="16"/>
  <c r="X139" i="16" s="1"/>
  <c r="W137" i="16"/>
  <c r="X137" i="16" s="1"/>
  <c r="W135" i="16"/>
  <c r="X135" i="16" s="1"/>
  <c r="W133" i="16"/>
  <c r="X133" i="16" s="1"/>
  <c r="W131" i="16"/>
  <c r="X131" i="16" s="1"/>
  <c r="W129" i="16"/>
  <c r="X129" i="16" s="1"/>
  <c r="W127" i="16"/>
  <c r="X127" i="16" s="1"/>
  <c r="W125" i="16"/>
  <c r="X125" i="16" s="1"/>
  <c r="W123" i="16"/>
  <c r="X123" i="16" s="1"/>
  <c r="W121" i="16"/>
  <c r="X121" i="16" s="1"/>
  <c r="W119" i="16"/>
  <c r="X119" i="16" s="1"/>
  <c r="W117" i="16"/>
  <c r="X117" i="16" s="1"/>
  <c r="W115" i="16"/>
  <c r="X115" i="16" s="1"/>
  <c r="W113" i="16"/>
  <c r="X113" i="16" s="1"/>
  <c r="W111" i="16"/>
  <c r="X111" i="16" s="1"/>
  <c r="W109" i="16"/>
  <c r="X109" i="16" s="1"/>
  <c r="W107" i="16"/>
  <c r="X107" i="16" s="1"/>
  <c r="W105" i="16"/>
  <c r="X105" i="16" s="1"/>
  <c r="W103" i="16"/>
  <c r="X103" i="16" s="1"/>
  <c r="W101" i="16"/>
  <c r="X101" i="16" s="1"/>
  <c r="W99" i="16"/>
  <c r="X99" i="16" s="1"/>
  <c r="W97" i="16"/>
  <c r="X97" i="16" s="1"/>
  <c r="W95" i="16"/>
  <c r="X95" i="16" s="1"/>
  <c r="W93" i="16"/>
  <c r="X93" i="16" s="1"/>
  <c r="W91" i="16"/>
  <c r="X91" i="16" s="1"/>
  <c r="W89" i="16"/>
  <c r="X89" i="16" s="1"/>
  <c r="W87" i="16"/>
  <c r="X87" i="16" s="1"/>
  <c r="W85" i="16"/>
  <c r="X85" i="16" s="1"/>
  <c r="W83" i="16"/>
  <c r="X83" i="16" s="1"/>
  <c r="W81" i="16"/>
  <c r="X81" i="16" s="1"/>
  <c r="W79" i="16"/>
  <c r="X79" i="16" s="1"/>
  <c r="W77" i="16"/>
  <c r="X77" i="16" s="1"/>
  <c r="W75" i="16"/>
  <c r="X75" i="16" s="1"/>
  <c r="W73" i="16"/>
  <c r="X73" i="16" s="1"/>
  <c r="W71" i="16"/>
  <c r="X71" i="16" s="1"/>
  <c r="W69" i="16"/>
  <c r="X69" i="16" s="1"/>
  <c r="W67" i="16"/>
  <c r="X67" i="16" s="1"/>
  <c r="W65" i="16"/>
  <c r="X65" i="16" s="1"/>
  <c r="W63" i="16"/>
  <c r="X63" i="16" s="1"/>
  <c r="W61" i="16"/>
  <c r="X61" i="16" s="1"/>
  <c r="W59" i="16"/>
  <c r="X59" i="16" s="1"/>
  <c r="W57" i="16"/>
  <c r="X57" i="16" s="1"/>
  <c r="W55" i="16"/>
  <c r="X55" i="16" s="1"/>
  <c r="W53" i="16"/>
  <c r="X53" i="16" s="1"/>
  <c r="W51" i="16"/>
  <c r="X51" i="16" s="1"/>
  <c r="W49" i="16"/>
  <c r="X49" i="16" s="1"/>
  <c r="W47" i="16"/>
  <c r="X47" i="16" s="1"/>
  <c r="W45" i="16"/>
  <c r="X45" i="16" s="1"/>
  <c r="W43" i="16"/>
  <c r="X43" i="16" s="1"/>
  <c r="W41" i="16"/>
  <c r="X41" i="16" s="1"/>
  <c r="W39" i="16"/>
  <c r="X39" i="16" s="1"/>
  <c r="W37" i="16"/>
  <c r="X37" i="16" s="1"/>
  <c r="W35" i="16"/>
  <c r="X35" i="16" s="1"/>
  <c r="W33" i="16"/>
  <c r="X33" i="16" s="1"/>
  <c r="W31" i="16"/>
  <c r="X31" i="16" s="1"/>
  <c r="W29" i="16"/>
  <c r="X29" i="16" s="1"/>
  <c r="W27" i="16"/>
  <c r="X27" i="16" s="1"/>
  <c r="W25" i="16"/>
  <c r="X25" i="16" s="1"/>
  <c r="E562" i="16"/>
  <c r="W551" i="16" l="1"/>
  <c r="X551" i="16" s="1"/>
  <c r="W543" i="16"/>
  <c r="X543" i="16" s="1"/>
  <c r="W541" i="16"/>
  <c r="X541" i="16" s="1"/>
  <c r="W511" i="16"/>
  <c r="X511" i="16" s="1"/>
  <c r="W515" i="16"/>
  <c r="X515" i="16" s="1"/>
  <c r="W519" i="16"/>
  <c r="X519" i="16" s="1"/>
  <c r="W523" i="16"/>
  <c r="X523" i="16" s="1"/>
  <c r="W527" i="16"/>
  <c r="X527" i="16" s="1"/>
  <c r="W531" i="16"/>
  <c r="X531" i="16" s="1"/>
  <c r="W535" i="16"/>
  <c r="X535" i="16" s="1"/>
  <c r="W539" i="16"/>
  <c r="X539" i="16" s="1"/>
  <c r="W537" i="16"/>
  <c r="X537" i="16" s="1"/>
  <c r="W547" i="16"/>
  <c r="X547" i="16" s="1"/>
  <c r="W558" i="16"/>
  <c r="W545" i="16"/>
  <c r="X545" i="16" s="1"/>
  <c r="V562" i="16"/>
  <c r="W548" i="16"/>
  <c r="X548" i="16" s="1"/>
  <c r="W552" i="16"/>
  <c r="X552" i="16" s="1"/>
  <c r="W556" i="16"/>
  <c r="X556" i="16" s="1"/>
  <c r="W550" i="16"/>
  <c r="X550" i="16" s="1"/>
  <c r="W554" i="16"/>
  <c r="X554" i="16" s="1"/>
  <c r="M562" i="16"/>
  <c r="W8" i="16"/>
  <c r="X8" i="16" s="1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58" i="16"/>
  <c r="AD59" i="16"/>
  <c r="AD60" i="16"/>
  <c r="AD61" i="16"/>
  <c r="AD62" i="16"/>
  <c r="AD63" i="16"/>
  <c r="AD64" i="16"/>
  <c r="AD65" i="16"/>
  <c r="AD66" i="16"/>
  <c r="AD67" i="16"/>
  <c r="AD68" i="16"/>
  <c r="AD69" i="16"/>
  <c r="AD70" i="16"/>
  <c r="AD71" i="16"/>
  <c r="AD72" i="16"/>
  <c r="AD73" i="16"/>
  <c r="AD74" i="16"/>
  <c r="AD75" i="16"/>
  <c r="AD76" i="16"/>
  <c r="AD77" i="16"/>
  <c r="AD78" i="16"/>
  <c r="AD79" i="16"/>
  <c r="AD80" i="16"/>
  <c r="AD81" i="16"/>
  <c r="AD82" i="16"/>
  <c r="AD83" i="16"/>
  <c r="AD84" i="16"/>
  <c r="AD85" i="16"/>
  <c r="AD86" i="16"/>
  <c r="AD87" i="16"/>
  <c r="AD88" i="16"/>
  <c r="AD89" i="16"/>
  <c r="AD90" i="16"/>
  <c r="AD91" i="16"/>
  <c r="AD92" i="16"/>
  <c r="AD93" i="16"/>
  <c r="AD94" i="16"/>
  <c r="AD95" i="16"/>
  <c r="AD96" i="16"/>
  <c r="AD97" i="16"/>
  <c r="AD98" i="16"/>
  <c r="AD99" i="16"/>
  <c r="AD100" i="16"/>
  <c r="AD101" i="16"/>
  <c r="AD102" i="16"/>
  <c r="AD103" i="16"/>
  <c r="AD104" i="16"/>
  <c r="AD105" i="16"/>
  <c r="AD106" i="16"/>
  <c r="AD107" i="16"/>
  <c r="AD108" i="16"/>
  <c r="AD109" i="16"/>
  <c r="AD110" i="16"/>
  <c r="AD111" i="16"/>
  <c r="AD112" i="16"/>
  <c r="AD113" i="16"/>
  <c r="AD114" i="16"/>
  <c r="AD115" i="16"/>
  <c r="AD116" i="16"/>
  <c r="AD117" i="16"/>
  <c r="AD118" i="16"/>
  <c r="AD119" i="16"/>
  <c r="AD120" i="16"/>
  <c r="AD121" i="16"/>
  <c r="AD122" i="16"/>
  <c r="AD123" i="16"/>
  <c r="AD124" i="16"/>
  <c r="AD125" i="16"/>
  <c r="AD126" i="16"/>
  <c r="AD127" i="16"/>
  <c r="AD128" i="16"/>
  <c r="AD129" i="16"/>
  <c r="AD130" i="16"/>
  <c r="AD131" i="16"/>
  <c r="AD132" i="16"/>
  <c r="AD133" i="16"/>
  <c r="AD134" i="16"/>
  <c r="AD135" i="16"/>
  <c r="AD136" i="16"/>
  <c r="AD137" i="16"/>
  <c r="AD138" i="16"/>
  <c r="AD139" i="16"/>
  <c r="AD140" i="16"/>
  <c r="AD141" i="16"/>
  <c r="AD142" i="16"/>
  <c r="AD143" i="16"/>
  <c r="AD144" i="16"/>
  <c r="AD145" i="16"/>
  <c r="AD146" i="16"/>
  <c r="AD147" i="16"/>
  <c r="AD148" i="16"/>
  <c r="AD149" i="16"/>
  <c r="AD150" i="16"/>
  <c r="AD151" i="16"/>
  <c r="AD152" i="16"/>
  <c r="AD153" i="16"/>
  <c r="AD154" i="16"/>
  <c r="AD155" i="16"/>
  <c r="AD156" i="16"/>
  <c r="AD157" i="16"/>
  <c r="AD158" i="16"/>
  <c r="AD159" i="16"/>
  <c r="AD160" i="16"/>
  <c r="AD161" i="16"/>
  <c r="AD162" i="16"/>
  <c r="AD163" i="16"/>
  <c r="AD164" i="16"/>
  <c r="AD165" i="16"/>
  <c r="AD166" i="16"/>
  <c r="AD167" i="16"/>
  <c r="AD168" i="16"/>
  <c r="AD169" i="16"/>
  <c r="AD170" i="16"/>
  <c r="AD171" i="16"/>
  <c r="AD172" i="16"/>
  <c r="AD173" i="16"/>
  <c r="AD174" i="16"/>
  <c r="AD175" i="16"/>
  <c r="AD176" i="16"/>
  <c r="AD177" i="16"/>
  <c r="AD178" i="16"/>
  <c r="AD179" i="16"/>
  <c r="AD180" i="16"/>
  <c r="AD181" i="16"/>
  <c r="AD182" i="16"/>
  <c r="AD183" i="16"/>
  <c r="AD184" i="16"/>
  <c r="AD185" i="16"/>
  <c r="AD186" i="16"/>
  <c r="AD187" i="16"/>
  <c r="AD188" i="16"/>
  <c r="AD189" i="16"/>
  <c r="AD190" i="16"/>
  <c r="AD191" i="16"/>
  <c r="AD192" i="16"/>
  <c r="AD193" i="16"/>
  <c r="AD194" i="16"/>
  <c r="AD195" i="16"/>
  <c r="AD196" i="16"/>
  <c r="AD197" i="16"/>
  <c r="AD198" i="16"/>
  <c r="AD199" i="16"/>
  <c r="AD200" i="16"/>
  <c r="AD201" i="16"/>
  <c r="AD202" i="16"/>
  <c r="AD203" i="16"/>
  <c r="AD204" i="16"/>
  <c r="AD205" i="16"/>
  <c r="AD206" i="16"/>
  <c r="AD207" i="16"/>
  <c r="AD208" i="16"/>
  <c r="AD209" i="16"/>
  <c r="AD210" i="16"/>
  <c r="AD211" i="16"/>
  <c r="AD212" i="16"/>
  <c r="AD213" i="16"/>
  <c r="AD214" i="16"/>
  <c r="AD215" i="16"/>
  <c r="AD216" i="16"/>
  <c r="AD217" i="16"/>
  <c r="AD218" i="16"/>
  <c r="AD219" i="16"/>
  <c r="AD220" i="16"/>
  <c r="AD221" i="16"/>
  <c r="AD222" i="16"/>
  <c r="AD223" i="16"/>
  <c r="AD224" i="16"/>
  <c r="AD225" i="16"/>
  <c r="AD226" i="16"/>
  <c r="AD227" i="16"/>
  <c r="AD228" i="16"/>
  <c r="AD229" i="16"/>
  <c r="AD230" i="16"/>
  <c r="AD231" i="16"/>
  <c r="AD232" i="16"/>
  <c r="AD233" i="16"/>
  <c r="AD234" i="16"/>
  <c r="AD235" i="16"/>
  <c r="AD236" i="16"/>
  <c r="AD237" i="16"/>
  <c r="AD238" i="16"/>
  <c r="AD239" i="16"/>
  <c r="AD240" i="16"/>
  <c r="AD241" i="16"/>
  <c r="AD242" i="16"/>
  <c r="AD243" i="16"/>
  <c r="AD244" i="16"/>
  <c r="AD245" i="16"/>
  <c r="AD246" i="16"/>
  <c r="AD247" i="16"/>
  <c r="AD248" i="16"/>
  <c r="AD249" i="16"/>
  <c r="AD250" i="16"/>
  <c r="AD251" i="16"/>
  <c r="AD252" i="16"/>
  <c r="AD253" i="16"/>
  <c r="AD254" i="16"/>
  <c r="AD255" i="16"/>
  <c r="AD256" i="16"/>
  <c r="AD257" i="16"/>
  <c r="AD258" i="16"/>
  <c r="AD259" i="16"/>
  <c r="AD260" i="16"/>
  <c r="AD261" i="16"/>
  <c r="AD262" i="16"/>
  <c r="AD263" i="16"/>
  <c r="AD264" i="16"/>
  <c r="AD265" i="16"/>
  <c r="AD266" i="16"/>
  <c r="AD267" i="16"/>
  <c r="AD268" i="16"/>
  <c r="AD269" i="16"/>
  <c r="AD270" i="16"/>
  <c r="AD271" i="16"/>
  <c r="AD272" i="16"/>
  <c r="AD273" i="16"/>
  <c r="AD274" i="16"/>
  <c r="AD275" i="16"/>
  <c r="AD276" i="16"/>
  <c r="AD277" i="16"/>
  <c r="AD278" i="16"/>
  <c r="AD279" i="16"/>
  <c r="AD280" i="16"/>
  <c r="AD281" i="16"/>
  <c r="AD282" i="16"/>
  <c r="AD283" i="16"/>
  <c r="AD284" i="16"/>
  <c r="AD285" i="16"/>
  <c r="AD286" i="16"/>
  <c r="AD287" i="16"/>
  <c r="AD288" i="16"/>
  <c r="AD289" i="16"/>
  <c r="AD290" i="16"/>
  <c r="AD291" i="16"/>
  <c r="AD292" i="16"/>
  <c r="AD293" i="16"/>
  <c r="AD294" i="16"/>
  <c r="AD295" i="16"/>
  <c r="AD296" i="16"/>
  <c r="AD297" i="16"/>
  <c r="AD298" i="16"/>
  <c r="AD299" i="16"/>
  <c r="AD300" i="16"/>
  <c r="AD301" i="16"/>
  <c r="AD302" i="16"/>
  <c r="AD303" i="16"/>
  <c r="AD304" i="16"/>
  <c r="AD305" i="16"/>
  <c r="AD306" i="16"/>
  <c r="AD307" i="16"/>
  <c r="AD308" i="16"/>
  <c r="AD309" i="16"/>
  <c r="AD310" i="16"/>
  <c r="AD311" i="16"/>
  <c r="AD312" i="16"/>
  <c r="AD313" i="16"/>
  <c r="AD314" i="16"/>
  <c r="AD315" i="16"/>
  <c r="AD316" i="16"/>
  <c r="AD317" i="16"/>
  <c r="AD318" i="16"/>
  <c r="AD319" i="16"/>
  <c r="AD320" i="16"/>
  <c r="AD321" i="16"/>
  <c r="AD322" i="16"/>
  <c r="AD323" i="16"/>
  <c r="AD324" i="16"/>
  <c r="AD325" i="16"/>
  <c r="AD326" i="16"/>
  <c r="AD327" i="16"/>
  <c r="AD328" i="16"/>
  <c r="AD329" i="16"/>
  <c r="AD330" i="16"/>
  <c r="AD331" i="16"/>
  <c r="AD332" i="16"/>
  <c r="AD333" i="16"/>
  <c r="AD334" i="16"/>
  <c r="AD335" i="16"/>
  <c r="AD336" i="16"/>
  <c r="AD337" i="16"/>
  <c r="AD338" i="16"/>
  <c r="AD339" i="16"/>
  <c r="AD340" i="16"/>
  <c r="AD341" i="16"/>
  <c r="AD342" i="16"/>
  <c r="AD343" i="16"/>
  <c r="AD344" i="16"/>
  <c r="AD345" i="16"/>
  <c r="AD346" i="16"/>
  <c r="AD347" i="16"/>
  <c r="AD348" i="16"/>
  <c r="AD349" i="16"/>
  <c r="AD350" i="16"/>
  <c r="AD351" i="16"/>
  <c r="AD352" i="16"/>
  <c r="AD353" i="16"/>
  <c r="AD354" i="16"/>
  <c r="AD355" i="16"/>
  <c r="AD356" i="16"/>
  <c r="AD357" i="16"/>
  <c r="AD358" i="16"/>
  <c r="AD359" i="16"/>
  <c r="AD360" i="16"/>
  <c r="AD361" i="16"/>
  <c r="AD362" i="16"/>
  <c r="AD363" i="16"/>
  <c r="AD364" i="16"/>
  <c r="AD365" i="16"/>
  <c r="AD366" i="16"/>
  <c r="AD367" i="16"/>
  <c r="AD368" i="16"/>
  <c r="AD369" i="16"/>
  <c r="AD370" i="16"/>
  <c r="AD371" i="16"/>
  <c r="AD372" i="16"/>
  <c r="AD373" i="16"/>
  <c r="AD374" i="16"/>
  <c r="AD375" i="16"/>
  <c r="AD376" i="16"/>
  <c r="AD377" i="16"/>
  <c r="AD378" i="16"/>
  <c r="AD379" i="16"/>
  <c r="AD380" i="16"/>
  <c r="AD381" i="16"/>
  <c r="AD382" i="16"/>
  <c r="AD383" i="16"/>
  <c r="AD384" i="16"/>
  <c r="AD385" i="16"/>
  <c r="AD386" i="16"/>
  <c r="AD387" i="16"/>
  <c r="AD388" i="16"/>
  <c r="AD389" i="16"/>
  <c r="AD390" i="16"/>
  <c r="AD391" i="16"/>
  <c r="AD392" i="16"/>
  <c r="AD393" i="16"/>
  <c r="AD394" i="16"/>
  <c r="AD395" i="16"/>
  <c r="AD396" i="16"/>
  <c r="AD397" i="16"/>
  <c r="AD398" i="16"/>
  <c r="AD399" i="16"/>
  <c r="AD400" i="16"/>
  <c r="AD401" i="16"/>
  <c r="AD402" i="16"/>
  <c r="AD403" i="16"/>
  <c r="AD404" i="16"/>
  <c r="AD405" i="16"/>
  <c r="AD406" i="16"/>
  <c r="AD407" i="16"/>
  <c r="AD408" i="16"/>
  <c r="AD409" i="16"/>
  <c r="AD410" i="16"/>
  <c r="AD411" i="16"/>
  <c r="AD412" i="16"/>
  <c r="AD413" i="16"/>
  <c r="AD414" i="16"/>
  <c r="AD415" i="16"/>
  <c r="AD416" i="16"/>
  <c r="AD417" i="16"/>
  <c r="AD418" i="16"/>
  <c r="AD419" i="16"/>
  <c r="AD420" i="16"/>
  <c r="AD421" i="16"/>
  <c r="AD422" i="16"/>
  <c r="AD423" i="16"/>
  <c r="AD424" i="16"/>
  <c r="AD425" i="16"/>
  <c r="AD426" i="16"/>
  <c r="AD427" i="16"/>
  <c r="AD428" i="16"/>
  <c r="AD429" i="16"/>
  <c r="AD430" i="16"/>
  <c r="AD431" i="16"/>
  <c r="AD432" i="16"/>
  <c r="AD433" i="16"/>
  <c r="AD434" i="16"/>
  <c r="AD435" i="16"/>
  <c r="AD436" i="16"/>
  <c r="AD437" i="16"/>
  <c r="AD438" i="16"/>
  <c r="AD439" i="16"/>
  <c r="AD440" i="16"/>
  <c r="AD441" i="16"/>
  <c r="AD442" i="16"/>
  <c r="AD443" i="16"/>
  <c r="AD444" i="16"/>
  <c r="AD445" i="16"/>
  <c r="AD446" i="16"/>
  <c r="AD447" i="16"/>
  <c r="AD448" i="16"/>
  <c r="AD449" i="16"/>
  <c r="AD450" i="16"/>
  <c r="AD451" i="16"/>
  <c r="AD452" i="16"/>
  <c r="AD453" i="16"/>
  <c r="AD454" i="16"/>
  <c r="AD455" i="16"/>
  <c r="AD456" i="16"/>
  <c r="AD457" i="16"/>
  <c r="AD458" i="16"/>
  <c r="AD459" i="16"/>
  <c r="AD460" i="16"/>
  <c r="AD461" i="16"/>
  <c r="AD462" i="16"/>
  <c r="AD463" i="16"/>
  <c r="AD464" i="16"/>
  <c r="AD465" i="16"/>
  <c r="AD466" i="16"/>
  <c r="AD467" i="16"/>
  <c r="AD468" i="16"/>
  <c r="AD469" i="16"/>
  <c r="AD470" i="16"/>
  <c r="AD471" i="16"/>
  <c r="AD472" i="16"/>
  <c r="AD473" i="16"/>
  <c r="AD474" i="16"/>
  <c r="AD475" i="16"/>
  <c r="AD476" i="16"/>
  <c r="AD477" i="16"/>
  <c r="AD478" i="16"/>
  <c r="AD479" i="16"/>
  <c r="AD480" i="16"/>
  <c r="AD481" i="16"/>
  <c r="AD482" i="16"/>
  <c r="AD483" i="16"/>
  <c r="AD484" i="16"/>
  <c r="AD485" i="16"/>
  <c r="AD486" i="16"/>
  <c r="AD487" i="16"/>
  <c r="AD488" i="16"/>
  <c r="AD489" i="16"/>
  <c r="AD490" i="16"/>
  <c r="AD491" i="16"/>
  <c r="AD492" i="16"/>
  <c r="AD493" i="16"/>
  <c r="AD494" i="16"/>
  <c r="AD495" i="16"/>
  <c r="AD496" i="16"/>
  <c r="AD497" i="16"/>
  <c r="AD498" i="16"/>
  <c r="AD499" i="16"/>
  <c r="AD500" i="16"/>
  <c r="AD501" i="16"/>
  <c r="AD502" i="16"/>
  <c r="AD503" i="16"/>
  <c r="AD504" i="16"/>
  <c r="AD505" i="16"/>
  <c r="AD506" i="16"/>
  <c r="AD507" i="16"/>
  <c r="AD508" i="16"/>
  <c r="AD509" i="16"/>
  <c r="AD510" i="16"/>
  <c r="AD511" i="16"/>
  <c r="AD512" i="16"/>
  <c r="AD513" i="16"/>
  <c r="AD514" i="16"/>
  <c r="AD515" i="16"/>
  <c r="AD516" i="16"/>
  <c r="AD517" i="16"/>
  <c r="AD518" i="16"/>
  <c r="AD519" i="16"/>
  <c r="AD520" i="16"/>
  <c r="AD521" i="16"/>
  <c r="AD522" i="16"/>
  <c r="AD523" i="16"/>
  <c r="AD524" i="16"/>
  <c r="AD525" i="16"/>
  <c r="AD526" i="16"/>
  <c r="AD527" i="16"/>
  <c r="AD528" i="16"/>
  <c r="AD529" i="16"/>
  <c r="AD530" i="16"/>
  <c r="AD531" i="16"/>
  <c r="AD532" i="16"/>
  <c r="AD533" i="16"/>
  <c r="AD534" i="16"/>
  <c r="AD535" i="16"/>
  <c r="AD536" i="16"/>
  <c r="AD537" i="16"/>
  <c r="AD538" i="16"/>
  <c r="AD539" i="16"/>
  <c r="AD540" i="16"/>
  <c r="AD541" i="16"/>
  <c r="AD542" i="16"/>
  <c r="AD543" i="16"/>
  <c r="AD544" i="16"/>
  <c r="AD545" i="16"/>
  <c r="AD546" i="16"/>
  <c r="AD547" i="16"/>
  <c r="AD548" i="16"/>
  <c r="AD549" i="16"/>
  <c r="AD550" i="16"/>
  <c r="AD551" i="16"/>
  <c r="AD552" i="16"/>
  <c r="AD553" i="16"/>
  <c r="AD554" i="16"/>
  <c r="AD555" i="16"/>
  <c r="AD556" i="16"/>
  <c r="AD557" i="16"/>
  <c r="AD558" i="16"/>
  <c r="AD559" i="16"/>
  <c r="AD560" i="16"/>
  <c r="AD561" i="16"/>
  <c r="AD8" i="16"/>
  <c r="X558" i="16" l="1"/>
  <c r="X562" i="16" s="1"/>
  <c r="W562" i="16"/>
  <c r="AD562" i="16"/>
  <c r="AC562" i="16"/>
  <c r="AB9" i="16" l="1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AB24" i="16"/>
  <c r="AB25" i="16"/>
  <c r="AB26" i="16"/>
  <c r="AB27" i="16"/>
  <c r="AB28" i="16"/>
  <c r="AB29" i="16"/>
  <c r="AB30" i="16"/>
  <c r="AB31" i="16"/>
  <c r="AB32" i="16"/>
  <c r="AB33" i="16"/>
  <c r="AB34" i="16"/>
  <c r="AB35" i="16"/>
  <c r="AB36" i="16"/>
  <c r="AB37" i="16"/>
  <c r="AB38" i="16"/>
  <c r="AB39" i="16"/>
  <c r="AB40" i="16"/>
  <c r="AB41" i="16"/>
  <c r="AB42" i="16"/>
  <c r="AB43" i="16"/>
  <c r="AB44" i="16"/>
  <c r="AB45" i="16"/>
  <c r="AB46" i="16"/>
  <c r="AB47" i="16"/>
  <c r="AB48" i="16"/>
  <c r="AB49" i="16"/>
  <c r="AB50" i="16"/>
  <c r="AB51" i="16"/>
  <c r="AB52" i="16"/>
  <c r="AB53" i="16"/>
  <c r="AB54" i="16"/>
  <c r="AB55" i="16"/>
  <c r="AB56" i="16"/>
  <c r="AB57" i="16"/>
  <c r="AB58" i="16"/>
  <c r="AB59" i="16"/>
  <c r="AB60" i="16"/>
  <c r="AB61" i="16"/>
  <c r="AB62" i="16"/>
  <c r="AB63" i="16"/>
  <c r="AB64" i="16"/>
  <c r="AB65" i="16"/>
  <c r="AB66" i="16"/>
  <c r="AB67" i="16"/>
  <c r="AB68" i="16"/>
  <c r="AB69" i="16"/>
  <c r="AB70" i="16"/>
  <c r="AB71" i="16"/>
  <c r="AB72" i="16"/>
  <c r="AB73" i="16"/>
  <c r="AB74" i="16"/>
  <c r="AB75" i="16"/>
  <c r="AB76" i="16"/>
  <c r="AB77" i="16"/>
  <c r="AB78" i="16"/>
  <c r="AB79" i="16"/>
  <c r="AB80" i="16"/>
  <c r="AB81" i="16"/>
  <c r="AB82" i="16"/>
  <c r="AB83" i="16"/>
  <c r="AB84" i="16"/>
  <c r="AB85" i="16"/>
  <c r="AB86" i="16"/>
  <c r="AB87" i="16"/>
  <c r="AB88" i="16"/>
  <c r="AB89" i="16"/>
  <c r="AB90" i="16"/>
  <c r="AB91" i="16"/>
  <c r="AB92" i="16"/>
  <c r="AB93" i="16"/>
  <c r="AB94" i="16"/>
  <c r="AB95" i="16"/>
  <c r="AB96" i="16"/>
  <c r="AB97" i="16"/>
  <c r="AB98" i="16"/>
  <c r="AB99" i="16"/>
  <c r="AB100" i="16"/>
  <c r="AB101" i="16"/>
  <c r="AB102" i="16"/>
  <c r="AB103" i="16"/>
  <c r="AB104" i="16"/>
  <c r="AB105" i="16"/>
  <c r="AB106" i="16"/>
  <c r="AB107" i="16"/>
  <c r="AB108" i="16"/>
  <c r="AB109" i="16"/>
  <c r="AB110" i="16"/>
  <c r="AB111" i="16"/>
  <c r="AB112" i="16"/>
  <c r="AB113" i="16"/>
  <c r="AB114" i="16"/>
  <c r="AB115" i="16"/>
  <c r="AB116" i="16"/>
  <c r="AB117" i="16"/>
  <c r="AB118" i="16"/>
  <c r="AB119" i="16"/>
  <c r="AB120" i="16"/>
  <c r="AB121" i="16"/>
  <c r="AB122" i="16"/>
  <c r="AB123" i="16"/>
  <c r="AB124" i="16"/>
  <c r="AB125" i="16"/>
  <c r="AB126" i="16"/>
  <c r="AB127" i="16"/>
  <c r="AB128" i="16"/>
  <c r="AB129" i="16"/>
  <c r="AB130" i="16"/>
  <c r="AB131" i="16"/>
  <c r="AB132" i="16"/>
  <c r="AB133" i="16"/>
  <c r="AB134" i="16"/>
  <c r="AB135" i="16"/>
  <c r="AB136" i="16"/>
  <c r="AB137" i="16"/>
  <c r="AB138" i="16"/>
  <c r="AB139" i="16"/>
  <c r="AB140" i="16"/>
  <c r="AB141" i="16"/>
  <c r="AB142" i="16"/>
  <c r="AB143" i="16"/>
  <c r="AB144" i="16"/>
  <c r="AB145" i="16"/>
  <c r="AB146" i="16"/>
  <c r="AB147" i="16"/>
  <c r="AB148" i="16"/>
  <c r="AB149" i="16"/>
  <c r="AB150" i="16"/>
  <c r="AB151" i="16"/>
  <c r="AB152" i="16"/>
  <c r="AB153" i="16"/>
  <c r="AB154" i="16"/>
  <c r="AB155" i="16"/>
  <c r="AB156" i="16"/>
  <c r="AB157" i="16"/>
  <c r="AB158" i="16"/>
  <c r="AB159" i="16"/>
  <c r="AB160" i="16"/>
  <c r="AB161" i="16"/>
  <c r="AB162" i="16"/>
  <c r="AB163" i="16"/>
  <c r="AB164" i="16"/>
  <c r="AB165" i="16"/>
  <c r="AB166" i="16"/>
  <c r="AB167" i="16"/>
  <c r="AB168" i="16"/>
  <c r="AB169" i="16"/>
  <c r="AB170" i="16"/>
  <c r="AB171" i="16"/>
  <c r="AB172" i="16"/>
  <c r="AB173" i="16"/>
  <c r="AB174" i="16"/>
  <c r="AB175" i="16"/>
  <c r="AB176" i="16"/>
  <c r="AB177" i="16"/>
  <c r="AB178" i="16"/>
  <c r="AB179" i="16"/>
  <c r="AB180" i="16"/>
  <c r="AB181" i="16"/>
  <c r="AB182" i="16"/>
  <c r="AB183" i="16"/>
  <c r="AB184" i="16"/>
  <c r="AB185" i="16"/>
  <c r="AB186" i="16"/>
  <c r="AB187" i="16"/>
  <c r="AB188" i="16"/>
  <c r="AB189" i="16"/>
  <c r="AB190" i="16"/>
  <c r="AB191" i="16"/>
  <c r="AB192" i="16"/>
  <c r="AB193" i="16"/>
  <c r="AB194" i="16"/>
  <c r="AB195" i="16"/>
  <c r="AB196" i="16"/>
  <c r="AB197" i="16"/>
  <c r="AB198" i="16"/>
  <c r="AB199" i="16"/>
  <c r="AB200" i="16"/>
  <c r="AB201" i="16"/>
  <c r="AB202" i="16"/>
  <c r="AB203" i="16"/>
  <c r="AB204" i="16"/>
  <c r="AB205" i="16"/>
  <c r="AB206" i="16"/>
  <c r="AB207" i="16"/>
  <c r="AB208" i="16"/>
  <c r="AB209" i="16"/>
  <c r="AB210" i="16"/>
  <c r="AB211" i="16"/>
  <c r="AB212" i="16"/>
  <c r="AB213" i="16"/>
  <c r="AB214" i="16"/>
  <c r="AB215" i="16"/>
  <c r="AB216" i="16"/>
  <c r="AB217" i="16"/>
  <c r="AB218" i="16"/>
  <c r="AB219" i="16"/>
  <c r="AB220" i="16"/>
  <c r="AB221" i="16"/>
  <c r="AB222" i="16"/>
  <c r="AB223" i="16"/>
  <c r="AB224" i="16"/>
  <c r="AB225" i="16"/>
  <c r="AB226" i="16"/>
  <c r="AB227" i="16"/>
  <c r="AB228" i="16"/>
  <c r="AB229" i="16"/>
  <c r="AB230" i="16"/>
  <c r="AB231" i="16"/>
  <c r="AB232" i="16"/>
  <c r="AB233" i="16"/>
  <c r="AB234" i="16"/>
  <c r="AB235" i="16"/>
  <c r="AB236" i="16"/>
  <c r="AB237" i="16"/>
  <c r="AB238" i="16"/>
  <c r="AB239" i="16"/>
  <c r="AB240" i="16"/>
  <c r="AB241" i="16"/>
  <c r="AB242" i="16"/>
  <c r="AB243" i="16"/>
  <c r="AB244" i="16"/>
  <c r="AB245" i="16"/>
  <c r="AB246" i="16"/>
  <c r="AB247" i="16"/>
  <c r="AB248" i="16"/>
  <c r="AB249" i="16"/>
  <c r="AB250" i="16"/>
  <c r="AB251" i="16"/>
  <c r="AB252" i="16"/>
  <c r="AB253" i="16"/>
  <c r="AB254" i="16"/>
  <c r="AB255" i="16"/>
  <c r="AB256" i="16"/>
  <c r="AB257" i="16"/>
  <c r="AB258" i="16"/>
  <c r="AB259" i="16"/>
  <c r="AB260" i="16"/>
  <c r="AB261" i="16"/>
  <c r="AB262" i="16"/>
  <c r="AB263" i="16"/>
  <c r="AB264" i="16"/>
  <c r="AB265" i="16"/>
  <c r="AB266" i="16"/>
  <c r="AB267" i="16"/>
  <c r="AB268" i="16"/>
  <c r="AB269" i="16"/>
  <c r="AB270" i="16"/>
  <c r="AB271" i="16"/>
  <c r="AB272" i="16"/>
  <c r="AB273" i="16"/>
  <c r="AB274" i="16"/>
  <c r="AB275" i="16"/>
  <c r="AB276" i="16"/>
  <c r="AB277" i="16"/>
  <c r="AB278" i="16"/>
  <c r="AB279" i="16"/>
  <c r="AB280" i="16"/>
  <c r="AB281" i="16"/>
  <c r="AB282" i="16"/>
  <c r="AB283" i="16"/>
  <c r="AB284" i="16"/>
  <c r="AB285" i="16"/>
  <c r="AB286" i="16"/>
  <c r="AB287" i="16"/>
  <c r="AB288" i="16"/>
  <c r="AB289" i="16"/>
  <c r="AB290" i="16"/>
  <c r="AB291" i="16"/>
  <c r="AB292" i="16"/>
  <c r="AB293" i="16"/>
  <c r="AB294" i="16"/>
  <c r="AB295" i="16"/>
  <c r="AB296" i="16"/>
  <c r="AB297" i="16"/>
  <c r="AB298" i="16"/>
  <c r="AB299" i="16"/>
  <c r="AB300" i="16"/>
  <c r="AB301" i="16"/>
  <c r="AB302" i="16"/>
  <c r="AB303" i="16"/>
  <c r="AB304" i="16"/>
  <c r="AB305" i="16"/>
  <c r="AB306" i="16"/>
  <c r="AB307" i="16"/>
  <c r="AB308" i="16"/>
  <c r="AB309" i="16"/>
  <c r="AB310" i="16"/>
  <c r="AB311" i="16"/>
  <c r="AB312" i="16"/>
  <c r="AB313" i="16"/>
  <c r="AB314" i="16"/>
  <c r="AB315" i="16"/>
  <c r="AB316" i="16"/>
  <c r="AB317" i="16"/>
  <c r="AB318" i="16"/>
  <c r="AB319" i="16"/>
  <c r="AB320" i="16"/>
  <c r="AB321" i="16"/>
  <c r="AB322" i="16"/>
  <c r="AB323" i="16"/>
  <c r="AB324" i="16"/>
  <c r="AB325" i="16"/>
  <c r="AB326" i="16"/>
  <c r="AB327" i="16"/>
  <c r="AB328" i="16"/>
  <c r="AB329" i="16"/>
  <c r="AB330" i="16"/>
  <c r="AB331" i="16"/>
  <c r="AB332" i="16"/>
  <c r="AB333" i="16"/>
  <c r="AB334" i="16"/>
  <c r="AB335" i="16"/>
  <c r="AB336" i="16"/>
  <c r="AB337" i="16"/>
  <c r="AB338" i="16"/>
  <c r="AB339" i="16"/>
  <c r="AB340" i="16"/>
  <c r="AB341" i="16"/>
  <c r="AB342" i="16"/>
  <c r="AB343" i="16"/>
  <c r="AB344" i="16"/>
  <c r="AB345" i="16"/>
  <c r="AB346" i="16"/>
  <c r="AB347" i="16"/>
  <c r="AB348" i="16"/>
  <c r="AB349" i="16"/>
  <c r="AB350" i="16"/>
  <c r="AB351" i="16"/>
  <c r="AB352" i="16"/>
  <c r="AB353" i="16"/>
  <c r="AB354" i="16"/>
  <c r="AB355" i="16"/>
  <c r="AB356" i="16"/>
  <c r="AB357" i="16"/>
  <c r="AB358" i="16"/>
  <c r="AB359" i="16"/>
  <c r="AB360" i="16"/>
  <c r="AB361" i="16"/>
  <c r="AB362" i="16"/>
  <c r="AB363" i="16"/>
  <c r="AB364" i="16"/>
  <c r="AB365" i="16"/>
  <c r="AB366" i="16"/>
  <c r="AB367" i="16"/>
  <c r="AB368" i="16"/>
  <c r="AB369" i="16"/>
  <c r="AB370" i="16"/>
  <c r="AB371" i="16"/>
  <c r="AB372" i="16"/>
  <c r="AB373" i="16"/>
  <c r="AB374" i="16"/>
  <c r="AB375" i="16"/>
  <c r="AB376" i="16"/>
  <c r="AB377" i="16"/>
  <c r="AB378" i="16"/>
  <c r="AB379" i="16"/>
  <c r="AB380" i="16"/>
  <c r="AB381" i="16"/>
  <c r="AB382" i="16"/>
  <c r="AB383" i="16"/>
  <c r="AB384" i="16"/>
  <c r="AB385" i="16"/>
  <c r="AB386" i="16"/>
  <c r="AB387" i="16"/>
  <c r="AB388" i="16"/>
  <c r="AB389" i="16"/>
  <c r="AB390" i="16"/>
  <c r="AB391" i="16"/>
  <c r="AB392" i="16"/>
  <c r="AB393" i="16"/>
  <c r="AB394" i="16"/>
  <c r="AB395" i="16"/>
  <c r="AB396" i="16"/>
  <c r="AB397" i="16"/>
  <c r="AB398" i="16"/>
  <c r="AB399" i="16"/>
  <c r="AB400" i="16"/>
  <c r="AB401" i="16"/>
  <c r="AB402" i="16"/>
  <c r="AB403" i="16"/>
  <c r="AB404" i="16"/>
  <c r="AB405" i="16"/>
  <c r="AB406" i="16"/>
  <c r="AB407" i="16"/>
  <c r="AB408" i="16"/>
  <c r="AB409" i="16"/>
  <c r="AB410" i="16"/>
  <c r="AB411" i="16"/>
  <c r="AB412" i="16"/>
  <c r="AB413" i="16"/>
  <c r="AB414" i="16"/>
  <c r="AB415" i="16"/>
  <c r="AB416" i="16"/>
  <c r="AB417" i="16"/>
  <c r="AB418" i="16"/>
  <c r="AB419" i="16"/>
  <c r="AB420" i="16"/>
  <c r="AB421" i="16"/>
  <c r="AB422" i="16"/>
  <c r="AB423" i="16"/>
  <c r="AB424" i="16"/>
  <c r="AB425" i="16"/>
  <c r="AB426" i="16"/>
  <c r="AB427" i="16"/>
  <c r="AB428" i="16"/>
  <c r="AB429" i="16"/>
  <c r="AB430" i="16"/>
  <c r="AB431" i="16"/>
  <c r="AB432" i="16"/>
  <c r="AB433" i="16"/>
  <c r="AB434" i="16"/>
  <c r="AB435" i="16"/>
  <c r="AB436" i="16"/>
  <c r="AB437" i="16"/>
  <c r="AB438" i="16"/>
  <c r="AB439" i="16"/>
  <c r="AB440" i="16"/>
  <c r="AB441" i="16"/>
  <c r="AB442" i="16"/>
  <c r="AB443" i="16"/>
  <c r="AB444" i="16"/>
  <c r="AB445" i="16"/>
  <c r="AB446" i="16"/>
  <c r="AB447" i="16"/>
  <c r="AB448" i="16"/>
  <c r="AB449" i="16"/>
  <c r="AB450" i="16"/>
  <c r="AB451" i="16"/>
  <c r="AB452" i="16"/>
  <c r="AB453" i="16"/>
  <c r="AB454" i="16"/>
  <c r="AB455" i="16"/>
  <c r="AB456" i="16"/>
  <c r="AB457" i="16"/>
  <c r="AB458" i="16"/>
  <c r="AB459" i="16"/>
  <c r="AB460" i="16"/>
  <c r="AB461" i="16"/>
  <c r="AB462" i="16"/>
  <c r="AB463" i="16"/>
  <c r="AB464" i="16"/>
  <c r="AB465" i="16"/>
  <c r="AB466" i="16"/>
  <c r="AB467" i="16"/>
  <c r="AB468" i="16"/>
  <c r="AB469" i="16"/>
  <c r="AB470" i="16"/>
  <c r="AB471" i="16"/>
  <c r="AB472" i="16"/>
  <c r="AB473" i="16"/>
  <c r="AB474" i="16"/>
  <c r="AB475" i="16"/>
  <c r="AB476" i="16"/>
  <c r="AB477" i="16"/>
  <c r="AB478" i="16"/>
  <c r="AB479" i="16"/>
  <c r="AB480" i="16"/>
  <c r="AB481" i="16"/>
  <c r="AB482" i="16"/>
  <c r="AB483" i="16"/>
  <c r="AB484" i="16"/>
  <c r="AB485" i="16"/>
  <c r="AB486" i="16"/>
  <c r="AB487" i="16"/>
  <c r="AB488" i="16"/>
  <c r="AB489" i="16"/>
  <c r="AB490" i="16"/>
  <c r="AB491" i="16"/>
  <c r="AB492" i="16"/>
  <c r="AB493" i="16"/>
  <c r="AB494" i="16"/>
  <c r="AB495" i="16"/>
  <c r="AB496" i="16"/>
  <c r="AB497" i="16"/>
  <c r="AB498" i="16"/>
  <c r="AB499" i="16"/>
  <c r="AB500" i="16"/>
  <c r="AB501" i="16"/>
  <c r="AB502" i="16"/>
  <c r="AB503" i="16"/>
  <c r="AB504" i="16"/>
  <c r="AB505" i="16"/>
  <c r="AB506" i="16"/>
  <c r="AB507" i="16"/>
  <c r="AB508" i="16"/>
  <c r="AB509" i="16"/>
  <c r="AB510" i="16"/>
  <c r="AB511" i="16"/>
  <c r="AB512" i="16"/>
  <c r="AB513" i="16"/>
  <c r="AB514" i="16"/>
  <c r="AB515" i="16"/>
  <c r="AB516" i="16"/>
  <c r="AB517" i="16"/>
  <c r="AB518" i="16"/>
  <c r="AB519" i="16"/>
  <c r="AB520" i="16"/>
  <c r="AB521" i="16"/>
  <c r="AB522" i="16"/>
  <c r="AB523" i="16"/>
  <c r="AB524" i="16"/>
  <c r="AB525" i="16"/>
  <c r="AB526" i="16"/>
  <c r="AB527" i="16"/>
  <c r="AB528" i="16"/>
  <c r="AB529" i="16"/>
  <c r="AB530" i="16"/>
  <c r="AB531" i="16"/>
  <c r="AB532" i="16"/>
  <c r="AB533" i="16"/>
  <c r="AB534" i="16"/>
  <c r="AB535" i="16"/>
  <c r="AB536" i="16"/>
  <c r="AB537" i="16"/>
  <c r="AB538" i="16"/>
  <c r="AB539" i="16"/>
  <c r="AB540" i="16"/>
  <c r="AB541" i="16"/>
  <c r="AB542" i="16"/>
  <c r="AB543" i="16"/>
  <c r="AB544" i="16"/>
  <c r="AB545" i="16"/>
  <c r="AB546" i="16"/>
  <c r="AB547" i="16"/>
  <c r="AB548" i="16"/>
  <c r="AB549" i="16"/>
  <c r="AB550" i="16"/>
  <c r="AB551" i="16"/>
  <c r="AB552" i="16"/>
  <c r="AB553" i="16"/>
  <c r="AB554" i="16"/>
  <c r="AB555" i="16"/>
  <c r="AB556" i="16"/>
  <c r="AB557" i="16"/>
  <c r="AB560" i="16"/>
  <c r="AB561" i="16"/>
  <c r="AB8" i="16"/>
  <c r="Y562" i="16"/>
  <c r="D562" i="16"/>
  <c r="C562" i="16"/>
  <c r="AA561" i="16"/>
  <c r="Z561" i="16"/>
  <c r="AA560" i="16"/>
  <c r="Z560" i="16"/>
  <c r="AA559" i="16"/>
  <c r="Z559" i="16"/>
  <c r="AA558" i="16"/>
  <c r="Z558" i="16"/>
  <c r="AA557" i="16"/>
  <c r="Z557" i="16"/>
  <c r="AA556" i="16"/>
  <c r="Z556" i="16"/>
  <c r="AA555" i="16"/>
  <c r="Z555" i="16"/>
  <c r="AA554" i="16"/>
  <c r="Z554" i="16"/>
  <c r="AA553" i="16"/>
  <c r="Z553" i="16"/>
  <c r="AA552" i="16"/>
  <c r="Z552" i="16"/>
  <c r="AA551" i="16"/>
  <c r="Z551" i="16"/>
  <c r="AA550" i="16"/>
  <c r="Z550" i="16"/>
  <c r="AA549" i="16"/>
  <c r="Z549" i="16"/>
  <c r="AA548" i="16"/>
  <c r="Z548" i="16"/>
  <c r="AA547" i="16"/>
  <c r="Z547" i="16"/>
  <c r="AA546" i="16"/>
  <c r="Z546" i="16"/>
  <c r="AA545" i="16"/>
  <c r="Z545" i="16"/>
  <c r="AA544" i="16"/>
  <c r="Z544" i="16"/>
  <c r="AA543" i="16"/>
  <c r="Z543" i="16"/>
  <c r="AA542" i="16"/>
  <c r="Z542" i="16"/>
  <c r="AA541" i="16"/>
  <c r="Z541" i="16"/>
  <c r="AA540" i="16"/>
  <c r="Z540" i="16"/>
  <c r="AA539" i="16"/>
  <c r="Z539" i="16"/>
  <c r="AA538" i="16"/>
  <c r="Z538" i="16"/>
  <c r="AA537" i="16"/>
  <c r="Z537" i="16"/>
  <c r="AA536" i="16"/>
  <c r="Z536" i="16"/>
  <c r="AA535" i="16"/>
  <c r="Z535" i="16"/>
  <c r="AA534" i="16"/>
  <c r="Z534" i="16"/>
  <c r="AA533" i="16"/>
  <c r="Z533" i="16"/>
  <c r="AA532" i="16"/>
  <c r="Z532" i="16"/>
  <c r="AA531" i="16"/>
  <c r="Z531" i="16"/>
  <c r="AA530" i="16"/>
  <c r="Z530" i="16"/>
  <c r="AA529" i="16"/>
  <c r="Z529" i="16"/>
  <c r="AA528" i="16"/>
  <c r="Z528" i="16"/>
  <c r="AA527" i="16"/>
  <c r="Z527" i="16"/>
  <c r="AA526" i="16"/>
  <c r="Z526" i="16"/>
  <c r="AA525" i="16"/>
  <c r="Z525" i="16"/>
  <c r="AA524" i="16"/>
  <c r="Z524" i="16"/>
  <c r="AA523" i="16"/>
  <c r="Z523" i="16"/>
  <c r="AA522" i="16"/>
  <c r="Z522" i="16"/>
  <c r="AA521" i="16"/>
  <c r="Z521" i="16"/>
  <c r="AA520" i="16"/>
  <c r="Z520" i="16"/>
  <c r="AA519" i="16"/>
  <c r="Z519" i="16"/>
  <c r="AA518" i="16"/>
  <c r="Z518" i="16"/>
  <c r="AA517" i="16"/>
  <c r="Z517" i="16"/>
  <c r="AA516" i="16"/>
  <c r="Z516" i="16"/>
  <c r="AA515" i="16"/>
  <c r="Z515" i="16"/>
  <c r="AA514" i="16"/>
  <c r="Z514" i="16"/>
  <c r="AA513" i="16"/>
  <c r="Z513" i="16"/>
  <c r="AA512" i="16"/>
  <c r="Z512" i="16"/>
  <c r="AA511" i="16"/>
  <c r="Z511" i="16"/>
  <c r="AA510" i="16"/>
  <c r="Z510" i="16"/>
  <c r="AA509" i="16"/>
  <c r="Z509" i="16"/>
  <c r="AA508" i="16"/>
  <c r="Z508" i="16"/>
  <c r="AA507" i="16"/>
  <c r="Z507" i="16"/>
  <c r="AA506" i="16"/>
  <c r="Z506" i="16"/>
  <c r="AA505" i="16"/>
  <c r="Z505" i="16"/>
  <c r="AA504" i="16"/>
  <c r="Z504" i="16"/>
  <c r="AA503" i="16"/>
  <c r="Z503" i="16"/>
  <c r="AA502" i="16"/>
  <c r="Z502" i="16"/>
  <c r="AA501" i="16"/>
  <c r="Z501" i="16"/>
  <c r="AA500" i="16"/>
  <c r="Z500" i="16"/>
  <c r="AA499" i="16"/>
  <c r="Z499" i="16"/>
  <c r="AA498" i="16"/>
  <c r="Z498" i="16"/>
  <c r="AA497" i="16"/>
  <c r="Z497" i="16"/>
  <c r="AA496" i="16"/>
  <c r="Z496" i="16"/>
  <c r="AA495" i="16"/>
  <c r="Z495" i="16"/>
  <c r="AA494" i="16"/>
  <c r="Z494" i="16"/>
  <c r="AA493" i="16"/>
  <c r="Z493" i="16"/>
  <c r="AA492" i="16"/>
  <c r="Z492" i="16"/>
  <c r="AA491" i="16"/>
  <c r="Z491" i="16"/>
  <c r="AA490" i="16"/>
  <c r="Z490" i="16"/>
  <c r="AA489" i="16"/>
  <c r="Z489" i="16"/>
  <c r="AA488" i="16"/>
  <c r="Z488" i="16"/>
  <c r="AA487" i="16"/>
  <c r="Z487" i="16"/>
  <c r="AA486" i="16"/>
  <c r="Z486" i="16"/>
  <c r="AA485" i="16"/>
  <c r="Z485" i="16"/>
  <c r="AA484" i="16"/>
  <c r="Z484" i="16"/>
  <c r="AA483" i="16"/>
  <c r="Z483" i="16"/>
  <c r="AA482" i="16"/>
  <c r="Z482" i="16"/>
  <c r="AA481" i="16"/>
  <c r="Z481" i="16"/>
  <c r="AA480" i="16"/>
  <c r="Z480" i="16"/>
  <c r="AA479" i="16"/>
  <c r="Z479" i="16"/>
  <c r="AA478" i="16"/>
  <c r="Z478" i="16"/>
  <c r="AA477" i="16"/>
  <c r="Z477" i="16"/>
  <c r="AA476" i="16"/>
  <c r="Z476" i="16"/>
  <c r="AA475" i="16"/>
  <c r="Z475" i="16"/>
  <c r="AA474" i="16"/>
  <c r="Z474" i="16"/>
  <c r="AA473" i="16"/>
  <c r="Z473" i="16"/>
  <c r="AA472" i="16"/>
  <c r="Z472" i="16"/>
  <c r="AA471" i="16"/>
  <c r="Z471" i="16"/>
  <c r="AA470" i="16"/>
  <c r="Z470" i="16"/>
  <c r="AA469" i="16"/>
  <c r="Z469" i="16"/>
  <c r="AA468" i="16"/>
  <c r="Z468" i="16"/>
  <c r="AA467" i="16"/>
  <c r="Z467" i="16"/>
  <c r="AA466" i="16"/>
  <c r="Z466" i="16"/>
  <c r="AA465" i="16"/>
  <c r="Z465" i="16"/>
  <c r="AA464" i="16"/>
  <c r="Z464" i="16"/>
  <c r="AA463" i="16"/>
  <c r="Z463" i="16"/>
  <c r="AA462" i="16"/>
  <c r="Z462" i="16"/>
  <c r="AA461" i="16"/>
  <c r="Z461" i="16"/>
  <c r="AA460" i="16"/>
  <c r="Z460" i="16"/>
  <c r="AA459" i="16"/>
  <c r="Z459" i="16"/>
  <c r="AA458" i="16"/>
  <c r="Z458" i="16"/>
  <c r="AA457" i="16"/>
  <c r="Z457" i="16"/>
  <c r="AA456" i="16"/>
  <c r="Z456" i="16"/>
  <c r="AA455" i="16"/>
  <c r="Z455" i="16"/>
  <c r="AA454" i="16"/>
  <c r="Z454" i="16"/>
  <c r="AA453" i="16"/>
  <c r="Z453" i="16"/>
  <c r="AA452" i="16"/>
  <c r="Z452" i="16"/>
  <c r="AA451" i="16"/>
  <c r="Z451" i="16"/>
  <c r="AA450" i="16"/>
  <c r="Z450" i="16"/>
  <c r="AA449" i="16"/>
  <c r="Z449" i="16"/>
  <c r="AA448" i="16"/>
  <c r="Z448" i="16"/>
  <c r="AA447" i="16"/>
  <c r="Z447" i="16"/>
  <c r="AA446" i="16"/>
  <c r="Z446" i="16"/>
  <c r="AA445" i="16"/>
  <c r="Z445" i="16"/>
  <c r="AA444" i="16"/>
  <c r="Z444" i="16"/>
  <c r="AA443" i="16"/>
  <c r="Z443" i="16"/>
  <c r="AA442" i="16"/>
  <c r="Z442" i="16"/>
  <c r="AA441" i="16"/>
  <c r="Z441" i="16"/>
  <c r="AA440" i="16"/>
  <c r="Z440" i="16"/>
  <c r="AA439" i="16"/>
  <c r="Z439" i="16"/>
  <c r="AA438" i="16"/>
  <c r="Z438" i="16"/>
  <c r="AA437" i="16"/>
  <c r="Z437" i="16"/>
  <c r="AA436" i="16"/>
  <c r="Z436" i="16"/>
  <c r="AA435" i="16"/>
  <c r="Z435" i="16"/>
  <c r="AA434" i="16"/>
  <c r="Z434" i="16"/>
  <c r="AA433" i="16"/>
  <c r="Z433" i="16"/>
  <c r="AA432" i="16"/>
  <c r="Z432" i="16"/>
  <c r="AA431" i="16"/>
  <c r="Z431" i="16"/>
  <c r="AA430" i="16"/>
  <c r="Z430" i="16"/>
  <c r="AA429" i="16"/>
  <c r="Z429" i="16"/>
  <c r="AA428" i="16"/>
  <c r="Z428" i="16"/>
  <c r="AA427" i="16"/>
  <c r="Z427" i="16"/>
  <c r="AA426" i="16"/>
  <c r="Z426" i="16"/>
  <c r="AA425" i="16"/>
  <c r="Z425" i="16"/>
  <c r="AA424" i="16"/>
  <c r="Z424" i="16"/>
  <c r="AA423" i="16"/>
  <c r="Z423" i="16"/>
  <c r="AA422" i="16"/>
  <c r="Z422" i="16"/>
  <c r="AA421" i="16"/>
  <c r="Z421" i="16"/>
  <c r="AA420" i="16"/>
  <c r="Z420" i="16"/>
  <c r="AA419" i="16"/>
  <c r="Z419" i="16"/>
  <c r="AA418" i="16"/>
  <c r="Z418" i="16"/>
  <c r="AA417" i="16"/>
  <c r="Z417" i="16"/>
  <c r="AA416" i="16"/>
  <c r="Z416" i="16"/>
  <c r="AA415" i="16"/>
  <c r="Z415" i="16"/>
  <c r="AA414" i="16"/>
  <c r="Z414" i="16"/>
  <c r="AA413" i="16"/>
  <c r="Z413" i="16"/>
  <c r="AA412" i="16"/>
  <c r="Z412" i="16"/>
  <c r="AA411" i="16"/>
  <c r="Z411" i="16"/>
  <c r="AA410" i="16"/>
  <c r="Z410" i="16"/>
  <c r="AA409" i="16"/>
  <c r="Z409" i="16"/>
  <c r="AA408" i="16"/>
  <c r="Z408" i="16"/>
  <c r="AA407" i="16"/>
  <c r="Z407" i="16"/>
  <c r="AA406" i="16"/>
  <c r="Z406" i="16"/>
  <c r="AA405" i="16"/>
  <c r="Z405" i="16"/>
  <c r="AA404" i="16"/>
  <c r="Z404" i="16"/>
  <c r="AA403" i="16"/>
  <c r="Z403" i="16"/>
  <c r="AA402" i="16"/>
  <c r="Z402" i="16"/>
  <c r="AA401" i="16"/>
  <c r="Z401" i="16"/>
  <c r="AA400" i="16"/>
  <c r="Z400" i="16"/>
  <c r="AA399" i="16"/>
  <c r="Z399" i="16"/>
  <c r="AA398" i="16"/>
  <c r="Z398" i="16"/>
  <c r="AA397" i="16"/>
  <c r="Z397" i="16"/>
  <c r="AA396" i="16"/>
  <c r="Z396" i="16"/>
  <c r="AA395" i="16"/>
  <c r="Z395" i="16"/>
  <c r="AA394" i="16"/>
  <c r="Z394" i="16"/>
  <c r="AA393" i="16"/>
  <c r="Z393" i="16"/>
  <c r="AA392" i="16"/>
  <c r="Z392" i="16"/>
  <c r="AA391" i="16"/>
  <c r="Z391" i="16"/>
  <c r="AA390" i="16"/>
  <c r="Z390" i="16"/>
  <c r="AA389" i="16"/>
  <c r="Z389" i="16"/>
  <c r="AA388" i="16"/>
  <c r="Z388" i="16"/>
  <c r="AA387" i="16"/>
  <c r="Z387" i="16"/>
  <c r="AA386" i="16"/>
  <c r="Z386" i="16"/>
  <c r="AA385" i="16"/>
  <c r="Z385" i="16"/>
  <c r="AA384" i="16"/>
  <c r="Z384" i="16"/>
  <c r="AA383" i="16"/>
  <c r="Z383" i="16"/>
  <c r="AA382" i="16"/>
  <c r="Z382" i="16"/>
  <c r="AA381" i="16"/>
  <c r="Z381" i="16"/>
  <c r="AA380" i="16"/>
  <c r="Z380" i="16"/>
  <c r="AA379" i="16"/>
  <c r="Z379" i="16"/>
  <c r="AA378" i="16"/>
  <c r="Z378" i="16"/>
  <c r="AA377" i="16"/>
  <c r="Z377" i="16"/>
  <c r="AA376" i="16"/>
  <c r="Z376" i="16"/>
  <c r="AA375" i="16"/>
  <c r="Z375" i="16"/>
  <c r="AA374" i="16"/>
  <c r="Z374" i="16"/>
  <c r="AA373" i="16"/>
  <c r="Z373" i="16"/>
  <c r="AA372" i="16"/>
  <c r="Z372" i="16"/>
  <c r="AA371" i="16"/>
  <c r="Z371" i="16"/>
  <c r="AA370" i="16"/>
  <c r="Z370" i="16"/>
  <c r="AA369" i="16"/>
  <c r="Z369" i="16"/>
  <c r="AA368" i="16"/>
  <c r="Z368" i="16"/>
  <c r="AA367" i="16"/>
  <c r="Z367" i="16"/>
  <c r="AA366" i="16"/>
  <c r="Z366" i="16"/>
  <c r="AA365" i="16"/>
  <c r="Z365" i="16"/>
  <c r="AA364" i="16"/>
  <c r="Z364" i="16"/>
  <c r="AA363" i="16"/>
  <c r="Z363" i="16"/>
  <c r="AA362" i="16"/>
  <c r="Z362" i="16"/>
  <c r="AA361" i="16"/>
  <c r="Z361" i="16"/>
  <c r="AA360" i="16"/>
  <c r="Z360" i="16"/>
  <c r="AA359" i="16"/>
  <c r="Z359" i="16"/>
  <c r="AA358" i="16"/>
  <c r="Z358" i="16"/>
  <c r="AA357" i="16"/>
  <c r="Z357" i="16"/>
  <c r="AA356" i="16"/>
  <c r="Z356" i="16"/>
  <c r="AA355" i="16"/>
  <c r="Z355" i="16"/>
  <c r="AA354" i="16"/>
  <c r="Z354" i="16"/>
  <c r="AA353" i="16"/>
  <c r="Z353" i="16"/>
  <c r="AA352" i="16"/>
  <c r="Z352" i="16"/>
  <c r="AA351" i="16"/>
  <c r="Z351" i="16"/>
  <c r="AA350" i="16"/>
  <c r="Z350" i="16"/>
  <c r="AA349" i="16"/>
  <c r="Z349" i="16"/>
  <c r="AA348" i="16"/>
  <c r="Z348" i="16"/>
  <c r="AA347" i="16"/>
  <c r="Z347" i="16"/>
  <c r="AA346" i="16"/>
  <c r="Z346" i="16"/>
  <c r="AA345" i="16"/>
  <c r="Z345" i="16"/>
  <c r="AA344" i="16"/>
  <c r="Z344" i="16"/>
  <c r="AA343" i="16"/>
  <c r="Z343" i="16"/>
  <c r="AA342" i="16"/>
  <c r="Z342" i="16"/>
  <c r="AA341" i="16"/>
  <c r="Z341" i="16"/>
  <c r="AA340" i="16"/>
  <c r="Z340" i="16"/>
  <c r="AA339" i="16"/>
  <c r="Z339" i="16"/>
  <c r="AA338" i="16"/>
  <c r="Z338" i="16"/>
  <c r="AA337" i="16"/>
  <c r="Z337" i="16"/>
  <c r="AA336" i="16"/>
  <c r="Z336" i="16"/>
  <c r="AA335" i="16"/>
  <c r="Z335" i="16"/>
  <c r="AA334" i="16"/>
  <c r="Z334" i="16"/>
  <c r="AA333" i="16"/>
  <c r="Z333" i="16"/>
  <c r="AA332" i="16"/>
  <c r="Z332" i="16"/>
  <c r="AA331" i="16"/>
  <c r="Z331" i="16"/>
  <c r="AA330" i="16"/>
  <c r="Z330" i="16"/>
  <c r="AA329" i="16"/>
  <c r="Z329" i="16"/>
  <c r="AA328" i="16"/>
  <c r="Z328" i="16"/>
  <c r="AA327" i="16"/>
  <c r="Z327" i="16"/>
  <c r="AA326" i="16"/>
  <c r="Z326" i="16"/>
  <c r="AA325" i="16"/>
  <c r="Z325" i="16"/>
  <c r="AA324" i="16"/>
  <c r="Z324" i="16"/>
  <c r="AA323" i="16"/>
  <c r="Z323" i="16"/>
  <c r="AA322" i="16"/>
  <c r="Z322" i="16"/>
  <c r="AA321" i="16"/>
  <c r="Z321" i="16"/>
  <c r="AA320" i="16"/>
  <c r="Z320" i="16"/>
  <c r="AA319" i="16"/>
  <c r="Z319" i="16"/>
  <c r="AA318" i="16"/>
  <c r="Z318" i="16"/>
  <c r="AA317" i="16"/>
  <c r="Z317" i="16"/>
  <c r="AA316" i="16"/>
  <c r="Z316" i="16"/>
  <c r="AA315" i="16"/>
  <c r="Z315" i="16"/>
  <c r="AA314" i="16"/>
  <c r="Z314" i="16"/>
  <c r="AA313" i="16"/>
  <c r="Z313" i="16"/>
  <c r="AA312" i="16"/>
  <c r="Z312" i="16"/>
  <c r="AA311" i="16"/>
  <c r="Z311" i="16"/>
  <c r="AA310" i="16"/>
  <c r="Z310" i="16"/>
  <c r="AA309" i="16"/>
  <c r="Z309" i="16"/>
  <c r="AA308" i="16"/>
  <c r="Z308" i="16"/>
  <c r="AA307" i="16"/>
  <c r="Z307" i="16"/>
  <c r="AA306" i="16"/>
  <c r="Z306" i="16"/>
  <c r="AA305" i="16"/>
  <c r="Z305" i="16"/>
  <c r="AA304" i="16"/>
  <c r="Z304" i="16"/>
  <c r="AA303" i="16"/>
  <c r="Z303" i="16"/>
  <c r="AA302" i="16"/>
  <c r="Z302" i="16"/>
  <c r="AA301" i="16"/>
  <c r="Z301" i="16"/>
  <c r="AA300" i="16"/>
  <c r="Z300" i="16"/>
  <c r="AA299" i="16"/>
  <c r="Z299" i="16"/>
  <c r="AA298" i="16"/>
  <c r="Z298" i="16"/>
  <c r="AA297" i="16"/>
  <c r="Z297" i="16"/>
  <c r="AA296" i="16"/>
  <c r="Z296" i="16"/>
  <c r="AA295" i="16"/>
  <c r="Z295" i="16"/>
  <c r="AA294" i="16"/>
  <c r="Z294" i="16"/>
  <c r="AA293" i="16"/>
  <c r="Z293" i="16"/>
  <c r="AA292" i="16"/>
  <c r="Z292" i="16"/>
  <c r="AA291" i="16"/>
  <c r="Z291" i="16"/>
  <c r="AA290" i="16"/>
  <c r="Z290" i="16"/>
  <c r="AA289" i="16"/>
  <c r="Z289" i="16"/>
  <c r="A289" i="16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4" i="16" s="1"/>
  <c r="A385" i="16" s="1"/>
  <c r="A386" i="16" s="1"/>
  <c r="A387" i="16" s="1"/>
  <c r="A388" i="16" s="1"/>
  <c r="A389" i="16" s="1"/>
  <c r="A390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A419" i="16" s="1"/>
  <c r="A420" i="16" s="1"/>
  <c r="A421" i="16" s="1"/>
  <c r="A422" i="16" s="1"/>
  <c r="A423" i="16" s="1"/>
  <c r="A424" i="16" s="1"/>
  <c r="A425" i="16" s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49" i="16" s="1"/>
  <c r="A450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  <c r="A465" i="16" s="1"/>
  <c r="A466" i="16" s="1"/>
  <c r="A467" i="16" s="1"/>
  <c r="A468" i="16" s="1"/>
  <c r="A469" i="16" s="1"/>
  <c r="A470" i="16" s="1"/>
  <c r="A471" i="16" s="1"/>
  <c r="A472" i="16" s="1"/>
  <c r="A473" i="16" s="1"/>
  <c r="A474" i="16" s="1"/>
  <c r="A475" i="16" s="1"/>
  <c r="A476" i="16" s="1"/>
  <c r="A477" i="16" s="1"/>
  <c r="A478" i="16" s="1"/>
  <c r="A479" i="16" s="1"/>
  <c r="A480" i="16" s="1"/>
  <c r="A481" i="16" s="1"/>
  <c r="A482" i="16" s="1"/>
  <c r="A483" i="16" s="1"/>
  <c r="A484" i="16" s="1"/>
  <c r="A485" i="16" s="1"/>
  <c r="A486" i="16" s="1"/>
  <c r="A487" i="16" s="1"/>
  <c r="A488" i="16" s="1"/>
  <c r="A489" i="16" s="1"/>
  <c r="A490" i="16" s="1"/>
  <c r="A491" i="16" s="1"/>
  <c r="A492" i="16" s="1"/>
  <c r="A493" i="16" s="1"/>
  <c r="A494" i="16" s="1"/>
  <c r="A495" i="16" s="1"/>
  <c r="A496" i="16" s="1"/>
  <c r="A497" i="16" s="1"/>
  <c r="A498" i="16" s="1"/>
  <c r="A499" i="16" s="1"/>
  <c r="A500" i="16" s="1"/>
  <c r="A501" i="16" s="1"/>
  <c r="A502" i="16" s="1"/>
  <c r="A503" i="16" s="1"/>
  <c r="A504" i="16" s="1"/>
  <c r="A505" i="16" s="1"/>
  <c r="A506" i="16" s="1"/>
  <c r="A507" i="16" s="1"/>
  <c r="A508" i="16" s="1"/>
  <c r="A509" i="16" s="1"/>
  <c r="A510" i="16" s="1"/>
  <c r="A511" i="16" s="1"/>
  <c r="A512" i="16" s="1"/>
  <c r="A513" i="16" s="1"/>
  <c r="A514" i="16" s="1"/>
  <c r="A515" i="16" s="1"/>
  <c r="A516" i="16" s="1"/>
  <c r="A517" i="16" s="1"/>
  <c r="A518" i="16" s="1"/>
  <c r="A519" i="16" s="1"/>
  <c r="A520" i="16" s="1"/>
  <c r="A521" i="16" s="1"/>
  <c r="A522" i="16" s="1"/>
  <c r="A523" i="16" s="1"/>
  <c r="A524" i="16" s="1"/>
  <c r="A525" i="16" s="1"/>
  <c r="A526" i="16" s="1"/>
  <c r="A527" i="16" s="1"/>
  <c r="A528" i="16" s="1"/>
  <c r="A529" i="16" s="1"/>
  <c r="A530" i="16" s="1"/>
  <c r="A531" i="16" s="1"/>
  <c r="A532" i="16" s="1"/>
  <c r="A533" i="16" s="1"/>
  <c r="A534" i="16" s="1"/>
  <c r="A535" i="16" s="1"/>
  <c r="A536" i="16" s="1"/>
  <c r="A537" i="16" s="1"/>
  <c r="A538" i="16" s="1"/>
  <c r="A539" i="16" s="1"/>
  <c r="A540" i="16" s="1"/>
  <c r="A541" i="16" s="1"/>
  <c r="A542" i="16" s="1"/>
  <c r="A543" i="16" s="1"/>
  <c r="A544" i="16" s="1"/>
  <c r="A545" i="16" s="1"/>
  <c r="A546" i="16" s="1"/>
  <c r="A547" i="16" s="1"/>
  <c r="A548" i="16" s="1"/>
  <c r="A549" i="16" s="1"/>
  <c r="A550" i="16" s="1"/>
  <c r="A551" i="16" s="1"/>
  <c r="A552" i="16" s="1"/>
  <c r="A553" i="16" s="1"/>
  <c r="A554" i="16" s="1"/>
  <c r="A555" i="16" s="1"/>
  <c r="A556" i="16" s="1"/>
  <c r="A557" i="16" s="1"/>
  <c r="A560" i="16" s="1"/>
  <c r="A561" i="16" s="1"/>
  <c r="AA288" i="16"/>
  <c r="Z288" i="16"/>
  <c r="AA287" i="16"/>
  <c r="Z287" i="16"/>
  <c r="AA286" i="16"/>
  <c r="Z286" i="16"/>
  <c r="AA285" i="16"/>
  <c r="Z285" i="16"/>
  <c r="AA284" i="16"/>
  <c r="Z284" i="16"/>
  <c r="AA283" i="16"/>
  <c r="Z283" i="16"/>
  <c r="AA282" i="16"/>
  <c r="Z282" i="16"/>
  <c r="AA281" i="16"/>
  <c r="Z281" i="16"/>
  <c r="AA280" i="16"/>
  <c r="Z280" i="16"/>
  <c r="AA279" i="16"/>
  <c r="Z279" i="16"/>
  <c r="AA278" i="16"/>
  <c r="Z278" i="16"/>
  <c r="AA277" i="16"/>
  <c r="Z277" i="16"/>
  <c r="AA276" i="16"/>
  <c r="Z276" i="16"/>
  <c r="AA275" i="16"/>
  <c r="Z275" i="16"/>
  <c r="AA274" i="16"/>
  <c r="Z274" i="16"/>
  <c r="AA273" i="16"/>
  <c r="Z273" i="16"/>
  <c r="AA272" i="16"/>
  <c r="Z272" i="16"/>
  <c r="AA271" i="16"/>
  <c r="Z271" i="16"/>
  <c r="AA270" i="16"/>
  <c r="Z270" i="16"/>
  <c r="AA269" i="16"/>
  <c r="Z269" i="16"/>
  <c r="AA268" i="16"/>
  <c r="Z268" i="16"/>
  <c r="AA267" i="16"/>
  <c r="Z267" i="16"/>
  <c r="AA266" i="16"/>
  <c r="Z266" i="16"/>
  <c r="AA265" i="16"/>
  <c r="Z265" i="16"/>
  <c r="AA264" i="16"/>
  <c r="Z264" i="16"/>
  <c r="AA263" i="16"/>
  <c r="Z263" i="16"/>
  <c r="AA262" i="16"/>
  <c r="Z262" i="16"/>
  <c r="AA261" i="16"/>
  <c r="Z261" i="16"/>
  <c r="AA260" i="16"/>
  <c r="Z260" i="16"/>
  <c r="AA259" i="16"/>
  <c r="Z259" i="16"/>
  <c r="AA258" i="16"/>
  <c r="Z258" i="16"/>
  <c r="AA257" i="16"/>
  <c r="Z257" i="16"/>
  <c r="AA256" i="16"/>
  <c r="Z256" i="16"/>
  <c r="AA255" i="16"/>
  <c r="Z255" i="16"/>
  <c r="AA254" i="16"/>
  <c r="Z254" i="16"/>
  <c r="AA253" i="16"/>
  <c r="Z253" i="16"/>
  <c r="AA252" i="16"/>
  <c r="Z252" i="16"/>
  <c r="AA251" i="16"/>
  <c r="Z251" i="16"/>
  <c r="AA250" i="16"/>
  <c r="Z250" i="16"/>
  <c r="AA249" i="16"/>
  <c r="Z249" i="16"/>
  <c r="AA248" i="16"/>
  <c r="Z248" i="16"/>
  <c r="AA247" i="16"/>
  <c r="Z247" i="16"/>
  <c r="AA246" i="16"/>
  <c r="Z246" i="16"/>
  <c r="AA245" i="16"/>
  <c r="Z245" i="16"/>
  <c r="AA244" i="16"/>
  <c r="Z244" i="16"/>
  <c r="AA243" i="16"/>
  <c r="Z243" i="16"/>
  <c r="AA242" i="16"/>
  <c r="Z242" i="16"/>
  <c r="AA241" i="16"/>
  <c r="Z241" i="16"/>
  <c r="AA240" i="16"/>
  <c r="Z240" i="16"/>
  <c r="AA239" i="16"/>
  <c r="Z239" i="16"/>
  <c r="AA238" i="16"/>
  <c r="Z238" i="16"/>
  <c r="AA237" i="16"/>
  <c r="Z237" i="16"/>
  <c r="AA236" i="16"/>
  <c r="Z236" i="16"/>
  <c r="AA235" i="16"/>
  <c r="Z235" i="16"/>
  <c r="AA234" i="16"/>
  <c r="Z234" i="16"/>
  <c r="AA233" i="16"/>
  <c r="Z233" i="16"/>
  <c r="AA232" i="16"/>
  <c r="Z232" i="16"/>
  <c r="AA231" i="16"/>
  <c r="Z231" i="16"/>
  <c r="AA230" i="16"/>
  <c r="Z230" i="16"/>
  <c r="AA229" i="16"/>
  <c r="Z229" i="16"/>
  <c r="AA228" i="16"/>
  <c r="Z228" i="16"/>
  <c r="AA227" i="16"/>
  <c r="Z227" i="16"/>
  <c r="AA226" i="16"/>
  <c r="Z226" i="16"/>
  <c r="AA225" i="16"/>
  <c r="Z225" i="16"/>
  <c r="AA224" i="16"/>
  <c r="Z224" i="16"/>
  <c r="AA223" i="16"/>
  <c r="Z223" i="16"/>
  <c r="AA222" i="16"/>
  <c r="Z222" i="16"/>
  <c r="AA221" i="16"/>
  <c r="Z221" i="16"/>
  <c r="AA220" i="16"/>
  <c r="Z220" i="16"/>
  <c r="AA219" i="16"/>
  <c r="Z219" i="16"/>
  <c r="AA218" i="16"/>
  <c r="Z218" i="16"/>
  <c r="AA217" i="16"/>
  <c r="Z217" i="16"/>
  <c r="AA216" i="16"/>
  <c r="Z216" i="16"/>
  <c r="AA215" i="16"/>
  <c r="Z215" i="16"/>
  <c r="AA214" i="16"/>
  <c r="Z214" i="16"/>
  <c r="AA213" i="16"/>
  <c r="Z213" i="16"/>
  <c r="AA212" i="16"/>
  <c r="Z212" i="16"/>
  <c r="AA211" i="16"/>
  <c r="Z211" i="16"/>
  <c r="AA210" i="16"/>
  <c r="Z210" i="16"/>
  <c r="AA209" i="16"/>
  <c r="Z209" i="16"/>
  <c r="AA208" i="16"/>
  <c r="Z208" i="16"/>
  <c r="AA207" i="16"/>
  <c r="Z207" i="16"/>
  <c r="AA206" i="16"/>
  <c r="Z206" i="16"/>
  <c r="AA205" i="16"/>
  <c r="Z205" i="16"/>
  <c r="AA204" i="16"/>
  <c r="Z204" i="16"/>
  <c r="AA203" i="16"/>
  <c r="Z203" i="16"/>
  <c r="AA202" i="16"/>
  <c r="Z202" i="16"/>
  <c r="AA201" i="16"/>
  <c r="Z201" i="16"/>
  <c r="AA200" i="16"/>
  <c r="Z200" i="16"/>
  <c r="AA199" i="16"/>
  <c r="Z199" i="16"/>
  <c r="AA198" i="16"/>
  <c r="Z198" i="16"/>
  <c r="AA197" i="16"/>
  <c r="Z197" i="16"/>
  <c r="AA196" i="16"/>
  <c r="Z196" i="16"/>
  <c r="AA195" i="16"/>
  <c r="Z195" i="16"/>
  <c r="AA194" i="16"/>
  <c r="Z194" i="16"/>
  <c r="AA193" i="16"/>
  <c r="Z193" i="16"/>
  <c r="AA192" i="16"/>
  <c r="Z192" i="16"/>
  <c r="AA191" i="16"/>
  <c r="Z191" i="16"/>
  <c r="AA190" i="16"/>
  <c r="Z190" i="16"/>
  <c r="AA189" i="16"/>
  <c r="Z189" i="16"/>
  <c r="AA188" i="16"/>
  <c r="Z188" i="16"/>
  <c r="AA187" i="16"/>
  <c r="Z187" i="16"/>
  <c r="AA186" i="16"/>
  <c r="Z186" i="16"/>
  <c r="AA185" i="16"/>
  <c r="Z185" i="16"/>
  <c r="AA184" i="16"/>
  <c r="Z184" i="16"/>
  <c r="AA183" i="16"/>
  <c r="Z183" i="16"/>
  <c r="AA182" i="16"/>
  <c r="Z182" i="16"/>
  <c r="AA181" i="16"/>
  <c r="Z181" i="16"/>
  <c r="AA180" i="16"/>
  <c r="Z180" i="16"/>
  <c r="AA179" i="16"/>
  <c r="Z179" i="16"/>
  <c r="AA178" i="16"/>
  <c r="Z178" i="16"/>
  <c r="AA177" i="16"/>
  <c r="Z177" i="16"/>
  <c r="AA176" i="16"/>
  <c r="Z176" i="16"/>
  <c r="AA175" i="16"/>
  <c r="Z175" i="16"/>
  <c r="AA174" i="16"/>
  <c r="Z174" i="16"/>
  <c r="AA173" i="16"/>
  <c r="Z173" i="16"/>
  <c r="AA172" i="16"/>
  <c r="Z172" i="16"/>
  <c r="AA171" i="16"/>
  <c r="Z171" i="16"/>
  <c r="AA170" i="16"/>
  <c r="Z170" i="16"/>
  <c r="AA169" i="16"/>
  <c r="Z169" i="16"/>
  <c r="AA168" i="16"/>
  <c r="Z168" i="16"/>
  <c r="AA167" i="16"/>
  <c r="Z167" i="16"/>
  <c r="AA166" i="16"/>
  <c r="Z166" i="16"/>
  <c r="AA165" i="16"/>
  <c r="Z165" i="16"/>
  <c r="AA164" i="16"/>
  <c r="Z164" i="16"/>
  <c r="AA163" i="16"/>
  <c r="Z163" i="16"/>
  <c r="AA162" i="16"/>
  <c r="Z162" i="16"/>
  <c r="AA161" i="16"/>
  <c r="Z161" i="16"/>
  <c r="AA160" i="16"/>
  <c r="Z160" i="16"/>
  <c r="AA159" i="16"/>
  <c r="Z159" i="16"/>
  <c r="AA158" i="16"/>
  <c r="Z158" i="16"/>
  <c r="AA157" i="16"/>
  <c r="Z157" i="16"/>
  <c r="AA156" i="16"/>
  <c r="Z156" i="16"/>
  <c r="AA155" i="16"/>
  <c r="Z155" i="16"/>
  <c r="AA154" i="16"/>
  <c r="Z154" i="16"/>
  <c r="AA153" i="16"/>
  <c r="Z153" i="16"/>
  <c r="AA152" i="16"/>
  <c r="Z152" i="16"/>
  <c r="AA151" i="16"/>
  <c r="Z151" i="16"/>
  <c r="AA150" i="16"/>
  <c r="Z150" i="16"/>
  <c r="AA149" i="16"/>
  <c r="Z149" i="16"/>
  <c r="AA148" i="16"/>
  <c r="Z148" i="16"/>
  <c r="AA147" i="16"/>
  <c r="Z147" i="16"/>
  <c r="AA146" i="16"/>
  <c r="Z146" i="16"/>
  <c r="AA145" i="16"/>
  <c r="Z145" i="16"/>
  <c r="AA144" i="16"/>
  <c r="Z144" i="16"/>
  <c r="AA143" i="16"/>
  <c r="Z143" i="16"/>
  <c r="AA142" i="16"/>
  <c r="Z142" i="16"/>
  <c r="AA141" i="16"/>
  <c r="Z141" i="16"/>
  <c r="AA140" i="16"/>
  <c r="Z140" i="16"/>
  <c r="AA139" i="16"/>
  <c r="Z139" i="16"/>
  <c r="AA138" i="16"/>
  <c r="Z138" i="16"/>
  <c r="AA137" i="16"/>
  <c r="Z137" i="16"/>
  <c r="AA136" i="16"/>
  <c r="Z136" i="16"/>
  <c r="AA135" i="16"/>
  <c r="Z135" i="16"/>
  <c r="AA134" i="16"/>
  <c r="Z134" i="16"/>
  <c r="AA133" i="16"/>
  <c r="Z133" i="16"/>
  <c r="AA132" i="16"/>
  <c r="Z132" i="16"/>
  <c r="AA131" i="16"/>
  <c r="Z131" i="16"/>
  <c r="AA130" i="16"/>
  <c r="Z130" i="16"/>
  <c r="AA129" i="16"/>
  <c r="Z129" i="16"/>
  <c r="AA128" i="16"/>
  <c r="Z128" i="16"/>
  <c r="AA127" i="16"/>
  <c r="Z127" i="16"/>
  <c r="AA126" i="16"/>
  <c r="Z126" i="16"/>
  <c r="AA125" i="16"/>
  <c r="Z125" i="16"/>
  <c r="AA124" i="16"/>
  <c r="Z124" i="16"/>
  <c r="AA123" i="16"/>
  <c r="Z123" i="16"/>
  <c r="AA122" i="16"/>
  <c r="Z122" i="16"/>
  <c r="AA121" i="16"/>
  <c r="Z121" i="16"/>
  <c r="AA120" i="16"/>
  <c r="Z120" i="16"/>
  <c r="AA119" i="16"/>
  <c r="Z119" i="16"/>
  <c r="AA118" i="16"/>
  <c r="Z118" i="16"/>
  <c r="AA117" i="16"/>
  <c r="Z117" i="16"/>
  <c r="AA116" i="16"/>
  <c r="Z116" i="16"/>
  <c r="AA115" i="16"/>
  <c r="Z115" i="16"/>
  <c r="AA114" i="16"/>
  <c r="Z114" i="16"/>
  <c r="AA113" i="16"/>
  <c r="Z113" i="16"/>
  <c r="AA112" i="16"/>
  <c r="Z112" i="16"/>
  <c r="AA111" i="16"/>
  <c r="Z111" i="16"/>
  <c r="AA110" i="16"/>
  <c r="Z110" i="16"/>
  <c r="AA109" i="16"/>
  <c r="Z109" i="16"/>
  <c r="AA108" i="16"/>
  <c r="Z108" i="16"/>
  <c r="AA107" i="16"/>
  <c r="Z107" i="16"/>
  <c r="AA106" i="16"/>
  <c r="Z106" i="16"/>
  <c r="AA105" i="16"/>
  <c r="Z105" i="16"/>
  <c r="AA104" i="16"/>
  <c r="Z104" i="16"/>
  <c r="AA103" i="16"/>
  <c r="Z103" i="16"/>
  <c r="AA102" i="16"/>
  <c r="Z102" i="16"/>
  <c r="AA101" i="16"/>
  <c r="Z101" i="16"/>
  <c r="AA100" i="16"/>
  <c r="Z100" i="16"/>
  <c r="AA99" i="16"/>
  <c r="Z99" i="16"/>
  <c r="AA98" i="16"/>
  <c r="Z98" i="16"/>
  <c r="AA97" i="16"/>
  <c r="Z97" i="16"/>
  <c r="AA96" i="16"/>
  <c r="Z96" i="16"/>
  <c r="AA95" i="16"/>
  <c r="Z95" i="16"/>
  <c r="AA94" i="16"/>
  <c r="Z94" i="16"/>
  <c r="AA93" i="16"/>
  <c r="Z93" i="16"/>
  <c r="AA92" i="16"/>
  <c r="Z92" i="16"/>
  <c r="AA91" i="16"/>
  <c r="Z91" i="16"/>
  <c r="AA90" i="16"/>
  <c r="Z90" i="16"/>
  <c r="AA89" i="16"/>
  <c r="Z89" i="16"/>
  <c r="AA88" i="16"/>
  <c r="Z88" i="16"/>
  <c r="AA87" i="16"/>
  <c r="Z87" i="16"/>
  <c r="AA86" i="16"/>
  <c r="Z86" i="16"/>
  <c r="AA85" i="16"/>
  <c r="Z85" i="16"/>
  <c r="AA84" i="16"/>
  <c r="Z84" i="16"/>
  <c r="AA83" i="16"/>
  <c r="Z83" i="16"/>
  <c r="AA82" i="16"/>
  <c r="Z82" i="16"/>
  <c r="AA81" i="16"/>
  <c r="Z81" i="16"/>
  <c r="AA80" i="16"/>
  <c r="Z80" i="16"/>
  <c r="AA79" i="16"/>
  <c r="Z79" i="16"/>
  <c r="AA78" i="16"/>
  <c r="Z78" i="16"/>
  <c r="AA77" i="16"/>
  <c r="Z77" i="16"/>
  <c r="AA76" i="16"/>
  <c r="Z76" i="16"/>
  <c r="AA75" i="16"/>
  <c r="Z75" i="16"/>
  <c r="AA74" i="16"/>
  <c r="Z74" i="16"/>
  <c r="AA73" i="16"/>
  <c r="Z73" i="16"/>
  <c r="AA72" i="16"/>
  <c r="Z72" i="16"/>
  <c r="AA71" i="16"/>
  <c r="Z71" i="16"/>
  <c r="AA70" i="16"/>
  <c r="Z70" i="16"/>
  <c r="AA69" i="16"/>
  <c r="Z69" i="16"/>
  <c r="AA68" i="16"/>
  <c r="Z68" i="16"/>
  <c r="AA67" i="16"/>
  <c r="Z67" i="16"/>
  <c r="AA66" i="16"/>
  <c r="Z66" i="16"/>
  <c r="AA65" i="16"/>
  <c r="Z65" i="16"/>
  <c r="AA64" i="16"/>
  <c r="Z64" i="16"/>
  <c r="AA63" i="16"/>
  <c r="Z63" i="16"/>
  <c r="AA62" i="16"/>
  <c r="Z62" i="16"/>
  <c r="AA61" i="16"/>
  <c r="Z61" i="16"/>
  <c r="AA60" i="16"/>
  <c r="Z60" i="16"/>
  <c r="AA59" i="16"/>
  <c r="Z59" i="16"/>
  <c r="AA58" i="16"/>
  <c r="Z58" i="16"/>
  <c r="AA57" i="16"/>
  <c r="Z57" i="16"/>
  <c r="AA56" i="16"/>
  <c r="Z56" i="16"/>
  <c r="AA55" i="16"/>
  <c r="Z55" i="16"/>
  <c r="AA54" i="16"/>
  <c r="Z54" i="16"/>
  <c r="AA53" i="16"/>
  <c r="Z53" i="16"/>
  <c r="AA52" i="16"/>
  <c r="Z52" i="16"/>
  <c r="AA51" i="16"/>
  <c r="Z51" i="16"/>
  <c r="AA50" i="16"/>
  <c r="Z50" i="16"/>
  <c r="AA49" i="16"/>
  <c r="Z49" i="16"/>
  <c r="AA48" i="16"/>
  <c r="Z48" i="16"/>
  <c r="AA47" i="16"/>
  <c r="Z47" i="16"/>
  <c r="AA46" i="16"/>
  <c r="Z46" i="16"/>
  <c r="AA45" i="16"/>
  <c r="Z45" i="16"/>
  <c r="AA44" i="16"/>
  <c r="Z44" i="16"/>
  <c r="AA43" i="16"/>
  <c r="Z43" i="16"/>
  <c r="AA42" i="16"/>
  <c r="Z42" i="16"/>
  <c r="AA41" i="16"/>
  <c r="Z41" i="16"/>
  <c r="AA40" i="16"/>
  <c r="Z40" i="16"/>
  <c r="AA39" i="16"/>
  <c r="Z39" i="16"/>
  <c r="AA38" i="16"/>
  <c r="Z38" i="16"/>
  <c r="AA37" i="16"/>
  <c r="Z37" i="16"/>
  <c r="AA36" i="16"/>
  <c r="Z36" i="16"/>
  <c r="AA35" i="16"/>
  <c r="Z35" i="16"/>
  <c r="AA34" i="16"/>
  <c r="Z34" i="16"/>
  <c r="AA33" i="16"/>
  <c r="Z33" i="16"/>
  <c r="AA32" i="16"/>
  <c r="Z32" i="16"/>
  <c r="AA31" i="16"/>
  <c r="Z31" i="16"/>
  <c r="AA30" i="16"/>
  <c r="Z30" i="16"/>
  <c r="AA29" i="16"/>
  <c r="Z29" i="16"/>
  <c r="AA28" i="16"/>
  <c r="Z28" i="16"/>
  <c r="AA27" i="16"/>
  <c r="Z27" i="16"/>
  <c r="AA26" i="16"/>
  <c r="Z26" i="16"/>
  <c r="AA25" i="16"/>
  <c r="Z25" i="16"/>
  <c r="AA24" i="16"/>
  <c r="Z24" i="16"/>
  <c r="AA23" i="16"/>
  <c r="Z23" i="16"/>
  <c r="AA22" i="16"/>
  <c r="Z22" i="16"/>
  <c r="AA21" i="16"/>
  <c r="Z21" i="16"/>
  <c r="AA20" i="16"/>
  <c r="Z20" i="16"/>
  <c r="AA19" i="16"/>
  <c r="Z19" i="16"/>
  <c r="AA18" i="16"/>
  <c r="Z18" i="16"/>
  <c r="AA17" i="16"/>
  <c r="Z17" i="16"/>
  <c r="AA16" i="16"/>
  <c r="Z16" i="16"/>
  <c r="AA15" i="16"/>
  <c r="Z15" i="16"/>
  <c r="AA14" i="16"/>
  <c r="Z14" i="16"/>
  <c r="AA13" i="16"/>
  <c r="Z13" i="16"/>
  <c r="AA12" i="16"/>
  <c r="Z12" i="16"/>
  <c r="AA11" i="16"/>
  <c r="Z11" i="16"/>
  <c r="AA10" i="16"/>
  <c r="Z10" i="16"/>
  <c r="AA9" i="16"/>
  <c r="Z9" i="16"/>
  <c r="AA8" i="16"/>
  <c r="Z8" i="16"/>
  <c r="M563" i="16" l="1"/>
  <c r="V563" i="16"/>
  <c r="Z562" i="16"/>
  <c r="AB562" i="16"/>
  <c r="AA562" i="16"/>
  <c r="A288" i="14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 s="1"/>
  <c r="A485" i="14" s="1"/>
  <c r="A486" i="14" s="1"/>
  <c r="A487" i="14" s="1"/>
  <c r="A488" i="14" s="1"/>
  <c r="A489" i="14" s="1"/>
  <c r="A490" i="14" s="1"/>
  <c r="A491" i="14" s="1"/>
  <c r="A492" i="14" s="1"/>
  <c r="A493" i="14" s="1"/>
  <c r="A494" i="14" s="1"/>
  <c r="A495" i="14" s="1"/>
  <c r="A496" i="14" s="1"/>
  <c r="A497" i="14" s="1"/>
  <c r="A498" i="14" s="1"/>
  <c r="A499" i="14" s="1"/>
  <c r="A500" i="14" s="1"/>
  <c r="A501" i="14" s="1"/>
  <c r="A502" i="14" s="1"/>
  <c r="A503" i="14" s="1"/>
  <c r="A504" i="14" s="1"/>
  <c r="A505" i="14" s="1"/>
  <c r="A506" i="14" s="1"/>
  <c r="A507" i="14" s="1"/>
  <c r="A508" i="14" s="1"/>
  <c r="A509" i="14" s="1"/>
  <c r="A510" i="14" s="1"/>
  <c r="A511" i="14" s="1"/>
  <c r="A512" i="14" s="1"/>
  <c r="A513" i="14" s="1"/>
  <c r="A514" i="14" s="1"/>
  <c r="A515" i="14" s="1"/>
  <c r="A516" i="14" s="1"/>
  <c r="A517" i="14" s="1"/>
  <c r="A518" i="14" s="1"/>
  <c r="A519" i="14" s="1"/>
  <c r="A520" i="14" s="1"/>
  <c r="A521" i="14" s="1"/>
  <c r="A522" i="14" s="1"/>
  <c r="A523" i="14" s="1"/>
  <c r="A524" i="14" s="1"/>
  <c r="A525" i="14" s="1"/>
  <c r="A526" i="14" s="1"/>
  <c r="A527" i="14" s="1"/>
  <c r="A528" i="14" s="1"/>
  <c r="A529" i="14" s="1"/>
  <c r="A530" i="14" s="1"/>
  <c r="A531" i="14" s="1"/>
  <c r="A532" i="14" s="1"/>
  <c r="A533" i="14" s="1"/>
  <c r="A534" i="14" s="1"/>
  <c r="A535" i="14" s="1"/>
  <c r="A536" i="14" s="1"/>
  <c r="A537" i="14" s="1"/>
  <c r="A538" i="14" s="1"/>
  <c r="A539" i="14" s="1"/>
  <c r="A540" i="14" s="1"/>
  <c r="A541" i="14" s="1"/>
  <c r="A542" i="14" s="1"/>
  <c r="A543" i="14" s="1"/>
  <c r="A544" i="14" s="1"/>
  <c r="A545" i="14" s="1"/>
  <c r="A546" i="14" s="1"/>
  <c r="A547" i="14" s="1"/>
  <c r="A548" i="14" s="1"/>
  <c r="A549" i="14" s="1"/>
  <c r="A550" i="14" s="1"/>
  <c r="A551" i="14" s="1"/>
  <c r="A552" i="14" s="1"/>
  <c r="A553" i="14" s="1"/>
  <c r="A554" i="14" s="1"/>
  <c r="A555" i="14" s="1"/>
  <c r="BU561" i="14"/>
  <c r="A556" i="14" l="1"/>
  <c r="A559" i="14" s="1"/>
  <c r="A560" i="14" s="1"/>
  <c r="BV561" i="14"/>
  <c r="BP8" i="14" l="1"/>
  <c r="BQ8" i="14"/>
  <c r="BP9" i="14"/>
  <c r="BQ9" i="14"/>
  <c r="BP10" i="14"/>
  <c r="BQ10" i="14"/>
  <c r="BP11" i="14"/>
  <c r="BQ11" i="14"/>
  <c r="BP12" i="14"/>
  <c r="BQ12" i="14"/>
  <c r="BP13" i="14"/>
  <c r="BQ13" i="14"/>
  <c r="BP14" i="14"/>
  <c r="BQ14" i="14"/>
  <c r="BP15" i="14"/>
  <c r="BQ15" i="14"/>
  <c r="BP16" i="14"/>
  <c r="BQ16" i="14"/>
  <c r="BP17" i="14"/>
  <c r="BQ17" i="14"/>
  <c r="BP18" i="14"/>
  <c r="BQ18" i="14"/>
  <c r="BP19" i="14"/>
  <c r="BQ19" i="14"/>
  <c r="BP20" i="14"/>
  <c r="BQ20" i="14"/>
  <c r="BP21" i="14"/>
  <c r="BQ21" i="14"/>
  <c r="BP22" i="14"/>
  <c r="BQ22" i="14"/>
  <c r="BP23" i="14"/>
  <c r="BQ23" i="14"/>
  <c r="BP24" i="14"/>
  <c r="BQ24" i="14"/>
  <c r="BP25" i="14"/>
  <c r="BQ25" i="14"/>
  <c r="BP26" i="14"/>
  <c r="BQ26" i="14"/>
  <c r="BP27" i="14"/>
  <c r="BQ27" i="14"/>
  <c r="BP28" i="14"/>
  <c r="BQ28" i="14"/>
  <c r="BP29" i="14"/>
  <c r="BQ29" i="14"/>
  <c r="BP30" i="14"/>
  <c r="BQ30" i="14"/>
  <c r="BP31" i="14"/>
  <c r="BQ31" i="14"/>
  <c r="BP32" i="14"/>
  <c r="BQ32" i="14"/>
  <c r="BP33" i="14"/>
  <c r="BQ33" i="14"/>
  <c r="BP34" i="14"/>
  <c r="BQ34" i="14"/>
  <c r="BP35" i="14"/>
  <c r="BQ35" i="14"/>
  <c r="BP36" i="14"/>
  <c r="BQ36" i="14"/>
  <c r="BP37" i="14"/>
  <c r="BQ37" i="14"/>
  <c r="BP38" i="14"/>
  <c r="BQ38" i="14"/>
  <c r="BP39" i="14"/>
  <c r="BQ39" i="14"/>
  <c r="BP40" i="14"/>
  <c r="BQ40" i="14"/>
  <c r="BP41" i="14"/>
  <c r="BQ41" i="14"/>
  <c r="BP42" i="14"/>
  <c r="BQ42" i="14"/>
  <c r="BP43" i="14"/>
  <c r="BQ43" i="14"/>
  <c r="BP44" i="14"/>
  <c r="BQ44" i="14"/>
  <c r="BP45" i="14"/>
  <c r="BQ45" i="14"/>
  <c r="BP46" i="14"/>
  <c r="BQ46" i="14"/>
  <c r="BP47" i="14"/>
  <c r="BQ47" i="14"/>
  <c r="BP48" i="14"/>
  <c r="BQ48" i="14"/>
  <c r="BP49" i="14"/>
  <c r="BQ49" i="14"/>
  <c r="BP50" i="14"/>
  <c r="BQ50" i="14"/>
  <c r="BP51" i="14"/>
  <c r="BQ51" i="14"/>
  <c r="BP52" i="14"/>
  <c r="BQ52" i="14"/>
  <c r="BP53" i="14"/>
  <c r="BQ53" i="14"/>
  <c r="BP54" i="14"/>
  <c r="BQ54" i="14"/>
  <c r="BP55" i="14"/>
  <c r="BQ55" i="14"/>
  <c r="BP56" i="14"/>
  <c r="BQ56" i="14"/>
  <c r="BP57" i="14"/>
  <c r="BQ57" i="14"/>
  <c r="BP58" i="14"/>
  <c r="BQ58" i="14"/>
  <c r="BP59" i="14"/>
  <c r="BQ59" i="14"/>
  <c r="BP60" i="14"/>
  <c r="BQ60" i="14"/>
  <c r="BP61" i="14"/>
  <c r="BQ61" i="14"/>
  <c r="BP62" i="14"/>
  <c r="BQ62" i="14"/>
  <c r="BP63" i="14"/>
  <c r="BQ63" i="14"/>
  <c r="BP64" i="14"/>
  <c r="BQ64" i="14"/>
  <c r="BP65" i="14"/>
  <c r="BQ65" i="14"/>
  <c r="BP66" i="14"/>
  <c r="BQ66" i="14"/>
  <c r="BP67" i="14"/>
  <c r="BQ67" i="14"/>
  <c r="BP68" i="14"/>
  <c r="BQ68" i="14"/>
  <c r="BP69" i="14"/>
  <c r="BQ69" i="14"/>
  <c r="BP70" i="14"/>
  <c r="BQ70" i="14"/>
  <c r="BP71" i="14"/>
  <c r="BQ71" i="14"/>
  <c r="BP72" i="14"/>
  <c r="BQ72" i="14"/>
  <c r="BP73" i="14"/>
  <c r="BQ73" i="14"/>
  <c r="BP74" i="14"/>
  <c r="BQ74" i="14"/>
  <c r="BP75" i="14"/>
  <c r="BQ75" i="14"/>
  <c r="BP76" i="14"/>
  <c r="BQ76" i="14"/>
  <c r="BP77" i="14"/>
  <c r="BQ77" i="14"/>
  <c r="BP78" i="14"/>
  <c r="BQ78" i="14"/>
  <c r="BP79" i="14"/>
  <c r="BQ79" i="14"/>
  <c r="BP80" i="14"/>
  <c r="BQ80" i="14"/>
  <c r="BP81" i="14"/>
  <c r="BQ81" i="14"/>
  <c r="BP82" i="14"/>
  <c r="BQ82" i="14"/>
  <c r="BP83" i="14"/>
  <c r="BQ83" i="14"/>
  <c r="BP84" i="14"/>
  <c r="BQ84" i="14"/>
  <c r="BP85" i="14"/>
  <c r="BQ85" i="14"/>
  <c r="BP86" i="14"/>
  <c r="BQ86" i="14"/>
  <c r="BP87" i="14"/>
  <c r="BQ87" i="14"/>
  <c r="BP88" i="14"/>
  <c r="BQ88" i="14"/>
  <c r="BP89" i="14"/>
  <c r="BQ89" i="14"/>
  <c r="BP90" i="14"/>
  <c r="BQ90" i="14"/>
  <c r="BP91" i="14"/>
  <c r="BQ91" i="14"/>
  <c r="BP92" i="14"/>
  <c r="BQ92" i="14"/>
  <c r="BP93" i="14"/>
  <c r="BQ93" i="14"/>
  <c r="BP94" i="14"/>
  <c r="BQ94" i="14"/>
  <c r="BP95" i="14"/>
  <c r="BQ95" i="14"/>
  <c r="BP96" i="14"/>
  <c r="BQ96" i="14"/>
  <c r="BP97" i="14"/>
  <c r="BQ97" i="14"/>
  <c r="BP98" i="14"/>
  <c r="BQ98" i="14"/>
  <c r="BP99" i="14"/>
  <c r="BQ99" i="14"/>
  <c r="BP100" i="14"/>
  <c r="BQ100" i="14"/>
  <c r="BP101" i="14"/>
  <c r="BQ101" i="14"/>
  <c r="BP102" i="14"/>
  <c r="BQ102" i="14"/>
  <c r="BP103" i="14"/>
  <c r="BQ103" i="14"/>
  <c r="BP104" i="14"/>
  <c r="BQ104" i="14"/>
  <c r="BP105" i="14"/>
  <c r="BQ105" i="14"/>
  <c r="BP106" i="14"/>
  <c r="BQ106" i="14"/>
  <c r="BP107" i="14"/>
  <c r="BQ107" i="14"/>
  <c r="BP108" i="14"/>
  <c r="BQ108" i="14"/>
  <c r="BP109" i="14"/>
  <c r="BQ109" i="14"/>
  <c r="BP110" i="14"/>
  <c r="BQ110" i="14"/>
  <c r="BP111" i="14"/>
  <c r="BQ111" i="14"/>
  <c r="BP112" i="14"/>
  <c r="BQ112" i="14"/>
  <c r="BP113" i="14"/>
  <c r="BQ113" i="14"/>
  <c r="BP114" i="14"/>
  <c r="BQ114" i="14"/>
  <c r="BP115" i="14"/>
  <c r="BQ115" i="14"/>
  <c r="BP116" i="14"/>
  <c r="BQ116" i="14"/>
  <c r="BP117" i="14"/>
  <c r="BQ117" i="14"/>
  <c r="BP118" i="14"/>
  <c r="BQ118" i="14"/>
  <c r="BP119" i="14"/>
  <c r="BQ119" i="14"/>
  <c r="BP120" i="14"/>
  <c r="BQ120" i="14"/>
  <c r="BP121" i="14"/>
  <c r="BQ121" i="14"/>
  <c r="BP122" i="14"/>
  <c r="BQ122" i="14"/>
  <c r="BP123" i="14"/>
  <c r="BQ123" i="14"/>
  <c r="BP124" i="14"/>
  <c r="BQ124" i="14"/>
  <c r="BP125" i="14"/>
  <c r="BQ125" i="14"/>
  <c r="BP126" i="14"/>
  <c r="BQ126" i="14"/>
  <c r="BP127" i="14"/>
  <c r="BQ127" i="14"/>
  <c r="BP128" i="14"/>
  <c r="BQ128" i="14"/>
  <c r="BP129" i="14"/>
  <c r="BQ129" i="14"/>
  <c r="BP130" i="14"/>
  <c r="BQ130" i="14"/>
  <c r="BP131" i="14"/>
  <c r="BQ131" i="14"/>
  <c r="BP132" i="14"/>
  <c r="BQ132" i="14"/>
  <c r="BP133" i="14"/>
  <c r="BQ133" i="14"/>
  <c r="BP134" i="14"/>
  <c r="BQ134" i="14"/>
  <c r="BP135" i="14"/>
  <c r="BQ135" i="14"/>
  <c r="BP136" i="14"/>
  <c r="BQ136" i="14"/>
  <c r="BP137" i="14"/>
  <c r="BQ137" i="14"/>
  <c r="BP138" i="14"/>
  <c r="BQ138" i="14"/>
  <c r="BP139" i="14"/>
  <c r="BQ139" i="14"/>
  <c r="BP140" i="14"/>
  <c r="BQ140" i="14"/>
  <c r="BP141" i="14"/>
  <c r="BQ141" i="14"/>
  <c r="BP142" i="14"/>
  <c r="BQ142" i="14"/>
  <c r="BP143" i="14"/>
  <c r="BQ143" i="14"/>
  <c r="BP144" i="14"/>
  <c r="BQ144" i="14"/>
  <c r="BP145" i="14"/>
  <c r="BQ145" i="14"/>
  <c r="BP146" i="14"/>
  <c r="BQ146" i="14"/>
  <c r="BP147" i="14"/>
  <c r="BQ147" i="14"/>
  <c r="BP148" i="14"/>
  <c r="BQ148" i="14"/>
  <c r="BP149" i="14"/>
  <c r="BQ149" i="14"/>
  <c r="BP150" i="14"/>
  <c r="BQ150" i="14"/>
  <c r="BP151" i="14"/>
  <c r="BQ151" i="14"/>
  <c r="BP152" i="14"/>
  <c r="BQ152" i="14"/>
  <c r="BP153" i="14"/>
  <c r="BQ153" i="14"/>
  <c r="BP154" i="14"/>
  <c r="BQ154" i="14"/>
  <c r="BP155" i="14"/>
  <c r="BQ155" i="14"/>
  <c r="BP156" i="14"/>
  <c r="BQ156" i="14"/>
  <c r="BP157" i="14"/>
  <c r="BQ157" i="14"/>
  <c r="BP158" i="14"/>
  <c r="BQ158" i="14"/>
  <c r="BP159" i="14"/>
  <c r="BQ159" i="14"/>
  <c r="BP160" i="14"/>
  <c r="BQ160" i="14"/>
  <c r="BP161" i="14"/>
  <c r="BQ161" i="14"/>
  <c r="BP162" i="14"/>
  <c r="BQ162" i="14"/>
  <c r="BP163" i="14"/>
  <c r="BQ163" i="14"/>
  <c r="BP164" i="14"/>
  <c r="BQ164" i="14"/>
  <c r="BP165" i="14"/>
  <c r="BQ165" i="14"/>
  <c r="BP166" i="14"/>
  <c r="BQ166" i="14"/>
  <c r="BP167" i="14"/>
  <c r="BQ167" i="14"/>
  <c r="BP168" i="14"/>
  <c r="BQ168" i="14"/>
  <c r="BP169" i="14"/>
  <c r="BQ169" i="14"/>
  <c r="BP170" i="14"/>
  <c r="BQ170" i="14"/>
  <c r="BP171" i="14"/>
  <c r="BQ171" i="14"/>
  <c r="BP172" i="14"/>
  <c r="BQ172" i="14"/>
  <c r="BP173" i="14"/>
  <c r="BQ173" i="14"/>
  <c r="BP174" i="14"/>
  <c r="BQ174" i="14"/>
  <c r="BP175" i="14"/>
  <c r="BQ175" i="14"/>
  <c r="BP176" i="14"/>
  <c r="BQ176" i="14"/>
  <c r="BP177" i="14"/>
  <c r="BQ177" i="14"/>
  <c r="BP178" i="14"/>
  <c r="BQ178" i="14"/>
  <c r="BP179" i="14"/>
  <c r="BQ179" i="14"/>
  <c r="BP180" i="14"/>
  <c r="BQ180" i="14"/>
  <c r="BP181" i="14"/>
  <c r="BQ181" i="14"/>
  <c r="BP182" i="14"/>
  <c r="BQ182" i="14"/>
  <c r="BP183" i="14"/>
  <c r="BQ183" i="14"/>
  <c r="BP184" i="14"/>
  <c r="BQ184" i="14"/>
  <c r="BP185" i="14"/>
  <c r="BQ185" i="14"/>
  <c r="BP186" i="14"/>
  <c r="BQ186" i="14"/>
  <c r="BP187" i="14"/>
  <c r="BQ187" i="14"/>
  <c r="BP188" i="14"/>
  <c r="BQ188" i="14"/>
  <c r="BP189" i="14"/>
  <c r="BQ189" i="14"/>
  <c r="BP190" i="14"/>
  <c r="BQ190" i="14"/>
  <c r="BP191" i="14"/>
  <c r="BQ191" i="14"/>
  <c r="BP192" i="14"/>
  <c r="BQ192" i="14"/>
  <c r="BP193" i="14"/>
  <c r="BQ193" i="14"/>
  <c r="BP194" i="14"/>
  <c r="BQ194" i="14"/>
  <c r="BP195" i="14"/>
  <c r="BQ195" i="14"/>
  <c r="BP196" i="14"/>
  <c r="BQ196" i="14"/>
  <c r="BP197" i="14"/>
  <c r="BQ197" i="14"/>
  <c r="BP198" i="14"/>
  <c r="BQ198" i="14"/>
  <c r="BP199" i="14"/>
  <c r="BQ199" i="14"/>
  <c r="BP200" i="14"/>
  <c r="BQ200" i="14"/>
  <c r="BP201" i="14"/>
  <c r="BQ201" i="14"/>
  <c r="BP202" i="14"/>
  <c r="BQ202" i="14"/>
  <c r="BP203" i="14"/>
  <c r="BQ203" i="14"/>
  <c r="BP204" i="14"/>
  <c r="BQ204" i="14"/>
  <c r="BP205" i="14"/>
  <c r="BQ205" i="14"/>
  <c r="BP206" i="14"/>
  <c r="BQ206" i="14"/>
  <c r="BP207" i="14"/>
  <c r="BQ207" i="14"/>
  <c r="BP208" i="14"/>
  <c r="BQ208" i="14"/>
  <c r="BP209" i="14"/>
  <c r="BQ209" i="14"/>
  <c r="BP210" i="14"/>
  <c r="BQ210" i="14"/>
  <c r="BP211" i="14"/>
  <c r="BQ211" i="14"/>
  <c r="BP212" i="14"/>
  <c r="BQ212" i="14"/>
  <c r="BP213" i="14"/>
  <c r="BQ213" i="14"/>
  <c r="BP214" i="14"/>
  <c r="BQ214" i="14"/>
  <c r="BP215" i="14"/>
  <c r="BQ215" i="14"/>
  <c r="BP216" i="14"/>
  <c r="BQ216" i="14"/>
  <c r="BP217" i="14"/>
  <c r="BQ217" i="14"/>
  <c r="BP218" i="14"/>
  <c r="BQ218" i="14"/>
  <c r="BP219" i="14"/>
  <c r="BQ219" i="14"/>
  <c r="BP220" i="14"/>
  <c r="BQ220" i="14"/>
  <c r="BP221" i="14"/>
  <c r="BQ221" i="14"/>
  <c r="BP222" i="14"/>
  <c r="BQ222" i="14"/>
  <c r="BP223" i="14"/>
  <c r="BQ223" i="14"/>
  <c r="BP224" i="14"/>
  <c r="BQ224" i="14"/>
  <c r="BP225" i="14"/>
  <c r="BQ225" i="14"/>
  <c r="BP226" i="14"/>
  <c r="BQ226" i="14"/>
  <c r="BP227" i="14"/>
  <c r="BQ227" i="14"/>
  <c r="BP228" i="14"/>
  <c r="BQ228" i="14"/>
  <c r="BP229" i="14"/>
  <c r="BQ229" i="14"/>
  <c r="BP230" i="14"/>
  <c r="BQ230" i="14"/>
  <c r="BP231" i="14"/>
  <c r="BQ231" i="14"/>
  <c r="BP232" i="14"/>
  <c r="BQ232" i="14"/>
  <c r="BP233" i="14"/>
  <c r="BQ233" i="14"/>
  <c r="BP234" i="14"/>
  <c r="BQ234" i="14"/>
  <c r="BP235" i="14"/>
  <c r="BQ235" i="14"/>
  <c r="BP236" i="14"/>
  <c r="BQ236" i="14"/>
  <c r="BP237" i="14"/>
  <c r="BQ237" i="14"/>
  <c r="BP238" i="14"/>
  <c r="BQ238" i="14"/>
  <c r="BP239" i="14"/>
  <c r="BQ239" i="14"/>
  <c r="BP240" i="14"/>
  <c r="BQ240" i="14"/>
  <c r="BP241" i="14"/>
  <c r="BQ241" i="14"/>
  <c r="BP242" i="14"/>
  <c r="BQ242" i="14"/>
  <c r="BP243" i="14"/>
  <c r="BQ243" i="14"/>
  <c r="BP244" i="14"/>
  <c r="BQ244" i="14"/>
  <c r="BP245" i="14"/>
  <c r="BQ245" i="14"/>
  <c r="BP246" i="14"/>
  <c r="BQ246" i="14"/>
  <c r="BP247" i="14"/>
  <c r="BQ247" i="14"/>
  <c r="BP248" i="14"/>
  <c r="BQ248" i="14"/>
  <c r="BP249" i="14"/>
  <c r="BQ249" i="14"/>
  <c r="BP250" i="14"/>
  <c r="BQ250" i="14"/>
  <c r="BP251" i="14"/>
  <c r="BQ251" i="14"/>
  <c r="BP252" i="14"/>
  <c r="BQ252" i="14"/>
  <c r="BP253" i="14"/>
  <c r="BQ253" i="14"/>
  <c r="BP254" i="14"/>
  <c r="BQ254" i="14"/>
  <c r="BP255" i="14"/>
  <c r="BQ255" i="14"/>
  <c r="BP256" i="14"/>
  <c r="BQ256" i="14"/>
  <c r="BP257" i="14"/>
  <c r="BQ257" i="14"/>
  <c r="BP258" i="14"/>
  <c r="BQ258" i="14"/>
  <c r="BP259" i="14"/>
  <c r="BQ259" i="14"/>
  <c r="BP260" i="14"/>
  <c r="BQ260" i="14"/>
  <c r="BP261" i="14"/>
  <c r="BQ261" i="14"/>
  <c r="BP262" i="14"/>
  <c r="BQ262" i="14"/>
  <c r="BP263" i="14"/>
  <c r="BQ263" i="14"/>
  <c r="BP264" i="14"/>
  <c r="BQ264" i="14"/>
  <c r="BP265" i="14"/>
  <c r="BQ265" i="14"/>
  <c r="BP266" i="14"/>
  <c r="BQ266" i="14"/>
  <c r="BP267" i="14"/>
  <c r="BQ267" i="14"/>
  <c r="BP268" i="14"/>
  <c r="BQ268" i="14"/>
  <c r="BP269" i="14"/>
  <c r="BQ269" i="14"/>
  <c r="BP270" i="14"/>
  <c r="BQ270" i="14"/>
  <c r="BP271" i="14"/>
  <c r="BQ271" i="14"/>
  <c r="BP272" i="14"/>
  <c r="BQ272" i="14"/>
  <c r="BP273" i="14"/>
  <c r="BQ273" i="14"/>
  <c r="BP274" i="14"/>
  <c r="BQ274" i="14"/>
  <c r="BP275" i="14"/>
  <c r="BQ275" i="14"/>
  <c r="BP276" i="14"/>
  <c r="BQ276" i="14"/>
  <c r="BP277" i="14"/>
  <c r="BQ277" i="14"/>
  <c r="BP278" i="14"/>
  <c r="BQ278" i="14"/>
  <c r="BP279" i="14"/>
  <c r="BQ279" i="14"/>
  <c r="BP280" i="14"/>
  <c r="BQ280" i="14"/>
  <c r="BP281" i="14"/>
  <c r="BQ281" i="14"/>
  <c r="BP282" i="14"/>
  <c r="BQ282" i="14"/>
  <c r="BP283" i="14"/>
  <c r="BQ283" i="14"/>
  <c r="BP284" i="14"/>
  <c r="BQ284" i="14"/>
  <c r="BP285" i="14"/>
  <c r="BQ285" i="14"/>
  <c r="BP286" i="14"/>
  <c r="BQ286" i="14"/>
  <c r="BP287" i="14"/>
  <c r="BQ287" i="14"/>
  <c r="BP288" i="14"/>
  <c r="BQ288" i="14"/>
  <c r="BP289" i="14"/>
  <c r="BQ289" i="14"/>
  <c r="BP290" i="14"/>
  <c r="BQ290" i="14"/>
  <c r="BP291" i="14"/>
  <c r="BQ291" i="14"/>
  <c r="BP292" i="14"/>
  <c r="BQ292" i="14"/>
  <c r="BP293" i="14"/>
  <c r="BQ293" i="14"/>
  <c r="BP294" i="14"/>
  <c r="BQ294" i="14"/>
  <c r="BP295" i="14"/>
  <c r="BQ295" i="14"/>
  <c r="BP296" i="14"/>
  <c r="BQ296" i="14"/>
  <c r="BP297" i="14"/>
  <c r="BQ297" i="14"/>
  <c r="BP298" i="14"/>
  <c r="BQ298" i="14"/>
  <c r="BP299" i="14"/>
  <c r="BQ299" i="14"/>
  <c r="BP300" i="14"/>
  <c r="BQ300" i="14"/>
  <c r="BP301" i="14"/>
  <c r="BQ301" i="14"/>
  <c r="BP302" i="14"/>
  <c r="BQ302" i="14"/>
  <c r="BP303" i="14"/>
  <c r="BQ303" i="14"/>
  <c r="BP304" i="14"/>
  <c r="BQ304" i="14"/>
  <c r="BP305" i="14"/>
  <c r="BQ305" i="14"/>
  <c r="BP306" i="14"/>
  <c r="BQ306" i="14"/>
  <c r="BP307" i="14"/>
  <c r="BQ307" i="14"/>
  <c r="BP308" i="14"/>
  <c r="BQ308" i="14"/>
  <c r="BP309" i="14"/>
  <c r="BQ309" i="14"/>
  <c r="BP310" i="14"/>
  <c r="BQ310" i="14"/>
  <c r="BP311" i="14"/>
  <c r="BQ311" i="14"/>
  <c r="BP312" i="14"/>
  <c r="BQ312" i="14"/>
  <c r="BP313" i="14"/>
  <c r="BQ313" i="14"/>
  <c r="BP314" i="14"/>
  <c r="BQ314" i="14"/>
  <c r="BP315" i="14"/>
  <c r="BQ315" i="14"/>
  <c r="BP316" i="14"/>
  <c r="BQ316" i="14"/>
  <c r="BP317" i="14"/>
  <c r="BQ317" i="14"/>
  <c r="BP318" i="14"/>
  <c r="BQ318" i="14"/>
  <c r="BP319" i="14"/>
  <c r="BQ319" i="14"/>
  <c r="BP320" i="14"/>
  <c r="BQ320" i="14"/>
  <c r="BP321" i="14"/>
  <c r="BQ321" i="14"/>
  <c r="BP322" i="14"/>
  <c r="BQ322" i="14"/>
  <c r="BP323" i="14"/>
  <c r="BQ323" i="14"/>
  <c r="BP324" i="14"/>
  <c r="BQ324" i="14"/>
  <c r="BP325" i="14"/>
  <c r="BQ325" i="14"/>
  <c r="BP326" i="14"/>
  <c r="BQ326" i="14"/>
  <c r="BP327" i="14"/>
  <c r="BQ327" i="14"/>
  <c r="BP328" i="14"/>
  <c r="BQ328" i="14"/>
  <c r="BP329" i="14"/>
  <c r="BQ329" i="14"/>
  <c r="BP330" i="14"/>
  <c r="BQ330" i="14"/>
  <c r="BP331" i="14"/>
  <c r="BQ331" i="14"/>
  <c r="BP332" i="14"/>
  <c r="BQ332" i="14"/>
  <c r="BP333" i="14"/>
  <c r="BQ333" i="14"/>
  <c r="BP334" i="14"/>
  <c r="BQ334" i="14"/>
  <c r="BP335" i="14"/>
  <c r="BQ335" i="14"/>
  <c r="BP336" i="14"/>
  <c r="BQ336" i="14"/>
  <c r="BP337" i="14"/>
  <c r="BQ337" i="14"/>
  <c r="BP338" i="14"/>
  <c r="BQ338" i="14"/>
  <c r="BP339" i="14"/>
  <c r="BQ339" i="14"/>
  <c r="BP340" i="14"/>
  <c r="BQ340" i="14"/>
  <c r="BP341" i="14"/>
  <c r="BQ341" i="14"/>
  <c r="BP342" i="14"/>
  <c r="BQ342" i="14"/>
  <c r="BP343" i="14"/>
  <c r="BQ343" i="14"/>
  <c r="BP344" i="14"/>
  <c r="BQ344" i="14"/>
  <c r="BP345" i="14"/>
  <c r="BQ345" i="14"/>
  <c r="BP346" i="14"/>
  <c r="BQ346" i="14"/>
  <c r="BP347" i="14"/>
  <c r="BQ347" i="14"/>
  <c r="BP348" i="14"/>
  <c r="BQ348" i="14"/>
  <c r="BP349" i="14"/>
  <c r="BQ349" i="14"/>
  <c r="BP350" i="14"/>
  <c r="BQ350" i="14"/>
  <c r="BP351" i="14"/>
  <c r="BQ351" i="14"/>
  <c r="BP352" i="14"/>
  <c r="BQ352" i="14"/>
  <c r="BP353" i="14"/>
  <c r="BQ353" i="14"/>
  <c r="BP354" i="14"/>
  <c r="BQ354" i="14"/>
  <c r="BP355" i="14"/>
  <c r="BQ355" i="14"/>
  <c r="BP356" i="14"/>
  <c r="BQ356" i="14"/>
  <c r="BP357" i="14"/>
  <c r="BQ357" i="14"/>
  <c r="BP358" i="14"/>
  <c r="BQ358" i="14"/>
  <c r="BP359" i="14"/>
  <c r="BQ359" i="14"/>
  <c r="BP360" i="14"/>
  <c r="BQ360" i="14"/>
  <c r="BP361" i="14"/>
  <c r="BQ361" i="14"/>
  <c r="BP362" i="14"/>
  <c r="BQ362" i="14"/>
  <c r="BP363" i="14"/>
  <c r="BQ363" i="14"/>
  <c r="BP364" i="14"/>
  <c r="BQ364" i="14"/>
  <c r="BP365" i="14"/>
  <c r="BQ365" i="14"/>
  <c r="BP366" i="14"/>
  <c r="BQ366" i="14"/>
  <c r="BP367" i="14"/>
  <c r="BQ367" i="14"/>
  <c r="BP368" i="14"/>
  <c r="BQ368" i="14"/>
  <c r="BP369" i="14"/>
  <c r="BQ369" i="14"/>
  <c r="BP370" i="14"/>
  <c r="BQ370" i="14"/>
  <c r="BP371" i="14"/>
  <c r="BQ371" i="14"/>
  <c r="BP372" i="14"/>
  <c r="BQ372" i="14"/>
  <c r="BP373" i="14"/>
  <c r="BQ373" i="14"/>
  <c r="BP374" i="14"/>
  <c r="BQ374" i="14"/>
  <c r="BP375" i="14"/>
  <c r="BQ375" i="14"/>
  <c r="BP376" i="14"/>
  <c r="BQ376" i="14"/>
  <c r="BP377" i="14"/>
  <c r="BQ377" i="14"/>
  <c r="BP378" i="14"/>
  <c r="BQ378" i="14"/>
  <c r="BP379" i="14"/>
  <c r="BQ379" i="14"/>
  <c r="BP380" i="14"/>
  <c r="BQ380" i="14"/>
  <c r="BP381" i="14"/>
  <c r="BQ381" i="14"/>
  <c r="BP382" i="14"/>
  <c r="BQ382" i="14"/>
  <c r="BP383" i="14"/>
  <c r="BQ383" i="14"/>
  <c r="BP384" i="14"/>
  <c r="BQ384" i="14"/>
  <c r="BP385" i="14"/>
  <c r="BQ385" i="14"/>
  <c r="BP386" i="14"/>
  <c r="BQ386" i="14"/>
  <c r="BP387" i="14"/>
  <c r="BQ387" i="14"/>
  <c r="BP388" i="14"/>
  <c r="BQ388" i="14"/>
  <c r="BP389" i="14"/>
  <c r="BQ389" i="14"/>
  <c r="BP390" i="14"/>
  <c r="BQ390" i="14"/>
  <c r="BP391" i="14"/>
  <c r="BQ391" i="14"/>
  <c r="BP392" i="14"/>
  <c r="BQ392" i="14"/>
  <c r="BP393" i="14"/>
  <c r="BQ393" i="14"/>
  <c r="BP394" i="14"/>
  <c r="BQ394" i="14"/>
  <c r="BP395" i="14"/>
  <c r="BQ395" i="14"/>
  <c r="BP396" i="14"/>
  <c r="BQ396" i="14"/>
  <c r="BP397" i="14"/>
  <c r="BQ397" i="14"/>
  <c r="BP398" i="14"/>
  <c r="BQ398" i="14"/>
  <c r="BP399" i="14"/>
  <c r="BQ399" i="14"/>
  <c r="BP400" i="14"/>
  <c r="BQ400" i="14"/>
  <c r="BP401" i="14"/>
  <c r="BQ401" i="14"/>
  <c r="BR401" i="14" s="1"/>
  <c r="BP402" i="14"/>
  <c r="BQ402" i="14"/>
  <c r="BP403" i="14"/>
  <c r="BQ403" i="14"/>
  <c r="BR403" i="14" s="1"/>
  <c r="BP404" i="14"/>
  <c r="BQ404" i="14"/>
  <c r="BP405" i="14"/>
  <c r="BQ405" i="14"/>
  <c r="BR405" i="14" s="1"/>
  <c r="BP406" i="14"/>
  <c r="BQ406" i="14"/>
  <c r="BP407" i="14"/>
  <c r="BQ407" i="14"/>
  <c r="BR407" i="14" s="1"/>
  <c r="BP408" i="14"/>
  <c r="BQ408" i="14"/>
  <c r="BP409" i="14"/>
  <c r="BQ409" i="14"/>
  <c r="BR409" i="14" s="1"/>
  <c r="BP410" i="14"/>
  <c r="BQ410" i="14"/>
  <c r="BP411" i="14"/>
  <c r="BQ411" i="14"/>
  <c r="BR411" i="14" s="1"/>
  <c r="BP412" i="14"/>
  <c r="BQ412" i="14"/>
  <c r="BP413" i="14"/>
  <c r="BQ413" i="14"/>
  <c r="BR413" i="14" s="1"/>
  <c r="BP414" i="14"/>
  <c r="BQ414" i="14"/>
  <c r="BP415" i="14"/>
  <c r="BQ415" i="14"/>
  <c r="BR415" i="14" s="1"/>
  <c r="BP416" i="14"/>
  <c r="BQ416" i="14"/>
  <c r="BP417" i="14"/>
  <c r="BQ417" i="14"/>
  <c r="BR417" i="14" s="1"/>
  <c r="BP418" i="14"/>
  <c r="BQ418" i="14"/>
  <c r="BP419" i="14"/>
  <c r="BQ419" i="14"/>
  <c r="BR419" i="14" s="1"/>
  <c r="BP420" i="14"/>
  <c r="BQ420" i="14"/>
  <c r="BP421" i="14"/>
  <c r="BQ421" i="14"/>
  <c r="BR421" i="14" s="1"/>
  <c r="BP422" i="14"/>
  <c r="BQ422" i="14"/>
  <c r="BP423" i="14"/>
  <c r="BQ423" i="14"/>
  <c r="BR423" i="14" s="1"/>
  <c r="BP424" i="14"/>
  <c r="BQ424" i="14"/>
  <c r="BP425" i="14"/>
  <c r="BQ425" i="14"/>
  <c r="BR425" i="14" s="1"/>
  <c r="BP426" i="14"/>
  <c r="BQ426" i="14"/>
  <c r="BP427" i="14"/>
  <c r="BQ427" i="14"/>
  <c r="BR427" i="14" s="1"/>
  <c r="BP428" i="14"/>
  <c r="BQ428" i="14"/>
  <c r="BP429" i="14"/>
  <c r="BQ429" i="14"/>
  <c r="BR429" i="14" s="1"/>
  <c r="BP430" i="14"/>
  <c r="BQ430" i="14"/>
  <c r="BP431" i="14"/>
  <c r="BQ431" i="14"/>
  <c r="BR431" i="14" s="1"/>
  <c r="BP432" i="14"/>
  <c r="BQ432" i="14"/>
  <c r="BP433" i="14"/>
  <c r="BQ433" i="14"/>
  <c r="BR433" i="14" s="1"/>
  <c r="BP434" i="14"/>
  <c r="BQ434" i="14"/>
  <c r="BP435" i="14"/>
  <c r="BQ435" i="14"/>
  <c r="BR435" i="14" s="1"/>
  <c r="BP436" i="14"/>
  <c r="BQ436" i="14"/>
  <c r="BP437" i="14"/>
  <c r="BQ437" i="14"/>
  <c r="BR437" i="14" s="1"/>
  <c r="BP438" i="14"/>
  <c r="BQ438" i="14"/>
  <c r="BP439" i="14"/>
  <c r="BQ439" i="14"/>
  <c r="BR439" i="14" s="1"/>
  <c r="BP440" i="14"/>
  <c r="BQ440" i="14"/>
  <c r="BP441" i="14"/>
  <c r="BQ441" i="14"/>
  <c r="BR441" i="14" s="1"/>
  <c r="BP442" i="14"/>
  <c r="BQ442" i="14"/>
  <c r="BP443" i="14"/>
  <c r="BQ443" i="14"/>
  <c r="BR443" i="14" s="1"/>
  <c r="BP444" i="14"/>
  <c r="BQ444" i="14"/>
  <c r="BP445" i="14"/>
  <c r="BQ445" i="14"/>
  <c r="BR445" i="14" s="1"/>
  <c r="BP446" i="14"/>
  <c r="BQ446" i="14"/>
  <c r="BP447" i="14"/>
  <c r="BQ447" i="14"/>
  <c r="BR447" i="14" s="1"/>
  <c r="BP448" i="14"/>
  <c r="BQ448" i="14"/>
  <c r="BP449" i="14"/>
  <c r="BQ449" i="14"/>
  <c r="BR449" i="14" s="1"/>
  <c r="BP450" i="14"/>
  <c r="BQ450" i="14"/>
  <c r="BP451" i="14"/>
  <c r="BQ451" i="14"/>
  <c r="BR451" i="14" s="1"/>
  <c r="BP452" i="14"/>
  <c r="BQ452" i="14"/>
  <c r="BP453" i="14"/>
  <c r="BQ453" i="14"/>
  <c r="BR453" i="14" s="1"/>
  <c r="BP454" i="14"/>
  <c r="BQ454" i="14"/>
  <c r="BP455" i="14"/>
  <c r="BQ455" i="14"/>
  <c r="BR455" i="14" s="1"/>
  <c r="BP456" i="14"/>
  <c r="BQ456" i="14"/>
  <c r="BP457" i="14"/>
  <c r="BQ457" i="14"/>
  <c r="BR457" i="14" s="1"/>
  <c r="BP458" i="14"/>
  <c r="BQ458" i="14"/>
  <c r="BP459" i="14"/>
  <c r="BQ459" i="14"/>
  <c r="BR459" i="14" s="1"/>
  <c r="BP460" i="14"/>
  <c r="BQ460" i="14"/>
  <c r="BP461" i="14"/>
  <c r="BQ461" i="14"/>
  <c r="BP462" i="14"/>
  <c r="BQ462" i="14"/>
  <c r="BT462" i="14" s="1"/>
  <c r="BP463" i="14"/>
  <c r="BQ463" i="14"/>
  <c r="BP464" i="14"/>
  <c r="BQ464" i="14"/>
  <c r="BP465" i="14"/>
  <c r="BQ465" i="14"/>
  <c r="BP466" i="14"/>
  <c r="BQ466" i="14"/>
  <c r="BP467" i="14"/>
  <c r="BQ467" i="14"/>
  <c r="BP468" i="14"/>
  <c r="BQ468" i="14"/>
  <c r="BP469" i="14"/>
  <c r="BQ469" i="14"/>
  <c r="BP470" i="14"/>
  <c r="BQ470" i="14"/>
  <c r="BS470" i="14" s="1"/>
  <c r="BP471" i="14"/>
  <c r="BQ471" i="14"/>
  <c r="BP472" i="14"/>
  <c r="BQ472" i="14"/>
  <c r="BP473" i="14"/>
  <c r="BQ473" i="14"/>
  <c r="BP474" i="14"/>
  <c r="BQ474" i="14"/>
  <c r="BS474" i="14" s="1"/>
  <c r="BP475" i="14"/>
  <c r="BQ475" i="14"/>
  <c r="BP476" i="14"/>
  <c r="BQ476" i="14"/>
  <c r="BP477" i="14"/>
  <c r="BQ477" i="14"/>
  <c r="BP478" i="14"/>
  <c r="BQ478" i="14"/>
  <c r="BP479" i="14"/>
  <c r="BQ479" i="14"/>
  <c r="BP480" i="14"/>
  <c r="BQ480" i="14"/>
  <c r="BP481" i="14"/>
  <c r="BQ481" i="14"/>
  <c r="BP482" i="14"/>
  <c r="BQ482" i="14"/>
  <c r="BP483" i="14"/>
  <c r="BQ483" i="14"/>
  <c r="BP484" i="14"/>
  <c r="BQ484" i="14"/>
  <c r="BP485" i="14"/>
  <c r="BQ485" i="14"/>
  <c r="BP486" i="14"/>
  <c r="BQ486" i="14"/>
  <c r="BT486" i="14" s="1"/>
  <c r="BP487" i="14"/>
  <c r="BQ487" i="14"/>
  <c r="BP488" i="14"/>
  <c r="BQ488" i="14"/>
  <c r="BP489" i="14"/>
  <c r="BQ489" i="14"/>
  <c r="BP490" i="14"/>
  <c r="BQ490" i="14"/>
  <c r="BP491" i="14"/>
  <c r="BQ491" i="14"/>
  <c r="BP492" i="14"/>
  <c r="BQ492" i="14"/>
  <c r="BP493" i="14"/>
  <c r="BQ493" i="14"/>
  <c r="BP494" i="14"/>
  <c r="BQ494" i="14"/>
  <c r="BP495" i="14"/>
  <c r="BQ495" i="14"/>
  <c r="BT495" i="14" s="1"/>
  <c r="BP496" i="14"/>
  <c r="BQ496" i="14"/>
  <c r="BP497" i="14"/>
  <c r="BQ497" i="14"/>
  <c r="BP498" i="14"/>
  <c r="BQ498" i="14"/>
  <c r="BT498" i="14" s="1"/>
  <c r="BP499" i="14"/>
  <c r="BQ499" i="14"/>
  <c r="BT499" i="14" s="1"/>
  <c r="BP500" i="14"/>
  <c r="BQ500" i="14"/>
  <c r="BP501" i="14"/>
  <c r="BQ501" i="14"/>
  <c r="BP502" i="14"/>
  <c r="BQ502" i="14"/>
  <c r="BT502" i="14" s="1"/>
  <c r="BP503" i="14"/>
  <c r="BQ503" i="14"/>
  <c r="BT503" i="14" s="1"/>
  <c r="BP504" i="14"/>
  <c r="BQ504" i="14"/>
  <c r="BT504" i="14" s="1"/>
  <c r="BP505" i="14"/>
  <c r="BQ505" i="14"/>
  <c r="BP506" i="14"/>
  <c r="BQ506" i="14"/>
  <c r="BT506" i="14" s="1"/>
  <c r="BP507" i="14"/>
  <c r="BQ507" i="14"/>
  <c r="BT507" i="14" s="1"/>
  <c r="BP508" i="14"/>
  <c r="BQ508" i="14"/>
  <c r="BP509" i="14"/>
  <c r="BQ509" i="14"/>
  <c r="BP510" i="14"/>
  <c r="BQ510" i="14"/>
  <c r="BT510" i="14" s="1"/>
  <c r="BP511" i="14"/>
  <c r="BQ511" i="14"/>
  <c r="BT511" i="14" s="1"/>
  <c r="BP512" i="14"/>
  <c r="BQ512" i="14"/>
  <c r="BP513" i="14"/>
  <c r="BQ513" i="14"/>
  <c r="BP514" i="14"/>
  <c r="BQ514" i="14"/>
  <c r="BT514" i="14" s="1"/>
  <c r="BP515" i="14"/>
  <c r="BQ515" i="14"/>
  <c r="BT515" i="14" s="1"/>
  <c r="BP516" i="14"/>
  <c r="BQ516" i="14"/>
  <c r="BP517" i="14"/>
  <c r="BQ517" i="14"/>
  <c r="BP518" i="14"/>
  <c r="BQ518" i="14"/>
  <c r="BT518" i="14" s="1"/>
  <c r="BP519" i="14"/>
  <c r="BQ519" i="14"/>
  <c r="BT519" i="14" s="1"/>
  <c r="BP520" i="14"/>
  <c r="BQ520" i="14"/>
  <c r="BT520" i="14" s="1"/>
  <c r="BP521" i="14"/>
  <c r="BQ521" i="14"/>
  <c r="BT521" i="14" s="1"/>
  <c r="BP522" i="14"/>
  <c r="BQ522" i="14"/>
  <c r="BT522" i="14" s="1"/>
  <c r="BP523" i="14"/>
  <c r="BQ523" i="14"/>
  <c r="BT523" i="14" s="1"/>
  <c r="BP524" i="14"/>
  <c r="BQ524" i="14"/>
  <c r="BP525" i="14"/>
  <c r="BQ525" i="14"/>
  <c r="BP526" i="14"/>
  <c r="BQ526" i="14"/>
  <c r="BT526" i="14" s="1"/>
  <c r="BP527" i="14"/>
  <c r="BQ527" i="14"/>
  <c r="BT527" i="14" s="1"/>
  <c r="BP528" i="14"/>
  <c r="BQ528" i="14"/>
  <c r="BP529" i="14"/>
  <c r="BQ529" i="14"/>
  <c r="BP530" i="14"/>
  <c r="BQ530" i="14"/>
  <c r="BT530" i="14" s="1"/>
  <c r="BP531" i="14"/>
  <c r="BQ531" i="14"/>
  <c r="BT531" i="14" s="1"/>
  <c r="BP532" i="14"/>
  <c r="BQ532" i="14"/>
  <c r="BP533" i="14"/>
  <c r="BQ533" i="14"/>
  <c r="BP534" i="14"/>
  <c r="BQ534" i="14"/>
  <c r="BT534" i="14" s="1"/>
  <c r="BP535" i="14"/>
  <c r="BQ535" i="14"/>
  <c r="BT535" i="14" s="1"/>
  <c r="BP536" i="14"/>
  <c r="BQ536" i="14"/>
  <c r="BT536" i="14" s="1"/>
  <c r="BP537" i="14"/>
  <c r="BQ537" i="14"/>
  <c r="BT537" i="14" s="1"/>
  <c r="BP538" i="14"/>
  <c r="BQ538" i="14"/>
  <c r="BT538" i="14" s="1"/>
  <c r="BP539" i="14"/>
  <c r="BQ539" i="14"/>
  <c r="BT539" i="14" s="1"/>
  <c r="BP540" i="14"/>
  <c r="BQ540" i="14"/>
  <c r="BP541" i="14"/>
  <c r="BQ541" i="14"/>
  <c r="BP542" i="14"/>
  <c r="BQ542" i="14"/>
  <c r="BT542" i="14" s="1"/>
  <c r="BP543" i="14"/>
  <c r="BQ543" i="14"/>
  <c r="BT543" i="14" s="1"/>
  <c r="BP544" i="14"/>
  <c r="BQ544" i="14"/>
  <c r="BP545" i="14"/>
  <c r="BQ545" i="14"/>
  <c r="BP546" i="14"/>
  <c r="BQ546" i="14"/>
  <c r="BT546" i="14" s="1"/>
  <c r="BP547" i="14"/>
  <c r="BQ547" i="14"/>
  <c r="BT547" i="14" s="1"/>
  <c r="BP548" i="14"/>
  <c r="BQ548" i="14"/>
  <c r="BP549" i="14"/>
  <c r="BQ549" i="14"/>
  <c r="BP550" i="14"/>
  <c r="BQ550" i="14"/>
  <c r="BT550" i="14" s="1"/>
  <c r="BP551" i="14"/>
  <c r="BQ551" i="14"/>
  <c r="BT551" i="14" s="1"/>
  <c r="BP552" i="14"/>
  <c r="BQ552" i="14"/>
  <c r="BT552" i="14" s="1"/>
  <c r="BP553" i="14"/>
  <c r="BQ553" i="14"/>
  <c r="BT553" i="14" s="1"/>
  <c r="BP554" i="14"/>
  <c r="BQ554" i="14"/>
  <c r="BT554" i="14" s="1"/>
  <c r="BP555" i="14"/>
  <c r="BQ555" i="14"/>
  <c r="BT555" i="14" s="1"/>
  <c r="BP556" i="14"/>
  <c r="BQ556" i="14"/>
  <c r="BP557" i="14"/>
  <c r="BQ557" i="14"/>
  <c r="BP558" i="14"/>
  <c r="BQ558" i="14"/>
  <c r="BP559" i="14"/>
  <c r="BQ559" i="14"/>
  <c r="BT559" i="14" s="1"/>
  <c r="BP560" i="14"/>
  <c r="BQ560" i="14"/>
  <c r="BQ7" i="14"/>
  <c r="BP7" i="14"/>
  <c r="BR68" i="14"/>
  <c r="BS67" i="14"/>
  <c r="BR67" i="14"/>
  <c r="BS66" i="14"/>
  <c r="BR66" i="14"/>
  <c r="BS65" i="14"/>
  <c r="BR65" i="14"/>
  <c r="BS64" i="14"/>
  <c r="BR64" i="14"/>
  <c r="BS63" i="14"/>
  <c r="BR63" i="14"/>
  <c r="BS62" i="14"/>
  <c r="BR62" i="14"/>
  <c r="BS61" i="14"/>
  <c r="BR61" i="14"/>
  <c r="BS60" i="14"/>
  <c r="BR60" i="14"/>
  <c r="BS59" i="14"/>
  <c r="BR59" i="14"/>
  <c r="BS58" i="14"/>
  <c r="BR58" i="14"/>
  <c r="BS57" i="14"/>
  <c r="BR57" i="14"/>
  <c r="BS56" i="14"/>
  <c r="BR56" i="14"/>
  <c r="BS55" i="14"/>
  <c r="BR55" i="14"/>
  <c r="BS54" i="14"/>
  <c r="BR54" i="14"/>
  <c r="BS53" i="14"/>
  <c r="BR53" i="14"/>
  <c r="BS52" i="14"/>
  <c r="BR52" i="14"/>
  <c r="BS51" i="14"/>
  <c r="BR51" i="14"/>
  <c r="BS50" i="14"/>
  <c r="BR50" i="14"/>
  <c r="BS49" i="14"/>
  <c r="BR49" i="14"/>
  <c r="BS48" i="14"/>
  <c r="BR48" i="14"/>
  <c r="BS47" i="14"/>
  <c r="BR47" i="14"/>
  <c r="BS46" i="14"/>
  <c r="BR46" i="14"/>
  <c r="BS45" i="14"/>
  <c r="BR45" i="14"/>
  <c r="BS44" i="14"/>
  <c r="BR44" i="14"/>
  <c r="BS43" i="14"/>
  <c r="BR43" i="14"/>
  <c r="BS42" i="14"/>
  <c r="BR42" i="14"/>
  <c r="BS41" i="14"/>
  <c r="BR41" i="14"/>
  <c r="BS40" i="14"/>
  <c r="BR40" i="14"/>
  <c r="BS39" i="14"/>
  <c r="BR39" i="14"/>
  <c r="BS38" i="14"/>
  <c r="BR38" i="14"/>
  <c r="BS37" i="14"/>
  <c r="BR37" i="14"/>
  <c r="BS36" i="14"/>
  <c r="BR36" i="14"/>
  <c r="BS35" i="14"/>
  <c r="BR35" i="14"/>
  <c r="BS34" i="14"/>
  <c r="BR34" i="14"/>
  <c r="BS33" i="14"/>
  <c r="BR33" i="14"/>
  <c r="BS32" i="14"/>
  <c r="BR32" i="14"/>
  <c r="BS31" i="14"/>
  <c r="BR31" i="14"/>
  <c r="BS30" i="14"/>
  <c r="BR30" i="14"/>
  <c r="BS29" i="14"/>
  <c r="BS28" i="14"/>
  <c r="BR27" i="14"/>
  <c r="BS26" i="14"/>
  <c r="BR26" i="14"/>
  <c r="BS25" i="14"/>
  <c r="BR25" i="14"/>
  <c r="BS24" i="14"/>
  <c r="BR24" i="14"/>
  <c r="BS23" i="14"/>
  <c r="BR23" i="14"/>
  <c r="BS22" i="14"/>
  <c r="BR22" i="14"/>
  <c r="BS21" i="14"/>
  <c r="BR21" i="14"/>
  <c r="BS20" i="14"/>
  <c r="BR20" i="14"/>
  <c r="BS19" i="14"/>
  <c r="BR19" i="14"/>
  <c r="BS18" i="14"/>
  <c r="BR18" i="14"/>
  <c r="BS17" i="14"/>
  <c r="BR17" i="14"/>
  <c r="BS16" i="14"/>
  <c r="BR16" i="14"/>
  <c r="BS15" i="14"/>
  <c r="BR15" i="14"/>
  <c r="BS14" i="14"/>
  <c r="BR14" i="14"/>
  <c r="BS13" i="14"/>
  <c r="BR13" i="14"/>
  <c r="BS12" i="14"/>
  <c r="BR12" i="14"/>
  <c r="BS11" i="14"/>
  <c r="BR11" i="14"/>
  <c r="BS10" i="14"/>
  <c r="BR10" i="14"/>
  <c r="BS9" i="14"/>
  <c r="BR9" i="14"/>
  <c r="BS8" i="14"/>
  <c r="BR8" i="14"/>
  <c r="BN8" i="14"/>
  <c r="BO8" i="14"/>
  <c r="BN9" i="14"/>
  <c r="BO9" i="14"/>
  <c r="BN10" i="14"/>
  <c r="BO10" i="14"/>
  <c r="BN11" i="14"/>
  <c r="BO11" i="14"/>
  <c r="BN12" i="14"/>
  <c r="BO12" i="14"/>
  <c r="BN13" i="14"/>
  <c r="BO13" i="14"/>
  <c r="BN14" i="14"/>
  <c r="BO14" i="14"/>
  <c r="BN15" i="14"/>
  <c r="BO15" i="14"/>
  <c r="BN16" i="14"/>
  <c r="BO16" i="14"/>
  <c r="BN17" i="14"/>
  <c r="BO17" i="14"/>
  <c r="BN18" i="14"/>
  <c r="BO18" i="14"/>
  <c r="BN19" i="14"/>
  <c r="BO19" i="14"/>
  <c r="BN20" i="14"/>
  <c r="BO20" i="14"/>
  <c r="BN21" i="14"/>
  <c r="BO21" i="14"/>
  <c r="BN22" i="14"/>
  <c r="BO22" i="14"/>
  <c r="BN23" i="14"/>
  <c r="BO23" i="14"/>
  <c r="BN24" i="14"/>
  <c r="BO24" i="14"/>
  <c r="BN25" i="14"/>
  <c r="BO25" i="14"/>
  <c r="BN26" i="14"/>
  <c r="BO26" i="14"/>
  <c r="BN27" i="14"/>
  <c r="BO27" i="14"/>
  <c r="BN28" i="14"/>
  <c r="BO28" i="14"/>
  <c r="BN29" i="14"/>
  <c r="BO29" i="14"/>
  <c r="BN30" i="14"/>
  <c r="BO30" i="14"/>
  <c r="BN31" i="14"/>
  <c r="BO31" i="14"/>
  <c r="BN32" i="14"/>
  <c r="BO32" i="14"/>
  <c r="BN33" i="14"/>
  <c r="BO33" i="14"/>
  <c r="BN34" i="14"/>
  <c r="BO34" i="14"/>
  <c r="BN35" i="14"/>
  <c r="BO35" i="14"/>
  <c r="BN36" i="14"/>
  <c r="BO36" i="14"/>
  <c r="BN37" i="14"/>
  <c r="BO37" i="14"/>
  <c r="BN38" i="14"/>
  <c r="BO38" i="14"/>
  <c r="BN39" i="14"/>
  <c r="BO39" i="14"/>
  <c r="BN40" i="14"/>
  <c r="BO40" i="14"/>
  <c r="BN41" i="14"/>
  <c r="BO41" i="14"/>
  <c r="BN42" i="14"/>
  <c r="BO42" i="14"/>
  <c r="BN43" i="14"/>
  <c r="BO43" i="14"/>
  <c r="BN44" i="14"/>
  <c r="BO44" i="14"/>
  <c r="BN45" i="14"/>
  <c r="BO45" i="14"/>
  <c r="BN46" i="14"/>
  <c r="BO46" i="14"/>
  <c r="BN47" i="14"/>
  <c r="BO47" i="14"/>
  <c r="BN48" i="14"/>
  <c r="BO48" i="14"/>
  <c r="BN49" i="14"/>
  <c r="BO49" i="14"/>
  <c r="BN50" i="14"/>
  <c r="BO50" i="14"/>
  <c r="BN51" i="14"/>
  <c r="BO51" i="14"/>
  <c r="BN52" i="14"/>
  <c r="BO52" i="14"/>
  <c r="BN53" i="14"/>
  <c r="BO53" i="14"/>
  <c r="BN54" i="14"/>
  <c r="BO54" i="14"/>
  <c r="BN55" i="14"/>
  <c r="BO55" i="14"/>
  <c r="BN56" i="14"/>
  <c r="BO56" i="14"/>
  <c r="BN57" i="14"/>
  <c r="BO57" i="14"/>
  <c r="BN58" i="14"/>
  <c r="BO58" i="14"/>
  <c r="BN59" i="14"/>
  <c r="BO59" i="14"/>
  <c r="BN60" i="14"/>
  <c r="BO60" i="14"/>
  <c r="BN61" i="14"/>
  <c r="BO61" i="14"/>
  <c r="BN62" i="14"/>
  <c r="BO62" i="14"/>
  <c r="BN63" i="14"/>
  <c r="BO63" i="14"/>
  <c r="BN64" i="14"/>
  <c r="BO64" i="14"/>
  <c r="BN65" i="14"/>
  <c r="BO65" i="14"/>
  <c r="BN66" i="14"/>
  <c r="BO66" i="14"/>
  <c r="BN67" i="14"/>
  <c r="BO67" i="14"/>
  <c r="BN68" i="14"/>
  <c r="BO68" i="14"/>
  <c r="BN69" i="14"/>
  <c r="BO69" i="14"/>
  <c r="BN70" i="14"/>
  <c r="BO70" i="14"/>
  <c r="BN71" i="14"/>
  <c r="BO71" i="14"/>
  <c r="BN72" i="14"/>
  <c r="BO72" i="14"/>
  <c r="BN73" i="14"/>
  <c r="BO73" i="14"/>
  <c r="BN74" i="14"/>
  <c r="BO74" i="14"/>
  <c r="BN75" i="14"/>
  <c r="BO75" i="14"/>
  <c r="BN76" i="14"/>
  <c r="BO76" i="14"/>
  <c r="BN77" i="14"/>
  <c r="BO77" i="14"/>
  <c r="BN78" i="14"/>
  <c r="BO78" i="14"/>
  <c r="BN79" i="14"/>
  <c r="BO79" i="14"/>
  <c r="BN80" i="14"/>
  <c r="BO80" i="14"/>
  <c r="BN81" i="14"/>
  <c r="BO81" i="14"/>
  <c r="BN82" i="14"/>
  <c r="BO82" i="14"/>
  <c r="BN83" i="14"/>
  <c r="BO83" i="14"/>
  <c r="BN84" i="14"/>
  <c r="BO84" i="14"/>
  <c r="BN85" i="14"/>
  <c r="BO85" i="14"/>
  <c r="BN86" i="14"/>
  <c r="BO86" i="14"/>
  <c r="BN87" i="14"/>
  <c r="BO87" i="14"/>
  <c r="BN88" i="14"/>
  <c r="BO88" i="14"/>
  <c r="BN89" i="14"/>
  <c r="BO89" i="14"/>
  <c r="BN90" i="14"/>
  <c r="BO90" i="14"/>
  <c r="BN91" i="14"/>
  <c r="BO91" i="14"/>
  <c r="BN92" i="14"/>
  <c r="BO92" i="14"/>
  <c r="BN93" i="14"/>
  <c r="BO93" i="14"/>
  <c r="BN94" i="14"/>
  <c r="BO94" i="14"/>
  <c r="BN95" i="14"/>
  <c r="BO95" i="14"/>
  <c r="BN96" i="14"/>
  <c r="BO96" i="14"/>
  <c r="BN97" i="14"/>
  <c r="BO97" i="14"/>
  <c r="BN98" i="14"/>
  <c r="BO98" i="14"/>
  <c r="BN99" i="14"/>
  <c r="BO99" i="14"/>
  <c r="BN100" i="14"/>
  <c r="BO100" i="14"/>
  <c r="BN101" i="14"/>
  <c r="BO101" i="14"/>
  <c r="BN102" i="14"/>
  <c r="BO102" i="14"/>
  <c r="BN103" i="14"/>
  <c r="BO103" i="14"/>
  <c r="BN104" i="14"/>
  <c r="BO104" i="14"/>
  <c r="BN105" i="14"/>
  <c r="BO105" i="14"/>
  <c r="BN106" i="14"/>
  <c r="BO106" i="14"/>
  <c r="BN107" i="14"/>
  <c r="BO107" i="14"/>
  <c r="BN108" i="14"/>
  <c r="BO108" i="14"/>
  <c r="BN109" i="14"/>
  <c r="BO109" i="14"/>
  <c r="BN110" i="14"/>
  <c r="BO110" i="14"/>
  <c r="BN111" i="14"/>
  <c r="BO111" i="14"/>
  <c r="BN112" i="14"/>
  <c r="BO112" i="14"/>
  <c r="BN113" i="14"/>
  <c r="BO113" i="14"/>
  <c r="BN114" i="14"/>
  <c r="BO114" i="14"/>
  <c r="BN115" i="14"/>
  <c r="BO115" i="14"/>
  <c r="BN116" i="14"/>
  <c r="BO116" i="14"/>
  <c r="BN117" i="14"/>
  <c r="BO117" i="14"/>
  <c r="BN118" i="14"/>
  <c r="BO118" i="14"/>
  <c r="BN119" i="14"/>
  <c r="BO119" i="14"/>
  <c r="BN120" i="14"/>
  <c r="BO120" i="14"/>
  <c r="BN121" i="14"/>
  <c r="BO121" i="14"/>
  <c r="BN122" i="14"/>
  <c r="BO122" i="14"/>
  <c r="BN123" i="14"/>
  <c r="BO123" i="14"/>
  <c r="BN124" i="14"/>
  <c r="BO124" i="14"/>
  <c r="BN125" i="14"/>
  <c r="BO125" i="14"/>
  <c r="BN126" i="14"/>
  <c r="BO126" i="14"/>
  <c r="BN127" i="14"/>
  <c r="BO127" i="14"/>
  <c r="BN128" i="14"/>
  <c r="BO128" i="14"/>
  <c r="BN129" i="14"/>
  <c r="BO129" i="14"/>
  <c r="BN130" i="14"/>
  <c r="BO130" i="14"/>
  <c r="BN131" i="14"/>
  <c r="BO131" i="14"/>
  <c r="BN132" i="14"/>
  <c r="BO132" i="14"/>
  <c r="BN133" i="14"/>
  <c r="BO133" i="14"/>
  <c r="BN134" i="14"/>
  <c r="BO134" i="14"/>
  <c r="BN135" i="14"/>
  <c r="BO135" i="14"/>
  <c r="BN136" i="14"/>
  <c r="BO136" i="14"/>
  <c r="BN137" i="14"/>
  <c r="BO137" i="14"/>
  <c r="BN138" i="14"/>
  <c r="BO138" i="14"/>
  <c r="BN139" i="14"/>
  <c r="BO139" i="14"/>
  <c r="BN140" i="14"/>
  <c r="BO140" i="14"/>
  <c r="BN141" i="14"/>
  <c r="BO141" i="14"/>
  <c r="BN142" i="14"/>
  <c r="BO142" i="14"/>
  <c r="BN143" i="14"/>
  <c r="BO143" i="14"/>
  <c r="BN144" i="14"/>
  <c r="BO144" i="14"/>
  <c r="BN145" i="14"/>
  <c r="BO145" i="14"/>
  <c r="BN146" i="14"/>
  <c r="BO146" i="14"/>
  <c r="BN147" i="14"/>
  <c r="BO147" i="14"/>
  <c r="BN148" i="14"/>
  <c r="BO148" i="14"/>
  <c r="BN149" i="14"/>
  <c r="BO149" i="14"/>
  <c r="BN150" i="14"/>
  <c r="BO150" i="14"/>
  <c r="BN151" i="14"/>
  <c r="BO151" i="14"/>
  <c r="BN152" i="14"/>
  <c r="BO152" i="14"/>
  <c r="BN153" i="14"/>
  <c r="BO153" i="14"/>
  <c r="BN154" i="14"/>
  <c r="BO154" i="14"/>
  <c r="BN155" i="14"/>
  <c r="BO155" i="14"/>
  <c r="BN156" i="14"/>
  <c r="BO156" i="14"/>
  <c r="BN157" i="14"/>
  <c r="BO157" i="14"/>
  <c r="BN158" i="14"/>
  <c r="BO158" i="14"/>
  <c r="BN159" i="14"/>
  <c r="BO159" i="14"/>
  <c r="BN160" i="14"/>
  <c r="BO160" i="14"/>
  <c r="BN161" i="14"/>
  <c r="BO161" i="14"/>
  <c r="BN162" i="14"/>
  <c r="BO162" i="14"/>
  <c r="BN163" i="14"/>
  <c r="BO163" i="14"/>
  <c r="BN164" i="14"/>
  <c r="BO164" i="14"/>
  <c r="BN165" i="14"/>
  <c r="BO165" i="14"/>
  <c r="BN166" i="14"/>
  <c r="BO166" i="14"/>
  <c r="BN167" i="14"/>
  <c r="BO167" i="14"/>
  <c r="BN168" i="14"/>
  <c r="BO168" i="14"/>
  <c r="BN169" i="14"/>
  <c r="BO169" i="14"/>
  <c r="BN170" i="14"/>
  <c r="BO170" i="14"/>
  <c r="BN171" i="14"/>
  <c r="BO171" i="14"/>
  <c r="BN172" i="14"/>
  <c r="BO172" i="14"/>
  <c r="BN173" i="14"/>
  <c r="BO173" i="14"/>
  <c r="BN174" i="14"/>
  <c r="BO174" i="14"/>
  <c r="BN175" i="14"/>
  <c r="BO175" i="14"/>
  <c r="BN176" i="14"/>
  <c r="BO176" i="14"/>
  <c r="BN177" i="14"/>
  <c r="BO177" i="14"/>
  <c r="BN178" i="14"/>
  <c r="BO178" i="14"/>
  <c r="BN179" i="14"/>
  <c r="BO179" i="14"/>
  <c r="BN180" i="14"/>
  <c r="BO180" i="14"/>
  <c r="BN181" i="14"/>
  <c r="BO181" i="14"/>
  <c r="BN182" i="14"/>
  <c r="BO182" i="14"/>
  <c r="BN183" i="14"/>
  <c r="BO183" i="14"/>
  <c r="BN184" i="14"/>
  <c r="BO184" i="14"/>
  <c r="BN185" i="14"/>
  <c r="BO185" i="14"/>
  <c r="BN186" i="14"/>
  <c r="BO186" i="14"/>
  <c r="BN187" i="14"/>
  <c r="BO187" i="14"/>
  <c r="BN188" i="14"/>
  <c r="BO188" i="14"/>
  <c r="BN189" i="14"/>
  <c r="BO189" i="14"/>
  <c r="BN190" i="14"/>
  <c r="BO190" i="14"/>
  <c r="BN191" i="14"/>
  <c r="BO191" i="14"/>
  <c r="BN192" i="14"/>
  <c r="BO192" i="14"/>
  <c r="BN193" i="14"/>
  <c r="BO193" i="14"/>
  <c r="BN194" i="14"/>
  <c r="BO194" i="14"/>
  <c r="BN195" i="14"/>
  <c r="BO195" i="14"/>
  <c r="BN196" i="14"/>
  <c r="BO196" i="14"/>
  <c r="BN197" i="14"/>
  <c r="BO197" i="14"/>
  <c r="BN198" i="14"/>
  <c r="BO198" i="14"/>
  <c r="BN199" i="14"/>
  <c r="BO199" i="14"/>
  <c r="BN200" i="14"/>
  <c r="BO200" i="14"/>
  <c r="BN201" i="14"/>
  <c r="BO201" i="14"/>
  <c r="BN202" i="14"/>
  <c r="BO202" i="14"/>
  <c r="BN203" i="14"/>
  <c r="BO203" i="14"/>
  <c r="BN204" i="14"/>
  <c r="BO204" i="14"/>
  <c r="BN205" i="14"/>
  <c r="BO205" i="14"/>
  <c r="BN206" i="14"/>
  <c r="BO206" i="14"/>
  <c r="BN207" i="14"/>
  <c r="BO207" i="14"/>
  <c r="BN208" i="14"/>
  <c r="BO208" i="14"/>
  <c r="BN209" i="14"/>
  <c r="BO209" i="14"/>
  <c r="BN210" i="14"/>
  <c r="BO210" i="14"/>
  <c r="BN211" i="14"/>
  <c r="BO211" i="14"/>
  <c r="BN212" i="14"/>
  <c r="BO212" i="14"/>
  <c r="BN213" i="14"/>
  <c r="BO213" i="14"/>
  <c r="BN214" i="14"/>
  <c r="BO214" i="14"/>
  <c r="BN215" i="14"/>
  <c r="BO215" i="14"/>
  <c r="BN216" i="14"/>
  <c r="BO216" i="14"/>
  <c r="BN217" i="14"/>
  <c r="BO217" i="14"/>
  <c r="BN218" i="14"/>
  <c r="BO218" i="14"/>
  <c r="BN219" i="14"/>
  <c r="BO219" i="14"/>
  <c r="BN220" i="14"/>
  <c r="BO220" i="14"/>
  <c r="BN221" i="14"/>
  <c r="BO221" i="14"/>
  <c r="BN222" i="14"/>
  <c r="BO222" i="14"/>
  <c r="BN223" i="14"/>
  <c r="BO223" i="14"/>
  <c r="BN224" i="14"/>
  <c r="BO224" i="14"/>
  <c r="BN225" i="14"/>
  <c r="BO225" i="14"/>
  <c r="BN226" i="14"/>
  <c r="BO226" i="14"/>
  <c r="BN227" i="14"/>
  <c r="BO227" i="14"/>
  <c r="BN228" i="14"/>
  <c r="BO228" i="14"/>
  <c r="BN229" i="14"/>
  <c r="BO229" i="14"/>
  <c r="BN230" i="14"/>
  <c r="BO230" i="14"/>
  <c r="BN231" i="14"/>
  <c r="BO231" i="14"/>
  <c r="BN232" i="14"/>
  <c r="BO232" i="14"/>
  <c r="BN233" i="14"/>
  <c r="BO233" i="14"/>
  <c r="BN234" i="14"/>
  <c r="BO234" i="14"/>
  <c r="BN235" i="14"/>
  <c r="BO235" i="14"/>
  <c r="BN236" i="14"/>
  <c r="BO236" i="14"/>
  <c r="BN237" i="14"/>
  <c r="BO237" i="14"/>
  <c r="BN238" i="14"/>
  <c r="BO238" i="14"/>
  <c r="BN239" i="14"/>
  <c r="BO239" i="14"/>
  <c r="BN240" i="14"/>
  <c r="BO240" i="14"/>
  <c r="BN241" i="14"/>
  <c r="BO241" i="14"/>
  <c r="BN242" i="14"/>
  <c r="BO242" i="14"/>
  <c r="BN243" i="14"/>
  <c r="BO243" i="14"/>
  <c r="BN244" i="14"/>
  <c r="BO244" i="14"/>
  <c r="BN245" i="14"/>
  <c r="BO245" i="14"/>
  <c r="BN246" i="14"/>
  <c r="BO246" i="14"/>
  <c r="BN247" i="14"/>
  <c r="BO247" i="14"/>
  <c r="BN248" i="14"/>
  <c r="BO248" i="14"/>
  <c r="BN249" i="14"/>
  <c r="BO249" i="14"/>
  <c r="BN250" i="14"/>
  <c r="BO250" i="14"/>
  <c r="BN251" i="14"/>
  <c r="BO251" i="14"/>
  <c r="BN252" i="14"/>
  <c r="BO252" i="14"/>
  <c r="BN253" i="14"/>
  <c r="BO253" i="14"/>
  <c r="BN254" i="14"/>
  <c r="BO254" i="14"/>
  <c r="BN255" i="14"/>
  <c r="BO255" i="14"/>
  <c r="BN256" i="14"/>
  <c r="BO256" i="14"/>
  <c r="BN257" i="14"/>
  <c r="BO257" i="14"/>
  <c r="BN258" i="14"/>
  <c r="BO258" i="14"/>
  <c r="BN259" i="14"/>
  <c r="BO259" i="14"/>
  <c r="BN260" i="14"/>
  <c r="BO260" i="14"/>
  <c r="BN261" i="14"/>
  <c r="BO261" i="14"/>
  <c r="BN262" i="14"/>
  <c r="BO262" i="14"/>
  <c r="BN263" i="14"/>
  <c r="BO263" i="14"/>
  <c r="BN264" i="14"/>
  <c r="BO264" i="14"/>
  <c r="BN265" i="14"/>
  <c r="BO265" i="14"/>
  <c r="BN266" i="14"/>
  <c r="BO266" i="14"/>
  <c r="BN267" i="14"/>
  <c r="BO267" i="14"/>
  <c r="BN268" i="14"/>
  <c r="BO268" i="14"/>
  <c r="BN269" i="14"/>
  <c r="BO269" i="14"/>
  <c r="BN270" i="14"/>
  <c r="BO270" i="14"/>
  <c r="BN271" i="14"/>
  <c r="BO271" i="14"/>
  <c r="BN272" i="14"/>
  <c r="BO272" i="14"/>
  <c r="BN273" i="14"/>
  <c r="BO273" i="14"/>
  <c r="BN274" i="14"/>
  <c r="BO274" i="14"/>
  <c r="BN275" i="14"/>
  <c r="BO275" i="14"/>
  <c r="BN276" i="14"/>
  <c r="BO276" i="14"/>
  <c r="BN277" i="14"/>
  <c r="BO277" i="14"/>
  <c r="BN278" i="14"/>
  <c r="BO278" i="14"/>
  <c r="BN279" i="14"/>
  <c r="BO279" i="14"/>
  <c r="BN280" i="14"/>
  <c r="BO280" i="14"/>
  <c r="BN281" i="14"/>
  <c r="BO281" i="14"/>
  <c r="BN282" i="14"/>
  <c r="BO282" i="14"/>
  <c r="BN283" i="14"/>
  <c r="BO283" i="14"/>
  <c r="BN284" i="14"/>
  <c r="BO284" i="14"/>
  <c r="BN285" i="14"/>
  <c r="BO285" i="14"/>
  <c r="BN286" i="14"/>
  <c r="BO286" i="14"/>
  <c r="BN287" i="14"/>
  <c r="BO287" i="14"/>
  <c r="BN288" i="14"/>
  <c r="BO288" i="14"/>
  <c r="BN289" i="14"/>
  <c r="BO289" i="14"/>
  <c r="BN290" i="14"/>
  <c r="BO290" i="14"/>
  <c r="BN291" i="14"/>
  <c r="BO291" i="14"/>
  <c r="BN292" i="14"/>
  <c r="BO292" i="14"/>
  <c r="BN293" i="14"/>
  <c r="BO293" i="14"/>
  <c r="BN294" i="14"/>
  <c r="BO294" i="14"/>
  <c r="BN295" i="14"/>
  <c r="BO295" i="14"/>
  <c r="BN296" i="14"/>
  <c r="BO296" i="14"/>
  <c r="BN297" i="14"/>
  <c r="BO297" i="14"/>
  <c r="BN298" i="14"/>
  <c r="BO298" i="14"/>
  <c r="BN299" i="14"/>
  <c r="BO299" i="14"/>
  <c r="BN300" i="14"/>
  <c r="BO300" i="14"/>
  <c r="BN301" i="14"/>
  <c r="BO301" i="14"/>
  <c r="BN302" i="14"/>
  <c r="BO302" i="14"/>
  <c r="BN303" i="14"/>
  <c r="BO303" i="14"/>
  <c r="BN304" i="14"/>
  <c r="BO304" i="14"/>
  <c r="BN305" i="14"/>
  <c r="BO305" i="14"/>
  <c r="BN306" i="14"/>
  <c r="BO306" i="14"/>
  <c r="BN307" i="14"/>
  <c r="BO307" i="14"/>
  <c r="BN308" i="14"/>
  <c r="BO308" i="14"/>
  <c r="BN309" i="14"/>
  <c r="BO309" i="14"/>
  <c r="BN310" i="14"/>
  <c r="BO310" i="14"/>
  <c r="BN311" i="14"/>
  <c r="BO311" i="14"/>
  <c r="BN312" i="14"/>
  <c r="BO312" i="14"/>
  <c r="BN313" i="14"/>
  <c r="BO313" i="14"/>
  <c r="BN314" i="14"/>
  <c r="BO314" i="14"/>
  <c r="BN315" i="14"/>
  <c r="BO315" i="14"/>
  <c r="BN316" i="14"/>
  <c r="BO316" i="14"/>
  <c r="BN317" i="14"/>
  <c r="BO317" i="14"/>
  <c r="BN318" i="14"/>
  <c r="BO318" i="14"/>
  <c r="BN319" i="14"/>
  <c r="BO319" i="14"/>
  <c r="BN320" i="14"/>
  <c r="BO320" i="14"/>
  <c r="BN321" i="14"/>
  <c r="BO321" i="14"/>
  <c r="BN322" i="14"/>
  <c r="BO322" i="14"/>
  <c r="BN323" i="14"/>
  <c r="BO323" i="14"/>
  <c r="BN324" i="14"/>
  <c r="BO324" i="14"/>
  <c r="BN325" i="14"/>
  <c r="BO325" i="14"/>
  <c r="BN326" i="14"/>
  <c r="BO326" i="14"/>
  <c r="BN327" i="14"/>
  <c r="BO327" i="14"/>
  <c r="BN328" i="14"/>
  <c r="BO328" i="14"/>
  <c r="BN329" i="14"/>
  <c r="BO329" i="14"/>
  <c r="BN330" i="14"/>
  <c r="BO330" i="14"/>
  <c r="BN331" i="14"/>
  <c r="BO331" i="14"/>
  <c r="BN332" i="14"/>
  <c r="BO332" i="14"/>
  <c r="BN333" i="14"/>
  <c r="BO333" i="14"/>
  <c r="BN334" i="14"/>
  <c r="BO334" i="14"/>
  <c r="BN335" i="14"/>
  <c r="BO335" i="14"/>
  <c r="BN336" i="14"/>
  <c r="BO336" i="14"/>
  <c r="BN337" i="14"/>
  <c r="BO337" i="14"/>
  <c r="BN338" i="14"/>
  <c r="BO338" i="14"/>
  <c r="BN339" i="14"/>
  <c r="BO339" i="14"/>
  <c r="BN340" i="14"/>
  <c r="BO340" i="14"/>
  <c r="BN341" i="14"/>
  <c r="BO341" i="14"/>
  <c r="BN342" i="14"/>
  <c r="BO342" i="14"/>
  <c r="BN343" i="14"/>
  <c r="BO343" i="14"/>
  <c r="BN344" i="14"/>
  <c r="BO344" i="14"/>
  <c r="BN345" i="14"/>
  <c r="BO345" i="14"/>
  <c r="BN346" i="14"/>
  <c r="BO346" i="14"/>
  <c r="BN347" i="14"/>
  <c r="BO347" i="14"/>
  <c r="BN348" i="14"/>
  <c r="BO348" i="14"/>
  <c r="BN349" i="14"/>
  <c r="BO349" i="14"/>
  <c r="BN350" i="14"/>
  <c r="BO350" i="14"/>
  <c r="BN351" i="14"/>
  <c r="BO351" i="14"/>
  <c r="BN352" i="14"/>
  <c r="BO352" i="14"/>
  <c r="BN353" i="14"/>
  <c r="BO353" i="14"/>
  <c r="BN354" i="14"/>
  <c r="BO354" i="14"/>
  <c r="BN355" i="14"/>
  <c r="BO355" i="14"/>
  <c r="BN356" i="14"/>
  <c r="BO356" i="14"/>
  <c r="BN357" i="14"/>
  <c r="BO357" i="14"/>
  <c r="BN358" i="14"/>
  <c r="BO358" i="14"/>
  <c r="BN359" i="14"/>
  <c r="BO359" i="14"/>
  <c r="BN360" i="14"/>
  <c r="BO360" i="14"/>
  <c r="BN361" i="14"/>
  <c r="BO361" i="14"/>
  <c r="BN362" i="14"/>
  <c r="BO362" i="14"/>
  <c r="BN363" i="14"/>
  <c r="BO363" i="14"/>
  <c r="BN364" i="14"/>
  <c r="BO364" i="14"/>
  <c r="BN365" i="14"/>
  <c r="BO365" i="14"/>
  <c r="BN366" i="14"/>
  <c r="BO366" i="14"/>
  <c r="BN367" i="14"/>
  <c r="BO367" i="14"/>
  <c r="BN368" i="14"/>
  <c r="BO368" i="14"/>
  <c r="BN369" i="14"/>
  <c r="BO369" i="14"/>
  <c r="BN370" i="14"/>
  <c r="BO370" i="14"/>
  <c r="BN371" i="14"/>
  <c r="BO371" i="14"/>
  <c r="BN372" i="14"/>
  <c r="BO372" i="14"/>
  <c r="BN373" i="14"/>
  <c r="BO373" i="14"/>
  <c r="BN374" i="14"/>
  <c r="BO374" i="14"/>
  <c r="BN375" i="14"/>
  <c r="BO375" i="14"/>
  <c r="BN376" i="14"/>
  <c r="BO376" i="14"/>
  <c r="BN377" i="14"/>
  <c r="BO377" i="14"/>
  <c r="BN378" i="14"/>
  <c r="BO378" i="14"/>
  <c r="BN379" i="14"/>
  <c r="BO379" i="14"/>
  <c r="BN380" i="14"/>
  <c r="BO380" i="14"/>
  <c r="BN381" i="14"/>
  <c r="BO381" i="14"/>
  <c r="BN382" i="14"/>
  <c r="BO382" i="14"/>
  <c r="BN383" i="14"/>
  <c r="BO383" i="14"/>
  <c r="BN384" i="14"/>
  <c r="BO384" i="14"/>
  <c r="BN385" i="14"/>
  <c r="BO385" i="14"/>
  <c r="BN386" i="14"/>
  <c r="BO386" i="14"/>
  <c r="BN387" i="14"/>
  <c r="BO387" i="14"/>
  <c r="BN388" i="14"/>
  <c r="BO388" i="14"/>
  <c r="BN389" i="14"/>
  <c r="BO389" i="14"/>
  <c r="BN390" i="14"/>
  <c r="BO390" i="14"/>
  <c r="BN391" i="14"/>
  <c r="BO391" i="14"/>
  <c r="BN392" i="14"/>
  <c r="BO392" i="14"/>
  <c r="BN393" i="14"/>
  <c r="BO393" i="14"/>
  <c r="BN394" i="14"/>
  <c r="BO394" i="14"/>
  <c r="BN395" i="14"/>
  <c r="BO395" i="14"/>
  <c r="BN396" i="14"/>
  <c r="BO396" i="14"/>
  <c r="BN397" i="14"/>
  <c r="BO397" i="14"/>
  <c r="BN398" i="14"/>
  <c r="BO398" i="14"/>
  <c r="BN399" i="14"/>
  <c r="BO399" i="14"/>
  <c r="BN400" i="14"/>
  <c r="BO400" i="14"/>
  <c r="BN401" i="14"/>
  <c r="BO401" i="14"/>
  <c r="BN402" i="14"/>
  <c r="BO402" i="14"/>
  <c r="BN403" i="14"/>
  <c r="BO403" i="14"/>
  <c r="BN404" i="14"/>
  <c r="BO404" i="14"/>
  <c r="BN405" i="14"/>
  <c r="BO405" i="14"/>
  <c r="BN406" i="14"/>
  <c r="BO406" i="14"/>
  <c r="BN407" i="14"/>
  <c r="BO407" i="14"/>
  <c r="BN408" i="14"/>
  <c r="BO408" i="14"/>
  <c r="BN409" i="14"/>
  <c r="BO409" i="14"/>
  <c r="BN410" i="14"/>
  <c r="BO410" i="14"/>
  <c r="BN411" i="14"/>
  <c r="BO411" i="14"/>
  <c r="BN412" i="14"/>
  <c r="BO412" i="14"/>
  <c r="BN413" i="14"/>
  <c r="BO413" i="14"/>
  <c r="BN414" i="14"/>
  <c r="BO414" i="14"/>
  <c r="BN415" i="14"/>
  <c r="BO415" i="14"/>
  <c r="BN416" i="14"/>
  <c r="BO416" i="14"/>
  <c r="BN417" i="14"/>
  <c r="BO417" i="14"/>
  <c r="BN418" i="14"/>
  <c r="BO418" i="14"/>
  <c r="BN419" i="14"/>
  <c r="BO419" i="14"/>
  <c r="BN420" i="14"/>
  <c r="BO420" i="14"/>
  <c r="BN421" i="14"/>
  <c r="BO421" i="14"/>
  <c r="BN422" i="14"/>
  <c r="BO422" i="14"/>
  <c r="BN423" i="14"/>
  <c r="BO423" i="14"/>
  <c r="BN424" i="14"/>
  <c r="BO424" i="14"/>
  <c r="BN425" i="14"/>
  <c r="BO425" i="14"/>
  <c r="BN426" i="14"/>
  <c r="BO426" i="14"/>
  <c r="BN427" i="14"/>
  <c r="BO427" i="14"/>
  <c r="BN428" i="14"/>
  <c r="BO428" i="14"/>
  <c r="BN429" i="14"/>
  <c r="BO429" i="14"/>
  <c r="BN430" i="14"/>
  <c r="BO430" i="14"/>
  <c r="BN431" i="14"/>
  <c r="BO431" i="14"/>
  <c r="BN432" i="14"/>
  <c r="BO432" i="14"/>
  <c r="BN433" i="14"/>
  <c r="BO433" i="14"/>
  <c r="BN434" i="14"/>
  <c r="BO434" i="14"/>
  <c r="BN435" i="14"/>
  <c r="BO435" i="14"/>
  <c r="BN436" i="14"/>
  <c r="BO436" i="14"/>
  <c r="BN437" i="14"/>
  <c r="BO437" i="14"/>
  <c r="BN438" i="14"/>
  <c r="BO438" i="14"/>
  <c r="BN439" i="14"/>
  <c r="BO439" i="14"/>
  <c r="BN440" i="14"/>
  <c r="BO440" i="14"/>
  <c r="BN441" i="14"/>
  <c r="BO441" i="14"/>
  <c r="BN442" i="14"/>
  <c r="BO442" i="14"/>
  <c r="BN443" i="14"/>
  <c r="BO443" i="14"/>
  <c r="BN444" i="14"/>
  <c r="BO444" i="14"/>
  <c r="BN445" i="14"/>
  <c r="BO445" i="14"/>
  <c r="BN446" i="14"/>
  <c r="BO446" i="14"/>
  <c r="BN447" i="14"/>
  <c r="BO447" i="14"/>
  <c r="BN448" i="14"/>
  <c r="BO448" i="14"/>
  <c r="BN449" i="14"/>
  <c r="BO449" i="14"/>
  <c r="BN450" i="14"/>
  <c r="BO450" i="14"/>
  <c r="BN451" i="14"/>
  <c r="BO451" i="14"/>
  <c r="BN452" i="14"/>
  <c r="BO452" i="14"/>
  <c r="BN453" i="14"/>
  <c r="BO453" i="14"/>
  <c r="BN454" i="14"/>
  <c r="BO454" i="14"/>
  <c r="BN455" i="14"/>
  <c r="BO455" i="14"/>
  <c r="BN456" i="14"/>
  <c r="BO456" i="14"/>
  <c r="BN457" i="14"/>
  <c r="BO457" i="14"/>
  <c r="BN458" i="14"/>
  <c r="BO458" i="14"/>
  <c r="BN459" i="14"/>
  <c r="BO459" i="14"/>
  <c r="BN460" i="14"/>
  <c r="BO460" i="14"/>
  <c r="BN461" i="14"/>
  <c r="BO461" i="14"/>
  <c r="BN462" i="14"/>
  <c r="BO462" i="14"/>
  <c r="BN463" i="14"/>
  <c r="BO463" i="14"/>
  <c r="BN464" i="14"/>
  <c r="BO464" i="14"/>
  <c r="BN465" i="14"/>
  <c r="BO465" i="14"/>
  <c r="BN466" i="14"/>
  <c r="BO466" i="14"/>
  <c r="BN467" i="14"/>
  <c r="BO467" i="14"/>
  <c r="BN468" i="14"/>
  <c r="BO468" i="14"/>
  <c r="BN469" i="14"/>
  <c r="BO469" i="14"/>
  <c r="BN470" i="14"/>
  <c r="BO470" i="14"/>
  <c r="BN471" i="14"/>
  <c r="BO471" i="14"/>
  <c r="BN472" i="14"/>
  <c r="BO472" i="14"/>
  <c r="BN473" i="14"/>
  <c r="BO473" i="14"/>
  <c r="BN474" i="14"/>
  <c r="BO474" i="14"/>
  <c r="BN475" i="14"/>
  <c r="BO475" i="14"/>
  <c r="BN476" i="14"/>
  <c r="BO476" i="14"/>
  <c r="BN477" i="14"/>
  <c r="BO477" i="14"/>
  <c r="BN478" i="14"/>
  <c r="BO478" i="14"/>
  <c r="BN479" i="14"/>
  <c r="BO479" i="14"/>
  <c r="BN480" i="14"/>
  <c r="BO480" i="14"/>
  <c r="BN481" i="14"/>
  <c r="BO481" i="14"/>
  <c r="BN482" i="14"/>
  <c r="BO482" i="14"/>
  <c r="BN483" i="14"/>
  <c r="BO483" i="14"/>
  <c r="BN484" i="14"/>
  <c r="BO484" i="14"/>
  <c r="BN485" i="14"/>
  <c r="BO485" i="14"/>
  <c r="BN486" i="14"/>
  <c r="BO486" i="14"/>
  <c r="BN487" i="14"/>
  <c r="BO487" i="14"/>
  <c r="BN488" i="14"/>
  <c r="BO488" i="14"/>
  <c r="BN489" i="14"/>
  <c r="BO489" i="14"/>
  <c r="BN490" i="14"/>
  <c r="BO490" i="14"/>
  <c r="BN491" i="14"/>
  <c r="BO491" i="14"/>
  <c r="BN492" i="14"/>
  <c r="BO492" i="14"/>
  <c r="BN493" i="14"/>
  <c r="BO493" i="14"/>
  <c r="BN494" i="14"/>
  <c r="BO494" i="14"/>
  <c r="BN495" i="14"/>
  <c r="BO495" i="14"/>
  <c r="BN496" i="14"/>
  <c r="BO496" i="14"/>
  <c r="BN497" i="14"/>
  <c r="BO497" i="14"/>
  <c r="BN498" i="14"/>
  <c r="BO498" i="14"/>
  <c r="BN499" i="14"/>
  <c r="BO499" i="14"/>
  <c r="BN500" i="14"/>
  <c r="BO500" i="14"/>
  <c r="BN501" i="14"/>
  <c r="BO501" i="14"/>
  <c r="BN502" i="14"/>
  <c r="BO502" i="14"/>
  <c r="BN503" i="14"/>
  <c r="BO503" i="14"/>
  <c r="BN504" i="14"/>
  <c r="BO504" i="14"/>
  <c r="BN505" i="14"/>
  <c r="BO505" i="14"/>
  <c r="BN506" i="14"/>
  <c r="BO506" i="14"/>
  <c r="BN507" i="14"/>
  <c r="BO507" i="14"/>
  <c r="BN508" i="14"/>
  <c r="BO508" i="14"/>
  <c r="BN509" i="14"/>
  <c r="BO509" i="14"/>
  <c r="BN510" i="14"/>
  <c r="BO510" i="14"/>
  <c r="BN511" i="14"/>
  <c r="BO511" i="14"/>
  <c r="BN512" i="14"/>
  <c r="BO512" i="14"/>
  <c r="BN513" i="14"/>
  <c r="BO513" i="14"/>
  <c r="BN514" i="14"/>
  <c r="BO514" i="14"/>
  <c r="BN515" i="14"/>
  <c r="BO515" i="14"/>
  <c r="BN516" i="14"/>
  <c r="BO516" i="14"/>
  <c r="BN517" i="14"/>
  <c r="BO517" i="14"/>
  <c r="BN518" i="14"/>
  <c r="BO518" i="14"/>
  <c r="BN519" i="14"/>
  <c r="BO519" i="14"/>
  <c r="BN520" i="14"/>
  <c r="BO520" i="14"/>
  <c r="BN521" i="14"/>
  <c r="BO521" i="14"/>
  <c r="BN522" i="14"/>
  <c r="BO522" i="14"/>
  <c r="BN523" i="14"/>
  <c r="BO523" i="14"/>
  <c r="BN524" i="14"/>
  <c r="BO524" i="14"/>
  <c r="BN525" i="14"/>
  <c r="BO525" i="14"/>
  <c r="BN526" i="14"/>
  <c r="BO526" i="14"/>
  <c r="BN527" i="14"/>
  <c r="BO527" i="14"/>
  <c r="BN528" i="14"/>
  <c r="BO528" i="14"/>
  <c r="BN529" i="14"/>
  <c r="BO529" i="14"/>
  <c r="BN530" i="14"/>
  <c r="BO530" i="14"/>
  <c r="BN531" i="14"/>
  <c r="BO531" i="14"/>
  <c r="BN532" i="14"/>
  <c r="BO532" i="14"/>
  <c r="BN533" i="14"/>
  <c r="BO533" i="14"/>
  <c r="BN534" i="14"/>
  <c r="BO534" i="14"/>
  <c r="BN535" i="14"/>
  <c r="BO535" i="14"/>
  <c r="BN536" i="14"/>
  <c r="BO536" i="14"/>
  <c r="BN537" i="14"/>
  <c r="BO537" i="14"/>
  <c r="BN538" i="14"/>
  <c r="BO538" i="14"/>
  <c r="BN539" i="14"/>
  <c r="BO539" i="14"/>
  <c r="BN540" i="14"/>
  <c r="BO540" i="14"/>
  <c r="BN541" i="14"/>
  <c r="BO541" i="14"/>
  <c r="BN542" i="14"/>
  <c r="BO542" i="14"/>
  <c r="BN543" i="14"/>
  <c r="BO543" i="14"/>
  <c r="BN544" i="14"/>
  <c r="BO544" i="14"/>
  <c r="BN545" i="14"/>
  <c r="BO545" i="14"/>
  <c r="BN546" i="14"/>
  <c r="BO546" i="14"/>
  <c r="BN547" i="14"/>
  <c r="BO547" i="14"/>
  <c r="BN548" i="14"/>
  <c r="BO548" i="14"/>
  <c r="BN549" i="14"/>
  <c r="BO549" i="14"/>
  <c r="BN550" i="14"/>
  <c r="BO550" i="14"/>
  <c r="BN551" i="14"/>
  <c r="BO551" i="14"/>
  <c r="BN552" i="14"/>
  <c r="BO552" i="14"/>
  <c r="BN553" i="14"/>
  <c r="BO553" i="14"/>
  <c r="BN554" i="14"/>
  <c r="BO554" i="14"/>
  <c r="BN555" i="14"/>
  <c r="BO555" i="14"/>
  <c r="BN556" i="14"/>
  <c r="BO556" i="14"/>
  <c r="BN557" i="14"/>
  <c r="BO557" i="14"/>
  <c r="BN558" i="14"/>
  <c r="BO558" i="14"/>
  <c r="BN559" i="14"/>
  <c r="BO559" i="14"/>
  <c r="BN560" i="14"/>
  <c r="BO560" i="14"/>
  <c r="BO7" i="14"/>
  <c r="BN7" i="14"/>
  <c r="BJ8" i="14"/>
  <c r="BK8" i="14"/>
  <c r="BJ9" i="14"/>
  <c r="BK9" i="14"/>
  <c r="BJ10" i="14"/>
  <c r="BK10" i="14"/>
  <c r="BJ11" i="14"/>
  <c r="BK11" i="14"/>
  <c r="BJ12" i="14"/>
  <c r="BK12" i="14"/>
  <c r="BJ13" i="14"/>
  <c r="BK13" i="14"/>
  <c r="BJ14" i="14"/>
  <c r="BK14" i="14"/>
  <c r="BJ15" i="14"/>
  <c r="BK15" i="14"/>
  <c r="BJ16" i="14"/>
  <c r="BK16" i="14"/>
  <c r="BJ17" i="14"/>
  <c r="BK17" i="14"/>
  <c r="BJ18" i="14"/>
  <c r="BK18" i="14"/>
  <c r="BJ19" i="14"/>
  <c r="BK19" i="14"/>
  <c r="BJ20" i="14"/>
  <c r="BK20" i="14"/>
  <c r="BJ21" i="14"/>
  <c r="BK21" i="14"/>
  <c r="BJ22" i="14"/>
  <c r="BK22" i="14"/>
  <c r="BJ23" i="14"/>
  <c r="BK23" i="14"/>
  <c r="BJ24" i="14"/>
  <c r="BK24" i="14"/>
  <c r="BJ25" i="14"/>
  <c r="BK25" i="14"/>
  <c r="BJ26" i="14"/>
  <c r="BK26" i="14"/>
  <c r="BJ27" i="14"/>
  <c r="BK27" i="14"/>
  <c r="BJ28" i="14"/>
  <c r="BK28" i="14"/>
  <c r="BJ29" i="14"/>
  <c r="BK29" i="14"/>
  <c r="BJ30" i="14"/>
  <c r="BK30" i="14"/>
  <c r="BJ31" i="14"/>
  <c r="BK31" i="14"/>
  <c r="BJ32" i="14"/>
  <c r="BK32" i="14"/>
  <c r="BJ33" i="14"/>
  <c r="BK33" i="14"/>
  <c r="BJ34" i="14"/>
  <c r="BK34" i="14"/>
  <c r="BJ35" i="14"/>
  <c r="BK35" i="14"/>
  <c r="BJ36" i="14"/>
  <c r="BK36" i="14"/>
  <c r="BJ37" i="14"/>
  <c r="BK37" i="14"/>
  <c r="BJ38" i="14"/>
  <c r="BK38" i="14"/>
  <c r="BJ39" i="14"/>
  <c r="BK39" i="14"/>
  <c r="BJ40" i="14"/>
  <c r="BK40" i="14"/>
  <c r="BJ41" i="14"/>
  <c r="BK41" i="14"/>
  <c r="BJ42" i="14"/>
  <c r="BK42" i="14"/>
  <c r="BJ43" i="14"/>
  <c r="BK43" i="14"/>
  <c r="BJ44" i="14"/>
  <c r="BK44" i="14"/>
  <c r="BJ45" i="14"/>
  <c r="BK45" i="14"/>
  <c r="BJ46" i="14"/>
  <c r="BK46" i="14"/>
  <c r="BJ47" i="14"/>
  <c r="BK47" i="14"/>
  <c r="BJ48" i="14"/>
  <c r="BK48" i="14"/>
  <c r="BJ49" i="14"/>
  <c r="BK49" i="14"/>
  <c r="BJ50" i="14"/>
  <c r="BK50" i="14"/>
  <c r="BJ51" i="14"/>
  <c r="BK51" i="14"/>
  <c r="BJ52" i="14"/>
  <c r="BK52" i="14"/>
  <c r="BJ53" i="14"/>
  <c r="BK53" i="14"/>
  <c r="BJ54" i="14"/>
  <c r="BK54" i="14"/>
  <c r="BJ55" i="14"/>
  <c r="BK55" i="14"/>
  <c r="BJ56" i="14"/>
  <c r="BK56" i="14"/>
  <c r="BJ57" i="14"/>
  <c r="BK57" i="14"/>
  <c r="BJ58" i="14"/>
  <c r="BK58" i="14"/>
  <c r="BJ59" i="14"/>
  <c r="BK59" i="14"/>
  <c r="BJ60" i="14"/>
  <c r="BK60" i="14"/>
  <c r="BJ61" i="14"/>
  <c r="BK61" i="14"/>
  <c r="BJ62" i="14"/>
  <c r="BK62" i="14"/>
  <c r="BJ63" i="14"/>
  <c r="BK63" i="14"/>
  <c r="BJ64" i="14"/>
  <c r="BK64" i="14"/>
  <c r="BJ65" i="14"/>
  <c r="BK65" i="14"/>
  <c r="BJ66" i="14"/>
  <c r="BK66" i="14"/>
  <c r="BJ67" i="14"/>
  <c r="BK67" i="14"/>
  <c r="BJ68" i="14"/>
  <c r="BK68" i="14"/>
  <c r="BJ69" i="14"/>
  <c r="BK69" i="14"/>
  <c r="BJ70" i="14"/>
  <c r="BK70" i="14"/>
  <c r="BJ71" i="14"/>
  <c r="BK71" i="14"/>
  <c r="BJ72" i="14"/>
  <c r="BK72" i="14"/>
  <c r="BJ73" i="14"/>
  <c r="BK73" i="14"/>
  <c r="BJ74" i="14"/>
  <c r="BK74" i="14"/>
  <c r="BJ75" i="14"/>
  <c r="BK75" i="14"/>
  <c r="BJ76" i="14"/>
  <c r="BK76" i="14"/>
  <c r="BJ77" i="14"/>
  <c r="BK77" i="14"/>
  <c r="BJ78" i="14"/>
  <c r="BK78" i="14"/>
  <c r="BJ79" i="14"/>
  <c r="BK79" i="14"/>
  <c r="BJ80" i="14"/>
  <c r="BK80" i="14"/>
  <c r="BJ81" i="14"/>
  <c r="BK81" i="14"/>
  <c r="BJ82" i="14"/>
  <c r="BK82" i="14"/>
  <c r="BJ83" i="14"/>
  <c r="BK83" i="14"/>
  <c r="BJ84" i="14"/>
  <c r="BK84" i="14"/>
  <c r="BJ85" i="14"/>
  <c r="BK85" i="14"/>
  <c r="BJ86" i="14"/>
  <c r="BK86" i="14"/>
  <c r="BJ87" i="14"/>
  <c r="BK87" i="14"/>
  <c r="BJ88" i="14"/>
  <c r="BK88" i="14"/>
  <c r="BJ89" i="14"/>
  <c r="BK89" i="14"/>
  <c r="BJ90" i="14"/>
  <c r="BK90" i="14"/>
  <c r="BJ91" i="14"/>
  <c r="BK91" i="14"/>
  <c r="BJ92" i="14"/>
  <c r="BK92" i="14"/>
  <c r="BJ93" i="14"/>
  <c r="BK93" i="14"/>
  <c r="BJ94" i="14"/>
  <c r="BK94" i="14"/>
  <c r="BJ95" i="14"/>
  <c r="BK95" i="14"/>
  <c r="BJ96" i="14"/>
  <c r="BK96" i="14"/>
  <c r="BJ97" i="14"/>
  <c r="BK97" i="14"/>
  <c r="BJ98" i="14"/>
  <c r="BK98" i="14"/>
  <c r="BJ99" i="14"/>
  <c r="BK99" i="14"/>
  <c r="BJ100" i="14"/>
  <c r="BK100" i="14"/>
  <c r="BJ101" i="14"/>
  <c r="BK101" i="14"/>
  <c r="BJ102" i="14"/>
  <c r="BK102" i="14"/>
  <c r="BJ103" i="14"/>
  <c r="BK103" i="14"/>
  <c r="BJ104" i="14"/>
  <c r="BK104" i="14"/>
  <c r="BJ105" i="14"/>
  <c r="BK105" i="14"/>
  <c r="BJ106" i="14"/>
  <c r="BK106" i="14"/>
  <c r="BJ107" i="14"/>
  <c r="BK107" i="14"/>
  <c r="BJ108" i="14"/>
  <c r="BK108" i="14"/>
  <c r="BJ109" i="14"/>
  <c r="BK109" i="14"/>
  <c r="BJ110" i="14"/>
  <c r="BK110" i="14"/>
  <c r="BJ111" i="14"/>
  <c r="BK111" i="14"/>
  <c r="BJ112" i="14"/>
  <c r="BK112" i="14"/>
  <c r="BJ113" i="14"/>
  <c r="BK113" i="14"/>
  <c r="BJ114" i="14"/>
  <c r="BK114" i="14"/>
  <c r="BJ115" i="14"/>
  <c r="BK115" i="14"/>
  <c r="BJ116" i="14"/>
  <c r="BK116" i="14"/>
  <c r="BJ117" i="14"/>
  <c r="BK117" i="14"/>
  <c r="BJ118" i="14"/>
  <c r="BK118" i="14"/>
  <c r="BJ119" i="14"/>
  <c r="BK119" i="14"/>
  <c r="BJ120" i="14"/>
  <c r="BK120" i="14"/>
  <c r="BJ121" i="14"/>
  <c r="BK121" i="14"/>
  <c r="BJ122" i="14"/>
  <c r="BK122" i="14"/>
  <c r="BJ123" i="14"/>
  <c r="BK123" i="14"/>
  <c r="BJ124" i="14"/>
  <c r="BK124" i="14"/>
  <c r="BJ125" i="14"/>
  <c r="BK125" i="14"/>
  <c r="BJ126" i="14"/>
  <c r="BK126" i="14"/>
  <c r="BJ127" i="14"/>
  <c r="BK127" i="14"/>
  <c r="BJ128" i="14"/>
  <c r="BK128" i="14"/>
  <c r="BJ129" i="14"/>
  <c r="BK129" i="14"/>
  <c r="BJ130" i="14"/>
  <c r="BK130" i="14"/>
  <c r="BJ131" i="14"/>
  <c r="BK131" i="14"/>
  <c r="BJ132" i="14"/>
  <c r="BK132" i="14"/>
  <c r="BJ133" i="14"/>
  <c r="BK133" i="14"/>
  <c r="BJ134" i="14"/>
  <c r="BK134" i="14"/>
  <c r="BJ135" i="14"/>
  <c r="BK135" i="14"/>
  <c r="BJ136" i="14"/>
  <c r="BK136" i="14"/>
  <c r="BJ137" i="14"/>
  <c r="BK137" i="14"/>
  <c r="BJ138" i="14"/>
  <c r="BK138" i="14"/>
  <c r="BJ139" i="14"/>
  <c r="BK139" i="14"/>
  <c r="BJ140" i="14"/>
  <c r="BK140" i="14"/>
  <c r="BJ141" i="14"/>
  <c r="BK141" i="14"/>
  <c r="BJ142" i="14"/>
  <c r="BK142" i="14"/>
  <c r="BJ143" i="14"/>
  <c r="BK143" i="14"/>
  <c r="BJ144" i="14"/>
  <c r="BK144" i="14"/>
  <c r="BJ145" i="14"/>
  <c r="BK145" i="14"/>
  <c r="BJ146" i="14"/>
  <c r="BK146" i="14"/>
  <c r="BJ147" i="14"/>
  <c r="BK147" i="14"/>
  <c r="BJ148" i="14"/>
  <c r="BK148" i="14"/>
  <c r="BJ149" i="14"/>
  <c r="BK149" i="14"/>
  <c r="BJ150" i="14"/>
  <c r="BK150" i="14"/>
  <c r="BJ151" i="14"/>
  <c r="BK151" i="14"/>
  <c r="BJ152" i="14"/>
  <c r="BK152" i="14"/>
  <c r="BJ153" i="14"/>
  <c r="BK153" i="14"/>
  <c r="BJ154" i="14"/>
  <c r="BK154" i="14"/>
  <c r="BJ155" i="14"/>
  <c r="BK155" i="14"/>
  <c r="BJ156" i="14"/>
  <c r="BK156" i="14"/>
  <c r="BJ157" i="14"/>
  <c r="BK157" i="14"/>
  <c r="BJ158" i="14"/>
  <c r="BK158" i="14"/>
  <c r="BJ159" i="14"/>
  <c r="BK159" i="14"/>
  <c r="BJ160" i="14"/>
  <c r="BK160" i="14"/>
  <c r="BJ161" i="14"/>
  <c r="BK161" i="14"/>
  <c r="BJ162" i="14"/>
  <c r="BK162" i="14"/>
  <c r="BJ163" i="14"/>
  <c r="BK163" i="14"/>
  <c r="BJ164" i="14"/>
  <c r="BK164" i="14"/>
  <c r="BJ165" i="14"/>
  <c r="BK165" i="14"/>
  <c r="BJ166" i="14"/>
  <c r="BK166" i="14"/>
  <c r="BJ167" i="14"/>
  <c r="BK167" i="14"/>
  <c r="BJ168" i="14"/>
  <c r="BK168" i="14"/>
  <c r="BJ169" i="14"/>
  <c r="BK169" i="14"/>
  <c r="BJ170" i="14"/>
  <c r="BK170" i="14"/>
  <c r="BJ171" i="14"/>
  <c r="BK171" i="14"/>
  <c r="BJ172" i="14"/>
  <c r="BK172" i="14"/>
  <c r="BJ173" i="14"/>
  <c r="BK173" i="14"/>
  <c r="BJ174" i="14"/>
  <c r="BK174" i="14"/>
  <c r="BJ175" i="14"/>
  <c r="BK175" i="14"/>
  <c r="BJ176" i="14"/>
  <c r="BK176" i="14"/>
  <c r="BJ177" i="14"/>
  <c r="BK177" i="14"/>
  <c r="BJ178" i="14"/>
  <c r="BK178" i="14"/>
  <c r="BJ179" i="14"/>
  <c r="BK179" i="14"/>
  <c r="BJ180" i="14"/>
  <c r="BK180" i="14"/>
  <c r="BJ181" i="14"/>
  <c r="BK181" i="14"/>
  <c r="BJ182" i="14"/>
  <c r="BK182" i="14"/>
  <c r="BJ183" i="14"/>
  <c r="BK183" i="14"/>
  <c r="BJ184" i="14"/>
  <c r="BK184" i="14"/>
  <c r="BJ185" i="14"/>
  <c r="BK185" i="14"/>
  <c r="BJ186" i="14"/>
  <c r="BK186" i="14"/>
  <c r="BJ187" i="14"/>
  <c r="BK187" i="14"/>
  <c r="BJ188" i="14"/>
  <c r="BK188" i="14"/>
  <c r="BJ189" i="14"/>
  <c r="BK189" i="14"/>
  <c r="BJ190" i="14"/>
  <c r="BK190" i="14"/>
  <c r="BJ191" i="14"/>
  <c r="BK191" i="14"/>
  <c r="BJ192" i="14"/>
  <c r="BK192" i="14"/>
  <c r="BJ193" i="14"/>
  <c r="BK193" i="14"/>
  <c r="BJ194" i="14"/>
  <c r="BK194" i="14"/>
  <c r="BJ195" i="14"/>
  <c r="BK195" i="14"/>
  <c r="BJ196" i="14"/>
  <c r="BK196" i="14"/>
  <c r="BJ197" i="14"/>
  <c r="BK197" i="14"/>
  <c r="BJ198" i="14"/>
  <c r="BK198" i="14"/>
  <c r="BJ199" i="14"/>
  <c r="BK199" i="14"/>
  <c r="BJ200" i="14"/>
  <c r="BK200" i="14"/>
  <c r="BJ201" i="14"/>
  <c r="BK201" i="14"/>
  <c r="BJ202" i="14"/>
  <c r="BK202" i="14"/>
  <c r="BJ203" i="14"/>
  <c r="BK203" i="14"/>
  <c r="BJ204" i="14"/>
  <c r="BK204" i="14"/>
  <c r="BJ205" i="14"/>
  <c r="BK205" i="14"/>
  <c r="BJ206" i="14"/>
  <c r="BK206" i="14"/>
  <c r="BJ207" i="14"/>
  <c r="BK207" i="14"/>
  <c r="BJ208" i="14"/>
  <c r="BK208" i="14"/>
  <c r="BJ209" i="14"/>
  <c r="BK209" i="14"/>
  <c r="BJ210" i="14"/>
  <c r="BK210" i="14"/>
  <c r="BJ211" i="14"/>
  <c r="BK211" i="14"/>
  <c r="BJ212" i="14"/>
  <c r="BK212" i="14"/>
  <c r="BJ213" i="14"/>
  <c r="BK213" i="14"/>
  <c r="BJ214" i="14"/>
  <c r="BK214" i="14"/>
  <c r="BJ215" i="14"/>
  <c r="BK215" i="14"/>
  <c r="BJ216" i="14"/>
  <c r="BK216" i="14"/>
  <c r="BJ217" i="14"/>
  <c r="BK217" i="14"/>
  <c r="BJ218" i="14"/>
  <c r="BK218" i="14"/>
  <c r="BJ219" i="14"/>
  <c r="BK219" i="14"/>
  <c r="BJ220" i="14"/>
  <c r="BK220" i="14"/>
  <c r="BJ221" i="14"/>
  <c r="BK221" i="14"/>
  <c r="BJ222" i="14"/>
  <c r="BK222" i="14"/>
  <c r="BJ223" i="14"/>
  <c r="BK223" i="14"/>
  <c r="BJ224" i="14"/>
  <c r="BK224" i="14"/>
  <c r="BJ225" i="14"/>
  <c r="BK225" i="14"/>
  <c r="BJ226" i="14"/>
  <c r="BK226" i="14"/>
  <c r="BJ227" i="14"/>
  <c r="BK227" i="14"/>
  <c r="BJ228" i="14"/>
  <c r="BK228" i="14"/>
  <c r="BJ229" i="14"/>
  <c r="BK229" i="14"/>
  <c r="BJ230" i="14"/>
  <c r="BK230" i="14"/>
  <c r="BJ231" i="14"/>
  <c r="BK231" i="14"/>
  <c r="BJ232" i="14"/>
  <c r="BK232" i="14"/>
  <c r="BJ233" i="14"/>
  <c r="BK233" i="14"/>
  <c r="BJ234" i="14"/>
  <c r="BK234" i="14"/>
  <c r="BJ235" i="14"/>
  <c r="BK235" i="14"/>
  <c r="BJ236" i="14"/>
  <c r="BK236" i="14"/>
  <c r="BJ237" i="14"/>
  <c r="BK237" i="14"/>
  <c r="BJ238" i="14"/>
  <c r="BK238" i="14"/>
  <c r="BJ239" i="14"/>
  <c r="BK239" i="14"/>
  <c r="BJ240" i="14"/>
  <c r="BK240" i="14"/>
  <c r="BJ241" i="14"/>
  <c r="BK241" i="14"/>
  <c r="BJ242" i="14"/>
  <c r="BK242" i="14"/>
  <c r="BJ243" i="14"/>
  <c r="BK243" i="14"/>
  <c r="BJ244" i="14"/>
  <c r="BK244" i="14"/>
  <c r="BJ245" i="14"/>
  <c r="BK245" i="14"/>
  <c r="BJ246" i="14"/>
  <c r="BK246" i="14"/>
  <c r="BJ247" i="14"/>
  <c r="BK247" i="14"/>
  <c r="BJ248" i="14"/>
  <c r="BK248" i="14"/>
  <c r="BJ249" i="14"/>
  <c r="BK249" i="14"/>
  <c r="BJ250" i="14"/>
  <c r="BK250" i="14"/>
  <c r="BJ251" i="14"/>
  <c r="BK251" i="14"/>
  <c r="BJ252" i="14"/>
  <c r="BK252" i="14"/>
  <c r="BJ253" i="14"/>
  <c r="BK253" i="14"/>
  <c r="BJ254" i="14"/>
  <c r="BK254" i="14"/>
  <c r="BJ255" i="14"/>
  <c r="BK255" i="14"/>
  <c r="BJ256" i="14"/>
  <c r="BK256" i="14"/>
  <c r="BJ257" i="14"/>
  <c r="BK257" i="14"/>
  <c r="BJ258" i="14"/>
  <c r="BK258" i="14"/>
  <c r="BJ259" i="14"/>
  <c r="BK259" i="14"/>
  <c r="BJ260" i="14"/>
  <c r="BK260" i="14"/>
  <c r="BJ261" i="14"/>
  <c r="BK261" i="14"/>
  <c r="BJ262" i="14"/>
  <c r="BK262" i="14"/>
  <c r="BJ263" i="14"/>
  <c r="BK263" i="14"/>
  <c r="BJ264" i="14"/>
  <c r="BK264" i="14"/>
  <c r="BJ265" i="14"/>
  <c r="BK265" i="14"/>
  <c r="BJ266" i="14"/>
  <c r="BK266" i="14"/>
  <c r="BJ267" i="14"/>
  <c r="BK267" i="14"/>
  <c r="BJ268" i="14"/>
  <c r="BK268" i="14"/>
  <c r="BJ269" i="14"/>
  <c r="BK269" i="14"/>
  <c r="BJ270" i="14"/>
  <c r="BK270" i="14"/>
  <c r="BJ271" i="14"/>
  <c r="BK271" i="14"/>
  <c r="BJ272" i="14"/>
  <c r="BK272" i="14"/>
  <c r="BJ273" i="14"/>
  <c r="BK273" i="14"/>
  <c r="BJ274" i="14"/>
  <c r="BK274" i="14"/>
  <c r="BJ275" i="14"/>
  <c r="BK275" i="14"/>
  <c r="BJ276" i="14"/>
  <c r="BK276" i="14"/>
  <c r="BJ277" i="14"/>
  <c r="BK277" i="14"/>
  <c r="BJ278" i="14"/>
  <c r="BK278" i="14"/>
  <c r="BJ279" i="14"/>
  <c r="BK279" i="14"/>
  <c r="BJ280" i="14"/>
  <c r="BK280" i="14"/>
  <c r="BJ281" i="14"/>
  <c r="BK281" i="14"/>
  <c r="BJ282" i="14"/>
  <c r="BK282" i="14"/>
  <c r="BJ283" i="14"/>
  <c r="BK283" i="14"/>
  <c r="BJ284" i="14"/>
  <c r="BK284" i="14"/>
  <c r="BJ285" i="14"/>
  <c r="BK285" i="14"/>
  <c r="BJ286" i="14"/>
  <c r="BK286" i="14"/>
  <c r="BJ287" i="14"/>
  <c r="BK287" i="14"/>
  <c r="BJ288" i="14"/>
  <c r="BK288" i="14"/>
  <c r="BJ289" i="14"/>
  <c r="BK289" i="14"/>
  <c r="BJ290" i="14"/>
  <c r="BK290" i="14"/>
  <c r="BJ291" i="14"/>
  <c r="BK291" i="14"/>
  <c r="BJ292" i="14"/>
  <c r="BK292" i="14"/>
  <c r="BJ293" i="14"/>
  <c r="BK293" i="14"/>
  <c r="BJ294" i="14"/>
  <c r="BK294" i="14"/>
  <c r="BJ295" i="14"/>
  <c r="BK295" i="14"/>
  <c r="BJ296" i="14"/>
  <c r="BK296" i="14"/>
  <c r="BJ297" i="14"/>
  <c r="BK297" i="14"/>
  <c r="BJ298" i="14"/>
  <c r="BK298" i="14"/>
  <c r="BJ299" i="14"/>
  <c r="BK299" i="14"/>
  <c r="BJ300" i="14"/>
  <c r="BK300" i="14"/>
  <c r="BJ301" i="14"/>
  <c r="BK301" i="14"/>
  <c r="BJ302" i="14"/>
  <c r="BK302" i="14"/>
  <c r="BJ303" i="14"/>
  <c r="BK303" i="14"/>
  <c r="BJ304" i="14"/>
  <c r="BK304" i="14"/>
  <c r="BJ305" i="14"/>
  <c r="BK305" i="14"/>
  <c r="BJ306" i="14"/>
  <c r="BK306" i="14"/>
  <c r="BJ307" i="14"/>
  <c r="BK307" i="14"/>
  <c r="BJ308" i="14"/>
  <c r="BK308" i="14"/>
  <c r="BJ309" i="14"/>
  <c r="BK309" i="14"/>
  <c r="BJ310" i="14"/>
  <c r="BK310" i="14"/>
  <c r="BJ311" i="14"/>
  <c r="BK311" i="14"/>
  <c r="BJ312" i="14"/>
  <c r="BK312" i="14"/>
  <c r="BJ313" i="14"/>
  <c r="BK313" i="14"/>
  <c r="BJ314" i="14"/>
  <c r="BK314" i="14"/>
  <c r="BJ315" i="14"/>
  <c r="BK315" i="14"/>
  <c r="BJ316" i="14"/>
  <c r="BK316" i="14"/>
  <c r="BJ317" i="14"/>
  <c r="BK317" i="14"/>
  <c r="BJ318" i="14"/>
  <c r="BK318" i="14"/>
  <c r="BJ319" i="14"/>
  <c r="BK319" i="14"/>
  <c r="BJ320" i="14"/>
  <c r="BK320" i="14"/>
  <c r="BJ321" i="14"/>
  <c r="BK321" i="14"/>
  <c r="BJ322" i="14"/>
  <c r="BK322" i="14"/>
  <c r="BJ323" i="14"/>
  <c r="BK323" i="14"/>
  <c r="BJ324" i="14"/>
  <c r="BK324" i="14"/>
  <c r="BJ325" i="14"/>
  <c r="BK325" i="14"/>
  <c r="BJ326" i="14"/>
  <c r="BK326" i="14"/>
  <c r="BJ327" i="14"/>
  <c r="BK327" i="14"/>
  <c r="BJ328" i="14"/>
  <c r="BK328" i="14"/>
  <c r="BJ329" i="14"/>
  <c r="BK329" i="14"/>
  <c r="BJ330" i="14"/>
  <c r="BK330" i="14"/>
  <c r="BJ331" i="14"/>
  <c r="BK331" i="14"/>
  <c r="BJ332" i="14"/>
  <c r="BK332" i="14"/>
  <c r="BJ333" i="14"/>
  <c r="BK333" i="14"/>
  <c r="BJ334" i="14"/>
  <c r="BK334" i="14"/>
  <c r="BJ335" i="14"/>
  <c r="BK335" i="14"/>
  <c r="BJ336" i="14"/>
  <c r="BK336" i="14"/>
  <c r="BJ337" i="14"/>
  <c r="BK337" i="14"/>
  <c r="BJ338" i="14"/>
  <c r="BK338" i="14"/>
  <c r="BJ339" i="14"/>
  <c r="BK339" i="14"/>
  <c r="BJ340" i="14"/>
  <c r="BK340" i="14"/>
  <c r="BJ341" i="14"/>
  <c r="BK341" i="14"/>
  <c r="BJ342" i="14"/>
  <c r="BK342" i="14"/>
  <c r="BJ343" i="14"/>
  <c r="BK343" i="14"/>
  <c r="BJ344" i="14"/>
  <c r="BK344" i="14"/>
  <c r="BJ345" i="14"/>
  <c r="BK345" i="14"/>
  <c r="BJ346" i="14"/>
  <c r="BK346" i="14"/>
  <c r="BJ347" i="14"/>
  <c r="BK347" i="14"/>
  <c r="BJ348" i="14"/>
  <c r="BK348" i="14"/>
  <c r="BJ349" i="14"/>
  <c r="BK349" i="14"/>
  <c r="BJ350" i="14"/>
  <c r="BK350" i="14"/>
  <c r="BJ351" i="14"/>
  <c r="BK351" i="14"/>
  <c r="BJ352" i="14"/>
  <c r="BK352" i="14"/>
  <c r="BJ353" i="14"/>
  <c r="BK353" i="14"/>
  <c r="BJ354" i="14"/>
  <c r="BK354" i="14"/>
  <c r="BJ355" i="14"/>
  <c r="BK355" i="14"/>
  <c r="BJ356" i="14"/>
  <c r="BK356" i="14"/>
  <c r="BJ357" i="14"/>
  <c r="BK357" i="14"/>
  <c r="BJ358" i="14"/>
  <c r="BK358" i="14"/>
  <c r="BJ359" i="14"/>
  <c r="BK359" i="14"/>
  <c r="BJ360" i="14"/>
  <c r="BK360" i="14"/>
  <c r="BJ361" i="14"/>
  <c r="BK361" i="14"/>
  <c r="BJ362" i="14"/>
  <c r="BK362" i="14"/>
  <c r="BJ363" i="14"/>
  <c r="BK363" i="14"/>
  <c r="BJ364" i="14"/>
  <c r="BK364" i="14"/>
  <c r="BJ365" i="14"/>
  <c r="BK365" i="14"/>
  <c r="BJ366" i="14"/>
  <c r="BK366" i="14"/>
  <c r="BJ367" i="14"/>
  <c r="BK367" i="14"/>
  <c r="BJ368" i="14"/>
  <c r="BK368" i="14"/>
  <c r="BJ369" i="14"/>
  <c r="BK369" i="14"/>
  <c r="BJ370" i="14"/>
  <c r="BK370" i="14"/>
  <c r="BJ371" i="14"/>
  <c r="BK371" i="14"/>
  <c r="BJ372" i="14"/>
  <c r="BK372" i="14"/>
  <c r="BJ373" i="14"/>
  <c r="BK373" i="14"/>
  <c r="BJ374" i="14"/>
  <c r="BK374" i="14"/>
  <c r="BJ375" i="14"/>
  <c r="BK375" i="14"/>
  <c r="BJ376" i="14"/>
  <c r="BK376" i="14"/>
  <c r="BJ377" i="14"/>
  <c r="BK377" i="14"/>
  <c r="BJ378" i="14"/>
  <c r="BK378" i="14"/>
  <c r="BJ379" i="14"/>
  <c r="BK379" i="14"/>
  <c r="BJ380" i="14"/>
  <c r="BK380" i="14"/>
  <c r="BJ381" i="14"/>
  <c r="BK381" i="14"/>
  <c r="BJ382" i="14"/>
  <c r="BK382" i="14"/>
  <c r="BJ383" i="14"/>
  <c r="BK383" i="14"/>
  <c r="BJ384" i="14"/>
  <c r="BK384" i="14"/>
  <c r="BJ385" i="14"/>
  <c r="BK385" i="14"/>
  <c r="BJ386" i="14"/>
  <c r="BK386" i="14"/>
  <c r="BJ387" i="14"/>
  <c r="BK387" i="14"/>
  <c r="BJ388" i="14"/>
  <c r="BK388" i="14"/>
  <c r="BJ389" i="14"/>
  <c r="BK389" i="14"/>
  <c r="BJ390" i="14"/>
  <c r="BK390" i="14"/>
  <c r="BJ391" i="14"/>
  <c r="BK391" i="14"/>
  <c r="BJ392" i="14"/>
  <c r="BK392" i="14"/>
  <c r="BJ393" i="14"/>
  <c r="BK393" i="14"/>
  <c r="BJ394" i="14"/>
  <c r="BK394" i="14"/>
  <c r="BJ395" i="14"/>
  <c r="BK395" i="14"/>
  <c r="BJ396" i="14"/>
  <c r="BK396" i="14"/>
  <c r="BJ397" i="14"/>
  <c r="BK397" i="14"/>
  <c r="BJ398" i="14"/>
  <c r="BK398" i="14"/>
  <c r="BJ399" i="14"/>
  <c r="BK399" i="14"/>
  <c r="BJ400" i="14"/>
  <c r="BK400" i="14"/>
  <c r="BJ401" i="14"/>
  <c r="BK401" i="14"/>
  <c r="BJ402" i="14"/>
  <c r="BK402" i="14"/>
  <c r="BJ403" i="14"/>
  <c r="BK403" i="14"/>
  <c r="BJ404" i="14"/>
  <c r="BK404" i="14"/>
  <c r="BJ405" i="14"/>
  <c r="BK405" i="14"/>
  <c r="BJ406" i="14"/>
  <c r="BK406" i="14"/>
  <c r="BJ407" i="14"/>
  <c r="BK407" i="14"/>
  <c r="BJ408" i="14"/>
  <c r="BK408" i="14"/>
  <c r="BJ409" i="14"/>
  <c r="BK409" i="14"/>
  <c r="BJ410" i="14"/>
  <c r="BK410" i="14"/>
  <c r="BJ411" i="14"/>
  <c r="BK411" i="14"/>
  <c r="BJ412" i="14"/>
  <c r="BK412" i="14"/>
  <c r="BJ413" i="14"/>
  <c r="BK413" i="14"/>
  <c r="BJ414" i="14"/>
  <c r="BK414" i="14"/>
  <c r="BJ415" i="14"/>
  <c r="BK415" i="14"/>
  <c r="BJ416" i="14"/>
  <c r="BK416" i="14"/>
  <c r="BJ417" i="14"/>
  <c r="BK417" i="14"/>
  <c r="BJ418" i="14"/>
  <c r="BK418" i="14"/>
  <c r="BJ419" i="14"/>
  <c r="BK419" i="14"/>
  <c r="BJ420" i="14"/>
  <c r="BK420" i="14"/>
  <c r="BJ421" i="14"/>
  <c r="BK421" i="14"/>
  <c r="BJ422" i="14"/>
  <c r="BK422" i="14"/>
  <c r="BJ423" i="14"/>
  <c r="BK423" i="14"/>
  <c r="BJ424" i="14"/>
  <c r="BK424" i="14"/>
  <c r="BJ425" i="14"/>
  <c r="BK425" i="14"/>
  <c r="BJ426" i="14"/>
  <c r="BK426" i="14"/>
  <c r="BJ427" i="14"/>
  <c r="BK427" i="14"/>
  <c r="BJ428" i="14"/>
  <c r="BK428" i="14"/>
  <c r="BJ429" i="14"/>
  <c r="BK429" i="14"/>
  <c r="BJ430" i="14"/>
  <c r="BK430" i="14"/>
  <c r="BJ431" i="14"/>
  <c r="BK431" i="14"/>
  <c r="BJ432" i="14"/>
  <c r="BK432" i="14"/>
  <c r="BJ433" i="14"/>
  <c r="BK433" i="14"/>
  <c r="BJ434" i="14"/>
  <c r="BK434" i="14"/>
  <c r="BJ435" i="14"/>
  <c r="BK435" i="14"/>
  <c r="BJ436" i="14"/>
  <c r="BK436" i="14"/>
  <c r="BJ437" i="14"/>
  <c r="BK437" i="14"/>
  <c r="BJ438" i="14"/>
  <c r="BK438" i="14"/>
  <c r="BJ439" i="14"/>
  <c r="BK439" i="14"/>
  <c r="BJ440" i="14"/>
  <c r="BK440" i="14"/>
  <c r="BJ441" i="14"/>
  <c r="BK441" i="14"/>
  <c r="BJ442" i="14"/>
  <c r="BK442" i="14"/>
  <c r="BJ443" i="14"/>
  <c r="BK443" i="14"/>
  <c r="BJ444" i="14"/>
  <c r="BK444" i="14"/>
  <c r="BJ445" i="14"/>
  <c r="BK445" i="14"/>
  <c r="BJ446" i="14"/>
  <c r="BK446" i="14"/>
  <c r="BJ447" i="14"/>
  <c r="BK447" i="14"/>
  <c r="BJ448" i="14"/>
  <c r="BK448" i="14"/>
  <c r="BJ449" i="14"/>
  <c r="BK449" i="14"/>
  <c r="BJ450" i="14"/>
  <c r="BK450" i="14"/>
  <c r="BJ451" i="14"/>
  <c r="BK451" i="14"/>
  <c r="BJ452" i="14"/>
  <c r="BK452" i="14"/>
  <c r="BJ453" i="14"/>
  <c r="BK453" i="14"/>
  <c r="BJ454" i="14"/>
  <c r="BK454" i="14"/>
  <c r="BJ455" i="14"/>
  <c r="BK455" i="14"/>
  <c r="BJ456" i="14"/>
  <c r="BK456" i="14"/>
  <c r="BJ457" i="14"/>
  <c r="BK457" i="14"/>
  <c r="BJ458" i="14"/>
  <c r="BK458" i="14"/>
  <c r="BJ459" i="14"/>
  <c r="BK459" i="14"/>
  <c r="BJ460" i="14"/>
  <c r="BK460" i="14"/>
  <c r="BJ461" i="14"/>
  <c r="BK461" i="14"/>
  <c r="BJ462" i="14"/>
  <c r="BK462" i="14"/>
  <c r="BJ463" i="14"/>
  <c r="BK463" i="14"/>
  <c r="BJ464" i="14"/>
  <c r="BK464" i="14"/>
  <c r="BJ465" i="14"/>
  <c r="BK465" i="14"/>
  <c r="BJ466" i="14"/>
  <c r="BK466" i="14"/>
  <c r="BJ467" i="14"/>
  <c r="BK467" i="14"/>
  <c r="BJ468" i="14"/>
  <c r="BK468" i="14"/>
  <c r="BJ469" i="14"/>
  <c r="BK469" i="14"/>
  <c r="BJ470" i="14"/>
  <c r="BK470" i="14"/>
  <c r="BJ471" i="14"/>
  <c r="BK471" i="14"/>
  <c r="BJ472" i="14"/>
  <c r="BK472" i="14"/>
  <c r="BJ473" i="14"/>
  <c r="BK473" i="14"/>
  <c r="BJ474" i="14"/>
  <c r="BK474" i="14"/>
  <c r="BJ475" i="14"/>
  <c r="BK475" i="14"/>
  <c r="BJ476" i="14"/>
  <c r="BK476" i="14"/>
  <c r="BJ477" i="14"/>
  <c r="BK477" i="14"/>
  <c r="BJ478" i="14"/>
  <c r="BK478" i="14"/>
  <c r="BJ479" i="14"/>
  <c r="BK479" i="14"/>
  <c r="BJ480" i="14"/>
  <c r="BK480" i="14"/>
  <c r="BJ481" i="14"/>
  <c r="BK481" i="14"/>
  <c r="BJ482" i="14"/>
  <c r="BK482" i="14"/>
  <c r="BJ483" i="14"/>
  <c r="BK483" i="14"/>
  <c r="BJ484" i="14"/>
  <c r="BK484" i="14"/>
  <c r="BJ485" i="14"/>
  <c r="BK485" i="14"/>
  <c r="BJ486" i="14"/>
  <c r="BK486" i="14"/>
  <c r="BJ487" i="14"/>
  <c r="BK487" i="14"/>
  <c r="BJ488" i="14"/>
  <c r="BK488" i="14"/>
  <c r="BJ489" i="14"/>
  <c r="BK489" i="14"/>
  <c r="BJ490" i="14"/>
  <c r="BK490" i="14"/>
  <c r="BJ491" i="14"/>
  <c r="BK491" i="14"/>
  <c r="BJ492" i="14"/>
  <c r="BK492" i="14"/>
  <c r="BJ493" i="14"/>
  <c r="BK493" i="14"/>
  <c r="BJ494" i="14"/>
  <c r="BK494" i="14"/>
  <c r="BJ495" i="14"/>
  <c r="BK495" i="14"/>
  <c r="BJ496" i="14"/>
  <c r="BK496" i="14"/>
  <c r="BJ497" i="14"/>
  <c r="BK497" i="14"/>
  <c r="BJ498" i="14"/>
  <c r="BK498" i="14"/>
  <c r="BJ499" i="14"/>
  <c r="BK499" i="14"/>
  <c r="BJ500" i="14"/>
  <c r="BK500" i="14"/>
  <c r="BJ501" i="14"/>
  <c r="BK501" i="14"/>
  <c r="BJ502" i="14"/>
  <c r="BK502" i="14"/>
  <c r="BJ503" i="14"/>
  <c r="BK503" i="14"/>
  <c r="BJ504" i="14"/>
  <c r="BK504" i="14"/>
  <c r="BJ505" i="14"/>
  <c r="BK505" i="14"/>
  <c r="BJ506" i="14"/>
  <c r="BK506" i="14"/>
  <c r="BJ507" i="14"/>
  <c r="BK507" i="14"/>
  <c r="BJ508" i="14"/>
  <c r="BK508" i="14"/>
  <c r="BJ509" i="14"/>
  <c r="BK509" i="14"/>
  <c r="BJ510" i="14"/>
  <c r="BK510" i="14"/>
  <c r="BJ511" i="14"/>
  <c r="BK511" i="14"/>
  <c r="BJ512" i="14"/>
  <c r="BK512" i="14"/>
  <c r="BJ513" i="14"/>
  <c r="BK513" i="14"/>
  <c r="BJ514" i="14"/>
  <c r="BK514" i="14"/>
  <c r="BJ515" i="14"/>
  <c r="BK515" i="14"/>
  <c r="BJ516" i="14"/>
  <c r="BK516" i="14"/>
  <c r="BJ517" i="14"/>
  <c r="BK517" i="14"/>
  <c r="BJ518" i="14"/>
  <c r="BK518" i="14"/>
  <c r="BJ519" i="14"/>
  <c r="BK519" i="14"/>
  <c r="BJ520" i="14"/>
  <c r="BK520" i="14"/>
  <c r="BJ521" i="14"/>
  <c r="BK521" i="14"/>
  <c r="BJ522" i="14"/>
  <c r="BK522" i="14"/>
  <c r="BJ523" i="14"/>
  <c r="BK523" i="14"/>
  <c r="BJ524" i="14"/>
  <c r="BK524" i="14"/>
  <c r="BJ525" i="14"/>
  <c r="BK525" i="14"/>
  <c r="BJ526" i="14"/>
  <c r="BK526" i="14"/>
  <c r="BJ527" i="14"/>
  <c r="BK527" i="14"/>
  <c r="BJ528" i="14"/>
  <c r="BK528" i="14"/>
  <c r="BJ529" i="14"/>
  <c r="BK529" i="14"/>
  <c r="BJ530" i="14"/>
  <c r="BK530" i="14"/>
  <c r="BJ531" i="14"/>
  <c r="BK531" i="14"/>
  <c r="BJ532" i="14"/>
  <c r="BK532" i="14"/>
  <c r="BJ533" i="14"/>
  <c r="BK533" i="14"/>
  <c r="BJ534" i="14"/>
  <c r="BK534" i="14"/>
  <c r="BJ535" i="14"/>
  <c r="BK535" i="14"/>
  <c r="BJ536" i="14"/>
  <c r="BK536" i="14"/>
  <c r="BJ537" i="14"/>
  <c r="BK537" i="14"/>
  <c r="BJ538" i="14"/>
  <c r="BK538" i="14"/>
  <c r="BJ539" i="14"/>
  <c r="BK539" i="14"/>
  <c r="BJ540" i="14"/>
  <c r="BK540" i="14"/>
  <c r="BJ541" i="14"/>
  <c r="BK541" i="14"/>
  <c r="BJ542" i="14"/>
  <c r="BK542" i="14"/>
  <c r="BJ543" i="14"/>
  <c r="BK543" i="14"/>
  <c r="BJ544" i="14"/>
  <c r="BK544" i="14"/>
  <c r="BJ545" i="14"/>
  <c r="BK545" i="14"/>
  <c r="BJ546" i="14"/>
  <c r="BK546" i="14"/>
  <c r="BJ547" i="14"/>
  <c r="BK547" i="14"/>
  <c r="BJ548" i="14"/>
  <c r="BK548" i="14"/>
  <c r="BJ549" i="14"/>
  <c r="BK549" i="14"/>
  <c r="BJ550" i="14"/>
  <c r="BK550" i="14"/>
  <c r="BJ551" i="14"/>
  <c r="BK551" i="14"/>
  <c r="BJ552" i="14"/>
  <c r="BK552" i="14"/>
  <c r="BJ553" i="14"/>
  <c r="BK553" i="14"/>
  <c r="BJ554" i="14"/>
  <c r="BK554" i="14"/>
  <c r="BJ555" i="14"/>
  <c r="BK555" i="14"/>
  <c r="BJ556" i="14"/>
  <c r="BK556" i="14"/>
  <c r="BJ557" i="14"/>
  <c r="BK557" i="14"/>
  <c r="BJ558" i="14"/>
  <c r="BK558" i="14"/>
  <c r="BJ559" i="14"/>
  <c r="BK559" i="14"/>
  <c r="BJ560" i="14"/>
  <c r="BK560" i="14"/>
  <c r="BK7" i="14"/>
  <c r="BJ7" i="14"/>
  <c r="BF8" i="14"/>
  <c r="BG8" i="14"/>
  <c r="BF9" i="14"/>
  <c r="BG9" i="14"/>
  <c r="BF10" i="14"/>
  <c r="BG10" i="14"/>
  <c r="BF11" i="14"/>
  <c r="BG11" i="14"/>
  <c r="BF12" i="14"/>
  <c r="BG12" i="14"/>
  <c r="BF13" i="14"/>
  <c r="BG13" i="14"/>
  <c r="BF14" i="14"/>
  <c r="BG14" i="14"/>
  <c r="BF15" i="14"/>
  <c r="BG15" i="14"/>
  <c r="BF16" i="14"/>
  <c r="BG16" i="14"/>
  <c r="BF17" i="14"/>
  <c r="BG17" i="14"/>
  <c r="BF18" i="14"/>
  <c r="BG18" i="14"/>
  <c r="BF19" i="14"/>
  <c r="BG19" i="14"/>
  <c r="BF20" i="14"/>
  <c r="BG20" i="14"/>
  <c r="BF21" i="14"/>
  <c r="BG21" i="14"/>
  <c r="BF22" i="14"/>
  <c r="BG22" i="14"/>
  <c r="BF23" i="14"/>
  <c r="BG23" i="14"/>
  <c r="BF24" i="14"/>
  <c r="BG24" i="14"/>
  <c r="BF25" i="14"/>
  <c r="BG25" i="14"/>
  <c r="BF26" i="14"/>
  <c r="BG26" i="14"/>
  <c r="BF27" i="14"/>
  <c r="BG27" i="14"/>
  <c r="BF28" i="14"/>
  <c r="BG28" i="14"/>
  <c r="BF29" i="14"/>
  <c r="BG29" i="14"/>
  <c r="BF30" i="14"/>
  <c r="BG30" i="14"/>
  <c r="BF31" i="14"/>
  <c r="BG31" i="14"/>
  <c r="BF32" i="14"/>
  <c r="BG32" i="14"/>
  <c r="BF33" i="14"/>
  <c r="BG33" i="14"/>
  <c r="BF34" i="14"/>
  <c r="BG34" i="14"/>
  <c r="BF35" i="14"/>
  <c r="BG35" i="14"/>
  <c r="BF36" i="14"/>
  <c r="BG36" i="14"/>
  <c r="BF37" i="14"/>
  <c r="BG37" i="14"/>
  <c r="BF38" i="14"/>
  <c r="BG38" i="14"/>
  <c r="BF39" i="14"/>
  <c r="BG39" i="14"/>
  <c r="BF40" i="14"/>
  <c r="BG40" i="14"/>
  <c r="BF41" i="14"/>
  <c r="BG41" i="14"/>
  <c r="BF42" i="14"/>
  <c r="BG42" i="14"/>
  <c r="BF43" i="14"/>
  <c r="BG43" i="14"/>
  <c r="BF44" i="14"/>
  <c r="BG44" i="14"/>
  <c r="BF45" i="14"/>
  <c r="BG45" i="14"/>
  <c r="BF46" i="14"/>
  <c r="BG46" i="14"/>
  <c r="BF47" i="14"/>
  <c r="BG47" i="14"/>
  <c r="BF48" i="14"/>
  <c r="BG48" i="14"/>
  <c r="BF49" i="14"/>
  <c r="BG49" i="14"/>
  <c r="BF50" i="14"/>
  <c r="BG50" i="14"/>
  <c r="BF51" i="14"/>
  <c r="BG51" i="14"/>
  <c r="BF52" i="14"/>
  <c r="BG52" i="14"/>
  <c r="BF53" i="14"/>
  <c r="BG53" i="14"/>
  <c r="BF54" i="14"/>
  <c r="BG54" i="14"/>
  <c r="BF55" i="14"/>
  <c r="BG55" i="14"/>
  <c r="BF56" i="14"/>
  <c r="BG56" i="14"/>
  <c r="BF57" i="14"/>
  <c r="BG57" i="14"/>
  <c r="BF58" i="14"/>
  <c r="BG58" i="14"/>
  <c r="BF59" i="14"/>
  <c r="BG59" i="14"/>
  <c r="BF60" i="14"/>
  <c r="BG60" i="14"/>
  <c r="BF61" i="14"/>
  <c r="BG61" i="14"/>
  <c r="BF62" i="14"/>
  <c r="BG62" i="14"/>
  <c r="BF63" i="14"/>
  <c r="BG63" i="14"/>
  <c r="BF64" i="14"/>
  <c r="BG64" i="14"/>
  <c r="BF65" i="14"/>
  <c r="BG65" i="14"/>
  <c r="BF66" i="14"/>
  <c r="BG66" i="14"/>
  <c r="BF67" i="14"/>
  <c r="BG67" i="14"/>
  <c r="BF68" i="14"/>
  <c r="BG68" i="14"/>
  <c r="BF69" i="14"/>
  <c r="BG69" i="14"/>
  <c r="BF70" i="14"/>
  <c r="BG70" i="14"/>
  <c r="BF71" i="14"/>
  <c r="BG71" i="14"/>
  <c r="BF72" i="14"/>
  <c r="BG72" i="14"/>
  <c r="BF73" i="14"/>
  <c r="BG73" i="14"/>
  <c r="BF74" i="14"/>
  <c r="BG74" i="14"/>
  <c r="BF75" i="14"/>
  <c r="BG75" i="14"/>
  <c r="BF76" i="14"/>
  <c r="BG76" i="14"/>
  <c r="BF77" i="14"/>
  <c r="BG77" i="14"/>
  <c r="BF78" i="14"/>
  <c r="BG78" i="14"/>
  <c r="BF79" i="14"/>
  <c r="BG79" i="14"/>
  <c r="BF80" i="14"/>
  <c r="BG80" i="14"/>
  <c r="BF81" i="14"/>
  <c r="BG81" i="14"/>
  <c r="BF82" i="14"/>
  <c r="BG82" i="14"/>
  <c r="BF83" i="14"/>
  <c r="BG83" i="14"/>
  <c r="BF84" i="14"/>
  <c r="BG84" i="14"/>
  <c r="BF85" i="14"/>
  <c r="BG85" i="14"/>
  <c r="BF86" i="14"/>
  <c r="BG86" i="14"/>
  <c r="BF87" i="14"/>
  <c r="BG87" i="14"/>
  <c r="BF88" i="14"/>
  <c r="BG88" i="14"/>
  <c r="BF89" i="14"/>
  <c r="BG89" i="14"/>
  <c r="BF90" i="14"/>
  <c r="BG90" i="14"/>
  <c r="BF91" i="14"/>
  <c r="BG91" i="14"/>
  <c r="BF92" i="14"/>
  <c r="BG92" i="14"/>
  <c r="BF93" i="14"/>
  <c r="BG93" i="14"/>
  <c r="BF94" i="14"/>
  <c r="BG94" i="14"/>
  <c r="BF95" i="14"/>
  <c r="BG95" i="14"/>
  <c r="BF96" i="14"/>
  <c r="BG96" i="14"/>
  <c r="BF97" i="14"/>
  <c r="BG97" i="14"/>
  <c r="BF98" i="14"/>
  <c r="BG98" i="14"/>
  <c r="BF99" i="14"/>
  <c r="BG99" i="14"/>
  <c r="BF100" i="14"/>
  <c r="BG100" i="14"/>
  <c r="BF101" i="14"/>
  <c r="BG101" i="14"/>
  <c r="BF102" i="14"/>
  <c r="BG102" i="14"/>
  <c r="BF103" i="14"/>
  <c r="BG103" i="14"/>
  <c r="BF104" i="14"/>
  <c r="BG104" i="14"/>
  <c r="BF105" i="14"/>
  <c r="BG105" i="14"/>
  <c r="BF106" i="14"/>
  <c r="BG106" i="14"/>
  <c r="BF107" i="14"/>
  <c r="BG107" i="14"/>
  <c r="BF108" i="14"/>
  <c r="BG108" i="14"/>
  <c r="BF109" i="14"/>
  <c r="BG109" i="14"/>
  <c r="BF110" i="14"/>
  <c r="BG110" i="14"/>
  <c r="BF111" i="14"/>
  <c r="BG111" i="14"/>
  <c r="BF112" i="14"/>
  <c r="BG112" i="14"/>
  <c r="BF113" i="14"/>
  <c r="BG113" i="14"/>
  <c r="BF114" i="14"/>
  <c r="BG114" i="14"/>
  <c r="BF115" i="14"/>
  <c r="BG115" i="14"/>
  <c r="BF116" i="14"/>
  <c r="BG116" i="14"/>
  <c r="BF117" i="14"/>
  <c r="BG117" i="14"/>
  <c r="BF118" i="14"/>
  <c r="BG118" i="14"/>
  <c r="BF119" i="14"/>
  <c r="BG119" i="14"/>
  <c r="BF120" i="14"/>
  <c r="BG120" i="14"/>
  <c r="BF121" i="14"/>
  <c r="BG121" i="14"/>
  <c r="BF122" i="14"/>
  <c r="BG122" i="14"/>
  <c r="BF123" i="14"/>
  <c r="BG123" i="14"/>
  <c r="BF124" i="14"/>
  <c r="BG124" i="14"/>
  <c r="BF125" i="14"/>
  <c r="BG125" i="14"/>
  <c r="BF126" i="14"/>
  <c r="BG126" i="14"/>
  <c r="BF127" i="14"/>
  <c r="BG127" i="14"/>
  <c r="BF128" i="14"/>
  <c r="BG128" i="14"/>
  <c r="BF129" i="14"/>
  <c r="BG129" i="14"/>
  <c r="BF130" i="14"/>
  <c r="BG130" i="14"/>
  <c r="BF131" i="14"/>
  <c r="BG131" i="14"/>
  <c r="BF132" i="14"/>
  <c r="BG132" i="14"/>
  <c r="BF133" i="14"/>
  <c r="BG133" i="14"/>
  <c r="BF134" i="14"/>
  <c r="BG134" i="14"/>
  <c r="BF135" i="14"/>
  <c r="BG135" i="14"/>
  <c r="BF136" i="14"/>
  <c r="BG136" i="14"/>
  <c r="BF137" i="14"/>
  <c r="BG137" i="14"/>
  <c r="BF138" i="14"/>
  <c r="BG138" i="14"/>
  <c r="BF139" i="14"/>
  <c r="BG139" i="14"/>
  <c r="BF140" i="14"/>
  <c r="BG140" i="14"/>
  <c r="BF141" i="14"/>
  <c r="BG141" i="14"/>
  <c r="BF142" i="14"/>
  <c r="BG142" i="14"/>
  <c r="BF143" i="14"/>
  <c r="BG143" i="14"/>
  <c r="BF144" i="14"/>
  <c r="BG144" i="14"/>
  <c r="BF145" i="14"/>
  <c r="BG145" i="14"/>
  <c r="BF146" i="14"/>
  <c r="BG146" i="14"/>
  <c r="BF147" i="14"/>
  <c r="BG147" i="14"/>
  <c r="BF148" i="14"/>
  <c r="BG148" i="14"/>
  <c r="BF149" i="14"/>
  <c r="BG149" i="14"/>
  <c r="BF150" i="14"/>
  <c r="BG150" i="14"/>
  <c r="BF151" i="14"/>
  <c r="BG151" i="14"/>
  <c r="BF152" i="14"/>
  <c r="BG152" i="14"/>
  <c r="BF153" i="14"/>
  <c r="BG153" i="14"/>
  <c r="BF154" i="14"/>
  <c r="BG154" i="14"/>
  <c r="BF155" i="14"/>
  <c r="BG155" i="14"/>
  <c r="BF156" i="14"/>
  <c r="BG156" i="14"/>
  <c r="BF157" i="14"/>
  <c r="BG157" i="14"/>
  <c r="BF158" i="14"/>
  <c r="BG158" i="14"/>
  <c r="BF159" i="14"/>
  <c r="BG159" i="14"/>
  <c r="BF160" i="14"/>
  <c r="BG160" i="14"/>
  <c r="BF161" i="14"/>
  <c r="BG161" i="14"/>
  <c r="BF162" i="14"/>
  <c r="BG162" i="14"/>
  <c r="BF163" i="14"/>
  <c r="BG163" i="14"/>
  <c r="BF164" i="14"/>
  <c r="BG164" i="14"/>
  <c r="BF165" i="14"/>
  <c r="BG165" i="14"/>
  <c r="BF166" i="14"/>
  <c r="BG166" i="14"/>
  <c r="BF167" i="14"/>
  <c r="BG167" i="14"/>
  <c r="BF168" i="14"/>
  <c r="BG168" i="14"/>
  <c r="BF169" i="14"/>
  <c r="BG169" i="14"/>
  <c r="BF170" i="14"/>
  <c r="BG170" i="14"/>
  <c r="BF171" i="14"/>
  <c r="BG171" i="14"/>
  <c r="BF172" i="14"/>
  <c r="BG172" i="14"/>
  <c r="BF173" i="14"/>
  <c r="BG173" i="14"/>
  <c r="BF174" i="14"/>
  <c r="BG174" i="14"/>
  <c r="BF175" i="14"/>
  <c r="BG175" i="14"/>
  <c r="BF176" i="14"/>
  <c r="BG176" i="14"/>
  <c r="BF177" i="14"/>
  <c r="BG177" i="14"/>
  <c r="BF178" i="14"/>
  <c r="BG178" i="14"/>
  <c r="BF179" i="14"/>
  <c r="BG179" i="14"/>
  <c r="BF180" i="14"/>
  <c r="BG180" i="14"/>
  <c r="BF181" i="14"/>
  <c r="BG181" i="14"/>
  <c r="BF182" i="14"/>
  <c r="BG182" i="14"/>
  <c r="BF183" i="14"/>
  <c r="BG183" i="14"/>
  <c r="BF184" i="14"/>
  <c r="BG184" i="14"/>
  <c r="BF185" i="14"/>
  <c r="BG185" i="14"/>
  <c r="BF186" i="14"/>
  <c r="BG186" i="14"/>
  <c r="BF187" i="14"/>
  <c r="BG187" i="14"/>
  <c r="BF188" i="14"/>
  <c r="BG188" i="14"/>
  <c r="BF189" i="14"/>
  <c r="BG189" i="14"/>
  <c r="BF190" i="14"/>
  <c r="BG190" i="14"/>
  <c r="BF191" i="14"/>
  <c r="BG191" i="14"/>
  <c r="BF192" i="14"/>
  <c r="BG192" i="14"/>
  <c r="BF193" i="14"/>
  <c r="BG193" i="14"/>
  <c r="BF194" i="14"/>
  <c r="BG194" i="14"/>
  <c r="BF195" i="14"/>
  <c r="BG195" i="14"/>
  <c r="BF196" i="14"/>
  <c r="BG196" i="14"/>
  <c r="BF197" i="14"/>
  <c r="BG197" i="14"/>
  <c r="BF198" i="14"/>
  <c r="BG198" i="14"/>
  <c r="BF199" i="14"/>
  <c r="BG199" i="14"/>
  <c r="BF200" i="14"/>
  <c r="BG200" i="14"/>
  <c r="BF201" i="14"/>
  <c r="BG201" i="14"/>
  <c r="BF202" i="14"/>
  <c r="BG202" i="14"/>
  <c r="BF203" i="14"/>
  <c r="BG203" i="14"/>
  <c r="BF204" i="14"/>
  <c r="BG204" i="14"/>
  <c r="BF205" i="14"/>
  <c r="BG205" i="14"/>
  <c r="BF206" i="14"/>
  <c r="BG206" i="14"/>
  <c r="BF207" i="14"/>
  <c r="BG207" i="14"/>
  <c r="BF208" i="14"/>
  <c r="BG208" i="14"/>
  <c r="BF209" i="14"/>
  <c r="BG209" i="14"/>
  <c r="BF210" i="14"/>
  <c r="BG210" i="14"/>
  <c r="BF211" i="14"/>
  <c r="BG211" i="14"/>
  <c r="BF212" i="14"/>
  <c r="BG212" i="14"/>
  <c r="BF213" i="14"/>
  <c r="BG213" i="14"/>
  <c r="BF214" i="14"/>
  <c r="BG214" i="14"/>
  <c r="BF215" i="14"/>
  <c r="BG215" i="14"/>
  <c r="BF216" i="14"/>
  <c r="BG216" i="14"/>
  <c r="BF217" i="14"/>
  <c r="BG217" i="14"/>
  <c r="BF218" i="14"/>
  <c r="BG218" i="14"/>
  <c r="BF219" i="14"/>
  <c r="BG219" i="14"/>
  <c r="BF220" i="14"/>
  <c r="BG220" i="14"/>
  <c r="BF221" i="14"/>
  <c r="BG221" i="14"/>
  <c r="BF222" i="14"/>
  <c r="BG222" i="14"/>
  <c r="BF223" i="14"/>
  <c r="BG223" i="14"/>
  <c r="BF224" i="14"/>
  <c r="BG224" i="14"/>
  <c r="BF225" i="14"/>
  <c r="BG225" i="14"/>
  <c r="BF226" i="14"/>
  <c r="BG226" i="14"/>
  <c r="BF227" i="14"/>
  <c r="BG227" i="14"/>
  <c r="BF228" i="14"/>
  <c r="BG228" i="14"/>
  <c r="BF229" i="14"/>
  <c r="BG229" i="14"/>
  <c r="BF230" i="14"/>
  <c r="BG230" i="14"/>
  <c r="BF231" i="14"/>
  <c r="BG231" i="14"/>
  <c r="BF232" i="14"/>
  <c r="BG232" i="14"/>
  <c r="BF233" i="14"/>
  <c r="BG233" i="14"/>
  <c r="BF234" i="14"/>
  <c r="BG234" i="14"/>
  <c r="BF235" i="14"/>
  <c r="BG235" i="14"/>
  <c r="BF236" i="14"/>
  <c r="BG236" i="14"/>
  <c r="BF237" i="14"/>
  <c r="BG237" i="14"/>
  <c r="BF238" i="14"/>
  <c r="BG238" i="14"/>
  <c r="BF239" i="14"/>
  <c r="BG239" i="14"/>
  <c r="BF240" i="14"/>
  <c r="BG240" i="14"/>
  <c r="BF241" i="14"/>
  <c r="BG241" i="14"/>
  <c r="BF242" i="14"/>
  <c r="BG242" i="14"/>
  <c r="BF243" i="14"/>
  <c r="BG243" i="14"/>
  <c r="BF244" i="14"/>
  <c r="BG244" i="14"/>
  <c r="BF245" i="14"/>
  <c r="BG245" i="14"/>
  <c r="BF246" i="14"/>
  <c r="BG246" i="14"/>
  <c r="BF247" i="14"/>
  <c r="BG247" i="14"/>
  <c r="BF248" i="14"/>
  <c r="BG248" i="14"/>
  <c r="BF249" i="14"/>
  <c r="BG249" i="14"/>
  <c r="BF250" i="14"/>
  <c r="BG250" i="14"/>
  <c r="BF251" i="14"/>
  <c r="BG251" i="14"/>
  <c r="BF252" i="14"/>
  <c r="BG252" i="14"/>
  <c r="BF253" i="14"/>
  <c r="BG253" i="14"/>
  <c r="BF254" i="14"/>
  <c r="BG254" i="14"/>
  <c r="BF255" i="14"/>
  <c r="BG255" i="14"/>
  <c r="BF256" i="14"/>
  <c r="BG256" i="14"/>
  <c r="BF257" i="14"/>
  <c r="BG257" i="14"/>
  <c r="BF258" i="14"/>
  <c r="BG258" i="14"/>
  <c r="BF259" i="14"/>
  <c r="BG259" i="14"/>
  <c r="BF260" i="14"/>
  <c r="BG260" i="14"/>
  <c r="BF261" i="14"/>
  <c r="BG261" i="14"/>
  <c r="BF262" i="14"/>
  <c r="BG262" i="14"/>
  <c r="BF263" i="14"/>
  <c r="BG263" i="14"/>
  <c r="BF264" i="14"/>
  <c r="BG264" i="14"/>
  <c r="BF265" i="14"/>
  <c r="BG265" i="14"/>
  <c r="BF266" i="14"/>
  <c r="BG266" i="14"/>
  <c r="BF267" i="14"/>
  <c r="BG267" i="14"/>
  <c r="BF268" i="14"/>
  <c r="BG268" i="14"/>
  <c r="BF269" i="14"/>
  <c r="BG269" i="14"/>
  <c r="BF270" i="14"/>
  <c r="BG270" i="14"/>
  <c r="BF271" i="14"/>
  <c r="BG271" i="14"/>
  <c r="BF272" i="14"/>
  <c r="BG272" i="14"/>
  <c r="BF273" i="14"/>
  <c r="BG273" i="14"/>
  <c r="BF274" i="14"/>
  <c r="BG274" i="14"/>
  <c r="BF275" i="14"/>
  <c r="BG275" i="14"/>
  <c r="BF276" i="14"/>
  <c r="BG276" i="14"/>
  <c r="BF277" i="14"/>
  <c r="BG277" i="14"/>
  <c r="BF278" i="14"/>
  <c r="BG278" i="14"/>
  <c r="BF279" i="14"/>
  <c r="BG279" i="14"/>
  <c r="BF280" i="14"/>
  <c r="BG280" i="14"/>
  <c r="BF281" i="14"/>
  <c r="BG281" i="14"/>
  <c r="BF282" i="14"/>
  <c r="BG282" i="14"/>
  <c r="BF283" i="14"/>
  <c r="BG283" i="14"/>
  <c r="BF284" i="14"/>
  <c r="BG284" i="14"/>
  <c r="BF285" i="14"/>
  <c r="BG285" i="14"/>
  <c r="BF286" i="14"/>
  <c r="BG286" i="14"/>
  <c r="BF287" i="14"/>
  <c r="BG287" i="14"/>
  <c r="BF288" i="14"/>
  <c r="BG288" i="14"/>
  <c r="BF289" i="14"/>
  <c r="BG289" i="14"/>
  <c r="BF290" i="14"/>
  <c r="BG290" i="14"/>
  <c r="BF291" i="14"/>
  <c r="BG291" i="14"/>
  <c r="BF292" i="14"/>
  <c r="BG292" i="14"/>
  <c r="BF293" i="14"/>
  <c r="BG293" i="14"/>
  <c r="BF294" i="14"/>
  <c r="BG294" i="14"/>
  <c r="BF295" i="14"/>
  <c r="BG295" i="14"/>
  <c r="BF296" i="14"/>
  <c r="BG296" i="14"/>
  <c r="BF297" i="14"/>
  <c r="BG297" i="14"/>
  <c r="BF298" i="14"/>
  <c r="BG298" i="14"/>
  <c r="BF299" i="14"/>
  <c r="BG299" i="14"/>
  <c r="BF300" i="14"/>
  <c r="BG300" i="14"/>
  <c r="BF301" i="14"/>
  <c r="BG301" i="14"/>
  <c r="BF302" i="14"/>
  <c r="BG302" i="14"/>
  <c r="BF303" i="14"/>
  <c r="BG303" i="14"/>
  <c r="BF304" i="14"/>
  <c r="BG304" i="14"/>
  <c r="BF305" i="14"/>
  <c r="BG305" i="14"/>
  <c r="BF306" i="14"/>
  <c r="BG306" i="14"/>
  <c r="BF307" i="14"/>
  <c r="BG307" i="14"/>
  <c r="BF308" i="14"/>
  <c r="BG308" i="14"/>
  <c r="BF309" i="14"/>
  <c r="BG309" i="14"/>
  <c r="BF310" i="14"/>
  <c r="BG310" i="14"/>
  <c r="BF311" i="14"/>
  <c r="BG311" i="14"/>
  <c r="BF312" i="14"/>
  <c r="BG312" i="14"/>
  <c r="BF313" i="14"/>
  <c r="BG313" i="14"/>
  <c r="BF314" i="14"/>
  <c r="BG314" i="14"/>
  <c r="BF315" i="14"/>
  <c r="BG315" i="14"/>
  <c r="BF316" i="14"/>
  <c r="BG316" i="14"/>
  <c r="BF317" i="14"/>
  <c r="BG317" i="14"/>
  <c r="BF318" i="14"/>
  <c r="BG318" i="14"/>
  <c r="BF319" i="14"/>
  <c r="BG319" i="14"/>
  <c r="BF320" i="14"/>
  <c r="BG320" i="14"/>
  <c r="BF321" i="14"/>
  <c r="BG321" i="14"/>
  <c r="BF322" i="14"/>
  <c r="BG322" i="14"/>
  <c r="BF323" i="14"/>
  <c r="BG323" i="14"/>
  <c r="BF324" i="14"/>
  <c r="BG324" i="14"/>
  <c r="BF325" i="14"/>
  <c r="BG325" i="14"/>
  <c r="BF326" i="14"/>
  <c r="BG326" i="14"/>
  <c r="BF327" i="14"/>
  <c r="BG327" i="14"/>
  <c r="BF328" i="14"/>
  <c r="BG328" i="14"/>
  <c r="BF329" i="14"/>
  <c r="BG329" i="14"/>
  <c r="BF330" i="14"/>
  <c r="BG330" i="14"/>
  <c r="BF331" i="14"/>
  <c r="BG331" i="14"/>
  <c r="BF332" i="14"/>
  <c r="BG332" i="14"/>
  <c r="BF333" i="14"/>
  <c r="BG333" i="14"/>
  <c r="BF334" i="14"/>
  <c r="BG334" i="14"/>
  <c r="BF335" i="14"/>
  <c r="BG335" i="14"/>
  <c r="BF336" i="14"/>
  <c r="BG336" i="14"/>
  <c r="BF337" i="14"/>
  <c r="BG337" i="14"/>
  <c r="BF338" i="14"/>
  <c r="BG338" i="14"/>
  <c r="BF339" i="14"/>
  <c r="BG339" i="14"/>
  <c r="BF340" i="14"/>
  <c r="BG340" i="14"/>
  <c r="BF341" i="14"/>
  <c r="BG341" i="14"/>
  <c r="BF342" i="14"/>
  <c r="BG342" i="14"/>
  <c r="BF343" i="14"/>
  <c r="BG343" i="14"/>
  <c r="BF344" i="14"/>
  <c r="BG344" i="14"/>
  <c r="BF345" i="14"/>
  <c r="BG345" i="14"/>
  <c r="BF346" i="14"/>
  <c r="BG346" i="14"/>
  <c r="BF347" i="14"/>
  <c r="BG347" i="14"/>
  <c r="BF348" i="14"/>
  <c r="BG348" i="14"/>
  <c r="BF349" i="14"/>
  <c r="BG349" i="14"/>
  <c r="BF350" i="14"/>
  <c r="BG350" i="14"/>
  <c r="BF351" i="14"/>
  <c r="BG351" i="14"/>
  <c r="BF352" i="14"/>
  <c r="BG352" i="14"/>
  <c r="BF353" i="14"/>
  <c r="BG353" i="14"/>
  <c r="BF354" i="14"/>
  <c r="BG354" i="14"/>
  <c r="BF355" i="14"/>
  <c r="BG355" i="14"/>
  <c r="BF356" i="14"/>
  <c r="BG356" i="14"/>
  <c r="BF357" i="14"/>
  <c r="BG357" i="14"/>
  <c r="BF358" i="14"/>
  <c r="BG358" i="14"/>
  <c r="BF359" i="14"/>
  <c r="BG359" i="14"/>
  <c r="BF360" i="14"/>
  <c r="BG360" i="14"/>
  <c r="BF361" i="14"/>
  <c r="BG361" i="14"/>
  <c r="BF362" i="14"/>
  <c r="BG362" i="14"/>
  <c r="BF363" i="14"/>
  <c r="BG363" i="14"/>
  <c r="BF364" i="14"/>
  <c r="BG364" i="14"/>
  <c r="BF365" i="14"/>
  <c r="BG365" i="14"/>
  <c r="BF366" i="14"/>
  <c r="BG366" i="14"/>
  <c r="BF367" i="14"/>
  <c r="BG367" i="14"/>
  <c r="BF368" i="14"/>
  <c r="BG368" i="14"/>
  <c r="BF369" i="14"/>
  <c r="BG369" i="14"/>
  <c r="BF370" i="14"/>
  <c r="BG370" i="14"/>
  <c r="BF371" i="14"/>
  <c r="BG371" i="14"/>
  <c r="BF372" i="14"/>
  <c r="BG372" i="14"/>
  <c r="BF373" i="14"/>
  <c r="BG373" i="14"/>
  <c r="BF374" i="14"/>
  <c r="BG374" i="14"/>
  <c r="BF375" i="14"/>
  <c r="BG375" i="14"/>
  <c r="BF376" i="14"/>
  <c r="BG376" i="14"/>
  <c r="BF377" i="14"/>
  <c r="BG377" i="14"/>
  <c r="BF378" i="14"/>
  <c r="BG378" i="14"/>
  <c r="BF379" i="14"/>
  <c r="BG379" i="14"/>
  <c r="BF380" i="14"/>
  <c r="BG380" i="14"/>
  <c r="BF381" i="14"/>
  <c r="BG381" i="14"/>
  <c r="BF382" i="14"/>
  <c r="BG382" i="14"/>
  <c r="BF383" i="14"/>
  <c r="BG383" i="14"/>
  <c r="BF384" i="14"/>
  <c r="BG384" i="14"/>
  <c r="BF385" i="14"/>
  <c r="BG385" i="14"/>
  <c r="BF386" i="14"/>
  <c r="BG386" i="14"/>
  <c r="BF387" i="14"/>
  <c r="BG387" i="14"/>
  <c r="BF388" i="14"/>
  <c r="BG388" i="14"/>
  <c r="BF389" i="14"/>
  <c r="BG389" i="14"/>
  <c r="BF390" i="14"/>
  <c r="BG390" i="14"/>
  <c r="BF391" i="14"/>
  <c r="BG391" i="14"/>
  <c r="BF392" i="14"/>
  <c r="BG392" i="14"/>
  <c r="BF393" i="14"/>
  <c r="BG393" i="14"/>
  <c r="BF394" i="14"/>
  <c r="BG394" i="14"/>
  <c r="BF395" i="14"/>
  <c r="BG395" i="14"/>
  <c r="BF396" i="14"/>
  <c r="BG396" i="14"/>
  <c r="BF397" i="14"/>
  <c r="BG397" i="14"/>
  <c r="BF398" i="14"/>
  <c r="BG398" i="14"/>
  <c r="BF399" i="14"/>
  <c r="BG399" i="14"/>
  <c r="BF400" i="14"/>
  <c r="BG400" i="14"/>
  <c r="BF401" i="14"/>
  <c r="BG401" i="14"/>
  <c r="BF402" i="14"/>
  <c r="BG402" i="14"/>
  <c r="BF403" i="14"/>
  <c r="BG403" i="14"/>
  <c r="BF404" i="14"/>
  <c r="BG404" i="14"/>
  <c r="BF405" i="14"/>
  <c r="BG405" i="14"/>
  <c r="BF406" i="14"/>
  <c r="BG406" i="14"/>
  <c r="BF407" i="14"/>
  <c r="BG407" i="14"/>
  <c r="BF408" i="14"/>
  <c r="BG408" i="14"/>
  <c r="BF409" i="14"/>
  <c r="BG409" i="14"/>
  <c r="BF410" i="14"/>
  <c r="BG410" i="14"/>
  <c r="BF411" i="14"/>
  <c r="BG411" i="14"/>
  <c r="BF412" i="14"/>
  <c r="BG412" i="14"/>
  <c r="BF413" i="14"/>
  <c r="BG413" i="14"/>
  <c r="BF414" i="14"/>
  <c r="BG414" i="14"/>
  <c r="BF415" i="14"/>
  <c r="BG415" i="14"/>
  <c r="BF416" i="14"/>
  <c r="BG416" i="14"/>
  <c r="BF417" i="14"/>
  <c r="BG417" i="14"/>
  <c r="BF418" i="14"/>
  <c r="BG418" i="14"/>
  <c r="BF419" i="14"/>
  <c r="BG419" i="14"/>
  <c r="BF420" i="14"/>
  <c r="BG420" i="14"/>
  <c r="BF421" i="14"/>
  <c r="BG421" i="14"/>
  <c r="BF422" i="14"/>
  <c r="BG422" i="14"/>
  <c r="BF423" i="14"/>
  <c r="BG423" i="14"/>
  <c r="BF424" i="14"/>
  <c r="BG424" i="14"/>
  <c r="BF425" i="14"/>
  <c r="BG425" i="14"/>
  <c r="BF426" i="14"/>
  <c r="BG426" i="14"/>
  <c r="BF427" i="14"/>
  <c r="BG427" i="14"/>
  <c r="BF428" i="14"/>
  <c r="BG428" i="14"/>
  <c r="BF429" i="14"/>
  <c r="BG429" i="14"/>
  <c r="BF430" i="14"/>
  <c r="BG430" i="14"/>
  <c r="BF431" i="14"/>
  <c r="BG431" i="14"/>
  <c r="BF432" i="14"/>
  <c r="BG432" i="14"/>
  <c r="BF433" i="14"/>
  <c r="BG433" i="14"/>
  <c r="BF434" i="14"/>
  <c r="BG434" i="14"/>
  <c r="BF435" i="14"/>
  <c r="BG435" i="14"/>
  <c r="BF436" i="14"/>
  <c r="BG436" i="14"/>
  <c r="BF437" i="14"/>
  <c r="BG437" i="14"/>
  <c r="BF438" i="14"/>
  <c r="BG438" i="14"/>
  <c r="BF439" i="14"/>
  <c r="BG439" i="14"/>
  <c r="BF440" i="14"/>
  <c r="BG440" i="14"/>
  <c r="BF441" i="14"/>
  <c r="BG441" i="14"/>
  <c r="BF442" i="14"/>
  <c r="BG442" i="14"/>
  <c r="BF443" i="14"/>
  <c r="BG443" i="14"/>
  <c r="BF444" i="14"/>
  <c r="BG444" i="14"/>
  <c r="BF445" i="14"/>
  <c r="BG445" i="14"/>
  <c r="BF446" i="14"/>
  <c r="BG446" i="14"/>
  <c r="BF447" i="14"/>
  <c r="BG447" i="14"/>
  <c r="BF448" i="14"/>
  <c r="BG448" i="14"/>
  <c r="BF449" i="14"/>
  <c r="BG449" i="14"/>
  <c r="BF450" i="14"/>
  <c r="BG450" i="14"/>
  <c r="BF451" i="14"/>
  <c r="BG451" i="14"/>
  <c r="BF452" i="14"/>
  <c r="BG452" i="14"/>
  <c r="BF453" i="14"/>
  <c r="BG453" i="14"/>
  <c r="BF454" i="14"/>
  <c r="BG454" i="14"/>
  <c r="BF455" i="14"/>
  <c r="BG455" i="14"/>
  <c r="BF456" i="14"/>
  <c r="BG456" i="14"/>
  <c r="BF457" i="14"/>
  <c r="BG457" i="14"/>
  <c r="BF458" i="14"/>
  <c r="BG458" i="14"/>
  <c r="BF459" i="14"/>
  <c r="BG459" i="14"/>
  <c r="BF460" i="14"/>
  <c r="BG460" i="14"/>
  <c r="BF461" i="14"/>
  <c r="BG461" i="14"/>
  <c r="BF462" i="14"/>
  <c r="BG462" i="14"/>
  <c r="BF463" i="14"/>
  <c r="BG463" i="14"/>
  <c r="BF464" i="14"/>
  <c r="BG464" i="14"/>
  <c r="BF465" i="14"/>
  <c r="BG465" i="14"/>
  <c r="BF466" i="14"/>
  <c r="BG466" i="14"/>
  <c r="BF467" i="14"/>
  <c r="BG467" i="14"/>
  <c r="BF468" i="14"/>
  <c r="BG468" i="14"/>
  <c r="BF469" i="14"/>
  <c r="BG469" i="14"/>
  <c r="BF470" i="14"/>
  <c r="BG470" i="14"/>
  <c r="BF471" i="14"/>
  <c r="BG471" i="14"/>
  <c r="BF472" i="14"/>
  <c r="BG472" i="14"/>
  <c r="BF473" i="14"/>
  <c r="BG473" i="14"/>
  <c r="BF474" i="14"/>
  <c r="BG474" i="14"/>
  <c r="BF475" i="14"/>
  <c r="BG475" i="14"/>
  <c r="BF476" i="14"/>
  <c r="BG476" i="14"/>
  <c r="BF477" i="14"/>
  <c r="BG477" i="14"/>
  <c r="BF478" i="14"/>
  <c r="BG478" i="14"/>
  <c r="BF479" i="14"/>
  <c r="BG479" i="14"/>
  <c r="BF480" i="14"/>
  <c r="BG480" i="14"/>
  <c r="BF481" i="14"/>
  <c r="BG481" i="14"/>
  <c r="BF482" i="14"/>
  <c r="BG482" i="14"/>
  <c r="BF483" i="14"/>
  <c r="BG483" i="14"/>
  <c r="BF484" i="14"/>
  <c r="BG484" i="14"/>
  <c r="BF485" i="14"/>
  <c r="BG485" i="14"/>
  <c r="BF486" i="14"/>
  <c r="BG486" i="14"/>
  <c r="BF487" i="14"/>
  <c r="BG487" i="14"/>
  <c r="BF488" i="14"/>
  <c r="BG488" i="14"/>
  <c r="BF489" i="14"/>
  <c r="BG489" i="14"/>
  <c r="BF490" i="14"/>
  <c r="BG490" i="14"/>
  <c r="BF491" i="14"/>
  <c r="BG491" i="14"/>
  <c r="BF492" i="14"/>
  <c r="BG492" i="14"/>
  <c r="BF493" i="14"/>
  <c r="BG493" i="14"/>
  <c r="BF494" i="14"/>
  <c r="BG494" i="14"/>
  <c r="BF495" i="14"/>
  <c r="BG495" i="14"/>
  <c r="BF496" i="14"/>
  <c r="BG496" i="14"/>
  <c r="BF497" i="14"/>
  <c r="BG497" i="14"/>
  <c r="BF498" i="14"/>
  <c r="BG498" i="14"/>
  <c r="BF499" i="14"/>
  <c r="BG499" i="14"/>
  <c r="BF500" i="14"/>
  <c r="BG500" i="14"/>
  <c r="BF501" i="14"/>
  <c r="BG501" i="14"/>
  <c r="BF502" i="14"/>
  <c r="BG502" i="14"/>
  <c r="BF503" i="14"/>
  <c r="BG503" i="14"/>
  <c r="BF504" i="14"/>
  <c r="BG504" i="14"/>
  <c r="BF505" i="14"/>
  <c r="BG505" i="14"/>
  <c r="BF506" i="14"/>
  <c r="BG506" i="14"/>
  <c r="BF507" i="14"/>
  <c r="BG507" i="14"/>
  <c r="BF508" i="14"/>
  <c r="BG508" i="14"/>
  <c r="BF509" i="14"/>
  <c r="BG509" i="14"/>
  <c r="BF510" i="14"/>
  <c r="BG510" i="14"/>
  <c r="BF511" i="14"/>
  <c r="BG511" i="14"/>
  <c r="BF512" i="14"/>
  <c r="BG512" i="14"/>
  <c r="BF513" i="14"/>
  <c r="BG513" i="14"/>
  <c r="BF514" i="14"/>
  <c r="BG514" i="14"/>
  <c r="BF515" i="14"/>
  <c r="BG515" i="14"/>
  <c r="BF516" i="14"/>
  <c r="BG516" i="14"/>
  <c r="BF517" i="14"/>
  <c r="BG517" i="14"/>
  <c r="BF518" i="14"/>
  <c r="BG518" i="14"/>
  <c r="BF519" i="14"/>
  <c r="BG519" i="14"/>
  <c r="BF520" i="14"/>
  <c r="BG520" i="14"/>
  <c r="BF521" i="14"/>
  <c r="BG521" i="14"/>
  <c r="BF522" i="14"/>
  <c r="BG522" i="14"/>
  <c r="BF523" i="14"/>
  <c r="BG523" i="14"/>
  <c r="BF524" i="14"/>
  <c r="BG524" i="14"/>
  <c r="BF525" i="14"/>
  <c r="BG525" i="14"/>
  <c r="BF526" i="14"/>
  <c r="BG526" i="14"/>
  <c r="BF527" i="14"/>
  <c r="BG527" i="14"/>
  <c r="BF528" i="14"/>
  <c r="BG528" i="14"/>
  <c r="BF529" i="14"/>
  <c r="BG529" i="14"/>
  <c r="BF530" i="14"/>
  <c r="BG530" i="14"/>
  <c r="BF531" i="14"/>
  <c r="BG531" i="14"/>
  <c r="BF532" i="14"/>
  <c r="BG532" i="14"/>
  <c r="BF533" i="14"/>
  <c r="BG533" i="14"/>
  <c r="BF534" i="14"/>
  <c r="BG534" i="14"/>
  <c r="BF535" i="14"/>
  <c r="BG535" i="14"/>
  <c r="BF536" i="14"/>
  <c r="BG536" i="14"/>
  <c r="BF537" i="14"/>
  <c r="BG537" i="14"/>
  <c r="BF538" i="14"/>
  <c r="BG538" i="14"/>
  <c r="BF539" i="14"/>
  <c r="BG539" i="14"/>
  <c r="BF540" i="14"/>
  <c r="BG540" i="14"/>
  <c r="BF541" i="14"/>
  <c r="BG541" i="14"/>
  <c r="BF542" i="14"/>
  <c r="BG542" i="14"/>
  <c r="BF543" i="14"/>
  <c r="BG543" i="14"/>
  <c r="BF544" i="14"/>
  <c r="BG544" i="14"/>
  <c r="BF545" i="14"/>
  <c r="BG545" i="14"/>
  <c r="BF546" i="14"/>
  <c r="BG546" i="14"/>
  <c r="BF547" i="14"/>
  <c r="BG547" i="14"/>
  <c r="BF548" i="14"/>
  <c r="BG548" i="14"/>
  <c r="BF549" i="14"/>
  <c r="BG549" i="14"/>
  <c r="BF550" i="14"/>
  <c r="BG550" i="14"/>
  <c r="BF551" i="14"/>
  <c r="BG551" i="14"/>
  <c r="BF552" i="14"/>
  <c r="BG552" i="14"/>
  <c r="BF553" i="14"/>
  <c r="BG553" i="14"/>
  <c r="BF554" i="14"/>
  <c r="BG554" i="14"/>
  <c r="BF555" i="14"/>
  <c r="BG555" i="14"/>
  <c r="BF556" i="14"/>
  <c r="BG556" i="14"/>
  <c r="BF557" i="14"/>
  <c r="BG557" i="14"/>
  <c r="BF558" i="14"/>
  <c r="BG558" i="14"/>
  <c r="BF559" i="14"/>
  <c r="BG559" i="14"/>
  <c r="BF560" i="14"/>
  <c r="BG560" i="14"/>
  <c r="BG7" i="14"/>
  <c r="BF7" i="14"/>
  <c r="BB8" i="14"/>
  <c r="BC8" i="14"/>
  <c r="BB9" i="14"/>
  <c r="BC9" i="14"/>
  <c r="BB10" i="14"/>
  <c r="BC10" i="14"/>
  <c r="BB11" i="14"/>
  <c r="BC11" i="14"/>
  <c r="BB12" i="14"/>
  <c r="BC12" i="14"/>
  <c r="BB13" i="14"/>
  <c r="BC13" i="14"/>
  <c r="BB14" i="14"/>
  <c r="BC14" i="14"/>
  <c r="BB15" i="14"/>
  <c r="BC15" i="14"/>
  <c r="BB16" i="14"/>
  <c r="BC16" i="14"/>
  <c r="BB17" i="14"/>
  <c r="BC17" i="14"/>
  <c r="BB18" i="14"/>
  <c r="BC18" i="14"/>
  <c r="BB19" i="14"/>
  <c r="BC19" i="14"/>
  <c r="BB20" i="14"/>
  <c r="BC20" i="14"/>
  <c r="BB21" i="14"/>
  <c r="BC21" i="14"/>
  <c r="BB22" i="14"/>
  <c r="BC22" i="14"/>
  <c r="BB23" i="14"/>
  <c r="BC23" i="14"/>
  <c r="BB24" i="14"/>
  <c r="BC24" i="14"/>
  <c r="BB25" i="14"/>
  <c r="BC25" i="14"/>
  <c r="BB26" i="14"/>
  <c r="BC26" i="14"/>
  <c r="BB27" i="14"/>
  <c r="BC27" i="14"/>
  <c r="BB28" i="14"/>
  <c r="BC28" i="14"/>
  <c r="BB29" i="14"/>
  <c r="BC29" i="14"/>
  <c r="BB30" i="14"/>
  <c r="BC30" i="14"/>
  <c r="BB31" i="14"/>
  <c r="BC31" i="14"/>
  <c r="BB32" i="14"/>
  <c r="BC32" i="14"/>
  <c r="BB33" i="14"/>
  <c r="BC33" i="14"/>
  <c r="BB34" i="14"/>
  <c r="BC34" i="14"/>
  <c r="BB35" i="14"/>
  <c r="BC35" i="14"/>
  <c r="BB36" i="14"/>
  <c r="BC36" i="14"/>
  <c r="BB37" i="14"/>
  <c r="BC37" i="14"/>
  <c r="BB38" i="14"/>
  <c r="BC38" i="14"/>
  <c r="BB39" i="14"/>
  <c r="BC39" i="14"/>
  <c r="BB40" i="14"/>
  <c r="BC40" i="14"/>
  <c r="BB41" i="14"/>
  <c r="BC41" i="14"/>
  <c r="BB42" i="14"/>
  <c r="BC42" i="14"/>
  <c r="BB43" i="14"/>
  <c r="BC43" i="14"/>
  <c r="BB44" i="14"/>
  <c r="BC44" i="14"/>
  <c r="BB45" i="14"/>
  <c r="BC45" i="14"/>
  <c r="BB46" i="14"/>
  <c r="BC46" i="14"/>
  <c r="BB47" i="14"/>
  <c r="BC47" i="14"/>
  <c r="BB48" i="14"/>
  <c r="BC48" i="14"/>
  <c r="BB49" i="14"/>
  <c r="BC49" i="14"/>
  <c r="BB50" i="14"/>
  <c r="BC50" i="14"/>
  <c r="BB51" i="14"/>
  <c r="BC51" i="14"/>
  <c r="BB52" i="14"/>
  <c r="BC52" i="14"/>
  <c r="BB53" i="14"/>
  <c r="BC53" i="14"/>
  <c r="BB54" i="14"/>
  <c r="BC54" i="14"/>
  <c r="BB55" i="14"/>
  <c r="BC55" i="14"/>
  <c r="BB56" i="14"/>
  <c r="BC56" i="14"/>
  <c r="BB57" i="14"/>
  <c r="BC57" i="14"/>
  <c r="BB58" i="14"/>
  <c r="BC58" i="14"/>
  <c r="BB59" i="14"/>
  <c r="BC59" i="14"/>
  <c r="BB60" i="14"/>
  <c r="BC60" i="14"/>
  <c r="BB61" i="14"/>
  <c r="BC61" i="14"/>
  <c r="BB62" i="14"/>
  <c r="BC62" i="14"/>
  <c r="BB63" i="14"/>
  <c r="BC63" i="14"/>
  <c r="BB64" i="14"/>
  <c r="BC64" i="14"/>
  <c r="BB65" i="14"/>
  <c r="BC65" i="14"/>
  <c r="BB66" i="14"/>
  <c r="BC66" i="14"/>
  <c r="BB67" i="14"/>
  <c r="BC67" i="14"/>
  <c r="BB68" i="14"/>
  <c r="BC68" i="14"/>
  <c r="BB69" i="14"/>
  <c r="BC69" i="14"/>
  <c r="BB70" i="14"/>
  <c r="BC70" i="14"/>
  <c r="BB71" i="14"/>
  <c r="BC71" i="14"/>
  <c r="BB72" i="14"/>
  <c r="BC72" i="14"/>
  <c r="BB73" i="14"/>
  <c r="BC73" i="14"/>
  <c r="BB74" i="14"/>
  <c r="BC74" i="14"/>
  <c r="BB75" i="14"/>
  <c r="BC75" i="14"/>
  <c r="BB76" i="14"/>
  <c r="BC76" i="14"/>
  <c r="BB77" i="14"/>
  <c r="BC77" i="14"/>
  <c r="BB78" i="14"/>
  <c r="BC78" i="14"/>
  <c r="BB79" i="14"/>
  <c r="BC79" i="14"/>
  <c r="BB80" i="14"/>
  <c r="BC80" i="14"/>
  <c r="BB81" i="14"/>
  <c r="BC81" i="14"/>
  <c r="BB82" i="14"/>
  <c r="BC82" i="14"/>
  <c r="BB83" i="14"/>
  <c r="BC83" i="14"/>
  <c r="BB84" i="14"/>
  <c r="BC84" i="14"/>
  <c r="BB85" i="14"/>
  <c r="BC85" i="14"/>
  <c r="BB86" i="14"/>
  <c r="BC86" i="14"/>
  <c r="BB87" i="14"/>
  <c r="BC87" i="14"/>
  <c r="BB88" i="14"/>
  <c r="BC88" i="14"/>
  <c r="BB89" i="14"/>
  <c r="BC89" i="14"/>
  <c r="BB90" i="14"/>
  <c r="BC90" i="14"/>
  <c r="BB91" i="14"/>
  <c r="BC91" i="14"/>
  <c r="BB92" i="14"/>
  <c r="BC92" i="14"/>
  <c r="BB93" i="14"/>
  <c r="BC93" i="14"/>
  <c r="BB94" i="14"/>
  <c r="BC94" i="14"/>
  <c r="BB95" i="14"/>
  <c r="BC95" i="14"/>
  <c r="BB96" i="14"/>
  <c r="BC96" i="14"/>
  <c r="BB97" i="14"/>
  <c r="BC97" i="14"/>
  <c r="BB98" i="14"/>
  <c r="BC98" i="14"/>
  <c r="BB99" i="14"/>
  <c r="BC99" i="14"/>
  <c r="BB100" i="14"/>
  <c r="BC100" i="14"/>
  <c r="BB101" i="14"/>
  <c r="BC101" i="14"/>
  <c r="BB102" i="14"/>
  <c r="BC102" i="14"/>
  <c r="BB103" i="14"/>
  <c r="BC103" i="14"/>
  <c r="BB104" i="14"/>
  <c r="BC104" i="14"/>
  <c r="BB105" i="14"/>
  <c r="BC105" i="14"/>
  <c r="BB106" i="14"/>
  <c r="BC106" i="14"/>
  <c r="BB107" i="14"/>
  <c r="BC107" i="14"/>
  <c r="BB108" i="14"/>
  <c r="BC108" i="14"/>
  <c r="BB109" i="14"/>
  <c r="BC109" i="14"/>
  <c r="BB110" i="14"/>
  <c r="BC110" i="14"/>
  <c r="BB111" i="14"/>
  <c r="BC111" i="14"/>
  <c r="BB112" i="14"/>
  <c r="BC112" i="14"/>
  <c r="BB113" i="14"/>
  <c r="BC113" i="14"/>
  <c r="BB114" i="14"/>
  <c r="BC114" i="14"/>
  <c r="BB115" i="14"/>
  <c r="BC115" i="14"/>
  <c r="BB116" i="14"/>
  <c r="BC116" i="14"/>
  <c r="BB117" i="14"/>
  <c r="BC117" i="14"/>
  <c r="BB118" i="14"/>
  <c r="BC118" i="14"/>
  <c r="BB119" i="14"/>
  <c r="BC119" i="14"/>
  <c r="BB120" i="14"/>
  <c r="BC120" i="14"/>
  <c r="BB121" i="14"/>
  <c r="BC121" i="14"/>
  <c r="BB122" i="14"/>
  <c r="BC122" i="14"/>
  <c r="BB123" i="14"/>
  <c r="BC123" i="14"/>
  <c r="BB124" i="14"/>
  <c r="BC124" i="14"/>
  <c r="BB125" i="14"/>
  <c r="BC125" i="14"/>
  <c r="BB126" i="14"/>
  <c r="BC126" i="14"/>
  <c r="BB127" i="14"/>
  <c r="BC127" i="14"/>
  <c r="BB128" i="14"/>
  <c r="BC128" i="14"/>
  <c r="BB129" i="14"/>
  <c r="BC129" i="14"/>
  <c r="BB130" i="14"/>
  <c r="BC130" i="14"/>
  <c r="BB131" i="14"/>
  <c r="BC131" i="14"/>
  <c r="BB132" i="14"/>
  <c r="BC132" i="14"/>
  <c r="BB133" i="14"/>
  <c r="BC133" i="14"/>
  <c r="BB134" i="14"/>
  <c r="BC134" i="14"/>
  <c r="BB135" i="14"/>
  <c r="BC135" i="14"/>
  <c r="BB136" i="14"/>
  <c r="BC136" i="14"/>
  <c r="BB137" i="14"/>
  <c r="BC137" i="14"/>
  <c r="BB138" i="14"/>
  <c r="BC138" i="14"/>
  <c r="BB139" i="14"/>
  <c r="BC139" i="14"/>
  <c r="BB140" i="14"/>
  <c r="BC140" i="14"/>
  <c r="BB141" i="14"/>
  <c r="BC141" i="14"/>
  <c r="BB142" i="14"/>
  <c r="BC142" i="14"/>
  <c r="BB143" i="14"/>
  <c r="BC143" i="14"/>
  <c r="BB144" i="14"/>
  <c r="BC144" i="14"/>
  <c r="BB145" i="14"/>
  <c r="BC145" i="14"/>
  <c r="BB146" i="14"/>
  <c r="BC146" i="14"/>
  <c r="BB147" i="14"/>
  <c r="BC147" i="14"/>
  <c r="BB148" i="14"/>
  <c r="BC148" i="14"/>
  <c r="BB149" i="14"/>
  <c r="BC149" i="14"/>
  <c r="BB150" i="14"/>
  <c r="BC150" i="14"/>
  <c r="BB151" i="14"/>
  <c r="BC151" i="14"/>
  <c r="BB152" i="14"/>
  <c r="BC152" i="14"/>
  <c r="BB153" i="14"/>
  <c r="BC153" i="14"/>
  <c r="BB154" i="14"/>
  <c r="BC154" i="14"/>
  <c r="BB155" i="14"/>
  <c r="BC155" i="14"/>
  <c r="BB156" i="14"/>
  <c r="BC156" i="14"/>
  <c r="BB157" i="14"/>
  <c r="BC157" i="14"/>
  <c r="BB158" i="14"/>
  <c r="BC158" i="14"/>
  <c r="BB159" i="14"/>
  <c r="BC159" i="14"/>
  <c r="BB160" i="14"/>
  <c r="BC160" i="14"/>
  <c r="BB161" i="14"/>
  <c r="BC161" i="14"/>
  <c r="BB162" i="14"/>
  <c r="BC162" i="14"/>
  <c r="BB163" i="14"/>
  <c r="BC163" i="14"/>
  <c r="BB164" i="14"/>
  <c r="BC164" i="14"/>
  <c r="BB165" i="14"/>
  <c r="BC165" i="14"/>
  <c r="BB166" i="14"/>
  <c r="BC166" i="14"/>
  <c r="BB167" i="14"/>
  <c r="BC167" i="14"/>
  <c r="BB168" i="14"/>
  <c r="BC168" i="14"/>
  <c r="BB169" i="14"/>
  <c r="BC169" i="14"/>
  <c r="BB170" i="14"/>
  <c r="BC170" i="14"/>
  <c r="BB171" i="14"/>
  <c r="BC171" i="14"/>
  <c r="BB172" i="14"/>
  <c r="BC172" i="14"/>
  <c r="BB173" i="14"/>
  <c r="BC173" i="14"/>
  <c r="BB174" i="14"/>
  <c r="BC174" i="14"/>
  <c r="BB175" i="14"/>
  <c r="BC175" i="14"/>
  <c r="BB176" i="14"/>
  <c r="BC176" i="14"/>
  <c r="BB177" i="14"/>
  <c r="BC177" i="14"/>
  <c r="BB178" i="14"/>
  <c r="BC178" i="14"/>
  <c r="BB179" i="14"/>
  <c r="BC179" i="14"/>
  <c r="BB180" i="14"/>
  <c r="BC180" i="14"/>
  <c r="BB181" i="14"/>
  <c r="BC181" i="14"/>
  <c r="BB182" i="14"/>
  <c r="BC182" i="14"/>
  <c r="BB183" i="14"/>
  <c r="BC183" i="14"/>
  <c r="BB184" i="14"/>
  <c r="BC184" i="14"/>
  <c r="BB185" i="14"/>
  <c r="BC185" i="14"/>
  <c r="BB186" i="14"/>
  <c r="BC186" i="14"/>
  <c r="BB187" i="14"/>
  <c r="BC187" i="14"/>
  <c r="BB188" i="14"/>
  <c r="BC188" i="14"/>
  <c r="BB189" i="14"/>
  <c r="BC189" i="14"/>
  <c r="BB190" i="14"/>
  <c r="BC190" i="14"/>
  <c r="BB191" i="14"/>
  <c r="BC191" i="14"/>
  <c r="BB192" i="14"/>
  <c r="BC192" i="14"/>
  <c r="BB193" i="14"/>
  <c r="BC193" i="14"/>
  <c r="BB194" i="14"/>
  <c r="BC194" i="14"/>
  <c r="BB195" i="14"/>
  <c r="BC195" i="14"/>
  <c r="BB196" i="14"/>
  <c r="BC196" i="14"/>
  <c r="BB197" i="14"/>
  <c r="BC197" i="14"/>
  <c r="BB198" i="14"/>
  <c r="BC198" i="14"/>
  <c r="BB199" i="14"/>
  <c r="BC199" i="14"/>
  <c r="BB200" i="14"/>
  <c r="BC200" i="14"/>
  <c r="BB201" i="14"/>
  <c r="BC201" i="14"/>
  <c r="BB202" i="14"/>
  <c r="BC202" i="14"/>
  <c r="BB203" i="14"/>
  <c r="BC203" i="14"/>
  <c r="BB204" i="14"/>
  <c r="BC204" i="14"/>
  <c r="BB205" i="14"/>
  <c r="BC205" i="14"/>
  <c r="BB206" i="14"/>
  <c r="BC206" i="14"/>
  <c r="BB207" i="14"/>
  <c r="BC207" i="14"/>
  <c r="BB208" i="14"/>
  <c r="BC208" i="14"/>
  <c r="BB209" i="14"/>
  <c r="BC209" i="14"/>
  <c r="BB210" i="14"/>
  <c r="BC210" i="14"/>
  <c r="BB211" i="14"/>
  <c r="BC211" i="14"/>
  <c r="BB212" i="14"/>
  <c r="BC212" i="14"/>
  <c r="BB213" i="14"/>
  <c r="BC213" i="14"/>
  <c r="BB214" i="14"/>
  <c r="BC214" i="14"/>
  <c r="BB215" i="14"/>
  <c r="BC215" i="14"/>
  <c r="BB216" i="14"/>
  <c r="BC216" i="14"/>
  <c r="BB217" i="14"/>
  <c r="BC217" i="14"/>
  <c r="BB218" i="14"/>
  <c r="BC218" i="14"/>
  <c r="BB219" i="14"/>
  <c r="BC219" i="14"/>
  <c r="BB220" i="14"/>
  <c r="BC220" i="14"/>
  <c r="BB221" i="14"/>
  <c r="BC221" i="14"/>
  <c r="BB222" i="14"/>
  <c r="BC222" i="14"/>
  <c r="BB223" i="14"/>
  <c r="BC223" i="14"/>
  <c r="BB224" i="14"/>
  <c r="BC224" i="14"/>
  <c r="BB225" i="14"/>
  <c r="BC225" i="14"/>
  <c r="BB226" i="14"/>
  <c r="BC226" i="14"/>
  <c r="BB227" i="14"/>
  <c r="BC227" i="14"/>
  <c r="BB228" i="14"/>
  <c r="BC228" i="14"/>
  <c r="BB229" i="14"/>
  <c r="BC229" i="14"/>
  <c r="BB230" i="14"/>
  <c r="BC230" i="14"/>
  <c r="BB231" i="14"/>
  <c r="BC231" i="14"/>
  <c r="BB232" i="14"/>
  <c r="BC232" i="14"/>
  <c r="BB233" i="14"/>
  <c r="BC233" i="14"/>
  <c r="BB234" i="14"/>
  <c r="BC234" i="14"/>
  <c r="BB235" i="14"/>
  <c r="BC235" i="14"/>
  <c r="BB236" i="14"/>
  <c r="BC236" i="14"/>
  <c r="BB237" i="14"/>
  <c r="BC237" i="14"/>
  <c r="BB238" i="14"/>
  <c r="BC238" i="14"/>
  <c r="BB239" i="14"/>
  <c r="BC239" i="14"/>
  <c r="BB240" i="14"/>
  <c r="BC240" i="14"/>
  <c r="BB241" i="14"/>
  <c r="BC241" i="14"/>
  <c r="BB242" i="14"/>
  <c r="BC242" i="14"/>
  <c r="BB243" i="14"/>
  <c r="BC243" i="14"/>
  <c r="BB244" i="14"/>
  <c r="BC244" i="14"/>
  <c r="BB245" i="14"/>
  <c r="BC245" i="14"/>
  <c r="BB246" i="14"/>
  <c r="BC246" i="14"/>
  <c r="BB247" i="14"/>
  <c r="BC247" i="14"/>
  <c r="BB248" i="14"/>
  <c r="BC248" i="14"/>
  <c r="BB249" i="14"/>
  <c r="BC249" i="14"/>
  <c r="BB250" i="14"/>
  <c r="BC250" i="14"/>
  <c r="BB251" i="14"/>
  <c r="BC251" i="14"/>
  <c r="BB252" i="14"/>
  <c r="BC252" i="14"/>
  <c r="BB253" i="14"/>
  <c r="BC253" i="14"/>
  <c r="BB254" i="14"/>
  <c r="BC254" i="14"/>
  <c r="BB255" i="14"/>
  <c r="BC255" i="14"/>
  <c r="BB256" i="14"/>
  <c r="BC256" i="14"/>
  <c r="BB257" i="14"/>
  <c r="BC257" i="14"/>
  <c r="BB258" i="14"/>
  <c r="BC258" i="14"/>
  <c r="BB259" i="14"/>
  <c r="BC259" i="14"/>
  <c r="BB260" i="14"/>
  <c r="BC260" i="14"/>
  <c r="BB261" i="14"/>
  <c r="BC261" i="14"/>
  <c r="BB262" i="14"/>
  <c r="BC262" i="14"/>
  <c r="BB263" i="14"/>
  <c r="BC263" i="14"/>
  <c r="BB264" i="14"/>
  <c r="BC264" i="14"/>
  <c r="BB265" i="14"/>
  <c r="BC265" i="14"/>
  <c r="BB266" i="14"/>
  <c r="BC266" i="14"/>
  <c r="BB267" i="14"/>
  <c r="BC267" i="14"/>
  <c r="BB268" i="14"/>
  <c r="BC268" i="14"/>
  <c r="BB269" i="14"/>
  <c r="BC269" i="14"/>
  <c r="BB270" i="14"/>
  <c r="BC270" i="14"/>
  <c r="BB271" i="14"/>
  <c r="BC271" i="14"/>
  <c r="BB272" i="14"/>
  <c r="BC272" i="14"/>
  <c r="BB273" i="14"/>
  <c r="BC273" i="14"/>
  <c r="BB274" i="14"/>
  <c r="BC274" i="14"/>
  <c r="BB275" i="14"/>
  <c r="BC275" i="14"/>
  <c r="BB276" i="14"/>
  <c r="BC276" i="14"/>
  <c r="BB277" i="14"/>
  <c r="BC277" i="14"/>
  <c r="BB278" i="14"/>
  <c r="BC278" i="14"/>
  <c r="BB279" i="14"/>
  <c r="BC279" i="14"/>
  <c r="BB280" i="14"/>
  <c r="BC280" i="14"/>
  <c r="BB281" i="14"/>
  <c r="BC281" i="14"/>
  <c r="BB282" i="14"/>
  <c r="BC282" i="14"/>
  <c r="BB283" i="14"/>
  <c r="BC283" i="14"/>
  <c r="BB284" i="14"/>
  <c r="BC284" i="14"/>
  <c r="BB285" i="14"/>
  <c r="BC285" i="14"/>
  <c r="BB286" i="14"/>
  <c r="BC286" i="14"/>
  <c r="BB287" i="14"/>
  <c r="BC287" i="14"/>
  <c r="BB288" i="14"/>
  <c r="BC288" i="14"/>
  <c r="BB289" i="14"/>
  <c r="BC289" i="14"/>
  <c r="BB290" i="14"/>
  <c r="BC290" i="14"/>
  <c r="BB291" i="14"/>
  <c r="BC291" i="14"/>
  <c r="BB292" i="14"/>
  <c r="BC292" i="14"/>
  <c r="BB293" i="14"/>
  <c r="BC293" i="14"/>
  <c r="BB294" i="14"/>
  <c r="BC294" i="14"/>
  <c r="BB295" i="14"/>
  <c r="BC295" i="14"/>
  <c r="BB296" i="14"/>
  <c r="BC296" i="14"/>
  <c r="BB297" i="14"/>
  <c r="BC297" i="14"/>
  <c r="BB298" i="14"/>
  <c r="BC298" i="14"/>
  <c r="BB299" i="14"/>
  <c r="BC299" i="14"/>
  <c r="BB300" i="14"/>
  <c r="BC300" i="14"/>
  <c r="BB301" i="14"/>
  <c r="BC301" i="14"/>
  <c r="BB302" i="14"/>
  <c r="BC302" i="14"/>
  <c r="BB303" i="14"/>
  <c r="BC303" i="14"/>
  <c r="BB304" i="14"/>
  <c r="BC304" i="14"/>
  <c r="BB305" i="14"/>
  <c r="BC305" i="14"/>
  <c r="BB306" i="14"/>
  <c r="BC306" i="14"/>
  <c r="BB307" i="14"/>
  <c r="BC307" i="14"/>
  <c r="BB308" i="14"/>
  <c r="BC308" i="14"/>
  <c r="BB309" i="14"/>
  <c r="BC309" i="14"/>
  <c r="BB310" i="14"/>
  <c r="BC310" i="14"/>
  <c r="BB311" i="14"/>
  <c r="BC311" i="14"/>
  <c r="BB312" i="14"/>
  <c r="BC312" i="14"/>
  <c r="BB313" i="14"/>
  <c r="BC313" i="14"/>
  <c r="BB314" i="14"/>
  <c r="BC314" i="14"/>
  <c r="BB315" i="14"/>
  <c r="BC315" i="14"/>
  <c r="BB316" i="14"/>
  <c r="BC316" i="14"/>
  <c r="BB317" i="14"/>
  <c r="BC317" i="14"/>
  <c r="BB318" i="14"/>
  <c r="BC318" i="14"/>
  <c r="BB319" i="14"/>
  <c r="BC319" i="14"/>
  <c r="BB320" i="14"/>
  <c r="BC320" i="14"/>
  <c r="BB321" i="14"/>
  <c r="BC321" i="14"/>
  <c r="BB322" i="14"/>
  <c r="BC322" i="14"/>
  <c r="BB323" i="14"/>
  <c r="BC323" i="14"/>
  <c r="BB324" i="14"/>
  <c r="BC324" i="14"/>
  <c r="BB325" i="14"/>
  <c r="BC325" i="14"/>
  <c r="BB326" i="14"/>
  <c r="BC326" i="14"/>
  <c r="BB327" i="14"/>
  <c r="BC327" i="14"/>
  <c r="BB328" i="14"/>
  <c r="BC328" i="14"/>
  <c r="BB329" i="14"/>
  <c r="BC329" i="14"/>
  <c r="BB330" i="14"/>
  <c r="BC330" i="14"/>
  <c r="BB331" i="14"/>
  <c r="BC331" i="14"/>
  <c r="BB332" i="14"/>
  <c r="BC332" i="14"/>
  <c r="BB333" i="14"/>
  <c r="BC333" i="14"/>
  <c r="BB334" i="14"/>
  <c r="BC334" i="14"/>
  <c r="BB335" i="14"/>
  <c r="BC335" i="14"/>
  <c r="BB336" i="14"/>
  <c r="BC336" i="14"/>
  <c r="BB337" i="14"/>
  <c r="BC337" i="14"/>
  <c r="BB338" i="14"/>
  <c r="BC338" i="14"/>
  <c r="BB339" i="14"/>
  <c r="BC339" i="14"/>
  <c r="BB340" i="14"/>
  <c r="BC340" i="14"/>
  <c r="BB341" i="14"/>
  <c r="BC341" i="14"/>
  <c r="BB342" i="14"/>
  <c r="BC342" i="14"/>
  <c r="BB343" i="14"/>
  <c r="BC343" i="14"/>
  <c r="BB344" i="14"/>
  <c r="BC344" i="14"/>
  <c r="BB345" i="14"/>
  <c r="BC345" i="14"/>
  <c r="BB346" i="14"/>
  <c r="BC346" i="14"/>
  <c r="BB347" i="14"/>
  <c r="BC347" i="14"/>
  <c r="BB348" i="14"/>
  <c r="BC348" i="14"/>
  <c r="BB349" i="14"/>
  <c r="BC349" i="14"/>
  <c r="BB350" i="14"/>
  <c r="BC350" i="14"/>
  <c r="BB351" i="14"/>
  <c r="BC351" i="14"/>
  <c r="BB352" i="14"/>
  <c r="BC352" i="14"/>
  <c r="BB353" i="14"/>
  <c r="BC353" i="14"/>
  <c r="BB354" i="14"/>
  <c r="BC354" i="14"/>
  <c r="BB355" i="14"/>
  <c r="BC355" i="14"/>
  <c r="BB356" i="14"/>
  <c r="BC356" i="14"/>
  <c r="BB357" i="14"/>
  <c r="BC357" i="14"/>
  <c r="BB358" i="14"/>
  <c r="BC358" i="14"/>
  <c r="BB359" i="14"/>
  <c r="BC359" i="14"/>
  <c r="BB360" i="14"/>
  <c r="BC360" i="14"/>
  <c r="BB361" i="14"/>
  <c r="BC361" i="14"/>
  <c r="BB362" i="14"/>
  <c r="BC362" i="14"/>
  <c r="BB363" i="14"/>
  <c r="BC363" i="14"/>
  <c r="BB364" i="14"/>
  <c r="BC364" i="14"/>
  <c r="BB365" i="14"/>
  <c r="BC365" i="14"/>
  <c r="BB366" i="14"/>
  <c r="BC366" i="14"/>
  <c r="BB367" i="14"/>
  <c r="BC367" i="14"/>
  <c r="BB368" i="14"/>
  <c r="BC368" i="14"/>
  <c r="BB369" i="14"/>
  <c r="BC369" i="14"/>
  <c r="BB370" i="14"/>
  <c r="BC370" i="14"/>
  <c r="BB371" i="14"/>
  <c r="BC371" i="14"/>
  <c r="BB372" i="14"/>
  <c r="BC372" i="14"/>
  <c r="BB373" i="14"/>
  <c r="BC373" i="14"/>
  <c r="BB374" i="14"/>
  <c r="BC374" i="14"/>
  <c r="BB375" i="14"/>
  <c r="BC375" i="14"/>
  <c r="BB376" i="14"/>
  <c r="BC376" i="14"/>
  <c r="BB377" i="14"/>
  <c r="BC377" i="14"/>
  <c r="BB378" i="14"/>
  <c r="BC378" i="14"/>
  <c r="BB379" i="14"/>
  <c r="BC379" i="14"/>
  <c r="BB380" i="14"/>
  <c r="BC380" i="14"/>
  <c r="BB381" i="14"/>
  <c r="BC381" i="14"/>
  <c r="BB382" i="14"/>
  <c r="BC382" i="14"/>
  <c r="BB383" i="14"/>
  <c r="BC383" i="14"/>
  <c r="BB384" i="14"/>
  <c r="BC384" i="14"/>
  <c r="BB385" i="14"/>
  <c r="BC385" i="14"/>
  <c r="BB386" i="14"/>
  <c r="BC386" i="14"/>
  <c r="BB387" i="14"/>
  <c r="BC387" i="14"/>
  <c r="BB388" i="14"/>
  <c r="BC388" i="14"/>
  <c r="BB389" i="14"/>
  <c r="BC389" i="14"/>
  <c r="BB390" i="14"/>
  <c r="BC390" i="14"/>
  <c r="BB391" i="14"/>
  <c r="BC391" i="14"/>
  <c r="BB392" i="14"/>
  <c r="BC392" i="14"/>
  <c r="BB393" i="14"/>
  <c r="BC393" i="14"/>
  <c r="BB394" i="14"/>
  <c r="BC394" i="14"/>
  <c r="BB395" i="14"/>
  <c r="BC395" i="14"/>
  <c r="BB396" i="14"/>
  <c r="BC396" i="14"/>
  <c r="BB397" i="14"/>
  <c r="BC397" i="14"/>
  <c r="BB398" i="14"/>
  <c r="BC398" i="14"/>
  <c r="BB399" i="14"/>
  <c r="BC399" i="14"/>
  <c r="BB400" i="14"/>
  <c r="BC400" i="14"/>
  <c r="BB401" i="14"/>
  <c r="BC401" i="14"/>
  <c r="BB402" i="14"/>
  <c r="BC402" i="14"/>
  <c r="BB403" i="14"/>
  <c r="BC403" i="14"/>
  <c r="BB404" i="14"/>
  <c r="BC404" i="14"/>
  <c r="BB405" i="14"/>
  <c r="BC405" i="14"/>
  <c r="BB406" i="14"/>
  <c r="BC406" i="14"/>
  <c r="BB407" i="14"/>
  <c r="BC407" i="14"/>
  <c r="BB408" i="14"/>
  <c r="BC408" i="14"/>
  <c r="BB409" i="14"/>
  <c r="BC409" i="14"/>
  <c r="BB410" i="14"/>
  <c r="BC410" i="14"/>
  <c r="BB411" i="14"/>
  <c r="BC411" i="14"/>
  <c r="BB412" i="14"/>
  <c r="BC412" i="14"/>
  <c r="BB413" i="14"/>
  <c r="BC413" i="14"/>
  <c r="BB414" i="14"/>
  <c r="BC414" i="14"/>
  <c r="BB415" i="14"/>
  <c r="BC415" i="14"/>
  <c r="BB416" i="14"/>
  <c r="BC416" i="14"/>
  <c r="BB417" i="14"/>
  <c r="BC417" i="14"/>
  <c r="BB418" i="14"/>
  <c r="BC418" i="14"/>
  <c r="BB419" i="14"/>
  <c r="BC419" i="14"/>
  <c r="BB420" i="14"/>
  <c r="BC420" i="14"/>
  <c r="BB421" i="14"/>
  <c r="BC421" i="14"/>
  <c r="BB422" i="14"/>
  <c r="BC422" i="14"/>
  <c r="BB423" i="14"/>
  <c r="BC423" i="14"/>
  <c r="BB424" i="14"/>
  <c r="BC424" i="14"/>
  <c r="BB425" i="14"/>
  <c r="BC425" i="14"/>
  <c r="BB426" i="14"/>
  <c r="BC426" i="14"/>
  <c r="BB427" i="14"/>
  <c r="BC427" i="14"/>
  <c r="BB428" i="14"/>
  <c r="BC428" i="14"/>
  <c r="BB429" i="14"/>
  <c r="BC429" i="14"/>
  <c r="BB430" i="14"/>
  <c r="BC430" i="14"/>
  <c r="BB431" i="14"/>
  <c r="BC431" i="14"/>
  <c r="BB432" i="14"/>
  <c r="BC432" i="14"/>
  <c r="BB433" i="14"/>
  <c r="BC433" i="14"/>
  <c r="BB434" i="14"/>
  <c r="BC434" i="14"/>
  <c r="BB435" i="14"/>
  <c r="BC435" i="14"/>
  <c r="BB436" i="14"/>
  <c r="BC436" i="14"/>
  <c r="BB437" i="14"/>
  <c r="BC437" i="14"/>
  <c r="BB438" i="14"/>
  <c r="BC438" i="14"/>
  <c r="BB439" i="14"/>
  <c r="BC439" i="14"/>
  <c r="BB440" i="14"/>
  <c r="BC440" i="14"/>
  <c r="BB441" i="14"/>
  <c r="BC441" i="14"/>
  <c r="BB442" i="14"/>
  <c r="BC442" i="14"/>
  <c r="BB443" i="14"/>
  <c r="BC443" i="14"/>
  <c r="BB444" i="14"/>
  <c r="BC444" i="14"/>
  <c r="BB445" i="14"/>
  <c r="BC445" i="14"/>
  <c r="BB446" i="14"/>
  <c r="BC446" i="14"/>
  <c r="BB447" i="14"/>
  <c r="BC447" i="14"/>
  <c r="BB448" i="14"/>
  <c r="BC448" i="14"/>
  <c r="BB449" i="14"/>
  <c r="BC449" i="14"/>
  <c r="BB450" i="14"/>
  <c r="BC450" i="14"/>
  <c r="BB451" i="14"/>
  <c r="BC451" i="14"/>
  <c r="BB452" i="14"/>
  <c r="BC452" i="14"/>
  <c r="BB453" i="14"/>
  <c r="BC453" i="14"/>
  <c r="BB454" i="14"/>
  <c r="BC454" i="14"/>
  <c r="BB455" i="14"/>
  <c r="BC455" i="14"/>
  <c r="BB456" i="14"/>
  <c r="BC456" i="14"/>
  <c r="BB457" i="14"/>
  <c r="BC457" i="14"/>
  <c r="BB458" i="14"/>
  <c r="BC458" i="14"/>
  <c r="BB459" i="14"/>
  <c r="BC459" i="14"/>
  <c r="BB460" i="14"/>
  <c r="BC460" i="14"/>
  <c r="BB461" i="14"/>
  <c r="BC461" i="14"/>
  <c r="BB462" i="14"/>
  <c r="BC462" i="14"/>
  <c r="BB463" i="14"/>
  <c r="BC463" i="14"/>
  <c r="BB464" i="14"/>
  <c r="BC464" i="14"/>
  <c r="BB465" i="14"/>
  <c r="BC465" i="14"/>
  <c r="BB466" i="14"/>
  <c r="BC466" i="14"/>
  <c r="BB467" i="14"/>
  <c r="BC467" i="14"/>
  <c r="BB468" i="14"/>
  <c r="BC468" i="14"/>
  <c r="BB469" i="14"/>
  <c r="BC469" i="14"/>
  <c r="BB470" i="14"/>
  <c r="BC470" i="14"/>
  <c r="BB471" i="14"/>
  <c r="BC471" i="14"/>
  <c r="BB472" i="14"/>
  <c r="BC472" i="14"/>
  <c r="BB473" i="14"/>
  <c r="BC473" i="14"/>
  <c r="BB474" i="14"/>
  <c r="BC474" i="14"/>
  <c r="BB475" i="14"/>
  <c r="BC475" i="14"/>
  <c r="BB476" i="14"/>
  <c r="BC476" i="14"/>
  <c r="BB477" i="14"/>
  <c r="BC477" i="14"/>
  <c r="BB478" i="14"/>
  <c r="BC478" i="14"/>
  <c r="BB479" i="14"/>
  <c r="BC479" i="14"/>
  <c r="BB480" i="14"/>
  <c r="BC480" i="14"/>
  <c r="BB481" i="14"/>
  <c r="BC481" i="14"/>
  <c r="BB482" i="14"/>
  <c r="BC482" i="14"/>
  <c r="BB483" i="14"/>
  <c r="BC483" i="14"/>
  <c r="BB484" i="14"/>
  <c r="BC484" i="14"/>
  <c r="BB485" i="14"/>
  <c r="BC485" i="14"/>
  <c r="BB486" i="14"/>
  <c r="BC486" i="14"/>
  <c r="BB487" i="14"/>
  <c r="BC487" i="14"/>
  <c r="BB488" i="14"/>
  <c r="BC488" i="14"/>
  <c r="BB489" i="14"/>
  <c r="BC489" i="14"/>
  <c r="BB490" i="14"/>
  <c r="BC490" i="14"/>
  <c r="BB491" i="14"/>
  <c r="BC491" i="14"/>
  <c r="BB492" i="14"/>
  <c r="BC492" i="14"/>
  <c r="BB493" i="14"/>
  <c r="BC493" i="14"/>
  <c r="BB494" i="14"/>
  <c r="BC494" i="14"/>
  <c r="BB495" i="14"/>
  <c r="BC495" i="14"/>
  <c r="BB496" i="14"/>
  <c r="BC496" i="14"/>
  <c r="BB497" i="14"/>
  <c r="BC497" i="14"/>
  <c r="BB498" i="14"/>
  <c r="BC498" i="14"/>
  <c r="BB499" i="14"/>
  <c r="BC499" i="14"/>
  <c r="BB500" i="14"/>
  <c r="BC500" i="14"/>
  <c r="BB501" i="14"/>
  <c r="BC501" i="14"/>
  <c r="BB502" i="14"/>
  <c r="BC502" i="14"/>
  <c r="BB503" i="14"/>
  <c r="BC503" i="14"/>
  <c r="BB504" i="14"/>
  <c r="BC504" i="14"/>
  <c r="BB505" i="14"/>
  <c r="BC505" i="14"/>
  <c r="BB506" i="14"/>
  <c r="BC506" i="14"/>
  <c r="BB507" i="14"/>
  <c r="BC507" i="14"/>
  <c r="BB508" i="14"/>
  <c r="BC508" i="14"/>
  <c r="BB509" i="14"/>
  <c r="BC509" i="14"/>
  <c r="BB510" i="14"/>
  <c r="BC510" i="14"/>
  <c r="BB511" i="14"/>
  <c r="BC511" i="14"/>
  <c r="BB512" i="14"/>
  <c r="BC512" i="14"/>
  <c r="BB513" i="14"/>
  <c r="BC513" i="14"/>
  <c r="BB514" i="14"/>
  <c r="BC514" i="14"/>
  <c r="BB515" i="14"/>
  <c r="BC515" i="14"/>
  <c r="BB516" i="14"/>
  <c r="BC516" i="14"/>
  <c r="BB517" i="14"/>
  <c r="BC517" i="14"/>
  <c r="BB518" i="14"/>
  <c r="BC518" i="14"/>
  <c r="BB519" i="14"/>
  <c r="BC519" i="14"/>
  <c r="BB520" i="14"/>
  <c r="BC520" i="14"/>
  <c r="BB521" i="14"/>
  <c r="BC521" i="14"/>
  <c r="BB522" i="14"/>
  <c r="BC522" i="14"/>
  <c r="BB523" i="14"/>
  <c r="BC523" i="14"/>
  <c r="BB524" i="14"/>
  <c r="BC524" i="14"/>
  <c r="BB525" i="14"/>
  <c r="BC525" i="14"/>
  <c r="BB526" i="14"/>
  <c r="BC526" i="14"/>
  <c r="BB527" i="14"/>
  <c r="BC527" i="14"/>
  <c r="BB528" i="14"/>
  <c r="BC528" i="14"/>
  <c r="BB529" i="14"/>
  <c r="BC529" i="14"/>
  <c r="BB530" i="14"/>
  <c r="BC530" i="14"/>
  <c r="BB531" i="14"/>
  <c r="BC531" i="14"/>
  <c r="BB532" i="14"/>
  <c r="BC532" i="14"/>
  <c r="BB533" i="14"/>
  <c r="BC533" i="14"/>
  <c r="BB534" i="14"/>
  <c r="BC534" i="14"/>
  <c r="BB535" i="14"/>
  <c r="BC535" i="14"/>
  <c r="BB536" i="14"/>
  <c r="BC536" i="14"/>
  <c r="BB537" i="14"/>
  <c r="BC537" i="14"/>
  <c r="BB538" i="14"/>
  <c r="BC538" i="14"/>
  <c r="BB539" i="14"/>
  <c r="BC539" i="14"/>
  <c r="BB540" i="14"/>
  <c r="BC540" i="14"/>
  <c r="BB541" i="14"/>
  <c r="BC541" i="14"/>
  <c r="BB542" i="14"/>
  <c r="BC542" i="14"/>
  <c r="BB543" i="14"/>
  <c r="BC543" i="14"/>
  <c r="BB544" i="14"/>
  <c r="BC544" i="14"/>
  <c r="BB545" i="14"/>
  <c r="BC545" i="14"/>
  <c r="BB546" i="14"/>
  <c r="BC546" i="14"/>
  <c r="BB547" i="14"/>
  <c r="BC547" i="14"/>
  <c r="BB548" i="14"/>
  <c r="BC548" i="14"/>
  <c r="BB549" i="14"/>
  <c r="BC549" i="14"/>
  <c r="BB550" i="14"/>
  <c r="BC550" i="14"/>
  <c r="BB551" i="14"/>
  <c r="BC551" i="14"/>
  <c r="BB552" i="14"/>
  <c r="BC552" i="14"/>
  <c r="BB553" i="14"/>
  <c r="BC553" i="14"/>
  <c r="BB554" i="14"/>
  <c r="BC554" i="14"/>
  <c r="BB555" i="14"/>
  <c r="BC555" i="14"/>
  <c r="BB556" i="14"/>
  <c r="BC556" i="14"/>
  <c r="BB557" i="14"/>
  <c r="BC557" i="14"/>
  <c r="BB558" i="14"/>
  <c r="BC558" i="14"/>
  <c r="BB559" i="14"/>
  <c r="BC559" i="14"/>
  <c r="BB560" i="14"/>
  <c r="BC560" i="14"/>
  <c r="BC7" i="14"/>
  <c r="BB7" i="14"/>
  <c r="AX8" i="14"/>
  <c r="AY8" i="14"/>
  <c r="AX9" i="14"/>
  <c r="AY9" i="14"/>
  <c r="AX10" i="14"/>
  <c r="AY10" i="14"/>
  <c r="AX11" i="14"/>
  <c r="AY11" i="14"/>
  <c r="AX12" i="14"/>
  <c r="AY12" i="14"/>
  <c r="AX13" i="14"/>
  <c r="AY13" i="14"/>
  <c r="AX14" i="14"/>
  <c r="AY14" i="14"/>
  <c r="AX15" i="14"/>
  <c r="AY15" i="14"/>
  <c r="AX16" i="14"/>
  <c r="AY16" i="14"/>
  <c r="AX17" i="14"/>
  <c r="AY17" i="14"/>
  <c r="AX18" i="14"/>
  <c r="AY18" i="14"/>
  <c r="AX19" i="14"/>
  <c r="AY19" i="14"/>
  <c r="AX20" i="14"/>
  <c r="AY20" i="14"/>
  <c r="AX21" i="14"/>
  <c r="AY21" i="14"/>
  <c r="AX22" i="14"/>
  <c r="AY22" i="14"/>
  <c r="AX23" i="14"/>
  <c r="AY23" i="14"/>
  <c r="AX24" i="14"/>
  <c r="AY24" i="14"/>
  <c r="AX25" i="14"/>
  <c r="AY25" i="14"/>
  <c r="AX26" i="14"/>
  <c r="AY26" i="14"/>
  <c r="AX27" i="14"/>
  <c r="AY27" i="14"/>
  <c r="AX28" i="14"/>
  <c r="AY28" i="14"/>
  <c r="AX29" i="14"/>
  <c r="AY29" i="14"/>
  <c r="AX30" i="14"/>
  <c r="AY30" i="14"/>
  <c r="AX31" i="14"/>
  <c r="AY31" i="14"/>
  <c r="AX32" i="14"/>
  <c r="AY32" i="14"/>
  <c r="AX33" i="14"/>
  <c r="AY33" i="14"/>
  <c r="AX34" i="14"/>
  <c r="AY34" i="14"/>
  <c r="AX35" i="14"/>
  <c r="AY35" i="14"/>
  <c r="AX36" i="14"/>
  <c r="AY36" i="14"/>
  <c r="AX37" i="14"/>
  <c r="AY37" i="14"/>
  <c r="AX38" i="14"/>
  <c r="AY38" i="14"/>
  <c r="AX39" i="14"/>
  <c r="AY39" i="14"/>
  <c r="AX40" i="14"/>
  <c r="AY40" i="14"/>
  <c r="AX41" i="14"/>
  <c r="AY41" i="14"/>
  <c r="AX42" i="14"/>
  <c r="AY42" i="14"/>
  <c r="AX43" i="14"/>
  <c r="AY43" i="14"/>
  <c r="AX44" i="14"/>
  <c r="AY44" i="14"/>
  <c r="AX45" i="14"/>
  <c r="AY45" i="14"/>
  <c r="AX46" i="14"/>
  <c r="AY46" i="14"/>
  <c r="AX47" i="14"/>
  <c r="AY47" i="14"/>
  <c r="AX48" i="14"/>
  <c r="AY48" i="14"/>
  <c r="AX49" i="14"/>
  <c r="AY49" i="14"/>
  <c r="AX50" i="14"/>
  <c r="AY50" i="14"/>
  <c r="AX51" i="14"/>
  <c r="AY51" i="14"/>
  <c r="AX52" i="14"/>
  <c r="AY52" i="14"/>
  <c r="AX53" i="14"/>
  <c r="AY53" i="14"/>
  <c r="AX54" i="14"/>
  <c r="AY54" i="14"/>
  <c r="AX55" i="14"/>
  <c r="AY55" i="14"/>
  <c r="AX56" i="14"/>
  <c r="AY56" i="14"/>
  <c r="AX57" i="14"/>
  <c r="AY57" i="14"/>
  <c r="AX58" i="14"/>
  <c r="AY58" i="14"/>
  <c r="AX59" i="14"/>
  <c r="AY59" i="14"/>
  <c r="AX60" i="14"/>
  <c r="AY60" i="14"/>
  <c r="AX61" i="14"/>
  <c r="AY61" i="14"/>
  <c r="AX62" i="14"/>
  <c r="AY62" i="14"/>
  <c r="AX63" i="14"/>
  <c r="AY63" i="14"/>
  <c r="AX64" i="14"/>
  <c r="AY64" i="14"/>
  <c r="AX65" i="14"/>
  <c r="AY65" i="14"/>
  <c r="AX66" i="14"/>
  <c r="AY66" i="14"/>
  <c r="AX67" i="14"/>
  <c r="AY67" i="14"/>
  <c r="AX68" i="14"/>
  <c r="AY68" i="14"/>
  <c r="AX69" i="14"/>
  <c r="AY69" i="14"/>
  <c r="AX70" i="14"/>
  <c r="AY70" i="14"/>
  <c r="AX71" i="14"/>
  <c r="AY71" i="14"/>
  <c r="AX72" i="14"/>
  <c r="AY72" i="14"/>
  <c r="AX73" i="14"/>
  <c r="AY73" i="14"/>
  <c r="AX74" i="14"/>
  <c r="AY74" i="14"/>
  <c r="AX75" i="14"/>
  <c r="AY75" i="14"/>
  <c r="AX76" i="14"/>
  <c r="AY76" i="14"/>
  <c r="AX77" i="14"/>
  <c r="AY77" i="14"/>
  <c r="AX78" i="14"/>
  <c r="AY78" i="14"/>
  <c r="AX79" i="14"/>
  <c r="AY79" i="14"/>
  <c r="AX80" i="14"/>
  <c r="AY80" i="14"/>
  <c r="AX81" i="14"/>
  <c r="AY81" i="14"/>
  <c r="AX82" i="14"/>
  <c r="AY82" i="14"/>
  <c r="AX83" i="14"/>
  <c r="AY83" i="14"/>
  <c r="AX84" i="14"/>
  <c r="AY84" i="14"/>
  <c r="AX85" i="14"/>
  <c r="AY85" i="14"/>
  <c r="AX86" i="14"/>
  <c r="AY86" i="14"/>
  <c r="AX87" i="14"/>
  <c r="AY87" i="14"/>
  <c r="AX88" i="14"/>
  <c r="AY88" i="14"/>
  <c r="AX89" i="14"/>
  <c r="AY89" i="14"/>
  <c r="AX90" i="14"/>
  <c r="AY90" i="14"/>
  <c r="AX91" i="14"/>
  <c r="AY91" i="14"/>
  <c r="AX92" i="14"/>
  <c r="AY92" i="14"/>
  <c r="AX93" i="14"/>
  <c r="AY93" i="14"/>
  <c r="AX94" i="14"/>
  <c r="AY94" i="14"/>
  <c r="AX95" i="14"/>
  <c r="AY95" i="14"/>
  <c r="AX96" i="14"/>
  <c r="AY96" i="14"/>
  <c r="AX97" i="14"/>
  <c r="AY97" i="14"/>
  <c r="AX98" i="14"/>
  <c r="AY98" i="14"/>
  <c r="AX99" i="14"/>
  <c r="AY99" i="14"/>
  <c r="AX100" i="14"/>
  <c r="AY100" i="14"/>
  <c r="AX101" i="14"/>
  <c r="AY101" i="14"/>
  <c r="AX102" i="14"/>
  <c r="AY102" i="14"/>
  <c r="AX103" i="14"/>
  <c r="AY103" i="14"/>
  <c r="AX104" i="14"/>
  <c r="AY104" i="14"/>
  <c r="AX105" i="14"/>
  <c r="AY105" i="14"/>
  <c r="AX106" i="14"/>
  <c r="AY106" i="14"/>
  <c r="AX107" i="14"/>
  <c r="AY107" i="14"/>
  <c r="AX108" i="14"/>
  <c r="AY108" i="14"/>
  <c r="AX109" i="14"/>
  <c r="AY109" i="14"/>
  <c r="AX110" i="14"/>
  <c r="AY110" i="14"/>
  <c r="AX111" i="14"/>
  <c r="AY111" i="14"/>
  <c r="AX112" i="14"/>
  <c r="AY112" i="14"/>
  <c r="AX113" i="14"/>
  <c r="AY113" i="14"/>
  <c r="AX114" i="14"/>
  <c r="AY114" i="14"/>
  <c r="AX115" i="14"/>
  <c r="AY115" i="14"/>
  <c r="AX116" i="14"/>
  <c r="AY116" i="14"/>
  <c r="AX117" i="14"/>
  <c r="AY117" i="14"/>
  <c r="AX118" i="14"/>
  <c r="AY118" i="14"/>
  <c r="AX119" i="14"/>
  <c r="AY119" i="14"/>
  <c r="AX120" i="14"/>
  <c r="AY120" i="14"/>
  <c r="AX121" i="14"/>
  <c r="AY121" i="14"/>
  <c r="AX122" i="14"/>
  <c r="AY122" i="14"/>
  <c r="AX123" i="14"/>
  <c r="AY123" i="14"/>
  <c r="AX124" i="14"/>
  <c r="AY124" i="14"/>
  <c r="AX125" i="14"/>
  <c r="AY125" i="14"/>
  <c r="AX126" i="14"/>
  <c r="AY126" i="14"/>
  <c r="AX127" i="14"/>
  <c r="AY127" i="14"/>
  <c r="AX128" i="14"/>
  <c r="AY128" i="14"/>
  <c r="AX129" i="14"/>
  <c r="AY129" i="14"/>
  <c r="AX130" i="14"/>
  <c r="AY130" i="14"/>
  <c r="AX131" i="14"/>
  <c r="AY131" i="14"/>
  <c r="AX132" i="14"/>
  <c r="AY132" i="14"/>
  <c r="AX133" i="14"/>
  <c r="AY133" i="14"/>
  <c r="AX134" i="14"/>
  <c r="AY134" i="14"/>
  <c r="AX135" i="14"/>
  <c r="AY135" i="14"/>
  <c r="AX136" i="14"/>
  <c r="AY136" i="14"/>
  <c r="AX137" i="14"/>
  <c r="AY137" i="14"/>
  <c r="AX138" i="14"/>
  <c r="AY138" i="14"/>
  <c r="AX139" i="14"/>
  <c r="AY139" i="14"/>
  <c r="AX140" i="14"/>
  <c r="AY140" i="14"/>
  <c r="AX141" i="14"/>
  <c r="AY141" i="14"/>
  <c r="AX142" i="14"/>
  <c r="AY142" i="14"/>
  <c r="AX143" i="14"/>
  <c r="AY143" i="14"/>
  <c r="AX144" i="14"/>
  <c r="AY144" i="14"/>
  <c r="AX145" i="14"/>
  <c r="AY145" i="14"/>
  <c r="AX146" i="14"/>
  <c r="AY146" i="14"/>
  <c r="AX147" i="14"/>
  <c r="AY147" i="14"/>
  <c r="AX148" i="14"/>
  <c r="AY148" i="14"/>
  <c r="AX149" i="14"/>
  <c r="AY149" i="14"/>
  <c r="AX150" i="14"/>
  <c r="AY150" i="14"/>
  <c r="AX151" i="14"/>
  <c r="AY151" i="14"/>
  <c r="AX152" i="14"/>
  <c r="AY152" i="14"/>
  <c r="AX153" i="14"/>
  <c r="AY153" i="14"/>
  <c r="AX154" i="14"/>
  <c r="AY154" i="14"/>
  <c r="AX155" i="14"/>
  <c r="AY155" i="14"/>
  <c r="AX156" i="14"/>
  <c r="AY156" i="14"/>
  <c r="AX157" i="14"/>
  <c r="AY157" i="14"/>
  <c r="AX158" i="14"/>
  <c r="AY158" i="14"/>
  <c r="AX159" i="14"/>
  <c r="AY159" i="14"/>
  <c r="AX160" i="14"/>
  <c r="AY160" i="14"/>
  <c r="AX161" i="14"/>
  <c r="AY161" i="14"/>
  <c r="AX162" i="14"/>
  <c r="AY162" i="14"/>
  <c r="AX163" i="14"/>
  <c r="AY163" i="14"/>
  <c r="AX164" i="14"/>
  <c r="AY164" i="14"/>
  <c r="AX165" i="14"/>
  <c r="AY165" i="14"/>
  <c r="AX166" i="14"/>
  <c r="AY166" i="14"/>
  <c r="AX167" i="14"/>
  <c r="AY167" i="14"/>
  <c r="AX168" i="14"/>
  <c r="AY168" i="14"/>
  <c r="AX169" i="14"/>
  <c r="AY169" i="14"/>
  <c r="AX170" i="14"/>
  <c r="AY170" i="14"/>
  <c r="AX171" i="14"/>
  <c r="AY171" i="14"/>
  <c r="AX172" i="14"/>
  <c r="AY172" i="14"/>
  <c r="AX173" i="14"/>
  <c r="AY173" i="14"/>
  <c r="AX174" i="14"/>
  <c r="AY174" i="14"/>
  <c r="AX175" i="14"/>
  <c r="AY175" i="14"/>
  <c r="AX176" i="14"/>
  <c r="AY176" i="14"/>
  <c r="AX177" i="14"/>
  <c r="AY177" i="14"/>
  <c r="AX178" i="14"/>
  <c r="AY178" i="14"/>
  <c r="AX179" i="14"/>
  <c r="AY179" i="14"/>
  <c r="AX180" i="14"/>
  <c r="AY180" i="14"/>
  <c r="AX181" i="14"/>
  <c r="AY181" i="14"/>
  <c r="AX182" i="14"/>
  <c r="AY182" i="14"/>
  <c r="AX183" i="14"/>
  <c r="AY183" i="14"/>
  <c r="AX184" i="14"/>
  <c r="AY184" i="14"/>
  <c r="AX185" i="14"/>
  <c r="AY185" i="14"/>
  <c r="AX186" i="14"/>
  <c r="AY186" i="14"/>
  <c r="AX187" i="14"/>
  <c r="AY187" i="14"/>
  <c r="AX188" i="14"/>
  <c r="AY188" i="14"/>
  <c r="AX189" i="14"/>
  <c r="AY189" i="14"/>
  <c r="AX190" i="14"/>
  <c r="AY190" i="14"/>
  <c r="AX191" i="14"/>
  <c r="AY191" i="14"/>
  <c r="AX192" i="14"/>
  <c r="AY192" i="14"/>
  <c r="AX193" i="14"/>
  <c r="AY193" i="14"/>
  <c r="AX194" i="14"/>
  <c r="AY194" i="14"/>
  <c r="AX195" i="14"/>
  <c r="AY195" i="14"/>
  <c r="AX196" i="14"/>
  <c r="AY196" i="14"/>
  <c r="AX197" i="14"/>
  <c r="AY197" i="14"/>
  <c r="AX198" i="14"/>
  <c r="AY198" i="14"/>
  <c r="AX199" i="14"/>
  <c r="AY199" i="14"/>
  <c r="AX200" i="14"/>
  <c r="AY200" i="14"/>
  <c r="AX201" i="14"/>
  <c r="AY201" i="14"/>
  <c r="AX202" i="14"/>
  <c r="AY202" i="14"/>
  <c r="AX203" i="14"/>
  <c r="AY203" i="14"/>
  <c r="AX204" i="14"/>
  <c r="AY204" i="14"/>
  <c r="AX205" i="14"/>
  <c r="AY205" i="14"/>
  <c r="AX206" i="14"/>
  <c r="AY206" i="14"/>
  <c r="AX207" i="14"/>
  <c r="AY207" i="14"/>
  <c r="AX208" i="14"/>
  <c r="AY208" i="14"/>
  <c r="AX209" i="14"/>
  <c r="AY209" i="14"/>
  <c r="AX210" i="14"/>
  <c r="AY210" i="14"/>
  <c r="AX211" i="14"/>
  <c r="AY211" i="14"/>
  <c r="AX212" i="14"/>
  <c r="AY212" i="14"/>
  <c r="AX213" i="14"/>
  <c r="AY213" i="14"/>
  <c r="AX214" i="14"/>
  <c r="AY214" i="14"/>
  <c r="AX215" i="14"/>
  <c r="AY215" i="14"/>
  <c r="AX216" i="14"/>
  <c r="AY216" i="14"/>
  <c r="AX217" i="14"/>
  <c r="AY217" i="14"/>
  <c r="AX218" i="14"/>
  <c r="AY218" i="14"/>
  <c r="AX219" i="14"/>
  <c r="AY219" i="14"/>
  <c r="AX220" i="14"/>
  <c r="AY220" i="14"/>
  <c r="AX221" i="14"/>
  <c r="AY221" i="14"/>
  <c r="AX222" i="14"/>
  <c r="AY222" i="14"/>
  <c r="AX223" i="14"/>
  <c r="AY223" i="14"/>
  <c r="AX224" i="14"/>
  <c r="AY224" i="14"/>
  <c r="AX225" i="14"/>
  <c r="AY225" i="14"/>
  <c r="AX226" i="14"/>
  <c r="AY226" i="14"/>
  <c r="AX227" i="14"/>
  <c r="AY227" i="14"/>
  <c r="AX228" i="14"/>
  <c r="AY228" i="14"/>
  <c r="AX229" i="14"/>
  <c r="AY229" i="14"/>
  <c r="AX230" i="14"/>
  <c r="AY230" i="14"/>
  <c r="AX231" i="14"/>
  <c r="AY231" i="14"/>
  <c r="AX232" i="14"/>
  <c r="AY232" i="14"/>
  <c r="AX233" i="14"/>
  <c r="AY233" i="14"/>
  <c r="AX234" i="14"/>
  <c r="AY234" i="14"/>
  <c r="AX235" i="14"/>
  <c r="AY235" i="14"/>
  <c r="AX236" i="14"/>
  <c r="AY236" i="14"/>
  <c r="AX237" i="14"/>
  <c r="AY237" i="14"/>
  <c r="AX238" i="14"/>
  <c r="AY238" i="14"/>
  <c r="AX239" i="14"/>
  <c r="AY239" i="14"/>
  <c r="AX240" i="14"/>
  <c r="AY240" i="14"/>
  <c r="AX241" i="14"/>
  <c r="AY241" i="14"/>
  <c r="AX242" i="14"/>
  <c r="AY242" i="14"/>
  <c r="AX243" i="14"/>
  <c r="AY243" i="14"/>
  <c r="AX244" i="14"/>
  <c r="AY244" i="14"/>
  <c r="AX245" i="14"/>
  <c r="AY245" i="14"/>
  <c r="AX246" i="14"/>
  <c r="AY246" i="14"/>
  <c r="AX247" i="14"/>
  <c r="AY247" i="14"/>
  <c r="AX248" i="14"/>
  <c r="AY248" i="14"/>
  <c r="AX249" i="14"/>
  <c r="AY249" i="14"/>
  <c r="AX250" i="14"/>
  <c r="AY250" i="14"/>
  <c r="AX251" i="14"/>
  <c r="AY251" i="14"/>
  <c r="AX252" i="14"/>
  <c r="AY252" i="14"/>
  <c r="AX253" i="14"/>
  <c r="AY253" i="14"/>
  <c r="AX254" i="14"/>
  <c r="AY254" i="14"/>
  <c r="AX255" i="14"/>
  <c r="AY255" i="14"/>
  <c r="AX256" i="14"/>
  <c r="AY256" i="14"/>
  <c r="AX257" i="14"/>
  <c r="AY257" i="14"/>
  <c r="AX258" i="14"/>
  <c r="AY258" i="14"/>
  <c r="AX259" i="14"/>
  <c r="AY259" i="14"/>
  <c r="AX260" i="14"/>
  <c r="AY260" i="14"/>
  <c r="AX261" i="14"/>
  <c r="AY261" i="14"/>
  <c r="AX262" i="14"/>
  <c r="AY262" i="14"/>
  <c r="AX263" i="14"/>
  <c r="AY263" i="14"/>
  <c r="AX264" i="14"/>
  <c r="AY264" i="14"/>
  <c r="AX265" i="14"/>
  <c r="AY265" i="14"/>
  <c r="AX266" i="14"/>
  <c r="AY266" i="14"/>
  <c r="AX267" i="14"/>
  <c r="AY267" i="14"/>
  <c r="AX268" i="14"/>
  <c r="AY268" i="14"/>
  <c r="AX269" i="14"/>
  <c r="AY269" i="14"/>
  <c r="AX270" i="14"/>
  <c r="AY270" i="14"/>
  <c r="AX271" i="14"/>
  <c r="AY271" i="14"/>
  <c r="AX272" i="14"/>
  <c r="AY272" i="14"/>
  <c r="AX273" i="14"/>
  <c r="AY273" i="14"/>
  <c r="AX274" i="14"/>
  <c r="AY274" i="14"/>
  <c r="AX275" i="14"/>
  <c r="AY275" i="14"/>
  <c r="AX276" i="14"/>
  <c r="AY276" i="14"/>
  <c r="AX277" i="14"/>
  <c r="AY277" i="14"/>
  <c r="AX278" i="14"/>
  <c r="AY278" i="14"/>
  <c r="AX279" i="14"/>
  <c r="AY279" i="14"/>
  <c r="AX280" i="14"/>
  <c r="AY280" i="14"/>
  <c r="AX281" i="14"/>
  <c r="AY281" i="14"/>
  <c r="AX282" i="14"/>
  <c r="AY282" i="14"/>
  <c r="AX283" i="14"/>
  <c r="AY283" i="14"/>
  <c r="AX284" i="14"/>
  <c r="AY284" i="14"/>
  <c r="AX285" i="14"/>
  <c r="AY285" i="14"/>
  <c r="AX286" i="14"/>
  <c r="AY286" i="14"/>
  <c r="AX287" i="14"/>
  <c r="AY287" i="14"/>
  <c r="AX288" i="14"/>
  <c r="AY288" i="14"/>
  <c r="AX289" i="14"/>
  <c r="AY289" i="14"/>
  <c r="AX290" i="14"/>
  <c r="AY290" i="14"/>
  <c r="AX291" i="14"/>
  <c r="AY291" i="14"/>
  <c r="AX292" i="14"/>
  <c r="AY292" i="14"/>
  <c r="AX293" i="14"/>
  <c r="AY293" i="14"/>
  <c r="AX294" i="14"/>
  <c r="AY294" i="14"/>
  <c r="AX295" i="14"/>
  <c r="AY295" i="14"/>
  <c r="AX296" i="14"/>
  <c r="AY296" i="14"/>
  <c r="AX297" i="14"/>
  <c r="AY297" i="14"/>
  <c r="AX298" i="14"/>
  <c r="AY298" i="14"/>
  <c r="AX299" i="14"/>
  <c r="AY299" i="14"/>
  <c r="AX300" i="14"/>
  <c r="AY300" i="14"/>
  <c r="AX301" i="14"/>
  <c r="AY301" i="14"/>
  <c r="AX302" i="14"/>
  <c r="AY302" i="14"/>
  <c r="AX303" i="14"/>
  <c r="AY303" i="14"/>
  <c r="AX304" i="14"/>
  <c r="AY304" i="14"/>
  <c r="AX305" i="14"/>
  <c r="AY305" i="14"/>
  <c r="AX306" i="14"/>
  <c r="AY306" i="14"/>
  <c r="AX307" i="14"/>
  <c r="AY307" i="14"/>
  <c r="AX308" i="14"/>
  <c r="AY308" i="14"/>
  <c r="AX309" i="14"/>
  <c r="AY309" i="14"/>
  <c r="AX310" i="14"/>
  <c r="AY310" i="14"/>
  <c r="AX311" i="14"/>
  <c r="AY311" i="14"/>
  <c r="AX312" i="14"/>
  <c r="AY312" i="14"/>
  <c r="AX313" i="14"/>
  <c r="AY313" i="14"/>
  <c r="AX314" i="14"/>
  <c r="AY314" i="14"/>
  <c r="AX315" i="14"/>
  <c r="AY315" i="14"/>
  <c r="AX316" i="14"/>
  <c r="AY316" i="14"/>
  <c r="AX317" i="14"/>
  <c r="AY317" i="14"/>
  <c r="AX318" i="14"/>
  <c r="AY318" i="14"/>
  <c r="AX319" i="14"/>
  <c r="AY319" i="14"/>
  <c r="AX320" i="14"/>
  <c r="AY320" i="14"/>
  <c r="AX321" i="14"/>
  <c r="AY321" i="14"/>
  <c r="AX322" i="14"/>
  <c r="AY322" i="14"/>
  <c r="AX323" i="14"/>
  <c r="AY323" i="14"/>
  <c r="AX324" i="14"/>
  <c r="AY324" i="14"/>
  <c r="AX325" i="14"/>
  <c r="AY325" i="14"/>
  <c r="AX326" i="14"/>
  <c r="AY326" i="14"/>
  <c r="AX327" i="14"/>
  <c r="AY327" i="14"/>
  <c r="AX328" i="14"/>
  <c r="AY328" i="14"/>
  <c r="AX329" i="14"/>
  <c r="AY329" i="14"/>
  <c r="AX330" i="14"/>
  <c r="AY330" i="14"/>
  <c r="AX331" i="14"/>
  <c r="AY331" i="14"/>
  <c r="AX332" i="14"/>
  <c r="AY332" i="14"/>
  <c r="AX333" i="14"/>
  <c r="AY333" i="14"/>
  <c r="AX334" i="14"/>
  <c r="AY334" i="14"/>
  <c r="AX335" i="14"/>
  <c r="AY335" i="14"/>
  <c r="AX336" i="14"/>
  <c r="AY336" i="14"/>
  <c r="AX337" i="14"/>
  <c r="AY337" i="14"/>
  <c r="AX338" i="14"/>
  <c r="AY338" i="14"/>
  <c r="AX339" i="14"/>
  <c r="AY339" i="14"/>
  <c r="AX340" i="14"/>
  <c r="AY340" i="14"/>
  <c r="AX341" i="14"/>
  <c r="AY341" i="14"/>
  <c r="AX342" i="14"/>
  <c r="AY342" i="14"/>
  <c r="AX343" i="14"/>
  <c r="AY343" i="14"/>
  <c r="AX344" i="14"/>
  <c r="AY344" i="14"/>
  <c r="AX345" i="14"/>
  <c r="AY345" i="14"/>
  <c r="AX346" i="14"/>
  <c r="AY346" i="14"/>
  <c r="AX347" i="14"/>
  <c r="AY347" i="14"/>
  <c r="AX348" i="14"/>
  <c r="AY348" i="14"/>
  <c r="AX349" i="14"/>
  <c r="AY349" i="14"/>
  <c r="AX350" i="14"/>
  <c r="AY350" i="14"/>
  <c r="AX351" i="14"/>
  <c r="AY351" i="14"/>
  <c r="AX352" i="14"/>
  <c r="AY352" i="14"/>
  <c r="AX353" i="14"/>
  <c r="AY353" i="14"/>
  <c r="AX354" i="14"/>
  <c r="AY354" i="14"/>
  <c r="AX355" i="14"/>
  <c r="AY355" i="14"/>
  <c r="AX356" i="14"/>
  <c r="AY356" i="14"/>
  <c r="AX357" i="14"/>
  <c r="AY357" i="14"/>
  <c r="AX358" i="14"/>
  <c r="AY358" i="14"/>
  <c r="AX359" i="14"/>
  <c r="AY359" i="14"/>
  <c r="AX360" i="14"/>
  <c r="AY360" i="14"/>
  <c r="AX361" i="14"/>
  <c r="AY361" i="14"/>
  <c r="AX362" i="14"/>
  <c r="AY362" i="14"/>
  <c r="AX363" i="14"/>
  <c r="AY363" i="14"/>
  <c r="AX364" i="14"/>
  <c r="AY364" i="14"/>
  <c r="AX365" i="14"/>
  <c r="AY365" i="14"/>
  <c r="AX366" i="14"/>
  <c r="AY366" i="14"/>
  <c r="AX367" i="14"/>
  <c r="AY367" i="14"/>
  <c r="AX368" i="14"/>
  <c r="AY368" i="14"/>
  <c r="AX369" i="14"/>
  <c r="AY369" i="14"/>
  <c r="AX370" i="14"/>
  <c r="AY370" i="14"/>
  <c r="AX371" i="14"/>
  <c r="AY371" i="14"/>
  <c r="AX372" i="14"/>
  <c r="AY372" i="14"/>
  <c r="AX373" i="14"/>
  <c r="AY373" i="14"/>
  <c r="AX374" i="14"/>
  <c r="AY374" i="14"/>
  <c r="AX375" i="14"/>
  <c r="AY375" i="14"/>
  <c r="AX376" i="14"/>
  <c r="AY376" i="14"/>
  <c r="AX377" i="14"/>
  <c r="AY377" i="14"/>
  <c r="AX378" i="14"/>
  <c r="AY378" i="14"/>
  <c r="AX379" i="14"/>
  <c r="AY379" i="14"/>
  <c r="AX380" i="14"/>
  <c r="AY380" i="14"/>
  <c r="AX381" i="14"/>
  <c r="AY381" i="14"/>
  <c r="AX382" i="14"/>
  <c r="AY382" i="14"/>
  <c r="AX383" i="14"/>
  <c r="AY383" i="14"/>
  <c r="AX384" i="14"/>
  <c r="AY384" i="14"/>
  <c r="AX385" i="14"/>
  <c r="AY385" i="14"/>
  <c r="AX386" i="14"/>
  <c r="AY386" i="14"/>
  <c r="AX387" i="14"/>
  <c r="AY387" i="14"/>
  <c r="AX388" i="14"/>
  <c r="AY388" i="14"/>
  <c r="AX389" i="14"/>
  <c r="AY389" i="14"/>
  <c r="AX390" i="14"/>
  <c r="AY390" i="14"/>
  <c r="AX391" i="14"/>
  <c r="AY391" i="14"/>
  <c r="AX392" i="14"/>
  <c r="AY392" i="14"/>
  <c r="AX393" i="14"/>
  <c r="AY393" i="14"/>
  <c r="AX394" i="14"/>
  <c r="AY394" i="14"/>
  <c r="AX395" i="14"/>
  <c r="AY395" i="14"/>
  <c r="AX396" i="14"/>
  <c r="AY396" i="14"/>
  <c r="AX397" i="14"/>
  <c r="AY397" i="14"/>
  <c r="AX398" i="14"/>
  <c r="AY398" i="14"/>
  <c r="AX399" i="14"/>
  <c r="AY399" i="14"/>
  <c r="AX400" i="14"/>
  <c r="AY400" i="14"/>
  <c r="AX401" i="14"/>
  <c r="AY401" i="14"/>
  <c r="AX402" i="14"/>
  <c r="AY402" i="14"/>
  <c r="AX403" i="14"/>
  <c r="AY403" i="14"/>
  <c r="AX404" i="14"/>
  <c r="AY404" i="14"/>
  <c r="AX405" i="14"/>
  <c r="AY405" i="14"/>
  <c r="AX406" i="14"/>
  <c r="AY406" i="14"/>
  <c r="AX407" i="14"/>
  <c r="AY407" i="14"/>
  <c r="AX408" i="14"/>
  <c r="AY408" i="14"/>
  <c r="AX409" i="14"/>
  <c r="AY409" i="14"/>
  <c r="AX410" i="14"/>
  <c r="AY410" i="14"/>
  <c r="AX411" i="14"/>
  <c r="AY411" i="14"/>
  <c r="AX412" i="14"/>
  <c r="AY412" i="14"/>
  <c r="AX413" i="14"/>
  <c r="AY413" i="14"/>
  <c r="AX414" i="14"/>
  <c r="AY414" i="14"/>
  <c r="AX415" i="14"/>
  <c r="AY415" i="14"/>
  <c r="AX416" i="14"/>
  <c r="AY416" i="14"/>
  <c r="AX417" i="14"/>
  <c r="AY417" i="14"/>
  <c r="AX418" i="14"/>
  <c r="AY418" i="14"/>
  <c r="AX419" i="14"/>
  <c r="AY419" i="14"/>
  <c r="AX420" i="14"/>
  <c r="AY420" i="14"/>
  <c r="AX421" i="14"/>
  <c r="AY421" i="14"/>
  <c r="AX422" i="14"/>
  <c r="AY422" i="14"/>
  <c r="AX423" i="14"/>
  <c r="AY423" i="14"/>
  <c r="AX424" i="14"/>
  <c r="AY424" i="14"/>
  <c r="AX425" i="14"/>
  <c r="AY425" i="14"/>
  <c r="AX426" i="14"/>
  <c r="AY426" i="14"/>
  <c r="AX427" i="14"/>
  <c r="AY427" i="14"/>
  <c r="AX428" i="14"/>
  <c r="AY428" i="14"/>
  <c r="AX429" i="14"/>
  <c r="AY429" i="14"/>
  <c r="AX430" i="14"/>
  <c r="AY430" i="14"/>
  <c r="AX431" i="14"/>
  <c r="AY431" i="14"/>
  <c r="AX432" i="14"/>
  <c r="AY432" i="14"/>
  <c r="AX433" i="14"/>
  <c r="AY433" i="14"/>
  <c r="AX434" i="14"/>
  <c r="AY434" i="14"/>
  <c r="AX435" i="14"/>
  <c r="AY435" i="14"/>
  <c r="AX436" i="14"/>
  <c r="AY436" i="14"/>
  <c r="AX437" i="14"/>
  <c r="AY437" i="14"/>
  <c r="AX438" i="14"/>
  <c r="AY438" i="14"/>
  <c r="AX439" i="14"/>
  <c r="AY439" i="14"/>
  <c r="AX440" i="14"/>
  <c r="AY440" i="14"/>
  <c r="AX441" i="14"/>
  <c r="AY441" i="14"/>
  <c r="AX442" i="14"/>
  <c r="AY442" i="14"/>
  <c r="AX443" i="14"/>
  <c r="AY443" i="14"/>
  <c r="AX444" i="14"/>
  <c r="AY444" i="14"/>
  <c r="AX445" i="14"/>
  <c r="AY445" i="14"/>
  <c r="AX446" i="14"/>
  <c r="AY446" i="14"/>
  <c r="AX447" i="14"/>
  <c r="AY447" i="14"/>
  <c r="AX448" i="14"/>
  <c r="AY448" i="14"/>
  <c r="AX449" i="14"/>
  <c r="AY449" i="14"/>
  <c r="AX450" i="14"/>
  <c r="AY450" i="14"/>
  <c r="AX451" i="14"/>
  <c r="AY451" i="14"/>
  <c r="AX452" i="14"/>
  <c r="AY452" i="14"/>
  <c r="AX453" i="14"/>
  <c r="AY453" i="14"/>
  <c r="AX454" i="14"/>
  <c r="AY454" i="14"/>
  <c r="AX455" i="14"/>
  <c r="AY455" i="14"/>
  <c r="AX456" i="14"/>
  <c r="AY456" i="14"/>
  <c r="AX457" i="14"/>
  <c r="AY457" i="14"/>
  <c r="AX458" i="14"/>
  <c r="AY458" i="14"/>
  <c r="AX459" i="14"/>
  <c r="AY459" i="14"/>
  <c r="AX460" i="14"/>
  <c r="AY460" i="14"/>
  <c r="AX461" i="14"/>
  <c r="AY461" i="14"/>
  <c r="AX462" i="14"/>
  <c r="AY462" i="14"/>
  <c r="AX463" i="14"/>
  <c r="AY463" i="14"/>
  <c r="AX464" i="14"/>
  <c r="AY464" i="14"/>
  <c r="AX465" i="14"/>
  <c r="AY465" i="14"/>
  <c r="AX466" i="14"/>
  <c r="AY466" i="14"/>
  <c r="AX467" i="14"/>
  <c r="AY467" i="14"/>
  <c r="AX468" i="14"/>
  <c r="AY468" i="14"/>
  <c r="AX469" i="14"/>
  <c r="AY469" i="14"/>
  <c r="AX470" i="14"/>
  <c r="AY470" i="14"/>
  <c r="AX471" i="14"/>
  <c r="AY471" i="14"/>
  <c r="AX472" i="14"/>
  <c r="AY472" i="14"/>
  <c r="AX473" i="14"/>
  <c r="AY473" i="14"/>
  <c r="AX474" i="14"/>
  <c r="AY474" i="14"/>
  <c r="AX475" i="14"/>
  <c r="AY475" i="14"/>
  <c r="AX476" i="14"/>
  <c r="AY476" i="14"/>
  <c r="AX477" i="14"/>
  <c r="AY477" i="14"/>
  <c r="AX478" i="14"/>
  <c r="AY478" i="14"/>
  <c r="AX479" i="14"/>
  <c r="AY479" i="14"/>
  <c r="AX480" i="14"/>
  <c r="AY480" i="14"/>
  <c r="AX481" i="14"/>
  <c r="AY481" i="14"/>
  <c r="AX482" i="14"/>
  <c r="AY482" i="14"/>
  <c r="AX483" i="14"/>
  <c r="AY483" i="14"/>
  <c r="AX484" i="14"/>
  <c r="AY484" i="14"/>
  <c r="AX485" i="14"/>
  <c r="AY485" i="14"/>
  <c r="AX486" i="14"/>
  <c r="AY486" i="14"/>
  <c r="AX487" i="14"/>
  <c r="AY487" i="14"/>
  <c r="AX488" i="14"/>
  <c r="AY488" i="14"/>
  <c r="AX489" i="14"/>
  <c r="AY489" i="14"/>
  <c r="AX490" i="14"/>
  <c r="AY490" i="14"/>
  <c r="AX491" i="14"/>
  <c r="AY491" i="14"/>
  <c r="AX492" i="14"/>
  <c r="AY492" i="14"/>
  <c r="AX493" i="14"/>
  <c r="AY493" i="14"/>
  <c r="AX494" i="14"/>
  <c r="AY494" i="14"/>
  <c r="AX495" i="14"/>
  <c r="AY495" i="14"/>
  <c r="AX496" i="14"/>
  <c r="AY496" i="14"/>
  <c r="AX497" i="14"/>
  <c r="AY497" i="14"/>
  <c r="AX498" i="14"/>
  <c r="AY498" i="14"/>
  <c r="AX499" i="14"/>
  <c r="AY499" i="14"/>
  <c r="AX500" i="14"/>
  <c r="AY500" i="14"/>
  <c r="AX501" i="14"/>
  <c r="AY501" i="14"/>
  <c r="AX502" i="14"/>
  <c r="AY502" i="14"/>
  <c r="AX503" i="14"/>
  <c r="AY503" i="14"/>
  <c r="AX504" i="14"/>
  <c r="AY504" i="14"/>
  <c r="AX505" i="14"/>
  <c r="AY505" i="14"/>
  <c r="AX506" i="14"/>
  <c r="AY506" i="14"/>
  <c r="AX507" i="14"/>
  <c r="AY507" i="14"/>
  <c r="AX508" i="14"/>
  <c r="AY508" i="14"/>
  <c r="AX509" i="14"/>
  <c r="AY509" i="14"/>
  <c r="AX510" i="14"/>
  <c r="AY510" i="14"/>
  <c r="AX511" i="14"/>
  <c r="AY511" i="14"/>
  <c r="AX512" i="14"/>
  <c r="AY512" i="14"/>
  <c r="AX513" i="14"/>
  <c r="AY513" i="14"/>
  <c r="AX514" i="14"/>
  <c r="AY514" i="14"/>
  <c r="AX515" i="14"/>
  <c r="AY515" i="14"/>
  <c r="AX516" i="14"/>
  <c r="AY516" i="14"/>
  <c r="AX517" i="14"/>
  <c r="AY517" i="14"/>
  <c r="AX518" i="14"/>
  <c r="AY518" i="14"/>
  <c r="AX519" i="14"/>
  <c r="AY519" i="14"/>
  <c r="AX520" i="14"/>
  <c r="AY520" i="14"/>
  <c r="AX521" i="14"/>
  <c r="AY521" i="14"/>
  <c r="AX522" i="14"/>
  <c r="AY522" i="14"/>
  <c r="AX523" i="14"/>
  <c r="AY523" i="14"/>
  <c r="AX524" i="14"/>
  <c r="AY524" i="14"/>
  <c r="AX525" i="14"/>
  <c r="AY525" i="14"/>
  <c r="AX526" i="14"/>
  <c r="AY526" i="14"/>
  <c r="AX527" i="14"/>
  <c r="AY527" i="14"/>
  <c r="AX528" i="14"/>
  <c r="AY528" i="14"/>
  <c r="AX529" i="14"/>
  <c r="AY529" i="14"/>
  <c r="AX530" i="14"/>
  <c r="AY530" i="14"/>
  <c r="AX531" i="14"/>
  <c r="AY531" i="14"/>
  <c r="AX532" i="14"/>
  <c r="AY532" i="14"/>
  <c r="AX533" i="14"/>
  <c r="AY533" i="14"/>
  <c r="AX534" i="14"/>
  <c r="AY534" i="14"/>
  <c r="AX535" i="14"/>
  <c r="AY535" i="14"/>
  <c r="AX536" i="14"/>
  <c r="AY536" i="14"/>
  <c r="AX537" i="14"/>
  <c r="AY537" i="14"/>
  <c r="AX538" i="14"/>
  <c r="AY538" i="14"/>
  <c r="AX539" i="14"/>
  <c r="AY539" i="14"/>
  <c r="AX540" i="14"/>
  <c r="AY540" i="14"/>
  <c r="AX541" i="14"/>
  <c r="AY541" i="14"/>
  <c r="AX542" i="14"/>
  <c r="AY542" i="14"/>
  <c r="AX543" i="14"/>
  <c r="AY543" i="14"/>
  <c r="AX544" i="14"/>
  <c r="AY544" i="14"/>
  <c r="AX545" i="14"/>
  <c r="AY545" i="14"/>
  <c r="AX546" i="14"/>
  <c r="AY546" i="14"/>
  <c r="AX547" i="14"/>
  <c r="AY547" i="14"/>
  <c r="AX548" i="14"/>
  <c r="AY548" i="14"/>
  <c r="AX549" i="14"/>
  <c r="AY549" i="14"/>
  <c r="AX550" i="14"/>
  <c r="AY550" i="14"/>
  <c r="AX551" i="14"/>
  <c r="AY551" i="14"/>
  <c r="AX552" i="14"/>
  <c r="AY552" i="14"/>
  <c r="AX553" i="14"/>
  <c r="AY553" i="14"/>
  <c r="AX554" i="14"/>
  <c r="AY554" i="14"/>
  <c r="AX555" i="14"/>
  <c r="AY555" i="14"/>
  <c r="AX556" i="14"/>
  <c r="AY556" i="14"/>
  <c r="AX557" i="14"/>
  <c r="AY557" i="14"/>
  <c r="AX558" i="14"/>
  <c r="AY558" i="14"/>
  <c r="AX559" i="14"/>
  <c r="AY559" i="14"/>
  <c r="AX560" i="14"/>
  <c r="AY560" i="14"/>
  <c r="AY7" i="14"/>
  <c r="AX7" i="14"/>
  <c r="AT8" i="14"/>
  <c r="AU8" i="14"/>
  <c r="AT9" i="14"/>
  <c r="AU9" i="14"/>
  <c r="AT10" i="14"/>
  <c r="AU10" i="14"/>
  <c r="AT11" i="14"/>
  <c r="AU11" i="14"/>
  <c r="AT12" i="14"/>
  <c r="AU12" i="14"/>
  <c r="AT13" i="14"/>
  <c r="AU13" i="14"/>
  <c r="AT14" i="14"/>
  <c r="AU14" i="14"/>
  <c r="AT15" i="14"/>
  <c r="AU15" i="14"/>
  <c r="AT16" i="14"/>
  <c r="AU16" i="14"/>
  <c r="AT17" i="14"/>
  <c r="AU17" i="14"/>
  <c r="AT18" i="14"/>
  <c r="AU18" i="14"/>
  <c r="AT19" i="14"/>
  <c r="AU19" i="14"/>
  <c r="AT20" i="14"/>
  <c r="AU20" i="14"/>
  <c r="AT21" i="14"/>
  <c r="AU21" i="14"/>
  <c r="AT22" i="14"/>
  <c r="AU22" i="14"/>
  <c r="AT23" i="14"/>
  <c r="AU23" i="14"/>
  <c r="AT24" i="14"/>
  <c r="AU24" i="14"/>
  <c r="AT25" i="14"/>
  <c r="AU25" i="14"/>
  <c r="AT26" i="14"/>
  <c r="AU26" i="14"/>
  <c r="AT27" i="14"/>
  <c r="AU27" i="14"/>
  <c r="AT28" i="14"/>
  <c r="AU28" i="14"/>
  <c r="AT29" i="14"/>
  <c r="AU29" i="14"/>
  <c r="AT30" i="14"/>
  <c r="AU30" i="14"/>
  <c r="AT31" i="14"/>
  <c r="AU31" i="14"/>
  <c r="AT32" i="14"/>
  <c r="AU32" i="14"/>
  <c r="AT33" i="14"/>
  <c r="AU33" i="14"/>
  <c r="AT34" i="14"/>
  <c r="AU34" i="14"/>
  <c r="AT35" i="14"/>
  <c r="AU35" i="14"/>
  <c r="AT36" i="14"/>
  <c r="AU36" i="14"/>
  <c r="AT37" i="14"/>
  <c r="AU37" i="14"/>
  <c r="AT38" i="14"/>
  <c r="AU38" i="14"/>
  <c r="AT39" i="14"/>
  <c r="AU39" i="14"/>
  <c r="AT40" i="14"/>
  <c r="AU40" i="14"/>
  <c r="AT41" i="14"/>
  <c r="AU41" i="14"/>
  <c r="AT42" i="14"/>
  <c r="AU42" i="14"/>
  <c r="AT43" i="14"/>
  <c r="AU43" i="14"/>
  <c r="AT44" i="14"/>
  <c r="AU44" i="14"/>
  <c r="AT45" i="14"/>
  <c r="AU45" i="14"/>
  <c r="AT46" i="14"/>
  <c r="AU46" i="14"/>
  <c r="AT47" i="14"/>
  <c r="AU47" i="14"/>
  <c r="AT48" i="14"/>
  <c r="AU48" i="14"/>
  <c r="AT49" i="14"/>
  <c r="AU49" i="14"/>
  <c r="AT50" i="14"/>
  <c r="AU50" i="14"/>
  <c r="AT51" i="14"/>
  <c r="AU51" i="14"/>
  <c r="AT52" i="14"/>
  <c r="AU52" i="14"/>
  <c r="AT53" i="14"/>
  <c r="AU53" i="14"/>
  <c r="AT54" i="14"/>
  <c r="AU54" i="14"/>
  <c r="AT55" i="14"/>
  <c r="AU55" i="14"/>
  <c r="AT56" i="14"/>
  <c r="AU56" i="14"/>
  <c r="AT57" i="14"/>
  <c r="AU57" i="14"/>
  <c r="AT58" i="14"/>
  <c r="AU58" i="14"/>
  <c r="AT59" i="14"/>
  <c r="AU59" i="14"/>
  <c r="AT60" i="14"/>
  <c r="AU60" i="14"/>
  <c r="AT61" i="14"/>
  <c r="AU61" i="14"/>
  <c r="AT62" i="14"/>
  <c r="AU62" i="14"/>
  <c r="AT63" i="14"/>
  <c r="AU63" i="14"/>
  <c r="AT64" i="14"/>
  <c r="AU64" i="14"/>
  <c r="AT65" i="14"/>
  <c r="AU65" i="14"/>
  <c r="AT66" i="14"/>
  <c r="AU66" i="14"/>
  <c r="AT67" i="14"/>
  <c r="AU67" i="14"/>
  <c r="AT68" i="14"/>
  <c r="AU68" i="14"/>
  <c r="AT69" i="14"/>
  <c r="AU69" i="14"/>
  <c r="AT70" i="14"/>
  <c r="AU70" i="14"/>
  <c r="AT71" i="14"/>
  <c r="AU71" i="14"/>
  <c r="AT72" i="14"/>
  <c r="AU72" i="14"/>
  <c r="AT73" i="14"/>
  <c r="AU73" i="14"/>
  <c r="AT74" i="14"/>
  <c r="AU74" i="14"/>
  <c r="AT75" i="14"/>
  <c r="AU75" i="14"/>
  <c r="AT76" i="14"/>
  <c r="AU76" i="14"/>
  <c r="AT77" i="14"/>
  <c r="AU77" i="14"/>
  <c r="AT78" i="14"/>
  <c r="AU78" i="14"/>
  <c r="AT79" i="14"/>
  <c r="AU79" i="14"/>
  <c r="AT80" i="14"/>
  <c r="AU80" i="14"/>
  <c r="AT81" i="14"/>
  <c r="AU81" i="14"/>
  <c r="AT82" i="14"/>
  <c r="AU82" i="14"/>
  <c r="AT83" i="14"/>
  <c r="AU83" i="14"/>
  <c r="AT84" i="14"/>
  <c r="AU84" i="14"/>
  <c r="AT85" i="14"/>
  <c r="AU85" i="14"/>
  <c r="AT86" i="14"/>
  <c r="AU86" i="14"/>
  <c r="AT87" i="14"/>
  <c r="AU87" i="14"/>
  <c r="AT88" i="14"/>
  <c r="AU88" i="14"/>
  <c r="AT89" i="14"/>
  <c r="AU89" i="14"/>
  <c r="AT90" i="14"/>
  <c r="AU90" i="14"/>
  <c r="AT91" i="14"/>
  <c r="AU91" i="14"/>
  <c r="AT92" i="14"/>
  <c r="AU92" i="14"/>
  <c r="AT93" i="14"/>
  <c r="AU93" i="14"/>
  <c r="AT94" i="14"/>
  <c r="AU94" i="14"/>
  <c r="AT95" i="14"/>
  <c r="AU95" i="14"/>
  <c r="AT96" i="14"/>
  <c r="AU96" i="14"/>
  <c r="AT97" i="14"/>
  <c r="AU97" i="14"/>
  <c r="AT98" i="14"/>
  <c r="AU98" i="14"/>
  <c r="AT99" i="14"/>
  <c r="AU99" i="14"/>
  <c r="AT100" i="14"/>
  <c r="AU100" i="14"/>
  <c r="AT101" i="14"/>
  <c r="AU101" i="14"/>
  <c r="AT102" i="14"/>
  <c r="AU102" i="14"/>
  <c r="AT103" i="14"/>
  <c r="AU103" i="14"/>
  <c r="AT104" i="14"/>
  <c r="AU104" i="14"/>
  <c r="AT105" i="14"/>
  <c r="AU105" i="14"/>
  <c r="AT106" i="14"/>
  <c r="AU106" i="14"/>
  <c r="AT107" i="14"/>
  <c r="AU107" i="14"/>
  <c r="AT108" i="14"/>
  <c r="AU108" i="14"/>
  <c r="AT109" i="14"/>
  <c r="AU109" i="14"/>
  <c r="AT110" i="14"/>
  <c r="AU110" i="14"/>
  <c r="AT111" i="14"/>
  <c r="AU111" i="14"/>
  <c r="AT112" i="14"/>
  <c r="AU112" i="14"/>
  <c r="AT113" i="14"/>
  <c r="AU113" i="14"/>
  <c r="AT114" i="14"/>
  <c r="AU114" i="14"/>
  <c r="AT115" i="14"/>
  <c r="AU115" i="14"/>
  <c r="AT116" i="14"/>
  <c r="AU116" i="14"/>
  <c r="AT117" i="14"/>
  <c r="AU117" i="14"/>
  <c r="AT118" i="14"/>
  <c r="AU118" i="14"/>
  <c r="AT119" i="14"/>
  <c r="AU119" i="14"/>
  <c r="AT120" i="14"/>
  <c r="AU120" i="14"/>
  <c r="AT121" i="14"/>
  <c r="AU121" i="14"/>
  <c r="AT122" i="14"/>
  <c r="AU122" i="14"/>
  <c r="AT123" i="14"/>
  <c r="AU123" i="14"/>
  <c r="AT124" i="14"/>
  <c r="AU124" i="14"/>
  <c r="AT125" i="14"/>
  <c r="AU125" i="14"/>
  <c r="AT126" i="14"/>
  <c r="AU126" i="14"/>
  <c r="AT127" i="14"/>
  <c r="AU127" i="14"/>
  <c r="AT128" i="14"/>
  <c r="AU128" i="14"/>
  <c r="AT129" i="14"/>
  <c r="AU129" i="14"/>
  <c r="AT130" i="14"/>
  <c r="AU130" i="14"/>
  <c r="AT131" i="14"/>
  <c r="AU131" i="14"/>
  <c r="AT132" i="14"/>
  <c r="AU132" i="14"/>
  <c r="AT133" i="14"/>
  <c r="AU133" i="14"/>
  <c r="AT134" i="14"/>
  <c r="AU134" i="14"/>
  <c r="AT135" i="14"/>
  <c r="AU135" i="14"/>
  <c r="AT136" i="14"/>
  <c r="AU136" i="14"/>
  <c r="AT137" i="14"/>
  <c r="AU137" i="14"/>
  <c r="AT138" i="14"/>
  <c r="AU138" i="14"/>
  <c r="AT139" i="14"/>
  <c r="AU139" i="14"/>
  <c r="AT140" i="14"/>
  <c r="AU140" i="14"/>
  <c r="AT141" i="14"/>
  <c r="AU141" i="14"/>
  <c r="AT142" i="14"/>
  <c r="AU142" i="14"/>
  <c r="AT143" i="14"/>
  <c r="AU143" i="14"/>
  <c r="AT144" i="14"/>
  <c r="AU144" i="14"/>
  <c r="AT145" i="14"/>
  <c r="AU145" i="14"/>
  <c r="AT146" i="14"/>
  <c r="AU146" i="14"/>
  <c r="AT147" i="14"/>
  <c r="AU147" i="14"/>
  <c r="AT148" i="14"/>
  <c r="AU148" i="14"/>
  <c r="AT149" i="14"/>
  <c r="AU149" i="14"/>
  <c r="AT150" i="14"/>
  <c r="AU150" i="14"/>
  <c r="AT151" i="14"/>
  <c r="AU151" i="14"/>
  <c r="AT152" i="14"/>
  <c r="AU152" i="14"/>
  <c r="AT153" i="14"/>
  <c r="AU153" i="14"/>
  <c r="AT154" i="14"/>
  <c r="AU154" i="14"/>
  <c r="AT155" i="14"/>
  <c r="AU155" i="14"/>
  <c r="AT156" i="14"/>
  <c r="AU156" i="14"/>
  <c r="AT157" i="14"/>
  <c r="AU157" i="14"/>
  <c r="AT158" i="14"/>
  <c r="AU158" i="14"/>
  <c r="AT159" i="14"/>
  <c r="AU159" i="14"/>
  <c r="AT160" i="14"/>
  <c r="AU160" i="14"/>
  <c r="AT161" i="14"/>
  <c r="AU161" i="14"/>
  <c r="AT162" i="14"/>
  <c r="AU162" i="14"/>
  <c r="AT163" i="14"/>
  <c r="AU163" i="14"/>
  <c r="AT164" i="14"/>
  <c r="AU164" i="14"/>
  <c r="AT165" i="14"/>
  <c r="AU165" i="14"/>
  <c r="AT166" i="14"/>
  <c r="AU166" i="14"/>
  <c r="AT167" i="14"/>
  <c r="AU167" i="14"/>
  <c r="AT168" i="14"/>
  <c r="AU168" i="14"/>
  <c r="AT169" i="14"/>
  <c r="AU169" i="14"/>
  <c r="AT170" i="14"/>
  <c r="AU170" i="14"/>
  <c r="AT171" i="14"/>
  <c r="AU171" i="14"/>
  <c r="AT172" i="14"/>
  <c r="AU172" i="14"/>
  <c r="AT173" i="14"/>
  <c r="AU173" i="14"/>
  <c r="AT174" i="14"/>
  <c r="AU174" i="14"/>
  <c r="AT175" i="14"/>
  <c r="AU175" i="14"/>
  <c r="AT176" i="14"/>
  <c r="AU176" i="14"/>
  <c r="AT177" i="14"/>
  <c r="AU177" i="14"/>
  <c r="AT178" i="14"/>
  <c r="AU178" i="14"/>
  <c r="AT179" i="14"/>
  <c r="AU179" i="14"/>
  <c r="AT180" i="14"/>
  <c r="AU180" i="14"/>
  <c r="AT181" i="14"/>
  <c r="AU181" i="14"/>
  <c r="AT182" i="14"/>
  <c r="AU182" i="14"/>
  <c r="AT183" i="14"/>
  <c r="AU183" i="14"/>
  <c r="AT184" i="14"/>
  <c r="AU184" i="14"/>
  <c r="AT185" i="14"/>
  <c r="AU185" i="14"/>
  <c r="AT186" i="14"/>
  <c r="AU186" i="14"/>
  <c r="AT187" i="14"/>
  <c r="AU187" i="14"/>
  <c r="AT188" i="14"/>
  <c r="AU188" i="14"/>
  <c r="AT189" i="14"/>
  <c r="AU189" i="14"/>
  <c r="AT190" i="14"/>
  <c r="AU190" i="14"/>
  <c r="AT191" i="14"/>
  <c r="AU191" i="14"/>
  <c r="AT192" i="14"/>
  <c r="AU192" i="14"/>
  <c r="AT193" i="14"/>
  <c r="AU193" i="14"/>
  <c r="AT194" i="14"/>
  <c r="AU194" i="14"/>
  <c r="AT195" i="14"/>
  <c r="AU195" i="14"/>
  <c r="AT196" i="14"/>
  <c r="AU196" i="14"/>
  <c r="AT197" i="14"/>
  <c r="AU197" i="14"/>
  <c r="AT198" i="14"/>
  <c r="AU198" i="14"/>
  <c r="AT199" i="14"/>
  <c r="AU199" i="14"/>
  <c r="AT200" i="14"/>
  <c r="AU200" i="14"/>
  <c r="AT201" i="14"/>
  <c r="AU201" i="14"/>
  <c r="AT202" i="14"/>
  <c r="AU202" i="14"/>
  <c r="AT203" i="14"/>
  <c r="AU203" i="14"/>
  <c r="AT204" i="14"/>
  <c r="AU204" i="14"/>
  <c r="AT205" i="14"/>
  <c r="AU205" i="14"/>
  <c r="AT206" i="14"/>
  <c r="AU206" i="14"/>
  <c r="AT207" i="14"/>
  <c r="AU207" i="14"/>
  <c r="AT208" i="14"/>
  <c r="AU208" i="14"/>
  <c r="AT209" i="14"/>
  <c r="AU209" i="14"/>
  <c r="AT210" i="14"/>
  <c r="AU210" i="14"/>
  <c r="AT211" i="14"/>
  <c r="AU211" i="14"/>
  <c r="AT212" i="14"/>
  <c r="AU212" i="14"/>
  <c r="AT213" i="14"/>
  <c r="AU213" i="14"/>
  <c r="AT214" i="14"/>
  <c r="AU214" i="14"/>
  <c r="AT215" i="14"/>
  <c r="AU215" i="14"/>
  <c r="AT216" i="14"/>
  <c r="AU216" i="14"/>
  <c r="AT217" i="14"/>
  <c r="AU217" i="14"/>
  <c r="AT218" i="14"/>
  <c r="AU218" i="14"/>
  <c r="AT219" i="14"/>
  <c r="AU219" i="14"/>
  <c r="AT220" i="14"/>
  <c r="AU220" i="14"/>
  <c r="AT221" i="14"/>
  <c r="AU221" i="14"/>
  <c r="AT222" i="14"/>
  <c r="AU222" i="14"/>
  <c r="AT223" i="14"/>
  <c r="AU223" i="14"/>
  <c r="AT224" i="14"/>
  <c r="AU224" i="14"/>
  <c r="AT225" i="14"/>
  <c r="AU225" i="14"/>
  <c r="AT226" i="14"/>
  <c r="AU226" i="14"/>
  <c r="AT227" i="14"/>
  <c r="AU227" i="14"/>
  <c r="AT228" i="14"/>
  <c r="AU228" i="14"/>
  <c r="AT229" i="14"/>
  <c r="AU229" i="14"/>
  <c r="AT230" i="14"/>
  <c r="AU230" i="14"/>
  <c r="AT231" i="14"/>
  <c r="AU231" i="14"/>
  <c r="AT232" i="14"/>
  <c r="AU232" i="14"/>
  <c r="AT233" i="14"/>
  <c r="AU233" i="14"/>
  <c r="AT234" i="14"/>
  <c r="AU234" i="14"/>
  <c r="AT235" i="14"/>
  <c r="AU235" i="14"/>
  <c r="AT236" i="14"/>
  <c r="AU236" i="14"/>
  <c r="AT237" i="14"/>
  <c r="AU237" i="14"/>
  <c r="AT238" i="14"/>
  <c r="AU238" i="14"/>
  <c r="AT239" i="14"/>
  <c r="AU239" i="14"/>
  <c r="AT240" i="14"/>
  <c r="AU240" i="14"/>
  <c r="AT241" i="14"/>
  <c r="AU241" i="14"/>
  <c r="AT242" i="14"/>
  <c r="AU242" i="14"/>
  <c r="AT243" i="14"/>
  <c r="AU243" i="14"/>
  <c r="AT244" i="14"/>
  <c r="AU244" i="14"/>
  <c r="AT245" i="14"/>
  <c r="AU245" i="14"/>
  <c r="AT246" i="14"/>
  <c r="AU246" i="14"/>
  <c r="AT247" i="14"/>
  <c r="AU247" i="14"/>
  <c r="AT248" i="14"/>
  <c r="AU248" i="14"/>
  <c r="AT249" i="14"/>
  <c r="AU249" i="14"/>
  <c r="AT250" i="14"/>
  <c r="AU250" i="14"/>
  <c r="AT251" i="14"/>
  <c r="AU251" i="14"/>
  <c r="AT252" i="14"/>
  <c r="AU252" i="14"/>
  <c r="AT253" i="14"/>
  <c r="AU253" i="14"/>
  <c r="AT254" i="14"/>
  <c r="AU254" i="14"/>
  <c r="AT255" i="14"/>
  <c r="AU255" i="14"/>
  <c r="AT256" i="14"/>
  <c r="AU256" i="14"/>
  <c r="AT257" i="14"/>
  <c r="AU257" i="14"/>
  <c r="AT258" i="14"/>
  <c r="AU258" i="14"/>
  <c r="AT259" i="14"/>
  <c r="AU259" i="14"/>
  <c r="AT260" i="14"/>
  <c r="AU260" i="14"/>
  <c r="AT261" i="14"/>
  <c r="AU261" i="14"/>
  <c r="AT262" i="14"/>
  <c r="AU262" i="14"/>
  <c r="AT263" i="14"/>
  <c r="AU263" i="14"/>
  <c r="AT264" i="14"/>
  <c r="AU264" i="14"/>
  <c r="AT265" i="14"/>
  <c r="AU265" i="14"/>
  <c r="AT266" i="14"/>
  <c r="AU266" i="14"/>
  <c r="AT267" i="14"/>
  <c r="AU267" i="14"/>
  <c r="AT268" i="14"/>
  <c r="AU268" i="14"/>
  <c r="AT269" i="14"/>
  <c r="AU269" i="14"/>
  <c r="AT270" i="14"/>
  <c r="AU270" i="14"/>
  <c r="AT271" i="14"/>
  <c r="AU271" i="14"/>
  <c r="AT272" i="14"/>
  <c r="AU272" i="14"/>
  <c r="AT273" i="14"/>
  <c r="AU273" i="14"/>
  <c r="AT274" i="14"/>
  <c r="AU274" i="14"/>
  <c r="AT275" i="14"/>
  <c r="AU275" i="14"/>
  <c r="AT276" i="14"/>
  <c r="AU276" i="14"/>
  <c r="AT277" i="14"/>
  <c r="AU277" i="14"/>
  <c r="AT278" i="14"/>
  <c r="AU278" i="14"/>
  <c r="AT279" i="14"/>
  <c r="AU279" i="14"/>
  <c r="AT280" i="14"/>
  <c r="AU280" i="14"/>
  <c r="AT281" i="14"/>
  <c r="AU281" i="14"/>
  <c r="AT282" i="14"/>
  <c r="AU282" i="14"/>
  <c r="AT283" i="14"/>
  <c r="AU283" i="14"/>
  <c r="AT284" i="14"/>
  <c r="AU284" i="14"/>
  <c r="AT285" i="14"/>
  <c r="AU285" i="14"/>
  <c r="AT286" i="14"/>
  <c r="AU286" i="14"/>
  <c r="AT287" i="14"/>
  <c r="AU287" i="14"/>
  <c r="AT288" i="14"/>
  <c r="AU288" i="14"/>
  <c r="AT289" i="14"/>
  <c r="AU289" i="14"/>
  <c r="AT290" i="14"/>
  <c r="AU290" i="14"/>
  <c r="AT291" i="14"/>
  <c r="AU291" i="14"/>
  <c r="AT292" i="14"/>
  <c r="AU292" i="14"/>
  <c r="AT293" i="14"/>
  <c r="AU293" i="14"/>
  <c r="AT294" i="14"/>
  <c r="AU294" i="14"/>
  <c r="AT295" i="14"/>
  <c r="AU295" i="14"/>
  <c r="AT296" i="14"/>
  <c r="AU296" i="14"/>
  <c r="AT297" i="14"/>
  <c r="AU297" i="14"/>
  <c r="AT298" i="14"/>
  <c r="AU298" i="14"/>
  <c r="AT299" i="14"/>
  <c r="AU299" i="14"/>
  <c r="AT300" i="14"/>
  <c r="AU300" i="14"/>
  <c r="AT301" i="14"/>
  <c r="AU301" i="14"/>
  <c r="AT302" i="14"/>
  <c r="AU302" i="14"/>
  <c r="AT303" i="14"/>
  <c r="AU303" i="14"/>
  <c r="AT304" i="14"/>
  <c r="AU304" i="14"/>
  <c r="AT305" i="14"/>
  <c r="AU305" i="14"/>
  <c r="AT306" i="14"/>
  <c r="AU306" i="14"/>
  <c r="AT307" i="14"/>
  <c r="AU307" i="14"/>
  <c r="AT308" i="14"/>
  <c r="AU308" i="14"/>
  <c r="AT309" i="14"/>
  <c r="AU309" i="14"/>
  <c r="AT310" i="14"/>
  <c r="AU310" i="14"/>
  <c r="AT311" i="14"/>
  <c r="AU311" i="14"/>
  <c r="AT312" i="14"/>
  <c r="AU312" i="14"/>
  <c r="AT313" i="14"/>
  <c r="AU313" i="14"/>
  <c r="AT314" i="14"/>
  <c r="AU314" i="14"/>
  <c r="AT315" i="14"/>
  <c r="AU315" i="14"/>
  <c r="AT316" i="14"/>
  <c r="AU316" i="14"/>
  <c r="AT317" i="14"/>
  <c r="AU317" i="14"/>
  <c r="AT318" i="14"/>
  <c r="AU318" i="14"/>
  <c r="AT319" i="14"/>
  <c r="AU319" i="14"/>
  <c r="AT320" i="14"/>
  <c r="AU320" i="14"/>
  <c r="AT321" i="14"/>
  <c r="AU321" i="14"/>
  <c r="AT322" i="14"/>
  <c r="AU322" i="14"/>
  <c r="AT323" i="14"/>
  <c r="AU323" i="14"/>
  <c r="AT324" i="14"/>
  <c r="AU324" i="14"/>
  <c r="AT325" i="14"/>
  <c r="AU325" i="14"/>
  <c r="AT326" i="14"/>
  <c r="AU326" i="14"/>
  <c r="AT327" i="14"/>
  <c r="AU327" i="14"/>
  <c r="AT328" i="14"/>
  <c r="AU328" i="14"/>
  <c r="AT329" i="14"/>
  <c r="AU329" i="14"/>
  <c r="AT330" i="14"/>
  <c r="AU330" i="14"/>
  <c r="AT331" i="14"/>
  <c r="AU331" i="14"/>
  <c r="AT332" i="14"/>
  <c r="AU332" i="14"/>
  <c r="AT333" i="14"/>
  <c r="AU333" i="14"/>
  <c r="AT334" i="14"/>
  <c r="AU334" i="14"/>
  <c r="AT335" i="14"/>
  <c r="AU335" i="14"/>
  <c r="AT336" i="14"/>
  <c r="AU336" i="14"/>
  <c r="AT337" i="14"/>
  <c r="AU337" i="14"/>
  <c r="AT338" i="14"/>
  <c r="AU338" i="14"/>
  <c r="AT339" i="14"/>
  <c r="AU339" i="14"/>
  <c r="AT340" i="14"/>
  <c r="AU340" i="14"/>
  <c r="AT341" i="14"/>
  <c r="AU341" i="14"/>
  <c r="AT342" i="14"/>
  <c r="AU342" i="14"/>
  <c r="AT343" i="14"/>
  <c r="AU343" i="14"/>
  <c r="AT344" i="14"/>
  <c r="AU344" i="14"/>
  <c r="AT345" i="14"/>
  <c r="AU345" i="14"/>
  <c r="AT346" i="14"/>
  <c r="AU346" i="14"/>
  <c r="AT347" i="14"/>
  <c r="AU347" i="14"/>
  <c r="AT348" i="14"/>
  <c r="AU348" i="14"/>
  <c r="AT349" i="14"/>
  <c r="AU349" i="14"/>
  <c r="AT350" i="14"/>
  <c r="AU350" i="14"/>
  <c r="AT351" i="14"/>
  <c r="AU351" i="14"/>
  <c r="AT352" i="14"/>
  <c r="AU352" i="14"/>
  <c r="AT353" i="14"/>
  <c r="AU353" i="14"/>
  <c r="AT354" i="14"/>
  <c r="AU354" i="14"/>
  <c r="AT355" i="14"/>
  <c r="AU355" i="14"/>
  <c r="AT356" i="14"/>
  <c r="AU356" i="14"/>
  <c r="AT357" i="14"/>
  <c r="AU357" i="14"/>
  <c r="AT358" i="14"/>
  <c r="AU358" i="14"/>
  <c r="AT359" i="14"/>
  <c r="AU359" i="14"/>
  <c r="AT360" i="14"/>
  <c r="AU360" i="14"/>
  <c r="AT361" i="14"/>
  <c r="AU361" i="14"/>
  <c r="AT362" i="14"/>
  <c r="AU362" i="14"/>
  <c r="AT363" i="14"/>
  <c r="AU363" i="14"/>
  <c r="AT364" i="14"/>
  <c r="AU364" i="14"/>
  <c r="AT365" i="14"/>
  <c r="AU365" i="14"/>
  <c r="AT366" i="14"/>
  <c r="AU366" i="14"/>
  <c r="AT367" i="14"/>
  <c r="AU367" i="14"/>
  <c r="AT368" i="14"/>
  <c r="AU368" i="14"/>
  <c r="AT369" i="14"/>
  <c r="AU369" i="14"/>
  <c r="AT370" i="14"/>
  <c r="AU370" i="14"/>
  <c r="AT371" i="14"/>
  <c r="AU371" i="14"/>
  <c r="AT372" i="14"/>
  <c r="AU372" i="14"/>
  <c r="AT373" i="14"/>
  <c r="AU373" i="14"/>
  <c r="AT374" i="14"/>
  <c r="AU374" i="14"/>
  <c r="AT375" i="14"/>
  <c r="AU375" i="14"/>
  <c r="AT376" i="14"/>
  <c r="AU376" i="14"/>
  <c r="AT377" i="14"/>
  <c r="AU377" i="14"/>
  <c r="AT378" i="14"/>
  <c r="AU378" i="14"/>
  <c r="AT379" i="14"/>
  <c r="AU379" i="14"/>
  <c r="AT380" i="14"/>
  <c r="AU380" i="14"/>
  <c r="AT381" i="14"/>
  <c r="AU381" i="14"/>
  <c r="AT382" i="14"/>
  <c r="AU382" i="14"/>
  <c r="AT383" i="14"/>
  <c r="AU383" i="14"/>
  <c r="AT384" i="14"/>
  <c r="AU384" i="14"/>
  <c r="AT385" i="14"/>
  <c r="AU385" i="14"/>
  <c r="AT386" i="14"/>
  <c r="AU386" i="14"/>
  <c r="AT387" i="14"/>
  <c r="AU387" i="14"/>
  <c r="AT388" i="14"/>
  <c r="AU388" i="14"/>
  <c r="AT389" i="14"/>
  <c r="AU389" i="14"/>
  <c r="AT390" i="14"/>
  <c r="AU390" i="14"/>
  <c r="AT391" i="14"/>
  <c r="AU391" i="14"/>
  <c r="AT392" i="14"/>
  <c r="AU392" i="14"/>
  <c r="AT393" i="14"/>
  <c r="AU393" i="14"/>
  <c r="AT394" i="14"/>
  <c r="AU394" i="14"/>
  <c r="AT395" i="14"/>
  <c r="AU395" i="14"/>
  <c r="AT396" i="14"/>
  <c r="AU396" i="14"/>
  <c r="AT397" i="14"/>
  <c r="AU397" i="14"/>
  <c r="AT398" i="14"/>
  <c r="AU398" i="14"/>
  <c r="AT399" i="14"/>
  <c r="AU399" i="14"/>
  <c r="AT400" i="14"/>
  <c r="AU400" i="14"/>
  <c r="AT401" i="14"/>
  <c r="AU401" i="14"/>
  <c r="AT402" i="14"/>
  <c r="AU402" i="14"/>
  <c r="AT403" i="14"/>
  <c r="AU403" i="14"/>
  <c r="AT404" i="14"/>
  <c r="AU404" i="14"/>
  <c r="AT405" i="14"/>
  <c r="AU405" i="14"/>
  <c r="AT406" i="14"/>
  <c r="AU406" i="14"/>
  <c r="AT407" i="14"/>
  <c r="AU407" i="14"/>
  <c r="AT408" i="14"/>
  <c r="AU408" i="14"/>
  <c r="AT409" i="14"/>
  <c r="AU409" i="14"/>
  <c r="AT410" i="14"/>
  <c r="AU410" i="14"/>
  <c r="AT411" i="14"/>
  <c r="AU411" i="14"/>
  <c r="AT412" i="14"/>
  <c r="AU412" i="14"/>
  <c r="AT413" i="14"/>
  <c r="AU413" i="14"/>
  <c r="AT414" i="14"/>
  <c r="AU414" i="14"/>
  <c r="AT415" i="14"/>
  <c r="AU415" i="14"/>
  <c r="AT416" i="14"/>
  <c r="AU416" i="14"/>
  <c r="AT417" i="14"/>
  <c r="AU417" i="14"/>
  <c r="AT418" i="14"/>
  <c r="AU418" i="14"/>
  <c r="AT419" i="14"/>
  <c r="AU419" i="14"/>
  <c r="AT420" i="14"/>
  <c r="AU420" i="14"/>
  <c r="AT421" i="14"/>
  <c r="AU421" i="14"/>
  <c r="AT422" i="14"/>
  <c r="AU422" i="14"/>
  <c r="AT423" i="14"/>
  <c r="AU423" i="14"/>
  <c r="AT424" i="14"/>
  <c r="AU424" i="14"/>
  <c r="AT425" i="14"/>
  <c r="AU425" i="14"/>
  <c r="AT426" i="14"/>
  <c r="AU426" i="14"/>
  <c r="AT427" i="14"/>
  <c r="AU427" i="14"/>
  <c r="AT428" i="14"/>
  <c r="AU428" i="14"/>
  <c r="AT429" i="14"/>
  <c r="AU429" i="14"/>
  <c r="AT430" i="14"/>
  <c r="AU430" i="14"/>
  <c r="AT431" i="14"/>
  <c r="AU431" i="14"/>
  <c r="AT432" i="14"/>
  <c r="AU432" i="14"/>
  <c r="AT433" i="14"/>
  <c r="AU433" i="14"/>
  <c r="AT434" i="14"/>
  <c r="AU434" i="14"/>
  <c r="AT435" i="14"/>
  <c r="AU435" i="14"/>
  <c r="AT436" i="14"/>
  <c r="AU436" i="14"/>
  <c r="AT437" i="14"/>
  <c r="AU437" i="14"/>
  <c r="AT438" i="14"/>
  <c r="AU438" i="14"/>
  <c r="AT439" i="14"/>
  <c r="AU439" i="14"/>
  <c r="AT440" i="14"/>
  <c r="AU440" i="14"/>
  <c r="AT441" i="14"/>
  <c r="AU441" i="14"/>
  <c r="AT442" i="14"/>
  <c r="AU442" i="14"/>
  <c r="AT443" i="14"/>
  <c r="AU443" i="14"/>
  <c r="AT444" i="14"/>
  <c r="AU444" i="14"/>
  <c r="AT445" i="14"/>
  <c r="AU445" i="14"/>
  <c r="AT446" i="14"/>
  <c r="AU446" i="14"/>
  <c r="AT447" i="14"/>
  <c r="AU447" i="14"/>
  <c r="AT448" i="14"/>
  <c r="AU448" i="14"/>
  <c r="AT449" i="14"/>
  <c r="AU449" i="14"/>
  <c r="AT450" i="14"/>
  <c r="AU450" i="14"/>
  <c r="AT451" i="14"/>
  <c r="AU451" i="14"/>
  <c r="AT452" i="14"/>
  <c r="AU452" i="14"/>
  <c r="AT453" i="14"/>
  <c r="AU453" i="14"/>
  <c r="AT454" i="14"/>
  <c r="AU454" i="14"/>
  <c r="AT455" i="14"/>
  <c r="AU455" i="14"/>
  <c r="AT456" i="14"/>
  <c r="AU456" i="14"/>
  <c r="AT457" i="14"/>
  <c r="AU457" i="14"/>
  <c r="AT458" i="14"/>
  <c r="AU458" i="14"/>
  <c r="AT459" i="14"/>
  <c r="AU459" i="14"/>
  <c r="AT460" i="14"/>
  <c r="AU460" i="14"/>
  <c r="AT461" i="14"/>
  <c r="AU461" i="14"/>
  <c r="AT462" i="14"/>
  <c r="AU462" i="14"/>
  <c r="AT463" i="14"/>
  <c r="AU463" i="14"/>
  <c r="AT464" i="14"/>
  <c r="AU464" i="14"/>
  <c r="AT465" i="14"/>
  <c r="AU465" i="14"/>
  <c r="AT466" i="14"/>
  <c r="AU466" i="14"/>
  <c r="AT467" i="14"/>
  <c r="AU467" i="14"/>
  <c r="AT468" i="14"/>
  <c r="AU468" i="14"/>
  <c r="AT469" i="14"/>
  <c r="AU469" i="14"/>
  <c r="AT470" i="14"/>
  <c r="AU470" i="14"/>
  <c r="AT471" i="14"/>
  <c r="AU471" i="14"/>
  <c r="AT472" i="14"/>
  <c r="AU472" i="14"/>
  <c r="AT473" i="14"/>
  <c r="AU473" i="14"/>
  <c r="AT474" i="14"/>
  <c r="AU474" i="14"/>
  <c r="AT475" i="14"/>
  <c r="AU475" i="14"/>
  <c r="AT476" i="14"/>
  <c r="AU476" i="14"/>
  <c r="AT477" i="14"/>
  <c r="AU477" i="14"/>
  <c r="AT478" i="14"/>
  <c r="AU478" i="14"/>
  <c r="AT479" i="14"/>
  <c r="AU479" i="14"/>
  <c r="AT480" i="14"/>
  <c r="AU480" i="14"/>
  <c r="AT481" i="14"/>
  <c r="AU481" i="14"/>
  <c r="AT482" i="14"/>
  <c r="AU482" i="14"/>
  <c r="AT483" i="14"/>
  <c r="AU483" i="14"/>
  <c r="AT484" i="14"/>
  <c r="AU484" i="14"/>
  <c r="AT485" i="14"/>
  <c r="AU485" i="14"/>
  <c r="AT486" i="14"/>
  <c r="AU486" i="14"/>
  <c r="AT487" i="14"/>
  <c r="AU487" i="14"/>
  <c r="AT488" i="14"/>
  <c r="AU488" i="14"/>
  <c r="AT489" i="14"/>
  <c r="AU489" i="14"/>
  <c r="AT490" i="14"/>
  <c r="AU490" i="14"/>
  <c r="AT491" i="14"/>
  <c r="AU491" i="14"/>
  <c r="AT492" i="14"/>
  <c r="AU492" i="14"/>
  <c r="AT493" i="14"/>
  <c r="AU493" i="14"/>
  <c r="AT494" i="14"/>
  <c r="AU494" i="14"/>
  <c r="AT495" i="14"/>
  <c r="AU495" i="14"/>
  <c r="AT496" i="14"/>
  <c r="AU496" i="14"/>
  <c r="AT497" i="14"/>
  <c r="AU497" i="14"/>
  <c r="AT498" i="14"/>
  <c r="AU498" i="14"/>
  <c r="AT499" i="14"/>
  <c r="AU499" i="14"/>
  <c r="AT500" i="14"/>
  <c r="AU500" i="14"/>
  <c r="AT501" i="14"/>
  <c r="AU501" i="14"/>
  <c r="AT502" i="14"/>
  <c r="AU502" i="14"/>
  <c r="AT503" i="14"/>
  <c r="AU503" i="14"/>
  <c r="AT504" i="14"/>
  <c r="AU504" i="14"/>
  <c r="AT505" i="14"/>
  <c r="AU505" i="14"/>
  <c r="AT506" i="14"/>
  <c r="AU506" i="14"/>
  <c r="AT507" i="14"/>
  <c r="AU507" i="14"/>
  <c r="AT508" i="14"/>
  <c r="AU508" i="14"/>
  <c r="AT509" i="14"/>
  <c r="AU509" i="14"/>
  <c r="AT510" i="14"/>
  <c r="AU510" i="14"/>
  <c r="AT511" i="14"/>
  <c r="AU511" i="14"/>
  <c r="AT512" i="14"/>
  <c r="AU512" i="14"/>
  <c r="AT513" i="14"/>
  <c r="AU513" i="14"/>
  <c r="AT514" i="14"/>
  <c r="AU514" i="14"/>
  <c r="AT515" i="14"/>
  <c r="AU515" i="14"/>
  <c r="AT516" i="14"/>
  <c r="AU516" i="14"/>
  <c r="AT517" i="14"/>
  <c r="AU517" i="14"/>
  <c r="AT518" i="14"/>
  <c r="AU518" i="14"/>
  <c r="AT519" i="14"/>
  <c r="AU519" i="14"/>
  <c r="AT520" i="14"/>
  <c r="AU520" i="14"/>
  <c r="AT521" i="14"/>
  <c r="AU521" i="14"/>
  <c r="AT522" i="14"/>
  <c r="AU522" i="14"/>
  <c r="AT523" i="14"/>
  <c r="AU523" i="14"/>
  <c r="AT524" i="14"/>
  <c r="AU524" i="14"/>
  <c r="AT525" i="14"/>
  <c r="AU525" i="14"/>
  <c r="AT526" i="14"/>
  <c r="AU526" i="14"/>
  <c r="AT527" i="14"/>
  <c r="AU527" i="14"/>
  <c r="AT528" i="14"/>
  <c r="AU528" i="14"/>
  <c r="AT529" i="14"/>
  <c r="AU529" i="14"/>
  <c r="AT530" i="14"/>
  <c r="AU530" i="14"/>
  <c r="AT531" i="14"/>
  <c r="AU531" i="14"/>
  <c r="AT532" i="14"/>
  <c r="AU532" i="14"/>
  <c r="AT533" i="14"/>
  <c r="AU533" i="14"/>
  <c r="AT534" i="14"/>
  <c r="AU534" i="14"/>
  <c r="AT535" i="14"/>
  <c r="AU535" i="14"/>
  <c r="AT536" i="14"/>
  <c r="AU536" i="14"/>
  <c r="AT537" i="14"/>
  <c r="AU537" i="14"/>
  <c r="AT538" i="14"/>
  <c r="AU538" i="14"/>
  <c r="AT539" i="14"/>
  <c r="AU539" i="14"/>
  <c r="AT540" i="14"/>
  <c r="AU540" i="14"/>
  <c r="AT541" i="14"/>
  <c r="AU541" i="14"/>
  <c r="AT542" i="14"/>
  <c r="AU542" i="14"/>
  <c r="AT543" i="14"/>
  <c r="AU543" i="14"/>
  <c r="AT544" i="14"/>
  <c r="AU544" i="14"/>
  <c r="AT545" i="14"/>
  <c r="AU545" i="14"/>
  <c r="AT546" i="14"/>
  <c r="AU546" i="14"/>
  <c r="AT547" i="14"/>
  <c r="AU547" i="14"/>
  <c r="AT548" i="14"/>
  <c r="AU548" i="14"/>
  <c r="AT549" i="14"/>
  <c r="AU549" i="14"/>
  <c r="AT550" i="14"/>
  <c r="AU550" i="14"/>
  <c r="AT551" i="14"/>
  <c r="AU551" i="14"/>
  <c r="AT552" i="14"/>
  <c r="AU552" i="14"/>
  <c r="AT553" i="14"/>
  <c r="AU553" i="14"/>
  <c r="AT554" i="14"/>
  <c r="AU554" i="14"/>
  <c r="AT555" i="14"/>
  <c r="AU555" i="14"/>
  <c r="AT556" i="14"/>
  <c r="AU556" i="14"/>
  <c r="AT557" i="14"/>
  <c r="AU557" i="14"/>
  <c r="AT558" i="14"/>
  <c r="AU558" i="14"/>
  <c r="AT559" i="14"/>
  <c r="AU559" i="14"/>
  <c r="AT560" i="14"/>
  <c r="AU560" i="14"/>
  <c r="AU7" i="14"/>
  <c r="AT7" i="14"/>
  <c r="AP8" i="14"/>
  <c r="AQ8" i="14"/>
  <c r="AP9" i="14"/>
  <c r="AQ9" i="14"/>
  <c r="AP10" i="14"/>
  <c r="AQ10" i="14"/>
  <c r="AP11" i="14"/>
  <c r="AQ11" i="14"/>
  <c r="AP12" i="14"/>
  <c r="AQ12" i="14"/>
  <c r="AP13" i="14"/>
  <c r="AQ13" i="14"/>
  <c r="AP14" i="14"/>
  <c r="AQ14" i="14"/>
  <c r="AP15" i="14"/>
  <c r="AQ15" i="14"/>
  <c r="AP16" i="14"/>
  <c r="AQ16" i="14"/>
  <c r="AP17" i="14"/>
  <c r="AQ17" i="14"/>
  <c r="AP18" i="14"/>
  <c r="AQ18" i="14"/>
  <c r="AP19" i="14"/>
  <c r="AQ19" i="14"/>
  <c r="AP20" i="14"/>
  <c r="AQ20" i="14"/>
  <c r="AP21" i="14"/>
  <c r="AQ21" i="14"/>
  <c r="AP22" i="14"/>
  <c r="AQ22" i="14"/>
  <c r="AP23" i="14"/>
  <c r="AQ23" i="14"/>
  <c r="AP24" i="14"/>
  <c r="AQ24" i="14"/>
  <c r="AP25" i="14"/>
  <c r="AQ25" i="14"/>
  <c r="AP26" i="14"/>
  <c r="AQ26" i="14"/>
  <c r="AP27" i="14"/>
  <c r="AQ27" i="14"/>
  <c r="AP28" i="14"/>
  <c r="AQ28" i="14"/>
  <c r="AP29" i="14"/>
  <c r="AQ29" i="14"/>
  <c r="AP30" i="14"/>
  <c r="AQ30" i="14"/>
  <c r="AP31" i="14"/>
  <c r="AQ31" i="14"/>
  <c r="AP32" i="14"/>
  <c r="AQ32" i="14"/>
  <c r="AP33" i="14"/>
  <c r="AQ33" i="14"/>
  <c r="AP34" i="14"/>
  <c r="AQ34" i="14"/>
  <c r="AP35" i="14"/>
  <c r="AQ35" i="14"/>
  <c r="AP36" i="14"/>
  <c r="AQ36" i="14"/>
  <c r="AP37" i="14"/>
  <c r="AQ37" i="14"/>
  <c r="AP38" i="14"/>
  <c r="AQ38" i="14"/>
  <c r="AP39" i="14"/>
  <c r="AQ39" i="14"/>
  <c r="AP40" i="14"/>
  <c r="AQ40" i="14"/>
  <c r="AP41" i="14"/>
  <c r="AQ41" i="14"/>
  <c r="AP42" i="14"/>
  <c r="AQ42" i="14"/>
  <c r="AP43" i="14"/>
  <c r="AQ43" i="14"/>
  <c r="AP44" i="14"/>
  <c r="AQ44" i="14"/>
  <c r="AP45" i="14"/>
  <c r="AQ45" i="14"/>
  <c r="AP46" i="14"/>
  <c r="AQ46" i="14"/>
  <c r="AP47" i="14"/>
  <c r="AQ47" i="14"/>
  <c r="AP48" i="14"/>
  <c r="AQ48" i="14"/>
  <c r="AP49" i="14"/>
  <c r="AQ49" i="14"/>
  <c r="AP50" i="14"/>
  <c r="AQ50" i="14"/>
  <c r="AP51" i="14"/>
  <c r="AQ51" i="14"/>
  <c r="AP52" i="14"/>
  <c r="AQ52" i="14"/>
  <c r="AP53" i="14"/>
  <c r="AQ53" i="14"/>
  <c r="AP54" i="14"/>
  <c r="AQ54" i="14"/>
  <c r="AP55" i="14"/>
  <c r="AQ55" i="14"/>
  <c r="AP56" i="14"/>
  <c r="AQ56" i="14"/>
  <c r="AP57" i="14"/>
  <c r="AQ57" i="14"/>
  <c r="AP58" i="14"/>
  <c r="AQ58" i="14"/>
  <c r="AP59" i="14"/>
  <c r="AQ59" i="14"/>
  <c r="AP60" i="14"/>
  <c r="AQ60" i="14"/>
  <c r="AP61" i="14"/>
  <c r="AQ61" i="14"/>
  <c r="AP62" i="14"/>
  <c r="AQ62" i="14"/>
  <c r="AP63" i="14"/>
  <c r="AQ63" i="14"/>
  <c r="AP64" i="14"/>
  <c r="AQ64" i="14"/>
  <c r="AP65" i="14"/>
  <c r="AQ65" i="14"/>
  <c r="AP66" i="14"/>
  <c r="AQ66" i="14"/>
  <c r="AP67" i="14"/>
  <c r="AQ67" i="14"/>
  <c r="AP68" i="14"/>
  <c r="AQ68" i="14"/>
  <c r="AP69" i="14"/>
  <c r="AQ69" i="14"/>
  <c r="AP70" i="14"/>
  <c r="AQ70" i="14"/>
  <c r="AP71" i="14"/>
  <c r="AQ71" i="14"/>
  <c r="AP72" i="14"/>
  <c r="AQ72" i="14"/>
  <c r="AP73" i="14"/>
  <c r="AQ73" i="14"/>
  <c r="AP74" i="14"/>
  <c r="AQ74" i="14"/>
  <c r="AP75" i="14"/>
  <c r="AQ75" i="14"/>
  <c r="AP76" i="14"/>
  <c r="AQ76" i="14"/>
  <c r="AP77" i="14"/>
  <c r="AQ77" i="14"/>
  <c r="AP78" i="14"/>
  <c r="AQ78" i="14"/>
  <c r="AP79" i="14"/>
  <c r="AQ79" i="14"/>
  <c r="AP80" i="14"/>
  <c r="AQ80" i="14"/>
  <c r="AP81" i="14"/>
  <c r="AQ81" i="14"/>
  <c r="AP82" i="14"/>
  <c r="AQ82" i="14"/>
  <c r="AP83" i="14"/>
  <c r="AQ83" i="14"/>
  <c r="AP84" i="14"/>
  <c r="AQ84" i="14"/>
  <c r="AP85" i="14"/>
  <c r="AQ85" i="14"/>
  <c r="AP86" i="14"/>
  <c r="AQ86" i="14"/>
  <c r="AP87" i="14"/>
  <c r="AQ87" i="14"/>
  <c r="AP88" i="14"/>
  <c r="AQ88" i="14"/>
  <c r="AP89" i="14"/>
  <c r="AQ89" i="14"/>
  <c r="AP90" i="14"/>
  <c r="AQ90" i="14"/>
  <c r="AP91" i="14"/>
  <c r="AQ91" i="14"/>
  <c r="AP92" i="14"/>
  <c r="AQ92" i="14"/>
  <c r="AP93" i="14"/>
  <c r="AQ93" i="14"/>
  <c r="AP94" i="14"/>
  <c r="AQ94" i="14"/>
  <c r="AP95" i="14"/>
  <c r="AQ95" i="14"/>
  <c r="AP96" i="14"/>
  <c r="AQ96" i="14"/>
  <c r="AP97" i="14"/>
  <c r="AQ97" i="14"/>
  <c r="AP98" i="14"/>
  <c r="AQ98" i="14"/>
  <c r="AP99" i="14"/>
  <c r="AQ99" i="14"/>
  <c r="AP100" i="14"/>
  <c r="AQ100" i="14"/>
  <c r="AP101" i="14"/>
  <c r="AQ101" i="14"/>
  <c r="AP102" i="14"/>
  <c r="AQ102" i="14"/>
  <c r="AP103" i="14"/>
  <c r="AQ103" i="14"/>
  <c r="AP104" i="14"/>
  <c r="AQ104" i="14"/>
  <c r="AP105" i="14"/>
  <c r="AQ105" i="14"/>
  <c r="AP106" i="14"/>
  <c r="AQ106" i="14"/>
  <c r="AP107" i="14"/>
  <c r="AQ107" i="14"/>
  <c r="AP108" i="14"/>
  <c r="AQ108" i="14"/>
  <c r="AP109" i="14"/>
  <c r="AQ109" i="14"/>
  <c r="AP110" i="14"/>
  <c r="AQ110" i="14"/>
  <c r="AP111" i="14"/>
  <c r="AQ111" i="14"/>
  <c r="AP112" i="14"/>
  <c r="AQ112" i="14"/>
  <c r="AP113" i="14"/>
  <c r="AQ113" i="14"/>
  <c r="AP114" i="14"/>
  <c r="AQ114" i="14"/>
  <c r="AP115" i="14"/>
  <c r="AQ115" i="14"/>
  <c r="AP116" i="14"/>
  <c r="AQ116" i="14"/>
  <c r="AP117" i="14"/>
  <c r="AQ117" i="14"/>
  <c r="AP118" i="14"/>
  <c r="AQ118" i="14"/>
  <c r="AP119" i="14"/>
  <c r="AQ119" i="14"/>
  <c r="AP120" i="14"/>
  <c r="AQ120" i="14"/>
  <c r="AP121" i="14"/>
  <c r="AQ121" i="14"/>
  <c r="AP122" i="14"/>
  <c r="AQ122" i="14"/>
  <c r="AP123" i="14"/>
  <c r="AQ123" i="14"/>
  <c r="AP124" i="14"/>
  <c r="AQ124" i="14"/>
  <c r="AP125" i="14"/>
  <c r="AQ125" i="14"/>
  <c r="AP126" i="14"/>
  <c r="AQ126" i="14"/>
  <c r="AP127" i="14"/>
  <c r="AQ127" i="14"/>
  <c r="AP128" i="14"/>
  <c r="AQ128" i="14"/>
  <c r="AP129" i="14"/>
  <c r="AQ129" i="14"/>
  <c r="AP130" i="14"/>
  <c r="AQ130" i="14"/>
  <c r="AP131" i="14"/>
  <c r="AQ131" i="14"/>
  <c r="AP132" i="14"/>
  <c r="AQ132" i="14"/>
  <c r="AP133" i="14"/>
  <c r="AQ133" i="14"/>
  <c r="AP134" i="14"/>
  <c r="AQ134" i="14"/>
  <c r="AP135" i="14"/>
  <c r="AQ135" i="14"/>
  <c r="AP136" i="14"/>
  <c r="AQ136" i="14"/>
  <c r="AP137" i="14"/>
  <c r="AQ137" i="14"/>
  <c r="AP138" i="14"/>
  <c r="AQ138" i="14"/>
  <c r="AP139" i="14"/>
  <c r="AQ139" i="14"/>
  <c r="AP140" i="14"/>
  <c r="AQ140" i="14"/>
  <c r="AP141" i="14"/>
  <c r="AQ141" i="14"/>
  <c r="AP142" i="14"/>
  <c r="AQ142" i="14"/>
  <c r="AP143" i="14"/>
  <c r="AQ143" i="14"/>
  <c r="AP144" i="14"/>
  <c r="AQ144" i="14"/>
  <c r="AP145" i="14"/>
  <c r="AQ145" i="14"/>
  <c r="AP146" i="14"/>
  <c r="AQ146" i="14"/>
  <c r="AP147" i="14"/>
  <c r="AQ147" i="14"/>
  <c r="AP148" i="14"/>
  <c r="AQ148" i="14"/>
  <c r="AP149" i="14"/>
  <c r="AQ149" i="14"/>
  <c r="AP150" i="14"/>
  <c r="AQ150" i="14"/>
  <c r="AP151" i="14"/>
  <c r="AQ151" i="14"/>
  <c r="AP152" i="14"/>
  <c r="AQ152" i="14"/>
  <c r="AP153" i="14"/>
  <c r="AQ153" i="14"/>
  <c r="AP154" i="14"/>
  <c r="AQ154" i="14"/>
  <c r="AP155" i="14"/>
  <c r="AQ155" i="14"/>
  <c r="AP156" i="14"/>
  <c r="AQ156" i="14"/>
  <c r="AP157" i="14"/>
  <c r="AQ157" i="14"/>
  <c r="AP158" i="14"/>
  <c r="AQ158" i="14"/>
  <c r="AP159" i="14"/>
  <c r="AQ159" i="14"/>
  <c r="AP160" i="14"/>
  <c r="AQ160" i="14"/>
  <c r="AP161" i="14"/>
  <c r="AQ161" i="14"/>
  <c r="AP162" i="14"/>
  <c r="AQ162" i="14"/>
  <c r="AP163" i="14"/>
  <c r="AQ163" i="14"/>
  <c r="AP164" i="14"/>
  <c r="AQ164" i="14"/>
  <c r="AP165" i="14"/>
  <c r="AQ165" i="14"/>
  <c r="AP166" i="14"/>
  <c r="AQ166" i="14"/>
  <c r="AP167" i="14"/>
  <c r="AQ167" i="14"/>
  <c r="AP168" i="14"/>
  <c r="AQ168" i="14"/>
  <c r="AP169" i="14"/>
  <c r="AQ169" i="14"/>
  <c r="AP170" i="14"/>
  <c r="AQ170" i="14"/>
  <c r="AP171" i="14"/>
  <c r="AQ171" i="14"/>
  <c r="AP172" i="14"/>
  <c r="AQ172" i="14"/>
  <c r="AP173" i="14"/>
  <c r="AQ173" i="14"/>
  <c r="AP174" i="14"/>
  <c r="AQ174" i="14"/>
  <c r="AP175" i="14"/>
  <c r="AQ175" i="14"/>
  <c r="AP176" i="14"/>
  <c r="AQ176" i="14"/>
  <c r="AP177" i="14"/>
  <c r="AQ177" i="14"/>
  <c r="AP178" i="14"/>
  <c r="AQ178" i="14"/>
  <c r="AP179" i="14"/>
  <c r="AQ179" i="14"/>
  <c r="AP180" i="14"/>
  <c r="AQ180" i="14"/>
  <c r="AP181" i="14"/>
  <c r="AQ181" i="14"/>
  <c r="AP182" i="14"/>
  <c r="AQ182" i="14"/>
  <c r="AP183" i="14"/>
  <c r="AQ183" i="14"/>
  <c r="AP184" i="14"/>
  <c r="AQ184" i="14"/>
  <c r="AP185" i="14"/>
  <c r="AQ185" i="14"/>
  <c r="AP186" i="14"/>
  <c r="AQ186" i="14"/>
  <c r="AP187" i="14"/>
  <c r="AQ187" i="14"/>
  <c r="AP188" i="14"/>
  <c r="AQ188" i="14"/>
  <c r="AP189" i="14"/>
  <c r="AQ189" i="14"/>
  <c r="AP190" i="14"/>
  <c r="AQ190" i="14"/>
  <c r="AP191" i="14"/>
  <c r="AQ191" i="14"/>
  <c r="AP192" i="14"/>
  <c r="AQ192" i="14"/>
  <c r="AP193" i="14"/>
  <c r="AQ193" i="14"/>
  <c r="AP194" i="14"/>
  <c r="AQ194" i="14"/>
  <c r="AP195" i="14"/>
  <c r="AQ195" i="14"/>
  <c r="AP196" i="14"/>
  <c r="AQ196" i="14"/>
  <c r="AP197" i="14"/>
  <c r="AQ197" i="14"/>
  <c r="AP198" i="14"/>
  <c r="AQ198" i="14"/>
  <c r="AP199" i="14"/>
  <c r="AQ199" i="14"/>
  <c r="AP200" i="14"/>
  <c r="AQ200" i="14"/>
  <c r="AP201" i="14"/>
  <c r="AQ201" i="14"/>
  <c r="AP202" i="14"/>
  <c r="AQ202" i="14"/>
  <c r="AP203" i="14"/>
  <c r="AQ203" i="14"/>
  <c r="AP204" i="14"/>
  <c r="AQ204" i="14"/>
  <c r="AP205" i="14"/>
  <c r="AQ205" i="14"/>
  <c r="AP206" i="14"/>
  <c r="AQ206" i="14"/>
  <c r="AP207" i="14"/>
  <c r="AQ207" i="14"/>
  <c r="AP208" i="14"/>
  <c r="AQ208" i="14"/>
  <c r="AP209" i="14"/>
  <c r="AQ209" i="14"/>
  <c r="AP210" i="14"/>
  <c r="AQ210" i="14"/>
  <c r="AP211" i="14"/>
  <c r="AQ211" i="14"/>
  <c r="AP212" i="14"/>
  <c r="AQ212" i="14"/>
  <c r="AP213" i="14"/>
  <c r="AQ213" i="14"/>
  <c r="AP214" i="14"/>
  <c r="AQ214" i="14"/>
  <c r="AP215" i="14"/>
  <c r="AQ215" i="14"/>
  <c r="AP216" i="14"/>
  <c r="AQ216" i="14"/>
  <c r="AP217" i="14"/>
  <c r="AQ217" i="14"/>
  <c r="AP218" i="14"/>
  <c r="AQ218" i="14"/>
  <c r="AP219" i="14"/>
  <c r="AQ219" i="14"/>
  <c r="AP220" i="14"/>
  <c r="AQ220" i="14"/>
  <c r="AP221" i="14"/>
  <c r="AQ221" i="14"/>
  <c r="AP222" i="14"/>
  <c r="AQ222" i="14"/>
  <c r="AP223" i="14"/>
  <c r="AQ223" i="14"/>
  <c r="AP224" i="14"/>
  <c r="AQ224" i="14"/>
  <c r="AP225" i="14"/>
  <c r="AQ225" i="14"/>
  <c r="AP226" i="14"/>
  <c r="AQ226" i="14"/>
  <c r="AP227" i="14"/>
  <c r="AQ227" i="14"/>
  <c r="AP228" i="14"/>
  <c r="AQ228" i="14"/>
  <c r="AP229" i="14"/>
  <c r="AQ229" i="14"/>
  <c r="AP230" i="14"/>
  <c r="AQ230" i="14"/>
  <c r="AP231" i="14"/>
  <c r="AQ231" i="14"/>
  <c r="AP232" i="14"/>
  <c r="AQ232" i="14"/>
  <c r="AP233" i="14"/>
  <c r="AQ233" i="14"/>
  <c r="AP234" i="14"/>
  <c r="AQ234" i="14"/>
  <c r="AP235" i="14"/>
  <c r="AQ235" i="14"/>
  <c r="AP236" i="14"/>
  <c r="AQ236" i="14"/>
  <c r="AP237" i="14"/>
  <c r="AQ237" i="14"/>
  <c r="AP238" i="14"/>
  <c r="AQ238" i="14"/>
  <c r="AP239" i="14"/>
  <c r="AQ239" i="14"/>
  <c r="AP240" i="14"/>
  <c r="AQ240" i="14"/>
  <c r="AP241" i="14"/>
  <c r="AQ241" i="14"/>
  <c r="AP242" i="14"/>
  <c r="AQ242" i="14"/>
  <c r="AP243" i="14"/>
  <c r="AQ243" i="14"/>
  <c r="AP244" i="14"/>
  <c r="AQ244" i="14"/>
  <c r="AP245" i="14"/>
  <c r="AQ245" i="14"/>
  <c r="AP246" i="14"/>
  <c r="AQ246" i="14"/>
  <c r="AP247" i="14"/>
  <c r="AQ247" i="14"/>
  <c r="AP248" i="14"/>
  <c r="AQ248" i="14"/>
  <c r="AP249" i="14"/>
  <c r="AQ249" i="14"/>
  <c r="AP250" i="14"/>
  <c r="AQ250" i="14"/>
  <c r="AP251" i="14"/>
  <c r="AQ251" i="14"/>
  <c r="AP252" i="14"/>
  <c r="AQ252" i="14"/>
  <c r="AP253" i="14"/>
  <c r="AQ253" i="14"/>
  <c r="AP254" i="14"/>
  <c r="AQ254" i="14"/>
  <c r="AP255" i="14"/>
  <c r="AQ255" i="14"/>
  <c r="AP256" i="14"/>
  <c r="AQ256" i="14"/>
  <c r="AP257" i="14"/>
  <c r="AQ257" i="14"/>
  <c r="AP258" i="14"/>
  <c r="AQ258" i="14"/>
  <c r="AP259" i="14"/>
  <c r="AQ259" i="14"/>
  <c r="AP260" i="14"/>
  <c r="AQ260" i="14"/>
  <c r="AP261" i="14"/>
  <c r="AQ261" i="14"/>
  <c r="AP262" i="14"/>
  <c r="AQ262" i="14"/>
  <c r="AP263" i="14"/>
  <c r="AQ263" i="14"/>
  <c r="AP264" i="14"/>
  <c r="AQ264" i="14"/>
  <c r="AP265" i="14"/>
  <c r="AQ265" i="14"/>
  <c r="AP266" i="14"/>
  <c r="AQ266" i="14"/>
  <c r="AP267" i="14"/>
  <c r="AQ267" i="14"/>
  <c r="AP268" i="14"/>
  <c r="AQ268" i="14"/>
  <c r="AP269" i="14"/>
  <c r="AQ269" i="14"/>
  <c r="AP270" i="14"/>
  <c r="AQ270" i="14"/>
  <c r="AP271" i="14"/>
  <c r="AQ271" i="14"/>
  <c r="AP272" i="14"/>
  <c r="AQ272" i="14"/>
  <c r="AP273" i="14"/>
  <c r="AQ273" i="14"/>
  <c r="AP274" i="14"/>
  <c r="AQ274" i="14"/>
  <c r="AP275" i="14"/>
  <c r="AQ275" i="14"/>
  <c r="AP276" i="14"/>
  <c r="AQ276" i="14"/>
  <c r="AP277" i="14"/>
  <c r="AQ277" i="14"/>
  <c r="AP278" i="14"/>
  <c r="AQ278" i="14"/>
  <c r="AP279" i="14"/>
  <c r="AQ279" i="14"/>
  <c r="AP280" i="14"/>
  <c r="AQ280" i="14"/>
  <c r="AP281" i="14"/>
  <c r="AQ281" i="14"/>
  <c r="AP282" i="14"/>
  <c r="AQ282" i="14"/>
  <c r="AP283" i="14"/>
  <c r="AQ283" i="14"/>
  <c r="AP284" i="14"/>
  <c r="AQ284" i="14"/>
  <c r="AP285" i="14"/>
  <c r="AQ285" i="14"/>
  <c r="AP286" i="14"/>
  <c r="AQ286" i="14"/>
  <c r="AP287" i="14"/>
  <c r="AQ287" i="14"/>
  <c r="AP288" i="14"/>
  <c r="AQ288" i="14"/>
  <c r="AP289" i="14"/>
  <c r="AQ289" i="14"/>
  <c r="AP290" i="14"/>
  <c r="AQ290" i="14"/>
  <c r="AP291" i="14"/>
  <c r="AQ291" i="14"/>
  <c r="AP292" i="14"/>
  <c r="AQ292" i="14"/>
  <c r="AP293" i="14"/>
  <c r="AQ293" i="14"/>
  <c r="AP294" i="14"/>
  <c r="AQ294" i="14"/>
  <c r="AP295" i="14"/>
  <c r="AQ295" i="14"/>
  <c r="AP296" i="14"/>
  <c r="AQ296" i="14"/>
  <c r="AP297" i="14"/>
  <c r="AQ297" i="14"/>
  <c r="AP298" i="14"/>
  <c r="AQ298" i="14"/>
  <c r="AP299" i="14"/>
  <c r="AQ299" i="14"/>
  <c r="AP300" i="14"/>
  <c r="AQ300" i="14"/>
  <c r="AP301" i="14"/>
  <c r="AQ301" i="14"/>
  <c r="AP302" i="14"/>
  <c r="AQ302" i="14"/>
  <c r="AP303" i="14"/>
  <c r="AQ303" i="14"/>
  <c r="AP304" i="14"/>
  <c r="AQ304" i="14"/>
  <c r="AP305" i="14"/>
  <c r="AQ305" i="14"/>
  <c r="AP306" i="14"/>
  <c r="AQ306" i="14"/>
  <c r="AP307" i="14"/>
  <c r="AQ307" i="14"/>
  <c r="AP308" i="14"/>
  <c r="AQ308" i="14"/>
  <c r="AP309" i="14"/>
  <c r="AQ309" i="14"/>
  <c r="AP310" i="14"/>
  <c r="AQ310" i="14"/>
  <c r="AP311" i="14"/>
  <c r="AQ311" i="14"/>
  <c r="AP312" i="14"/>
  <c r="AQ312" i="14"/>
  <c r="AP313" i="14"/>
  <c r="AQ313" i="14"/>
  <c r="AP314" i="14"/>
  <c r="AQ314" i="14"/>
  <c r="AP315" i="14"/>
  <c r="AQ315" i="14"/>
  <c r="AP316" i="14"/>
  <c r="AQ316" i="14"/>
  <c r="AP317" i="14"/>
  <c r="AQ317" i="14"/>
  <c r="AP318" i="14"/>
  <c r="AQ318" i="14"/>
  <c r="AP319" i="14"/>
  <c r="AQ319" i="14"/>
  <c r="AP320" i="14"/>
  <c r="AQ320" i="14"/>
  <c r="AP321" i="14"/>
  <c r="AQ321" i="14"/>
  <c r="AP322" i="14"/>
  <c r="AQ322" i="14"/>
  <c r="AP323" i="14"/>
  <c r="AQ323" i="14"/>
  <c r="AP324" i="14"/>
  <c r="AQ324" i="14"/>
  <c r="AP325" i="14"/>
  <c r="AQ325" i="14"/>
  <c r="AP326" i="14"/>
  <c r="AQ326" i="14"/>
  <c r="AP327" i="14"/>
  <c r="AQ327" i="14"/>
  <c r="AP328" i="14"/>
  <c r="AQ328" i="14"/>
  <c r="AP329" i="14"/>
  <c r="AQ329" i="14"/>
  <c r="AP330" i="14"/>
  <c r="AQ330" i="14"/>
  <c r="AP331" i="14"/>
  <c r="AQ331" i="14"/>
  <c r="AP332" i="14"/>
  <c r="AQ332" i="14"/>
  <c r="AP333" i="14"/>
  <c r="AQ333" i="14"/>
  <c r="AP334" i="14"/>
  <c r="AQ334" i="14"/>
  <c r="AP335" i="14"/>
  <c r="AQ335" i="14"/>
  <c r="AP336" i="14"/>
  <c r="AQ336" i="14"/>
  <c r="AP337" i="14"/>
  <c r="AQ337" i="14"/>
  <c r="AP338" i="14"/>
  <c r="AQ338" i="14"/>
  <c r="AP339" i="14"/>
  <c r="AQ339" i="14"/>
  <c r="AP340" i="14"/>
  <c r="AQ340" i="14"/>
  <c r="AP341" i="14"/>
  <c r="AQ341" i="14"/>
  <c r="AP342" i="14"/>
  <c r="AQ342" i="14"/>
  <c r="AP343" i="14"/>
  <c r="AQ343" i="14"/>
  <c r="AP344" i="14"/>
  <c r="AQ344" i="14"/>
  <c r="AP345" i="14"/>
  <c r="AQ345" i="14"/>
  <c r="AP346" i="14"/>
  <c r="AQ346" i="14"/>
  <c r="AP347" i="14"/>
  <c r="AQ347" i="14"/>
  <c r="AP348" i="14"/>
  <c r="AQ348" i="14"/>
  <c r="AP349" i="14"/>
  <c r="AQ349" i="14"/>
  <c r="AP350" i="14"/>
  <c r="AQ350" i="14"/>
  <c r="AP351" i="14"/>
  <c r="AQ351" i="14"/>
  <c r="AP352" i="14"/>
  <c r="AQ352" i="14"/>
  <c r="AP353" i="14"/>
  <c r="AQ353" i="14"/>
  <c r="AP354" i="14"/>
  <c r="AQ354" i="14"/>
  <c r="AP355" i="14"/>
  <c r="AQ355" i="14"/>
  <c r="AP356" i="14"/>
  <c r="AQ356" i="14"/>
  <c r="AP357" i="14"/>
  <c r="AQ357" i="14"/>
  <c r="AP358" i="14"/>
  <c r="AQ358" i="14"/>
  <c r="AP359" i="14"/>
  <c r="AQ359" i="14"/>
  <c r="AP360" i="14"/>
  <c r="AQ360" i="14"/>
  <c r="AP361" i="14"/>
  <c r="AQ361" i="14"/>
  <c r="AP362" i="14"/>
  <c r="AQ362" i="14"/>
  <c r="AP363" i="14"/>
  <c r="AQ363" i="14"/>
  <c r="AP364" i="14"/>
  <c r="AQ364" i="14"/>
  <c r="AP365" i="14"/>
  <c r="AQ365" i="14"/>
  <c r="AP366" i="14"/>
  <c r="AQ366" i="14"/>
  <c r="AP367" i="14"/>
  <c r="AQ367" i="14"/>
  <c r="AP368" i="14"/>
  <c r="AQ368" i="14"/>
  <c r="AP369" i="14"/>
  <c r="AQ369" i="14"/>
  <c r="AP370" i="14"/>
  <c r="AQ370" i="14"/>
  <c r="AP371" i="14"/>
  <c r="AQ371" i="14"/>
  <c r="AP372" i="14"/>
  <c r="AQ372" i="14"/>
  <c r="AP373" i="14"/>
  <c r="AQ373" i="14"/>
  <c r="AP374" i="14"/>
  <c r="AQ374" i="14"/>
  <c r="AP375" i="14"/>
  <c r="AQ375" i="14"/>
  <c r="AP376" i="14"/>
  <c r="AQ376" i="14"/>
  <c r="AP377" i="14"/>
  <c r="AQ377" i="14"/>
  <c r="AP378" i="14"/>
  <c r="AQ378" i="14"/>
  <c r="AP379" i="14"/>
  <c r="AQ379" i="14"/>
  <c r="AP380" i="14"/>
  <c r="AQ380" i="14"/>
  <c r="AP381" i="14"/>
  <c r="AQ381" i="14"/>
  <c r="AP382" i="14"/>
  <c r="AQ382" i="14"/>
  <c r="AP383" i="14"/>
  <c r="AQ383" i="14"/>
  <c r="AP384" i="14"/>
  <c r="AQ384" i="14"/>
  <c r="AP385" i="14"/>
  <c r="AQ385" i="14"/>
  <c r="AP386" i="14"/>
  <c r="AQ386" i="14"/>
  <c r="AP387" i="14"/>
  <c r="AQ387" i="14"/>
  <c r="AP388" i="14"/>
  <c r="AQ388" i="14"/>
  <c r="AP389" i="14"/>
  <c r="AQ389" i="14"/>
  <c r="AP390" i="14"/>
  <c r="AQ390" i="14"/>
  <c r="AP391" i="14"/>
  <c r="AQ391" i="14"/>
  <c r="AP392" i="14"/>
  <c r="AQ392" i="14"/>
  <c r="AP393" i="14"/>
  <c r="AQ393" i="14"/>
  <c r="AP394" i="14"/>
  <c r="AQ394" i="14"/>
  <c r="AP395" i="14"/>
  <c r="AQ395" i="14"/>
  <c r="AP396" i="14"/>
  <c r="AQ396" i="14"/>
  <c r="AP397" i="14"/>
  <c r="AQ397" i="14"/>
  <c r="AP398" i="14"/>
  <c r="AQ398" i="14"/>
  <c r="AP399" i="14"/>
  <c r="AQ399" i="14"/>
  <c r="AP400" i="14"/>
  <c r="AQ400" i="14"/>
  <c r="AP401" i="14"/>
  <c r="AQ401" i="14"/>
  <c r="AP402" i="14"/>
  <c r="AQ402" i="14"/>
  <c r="AP403" i="14"/>
  <c r="AQ403" i="14"/>
  <c r="AP404" i="14"/>
  <c r="AQ404" i="14"/>
  <c r="AP405" i="14"/>
  <c r="AQ405" i="14"/>
  <c r="AP406" i="14"/>
  <c r="AQ406" i="14"/>
  <c r="AP407" i="14"/>
  <c r="AQ407" i="14"/>
  <c r="AP408" i="14"/>
  <c r="AQ408" i="14"/>
  <c r="AP409" i="14"/>
  <c r="AQ409" i="14"/>
  <c r="AP410" i="14"/>
  <c r="AQ410" i="14"/>
  <c r="AP411" i="14"/>
  <c r="AQ411" i="14"/>
  <c r="AP412" i="14"/>
  <c r="AQ412" i="14"/>
  <c r="AP413" i="14"/>
  <c r="AQ413" i="14"/>
  <c r="AP414" i="14"/>
  <c r="AQ414" i="14"/>
  <c r="AP415" i="14"/>
  <c r="AQ415" i="14"/>
  <c r="AP416" i="14"/>
  <c r="AQ416" i="14"/>
  <c r="AP417" i="14"/>
  <c r="AQ417" i="14"/>
  <c r="AP418" i="14"/>
  <c r="AQ418" i="14"/>
  <c r="AP419" i="14"/>
  <c r="AQ419" i="14"/>
  <c r="AP420" i="14"/>
  <c r="AQ420" i="14"/>
  <c r="AP421" i="14"/>
  <c r="AQ421" i="14"/>
  <c r="AP422" i="14"/>
  <c r="AQ422" i="14"/>
  <c r="AP423" i="14"/>
  <c r="AQ423" i="14"/>
  <c r="AP424" i="14"/>
  <c r="AQ424" i="14"/>
  <c r="AP425" i="14"/>
  <c r="AQ425" i="14"/>
  <c r="AP426" i="14"/>
  <c r="AQ426" i="14"/>
  <c r="AP427" i="14"/>
  <c r="AQ427" i="14"/>
  <c r="AP428" i="14"/>
  <c r="AQ428" i="14"/>
  <c r="AP429" i="14"/>
  <c r="AQ429" i="14"/>
  <c r="AP430" i="14"/>
  <c r="AQ430" i="14"/>
  <c r="AP431" i="14"/>
  <c r="AQ431" i="14"/>
  <c r="AP432" i="14"/>
  <c r="AQ432" i="14"/>
  <c r="AP433" i="14"/>
  <c r="AQ433" i="14"/>
  <c r="AP434" i="14"/>
  <c r="AQ434" i="14"/>
  <c r="AP435" i="14"/>
  <c r="AQ435" i="14"/>
  <c r="AP436" i="14"/>
  <c r="AQ436" i="14"/>
  <c r="AP437" i="14"/>
  <c r="AQ437" i="14"/>
  <c r="AP438" i="14"/>
  <c r="AQ438" i="14"/>
  <c r="AP439" i="14"/>
  <c r="AQ439" i="14"/>
  <c r="AP440" i="14"/>
  <c r="AQ440" i="14"/>
  <c r="AP441" i="14"/>
  <c r="AQ441" i="14"/>
  <c r="AP442" i="14"/>
  <c r="AQ442" i="14"/>
  <c r="AP443" i="14"/>
  <c r="AQ443" i="14"/>
  <c r="AP444" i="14"/>
  <c r="AQ444" i="14"/>
  <c r="AP445" i="14"/>
  <c r="AQ445" i="14"/>
  <c r="AP446" i="14"/>
  <c r="AQ446" i="14"/>
  <c r="AP447" i="14"/>
  <c r="AQ447" i="14"/>
  <c r="AP448" i="14"/>
  <c r="AQ448" i="14"/>
  <c r="AP449" i="14"/>
  <c r="AQ449" i="14"/>
  <c r="AP450" i="14"/>
  <c r="AQ450" i="14"/>
  <c r="AP451" i="14"/>
  <c r="AQ451" i="14"/>
  <c r="AP452" i="14"/>
  <c r="AQ452" i="14"/>
  <c r="AP453" i="14"/>
  <c r="AQ453" i="14"/>
  <c r="AP454" i="14"/>
  <c r="AQ454" i="14"/>
  <c r="AP455" i="14"/>
  <c r="AQ455" i="14"/>
  <c r="AP456" i="14"/>
  <c r="AQ456" i="14"/>
  <c r="AP457" i="14"/>
  <c r="AQ457" i="14"/>
  <c r="AP458" i="14"/>
  <c r="AQ458" i="14"/>
  <c r="AP459" i="14"/>
  <c r="AQ459" i="14"/>
  <c r="AP460" i="14"/>
  <c r="AQ460" i="14"/>
  <c r="AP461" i="14"/>
  <c r="AQ461" i="14"/>
  <c r="AP462" i="14"/>
  <c r="AQ462" i="14"/>
  <c r="AP463" i="14"/>
  <c r="AQ463" i="14"/>
  <c r="AP464" i="14"/>
  <c r="AQ464" i="14"/>
  <c r="AP465" i="14"/>
  <c r="AQ465" i="14"/>
  <c r="AP466" i="14"/>
  <c r="AQ466" i="14"/>
  <c r="AP467" i="14"/>
  <c r="AQ467" i="14"/>
  <c r="AP468" i="14"/>
  <c r="AQ468" i="14"/>
  <c r="AP469" i="14"/>
  <c r="AQ469" i="14"/>
  <c r="AP470" i="14"/>
  <c r="AQ470" i="14"/>
  <c r="AP471" i="14"/>
  <c r="AQ471" i="14"/>
  <c r="AP472" i="14"/>
  <c r="AQ472" i="14"/>
  <c r="AP473" i="14"/>
  <c r="AQ473" i="14"/>
  <c r="AP474" i="14"/>
  <c r="AQ474" i="14"/>
  <c r="AP475" i="14"/>
  <c r="AQ475" i="14"/>
  <c r="AP476" i="14"/>
  <c r="AQ476" i="14"/>
  <c r="AP477" i="14"/>
  <c r="AQ477" i="14"/>
  <c r="AP478" i="14"/>
  <c r="AQ478" i="14"/>
  <c r="AP479" i="14"/>
  <c r="AQ479" i="14"/>
  <c r="AP480" i="14"/>
  <c r="AQ480" i="14"/>
  <c r="AP481" i="14"/>
  <c r="AQ481" i="14"/>
  <c r="AP482" i="14"/>
  <c r="AQ482" i="14"/>
  <c r="AP483" i="14"/>
  <c r="AQ483" i="14"/>
  <c r="AP484" i="14"/>
  <c r="AQ484" i="14"/>
  <c r="AP485" i="14"/>
  <c r="AQ485" i="14"/>
  <c r="AP486" i="14"/>
  <c r="AQ486" i="14"/>
  <c r="AP487" i="14"/>
  <c r="AQ487" i="14"/>
  <c r="AP488" i="14"/>
  <c r="AQ488" i="14"/>
  <c r="AP489" i="14"/>
  <c r="AQ489" i="14"/>
  <c r="AP490" i="14"/>
  <c r="AQ490" i="14"/>
  <c r="AP491" i="14"/>
  <c r="AQ491" i="14"/>
  <c r="AP492" i="14"/>
  <c r="AQ492" i="14"/>
  <c r="AP493" i="14"/>
  <c r="AQ493" i="14"/>
  <c r="AP494" i="14"/>
  <c r="AQ494" i="14"/>
  <c r="AP495" i="14"/>
  <c r="AQ495" i="14"/>
  <c r="AP496" i="14"/>
  <c r="AQ496" i="14"/>
  <c r="AP497" i="14"/>
  <c r="AQ497" i="14"/>
  <c r="AP498" i="14"/>
  <c r="AQ498" i="14"/>
  <c r="AP499" i="14"/>
  <c r="AQ499" i="14"/>
  <c r="AP500" i="14"/>
  <c r="AQ500" i="14"/>
  <c r="AP501" i="14"/>
  <c r="AQ501" i="14"/>
  <c r="AP502" i="14"/>
  <c r="AQ502" i="14"/>
  <c r="AP503" i="14"/>
  <c r="AQ503" i="14"/>
  <c r="AP504" i="14"/>
  <c r="AQ504" i="14"/>
  <c r="AP505" i="14"/>
  <c r="AQ505" i="14"/>
  <c r="AP506" i="14"/>
  <c r="AQ506" i="14"/>
  <c r="AP507" i="14"/>
  <c r="AQ507" i="14"/>
  <c r="AP508" i="14"/>
  <c r="AQ508" i="14"/>
  <c r="AP509" i="14"/>
  <c r="AQ509" i="14"/>
  <c r="AP510" i="14"/>
  <c r="AQ510" i="14"/>
  <c r="AP511" i="14"/>
  <c r="AQ511" i="14"/>
  <c r="AP512" i="14"/>
  <c r="AQ512" i="14"/>
  <c r="AP513" i="14"/>
  <c r="AQ513" i="14"/>
  <c r="AP514" i="14"/>
  <c r="AQ514" i="14"/>
  <c r="AP515" i="14"/>
  <c r="AQ515" i="14"/>
  <c r="AP516" i="14"/>
  <c r="AQ516" i="14"/>
  <c r="AP517" i="14"/>
  <c r="AQ517" i="14"/>
  <c r="AP518" i="14"/>
  <c r="AQ518" i="14"/>
  <c r="AP519" i="14"/>
  <c r="AQ519" i="14"/>
  <c r="AP520" i="14"/>
  <c r="AQ520" i="14"/>
  <c r="AP521" i="14"/>
  <c r="AQ521" i="14"/>
  <c r="AP522" i="14"/>
  <c r="AQ522" i="14"/>
  <c r="AP523" i="14"/>
  <c r="AQ523" i="14"/>
  <c r="AP524" i="14"/>
  <c r="AQ524" i="14"/>
  <c r="AP525" i="14"/>
  <c r="AQ525" i="14"/>
  <c r="AP526" i="14"/>
  <c r="AQ526" i="14"/>
  <c r="AP527" i="14"/>
  <c r="AQ527" i="14"/>
  <c r="AP528" i="14"/>
  <c r="AQ528" i="14"/>
  <c r="AP529" i="14"/>
  <c r="AQ529" i="14"/>
  <c r="AP530" i="14"/>
  <c r="AQ530" i="14"/>
  <c r="AP531" i="14"/>
  <c r="AQ531" i="14"/>
  <c r="AP532" i="14"/>
  <c r="AQ532" i="14"/>
  <c r="AP533" i="14"/>
  <c r="AQ533" i="14"/>
  <c r="AP534" i="14"/>
  <c r="AQ534" i="14"/>
  <c r="AP535" i="14"/>
  <c r="AQ535" i="14"/>
  <c r="AP536" i="14"/>
  <c r="AQ536" i="14"/>
  <c r="AP537" i="14"/>
  <c r="AQ537" i="14"/>
  <c r="AP538" i="14"/>
  <c r="AQ538" i="14"/>
  <c r="AP539" i="14"/>
  <c r="AQ539" i="14"/>
  <c r="AP540" i="14"/>
  <c r="AQ540" i="14"/>
  <c r="AP541" i="14"/>
  <c r="AQ541" i="14"/>
  <c r="AP542" i="14"/>
  <c r="AQ542" i="14"/>
  <c r="AP543" i="14"/>
  <c r="AQ543" i="14"/>
  <c r="AP544" i="14"/>
  <c r="AQ544" i="14"/>
  <c r="AP545" i="14"/>
  <c r="AQ545" i="14"/>
  <c r="AP546" i="14"/>
  <c r="AQ546" i="14"/>
  <c r="AP547" i="14"/>
  <c r="AQ547" i="14"/>
  <c r="AP548" i="14"/>
  <c r="AQ548" i="14"/>
  <c r="AP549" i="14"/>
  <c r="AQ549" i="14"/>
  <c r="AP550" i="14"/>
  <c r="AQ550" i="14"/>
  <c r="AP551" i="14"/>
  <c r="AQ551" i="14"/>
  <c r="AP552" i="14"/>
  <c r="AQ552" i="14"/>
  <c r="AP553" i="14"/>
  <c r="AQ553" i="14"/>
  <c r="AP554" i="14"/>
  <c r="AQ554" i="14"/>
  <c r="AP555" i="14"/>
  <c r="AQ555" i="14"/>
  <c r="AP556" i="14"/>
  <c r="AQ556" i="14"/>
  <c r="AP557" i="14"/>
  <c r="AQ557" i="14"/>
  <c r="AP558" i="14"/>
  <c r="AQ558" i="14"/>
  <c r="AP559" i="14"/>
  <c r="AQ559" i="14"/>
  <c r="AP560" i="14"/>
  <c r="AQ560" i="14"/>
  <c r="AQ7" i="14"/>
  <c r="AP7" i="14"/>
  <c r="AL8" i="14"/>
  <c r="AM8" i="14"/>
  <c r="AL9" i="14"/>
  <c r="AM9" i="14"/>
  <c r="AL10" i="14"/>
  <c r="AM10" i="14"/>
  <c r="AL11" i="14"/>
  <c r="AM11" i="14"/>
  <c r="AL12" i="14"/>
  <c r="AM12" i="14"/>
  <c r="AL13" i="14"/>
  <c r="AM13" i="14"/>
  <c r="AL14" i="14"/>
  <c r="AM14" i="14"/>
  <c r="AL15" i="14"/>
  <c r="AM15" i="14"/>
  <c r="AL16" i="14"/>
  <c r="AM16" i="14"/>
  <c r="AL17" i="14"/>
  <c r="AM17" i="14"/>
  <c r="AL18" i="14"/>
  <c r="AM18" i="14"/>
  <c r="AL19" i="14"/>
  <c r="AM19" i="14"/>
  <c r="AL20" i="14"/>
  <c r="AM20" i="14"/>
  <c r="AL21" i="14"/>
  <c r="AM21" i="14"/>
  <c r="AL22" i="14"/>
  <c r="AM22" i="14"/>
  <c r="AL23" i="14"/>
  <c r="AM23" i="14"/>
  <c r="AL24" i="14"/>
  <c r="AM24" i="14"/>
  <c r="AL25" i="14"/>
  <c r="AM25" i="14"/>
  <c r="AL26" i="14"/>
  <c r="AM26" i="14"/>
  <c r="AL27" i="14"/>
  <c r="AM27" i="14"/>
  <c r="AL28" i="14"/>
  <c r="AM28" i="14"/>
  <c r="AL29" i="14"/>
  <c r="AM29" i="14"/>
  <c r="AL30" i="14"/>
  <c r="AM30" i="14"/>
  <c r="AL31" i="14"/>
  <c r="AM31" i="14"/>
  <c r="AL32" i="14"/>
  <c r="AM32" i="14"/>
  <c r="AL33" i="14"/>
  <c r="AM33" i="14"/>
  <c r="AL34" i="14"/>
  <c r="AM34" i="14"/>
  <c r="AL35" i="14"/>
  <c r="AM35" i="14"/>
  <c r="AL36" i="14"/>
  <c r="AM36" i="14"/>
  <c r="AL37" i="14"/>
  <c r="AM37" i="14"/>
  <c r="AL38" i="14"/>
  <c r="AM38" i="14"/>
  <c r="AL39" i="14"/>
  <c r="AM39" i="14"/>
  <c r="AL40" i="14"/>
  <c r="AM40" i="14"/>
  <c r="AL41" i="14"/>
  <c r="AM41" i="14"/>
  <c r="AL42" i="14"/>
  <c r="AM42" i="14"/>
  <c r="AL43" i="14"/>
  <c r="AM43" i="14"/>
  <c r="AL44" i="14"/>
  <c r="AM44" i="14"/>
  <c r="AL45" i="14"/>
  <c r="AM45" i="14"/>
  <c r="AL46" i="14"/>
  <c r="AM46" i="14"/>
  <c r="AL47" i="14"/>
  <c r="AM47" i="14"/>
  <c r="AL48" i="14"/>
  <c r="AM48" i="14"/>
  <c r="AL49" i="14"/>
  <c r="AM49" i="14"/>
  <c r="AL50" i="14"/>
  <c r="AM50" i="14"/>
  <c r="AL51" i="14"/>
  <c r="AM51" i="14"/>
  <c r="AL52" i="14"/>
  <c r="AM52" i="14"/>
  <c r="AL53" i="14"/>
  <c r="AM53" i="14"/>
  <c r="AL54" i="14"/>
  <c r="AM54" i="14"/>
  <c r="AL55" i="14"/>
  <c r="AM55" i="14"/>
  <c r="AL56" i="14"/>
  <c r="AM56" i="14"/>
  <c r="AL57" i="14"/>
  <c r="AM57" i="14"/>
  <c r="AL58" i="14"/>
  <c r="AM58" i="14"/>
  <c r="AL59" i="14"/>
  <c r="AM59" i="14"/>
  <c r="AL60" i="14"/>
  <c r="AM60" i="14"/>
  <c r="AL61" i="14"/>
  <c r="AM61" i="14"/>
  <c r="AL62" i="14"/>
  <c r="AM62" i="14"/>
  <c r="AL63" i="14"/>
  <c r="AM63" i="14"/>
  <c r="AL64" i="14"/>
  <c r="AM64" i="14"/>
  <c r="AL65" i="14"/>
  <c r="AM65" i="14"/>
  <c r="AL66" i="14"/>
  <c r="AM66" i="14"/>
  <c r="AL67" i="14"/>
  <c r="AM67" i="14"/>
  <c r="AL68" i="14"/>
  <c r="AM68" i="14"/>
  <c r="AL69" i="14"/>
  <c r="AM69" i="14"/>
  <c r="AL70" i="14"/>
  <c r="AM70" i="14"/>
  <c r="AL71" i="14"/>
  <c r="AM71" i="14"/>
  <c r="AL72" i="14"/>
  <c r="AM72" i="14"/>
  <c r="AL73" i="14"/>
  <c r="AM73" i="14"/>
  <c r="AL74" i="14"/>
  <c r="AM74" i="14"/>
  <c r="AL75" i="14"/>
  <c r="AM75" i="14"/>
  <c r="AL76" i="14"/>
  <c r="AM76" i="14"/>
  <c r="AL77" i="14"/>
  <c r="AM77" i="14"/>
  <c r="AL78" i="14"/>
  <c r="AM78" i="14"/>
  <c r="AL79" i="14"/>
  <c r="AM79" i="14"/>
  <c r="AL80" i="14"/>
  <c r="AM80" i="14"/>
  <c r="AL81" i="14"/>
  <c r="AM81" i="14"/>
  <c r="AL82" i="14"/>
  <c r="AM82" i="14"/>
  <c r="AL83" i="14"/>
  <c r="AM83" i="14"/>
  <c r="AL84" i="14"/>
  <c r="AM84" i="14"/>
  <c r="AL85" i="14"/>
  <c r="AM85" i="14"/>
  <c r="AL86" i="14"/>
  <c r="AM86" i="14"/>
  <c r="AL87" i="14"/>
  <c r="AM87" i="14"/>
  <c r="AL88" i="14"/>
  <c r="AM88" i="14"/>
  <c r="AL89" i="14"/>
  <c r="AM89" i="14"/>
  <c r="AL90" i="14"/>
  <c r="AM90" i="14"/>
  <c r="AL91" i="14"/>
  <c r="AM91" i="14"/>
  <c r="AL92" i="14"/>
  <c r="AM92" i="14"/>
  <c r="AL93" i="14"/>
  <c r="AM93" i="14"/>
  <c r="AL94" i="14"/>
  <c r="AM94" i="14"/>
  <c r="AL95" i="14"/>
  <c r="AM95" i="14"/>
  <c r="AL96" i="14"/>
  <c r="AM96" i="14"/>
  <c r="AL97" i="14"/>
  <c r="AM97" i="14"/>
  <c r="AL98" i="14"/>
  <c r="AM98" i="14"/>
  <c r="AL99" i="14"/>
  <c r="AM99" i="14"/>
  <c r="AL100" i="14"/>
  <c r="AM100" i="14"/>
  <c r="AL101" i="14"/>
  <c r="AM101" i="14"/>
  <c r="AL102" i="14"/>
  <c r="AM102" i="14"/>
  <c r="AL103" i="14"/>
  <c r="AM103" i="14"/>
  <c r="AL104" i="14"/>
  <c r="AM104" i="14"/>
  <c r="AL105" i="14"/>
  <c r="AM105" i="14"/>
  <c r="AL106" i="14"/>
  <c r="AM106" i="14"/>
  <c r="AL107" i="14"/>
  <c r="AM107" i="14"/>
  <c r="AL108" i="14"/>
  <c r="AM108" i="14"/>
  <c r="AL109" i="14"/>
  <c r="AM109" i="14"/>
  <c r="AL110" i="14"/>
  <c r="AM110" i="14"/>
  <c r="AL111" i="14"/>
  <c r="AM111" i="14"/>
  <c r="AL112" i="14"/>
  <c r="AM112" i="14"/>
  <c r="AL113" i="14"/>
  <c r="AM113" i="14"/>
  <c r="AL114" i="14"/>
  <c r="AM114" i="14"/>
  <c r="AL115" i="14"/>
  <c r="AM115" i="14"/>
  <c r="AL116" i="14"/>
  <c r="AM116" i="14"/>
  <c r="AL117" i="14"/>
  <c r="AM117" i="14"/>
  <c r="AL118" i="14"/>
  <c r="AM118" i="14"/>
  <c r="AL119" i="14"/>
  <c r="AM119" i="14"/>
  <c r="AL120" i="14"/>
  <c r="AM120" i="14"/>
  <c r="AL121" i="14"/>
  <c r="AM121" i="14"/>
  <c r="AL122" i="14"/>
  <c r="AM122" i="14"/>
  <c r="AL123" i="14"/>
  <c r="AM123" i="14"/>
  <c r="AL124" i="14"/>
  <c r="AM124" i="14"/>
  <c r="AL125" i="14"/>
  <c r="AM125" i="14"/>
  <c r="AL126" i="14"/>
  <c r="AM126" i="14"/>
  <c r="AL127" i="14"/>
  <c r="AM127" i="14"/>
  <c r="AL128" i="14"/>
  <c r="AM128" i="14"/>
  <c r="AL129" i="14"/>
  <c r="AM129" i="14"/>
  <c r="AL130" i="14"/>
  <c r="AM130" i="14"/>
  <c r="AL131" i="14"/>
  <c r="AM131" i="14"/>
  <c r="AL132" i="14"/>
  <c r="AM132" i="14"/>
  <c r="AL133" i="14"/>
  <c r="AM133" i="14"/>
  <c r="AL134" i="14"/>
  <c r="AM134" i="14"/>
  <c r="AL135" i="14"/>
  <c r="AM135" i="14"/>
  <c r="AL136" i="14"/>
  <c r="AM136" i="14"/>
  <c r="AL137" i="14"/>
  <c r="AM137" i="14"/>
  <c r="AL138" i="14"/>
  <c r="AM138" i="14"/>
  <c r="AL139" i="14"/>
  <c r="AM139" i="14"/>
  <c r="AL140" i="14"/>
  <c r="AM140" i="14"/>
  <c r="AL141" i="14"/>
  <c r="AM141" i="14"/>
  <c r="AL142" i="14"/>
  <c r="AM142" i="14"/>
  <c r="AL143" i="14"/>
  <c r="AM143" i="14"/>
  <c r="AL144" i="14"/>
  <c r="AM144" i="14"/>
  <c r="AL145" i="14"/>
  <c r="AM145" i="14"/>
  <c r="AL146" i="14"/>
  <c r="AM146" i="14"/>
  <c r="AL147" i="14"/>
  <c r="AM147" i="14"/>
  <c r="AL148" i="14"/>
  <c r="AM148" i="14"/>
  <c r="AL149" i="14"/>
  <c r="AM149" i="14"/>
  <c r="AL150" i="14"/>
  <c r="AM150" i="14"/>
  <c r="AL151" i="14"/>
  <c r="AM151" i="14"/>
  <c r="AL152" i="14"/>
  <c r="AM152" i="14"/>
  <c r="AL153" i="14"/>
  <c r="AM153" i="14"/>
  <c r="AL154" i="14"/>
  <c r="AM154" i="14"/>
  <c r="AL155" i="14"/>
  <c r="AM155" i="14"/>
  <c r="AL156" i="14"/>
  <c r="AM156" i="14"/>
  <c r="AL157" i="14"/>
  <c r="AM157" i="14"/>
  <c r="AL158" i="14"/>
  <c r="AM158" i="14"/>
  <c r="AL159" i="14"/>
  <c r="AM159" i="14"/>
  <c r="AL160" i="14"/>
  <c r="AM160" i="14"/>
  <c r="AL161" i="14"/>
  <c r="AM161" i="14"/>
  <c r="AL162" i="14"/>
  <c r="AM162" i="14"/>
  <c r="AL163" i="14"/>
  <c r="AM163" i="14"/>
  <c r="AL164" i="14"/>
  <c r="AM164" i="14"/>
  <c r="AL165" i="14"/>
  <c r="AM165" i="14"/>
  <c r="AL166" i="14"/>
  <c r="AM166" i="14"/>
  <c r="AL167" i="14"/>
  <c r="AM167" i="14"/>
  <c r="AL168" i="14"/>
  <c r="AM168" i="14"/>
  <c r="AL169" i="14"/>
  <c r="AM169" i="14"/>
  <c r="AL170" i="14"/>
  <c r="AM170" i="14"/>
  <c r="AL171" i="14"/>
  <c r="AM171" i="14"/>
  <c r="AL172" i="14"/>
  <c r="AM172" i="14"/>
  <c r="AL173" i="14"/>
  <c r="AM173" i="14"/>
  <c r="AL174" i="14"/>
  <c r="AM174" i="14"/>
  <c r="AL175" i="14"/>
  <c r="AM175" i="14"/>
  <c r="AL176" i="14"/>
  <c r="AM176" i="14"/>
  <c r="AL177" i="14"/>
  <c r="AM177" i="14"/>
  <c r="AL178" i="14"/>
  <c r="AM178" i="14"/>
  <c r="AL179" i="14"/>
  <c r="AM179" i="14"/>
  <c r="AL180" i="14"/>
  <c r="AM180" i="14"/>
  <c r="AL181" i="14"/>
  <c r="AM181" i="14"/>
  <c r="AL182" i="14"/>
  <c r="AM182" i="14"/>
  <c r="AL183" i="14"/>
  <c r="AM183" i="14"/>
  <c r="AL184" i="14"/>
  <c r="AM184" i="14"/>
  <c r="AL185" i="14"/>
  <c r="AM185" i="14"/>
  <c r="AL186" i="14"/>
  <c r="AM186" i="14"/>
  <c r="AL187" i="14"/>
  <c r="AM187" i="14"/>
  <c r="AL188" i="14"/>
  <c r="AM188" i="14"/>
  <c r="AL189" i="14"/>
  <c r="AM189" i="14"/>
  <c r="AL190" i="14"/>
  <c r="AM190" i="14"/>
  <c r="AL191" i="14"/>
  <c r="AM191" i="14"/>
  <c r="AL192" i="14"/>
  <c r="AM192" i="14"/>
  <c r="AL193" i="14"/>
  <c r="AM193" i="14"/>
  <c r="AL194" i="14"/>
  <c r="AM194" i="14"/>
  <c r="AL195" i="14"/>
  <c r="AM195" i="14"/>
  <c r="AL196" i="14"/>
  <c r="AM196" i="14"/>
  <c r="AL197" i="14"/>
  <c r="AM197" i="14"/>
  <c r="AL198" i="14"/>
  <c r="AM198" i="14"/>
  <c r="AL199" i="14"/>
  <c r="AM199" i="14"/>
  <c r="AL200" i="14"/>
  <c r="AM200" i="14"/>
  <c r="AL201" i="14"/>
  <c r="AM201" i="14"/>
  <c r="AL202" i="14"/>
  <c r="AM202" i="14"/>
  <c r="AL203" i="14"/>
  <c r="AM203" i="14"/>
  <c r="AL204" i="14"/>
  <c r="AM204" i="14"/>
  <c r="AL205" i="14"/>
  <c r="AM205" i="14"/>
  <c r="AL206" i="14"/>
  <c r="AM206" i="14"/>
  <c r="AL207" i="14"/>
  <c r="AM207" i="14"/>
  <c r="AL208" i="14"/>
  <c r="AM208" i="14"/>
  <c r="AL209" i="14"/>
  <c r="AM209" i="14"/>
  <c r="AL210" i="14"/>
  <c r="AM210" i="14"/>
  <c r="AL211" i="14"/>
  <c r="AM211" i="14"/>
  <c r="AL212" i="14"/>
  <c r="AM212" i="14"/>
  <c r="AL213" i="14"/>
  <c r="AM213" i="14"/>
  <c r="AL214" i="14"/>
  <c r="AM214" i="14"/>
  <c r="AL215" i="14"/>
  <c r="AM215" i="14"/>
  <c r="AL216" i="14"/>
  <c r="AM216" i="14"/>
  <c r="AL217" i="14"/>
  <c r="AM217" i="14"/>
  <c r="AL218" i="14"/>
  <c r="AM218" i="14"/>
  <c r="AL219" i="14"/>
  <c r="AM219" i="14"/>
  <c r="AL220" i="14"/>
  <c r="AM220" i="14"/>
  <c r="AL221" i="14"/>
  <c r="AM221" i="14"/>
  <c r="AL222" i="14"/>
  <c r="AM222" i="14"/>
  <c r="AL223" i="14"/>
  <c r="AM223" i="14"/>
  <c r="AL224" i="14"/>
  <c r="AM224" i="14"/>
  <c r="AL225" i="14"/>
  <c r="AM225" i="14"/>
  <c r="AL226" i="14"/>
  <c r="AM226" i="14"/>
  <c r="AL227" i="14"/>
  <c r="AM227" i="14"/>
  <c r="AL228" i="14"/>
  <c r="AM228" i="14"/>
  <c r="AL229" i="14"/>
  <c r="AM229" i="14"/>
  <c r="AL230" i="14"/>
  <c r="AM230" i="14"/>
  <c r="AL231" i="14"/>
  <c r="AM231" i="14"/>
  <c r="AL232" i="14"/>
  <c r="AM232" i="14"/>
  <c r="AL233" i="14"/>
  <c r="AM233" i="14"/>
  <c r="AL234" i="14"/>
  <c r="AM234" i="14"/>
  <c r="AL235" i="14"/>
  <c r="AM235" i="14"/>
  <c r="AL236" i="14"/>
  <c r="AM236" i="14"/>
  <c r="AL237" i="14"/>
  <c r="AM237" i="14"/>
  <c r="AL238" i="14"/>
  <c r="AM238" i="14"/>
  <c r="AL239" i="14"/>
  <c r="AM239" i="14"/>
  <c r="AL240" i="14"/>
  <c r="AM240" i="14"/>
  <c r="AL241" i="14"/>
  <c r="AM241" i="14"/>
  <c r="AL242" i="14"/>
  <c r="AM242" i="14"/>
  <c r="AL243" i="14"/>
  <c r="AM243" i="14"/>
  <c r="AL244" i="14"/>
  <c r="AM244" i="14"/>
  <c r="AL245" i="14"/>
  <c r="AM245" i="14"/>
  <c r="AL246" i="14"/>
  <c r="AM246" i="14"/>
  <c r="AL247" i="14"/>
  <c r="AM247" i="14"/>
  <c r="AL248" i="14"/>
  <c r="AM248" i="14"/>
  <c r="AL249" i="14"/>
  <c r="AM249" i="14"/>
  <c r="AL250" i="14"/>
  <c r="AM250" i="14"/>
  <c r="AL251" i="14"/>
  <c r="AM251" i="14"/>
  <c r="AL252" i="14"/>
  <c r="AM252" i="14"/>
  <c r="AL253" i="14"/>
  <c r="AM253" i="14"/>
  <c r="AL254" i="14"/>
  <c r="AM254" i="14"/>
  <c r="AL255" i="14"/>
  <c r="AM255" i="14"/>
  <c r="AL256" i="14"/>
  <c r="AM256" i="14"/>
  <c r="AL257" i="14"/>
  <c r="AM257" i="14"/>
  <c r="AL258" i="14"/>
  <c r="AM258" i="14"/>
  <c r="AL259" i="14"/>
  <c r="AM259" i="14"/>
  <c r="AL260" i="14"/>
  <c r="AM260" i="14"/>
  <c r="AL261" i="14"/>
  <c r="AM261" i="14"/>
  <c r="AL262" i="14"/>
  <c r="AM262" i="14"/>
  <c r="AL263" i="14"/>
  <c r="AM263" i="14"/>
  <c r="AL264" i="14"/>
  <c r="AM264" i="14"/>
  <c r="AL265" i="14"/>
  <c r="AM265" i="14"/>
  <c r="AL266" i="14"/>
  <c r="AM266" i="14"/>
  <c r="AL267" i="14"/>
  <c r="AM267" i="14"/>
  <c r="AL268" i="14"/>
  <c r="AM268" i="14"/>
  <c r="AL269" i="14"/>
  <c r="AM269" i="14"/>
  <c r="AL270" i="14"/>
  <c r="AM270" i="14"/>
  <c r="AL271" i="14"/>
  <c r="AM271" i="14"/>
  <c r="AL272" i="14"/>
  <c r="AM272" i="14"/>
  <c r="AL273" i="14"/>
  <c r="AM273" i="14"/>
  <c r="AL274" i="14"/>
  <c r="AM274" i="14"/>
  <c r="AL275" i="14"/>
  <c r="AM275" i="14"/>
  <c r="AL276" i="14"/>
  <c r="AM276" i="14"/>
  <c r="AL277" i="14"/>
  <c r="AM277" i="14"/>
  <c r="AL278" i="14"/>
  <c r="AM278" i="14"/>
  <c r="AL279" i="14"/>
  <c r="AM279" i="14"/>
  <c r="AL280" i="14"/>
  <c r="AM280" i="14"/>
  <c r="AL281" i="14"/>
  <c r="AM281" i="14"/>
  <c r="AL282" i="14"/>
  <c r="AM282" i="14"/>
  <c r="AL283" i="14"/>
  <c r="AM283" i="14"/>
  <c r="AL284" i="14"/>
  <c r="AM284" i="14"/>
  <c r="AL285" i="14"/>
  <c r="AM285" i="14"/>
  <c r="AL286" i="14"/>
  <c r="AM286" i="14"/>
  <c r="AL287" i="14"/>
  <c r="AM287" i="14"/>
  <c r="AL288" i="14"/>
  <c r="AM288" i="14"/>
  <c r="AL289" i="14"/>
  <c r="AM289" i="14"/>
  <c r="AL290" i="14"/>
  <c r="AM290" i="14"/>
  <c r="AL291" i="14"/>
  <c r="AM291" i="14"/>
  <c r="AL292" i="14"/>
  <c r="AM292" i="14"/>
  <c r="AL293" i="14"/>
  <c r="AM293" i="14"/>
  <c r="AL294" i="14"/>
  <c r="AM294" i="14"/>
  <c r="AL295" i="14"/>
  <c r="AM295" i="14"/>
  <c r="AL296" i="14"/>
  <c r="AM296" i="14"/>
  <c r="AL297" i="14"/>
  <c r="AM297" i="14"/>
  <c r="AL298" i="14"/>
  <c r="AM298" i="14"/>
  <c r="AL299" i="14"/>
  <c r="AM299" i="14"/>
  <c r="AL300" i="14"/>
  <c r="AM300" i="14"/>
  <c r="AL301" i="14"/>
  <c r="AM301" i="14"/>
  <c r="AL302" i="14"/>
  <c r="AM302" i="14"/>
  <c r="AL303" i="14"/>
  <c r="AM303" i="14"/>
  <c r="AL304" i="14"/>
  <c r="AM304" i="14"/>
  <c r="AL305" i="14"/>
  <c r="AM305" i="14"/>
  <c r="AL306" i="14"/>
  <c r="AM306" i="14"/>
  <c r="AL307" i="14"/>
  <c r="AM307" i="14"/>
  <c r="AL308" i="14"/>
  <c r="AM308" i="14"/>
  <c r="AL309" i="14"/>
  <c r="AM309" i="14"/>
  <c r="AL310" i="14"/>
  <c r="AM310" i="14"/>
  <c r="AL311" i="14"/>
  <c r="AM311" i="14"/>
  <c r="AL312" i="14"/>
  <c r="AM312" i="14"/>
  <c r="AL313" i="14"/>
  <c r="AM313" i="14"/>
  <c r="AL314" i="14"/>
  <c r="AM314" i="14"/>
  <c r="AL315" i="14"/>
  <c r="AM315" i="14"/>
  <c r="AL316" i="14"/>
  <c r="AM316" i="14"/>
  <c r="AL317" i="14"/>
  <c r="AM317" i="14"/>
  <c r="AL318" i="14"/>
  <c r="AM318" i="14"/>
  <c r="AL319" i="14"/>
  <c r="AM319" i="14"/>
  <c r="AL320" i="14"/>
  <c r="AM320" i="14"/>
  <c r="AL321" i="14"/>
  <c r="AM321" i="14"/>
  <c r="AL322" i="14"/>
  <c r="AM322" i="14"/>
  <c r="AL323" i="14"/>
  <c r="AM323" i="14"/>
  <c r="AL324" i="14"/>
  <c r="AM324" i="14"/>
  <c r="AL325" i="14"/>
  <c r="AM325" i="14"/>
  <c r="AL326" i="14"/>
  <c r="AM326" i="14"/>
  <c r="AL327" i="14"/>
  <c r="AM327" i="14"/>
  <c r="AL328" i="14"/>
  <c r="AM328" i="14"/>
  <c r="AL329" i="14"/>
  <c r="AM329" i="14"/>
  <c r="AL330" i="14"/>
  <c r="AM330" i="14"/>
  <c r="AL331" i="14"/>
  <c r="AM331" i="14"/>
  <c r="AL332" i="14"/>
  <c r="AM332" i="14"/>
  <c r="AL333" i="14"/>
  <c r="AM333" i="14"/>
  <c r="AL334" i="14"/>
  <c r="AM334" i="14"/>
  <c r="AL335" i="14"/>
  <c r="AM335" i="14"/>
  <c r="AL336" i="14"/>
  <c r="AM336" i="14"/>
  <c r="AL337" i="14"/>
  <c r="AM337" i="14"/>
  <c r="AL338" i="14"/>
  <c r="AM338" i="14"/>
  <c r="AL339" i="14"/>
  <c r="AM339" i="14"/>
  <c r="AL340" i="14"/>
  <c r="AM340" i="14"/>
  <c r="AL341" i="14"/>
  <c r="AM341" i="14"/>
  <c r="AL342" i="14"/>
  <c r="AM342" i="14"/>
  <c r="AL343" i="14"/>
  <c r="AM343" i="14"/>
  <c r="AL344" i="14"/>
  <c r="AM344" i="14"/>
  <c r="AL345" i="14"/>
  <c r="AM345" i="14"/>
  <c r="AL346" i="14"/>
  <c r="AM346" i="14"/>
  <c r="AL347" i="14"/>
  <c r="AM347" i="14"/>
  <c r="AL348" i="14"/>
  <c r="AM348" i="14"/>
  <c r="AL349" i="14"/>
  <c r="AM349" i="14"/>
  <c r="AL350" i="14"/>
  <c r="AM350" i="14"/>
  <c r="AL351" i="14"/>
  <c r="AM351" i="14"/>
  <c r="AL352" i="14"/>
  <c r="AM352" i="14"/>
  <c r="AL353" i="14"/>
  <c r="AM353" i="14"/>
  <c r="AL354" i="14"/>
  <c r="AM354" i="14"/>
  <c r="AL355" i="14"/>
  <c r="AM355" i="14"/>
  <c r="AL356" i="14"/>
  <c r="AM356" i="14"/>
  <c r="AL357" i="14"/>
  <c r="AM357" i="14"/>
  <c r="AL358" i="14"/>
  <c r="AM358" i="14"/>
  <c r="AL359" i="14"/>
  <c r="AM359" i="14"/>
  <c r="AL360" i="14"/>
  <c r="AM360" i="14"/>
  <c r="AL361" i="14"/>
  <c r="AM361" i="14"/>
  <c r="AL362" i="14"/>
  <c r="AM362" i="14"/>
  <c r="AL363" i="14"/>
  <c r="AM363" i="14"/>
  <c r="AL364" i="14"/>
  <c r="AM364" i="14"/>
  <c r="AL365" i="14"/>
  <c r="AM365" i="14"/>
  <c r="AL366" i="14"/>
  <c r="AM366" i="14"/>
  <c r="AL367" i="14"/>
  <c r="AM367" i="14"/>
  <c r="AL368" i="14"/>
  <c r="AM368" i="14"/>
  <c r="AL369" i="14"/>
  <c r="AM369" i="14"/>
  <c r="AL370" i="14"/>
  <c r="AM370" i="14"/>
  <c r="AL371" i="14"/>
  <c r="AM371" i="14"/>
  <c r="AL372" i="14"/>
  <c r="AM372" i="14"/>
  <c r="AL373" i="14"/>
  <c r="AM373" i="14"/>
  <c r="AL374" i="14"/>
  <c r="AM374" i="14"/>
  <c r="AL375" i="14"/>
  <c r="AM375" i="14"/>
  <c r="AL376" i="14"/>
  <c r="AM376" i="14"/>
  <c r="AL377" i="14"/>
  <c r="AM377" i="14"/>
  <c r="AL378" i="14"/>
  <c r="AM378" i="14"/>
  <c r="AL379" i="14"/>
  <c r="AM379" i="14"/>
  <c r="AL380" i="14"/>
  <c r="AM380" i="14"/>
  <c r="AL381" i="14"/>
  <c r="AM381" i="14"/>
  <c r="AL382" i="14"/>
  <c r="AM382" i="14"/>
  <c r="AL383" i="14"/>
  <c r="AM383" i="14"/>
  <c r="AL384" i="14"/>
  <c r="AM384" i="14"/>
  <c r="AL385" i="14"/>
  <c r="AM385" i="14"/>
  <c r="AL386" i="14"/>
  <c r="AM386" i="14"/>
  <c r="AL387" i="14"/>
  <c r="AM387" i="14"/>
  <c r="AL388" i="14"/>
  <c r="AM388" i="14"/>
  <c r="AL389" i="14"/>
  <c r="AM389" i="14"/>
  <c r="AL390" i="14"/>
  <c r="AM390" i="14"/>
  <c r="AL391" i="14"/>
  <c r="AM391" i="14"/>
  <c r="AL392" i="14"/>
  <c r="AM392" i="14"/>
  <c r="AL393" i="14"/>
  <c r="AM393" i="14"/>
  <c r="AL394" i="14"/>
  <c r="AM394" i="14"/>
  <c r="AL395" i="14"/>
  <c r="AM395" i="14"/>
  <c r="AL396" i="14"/>
  <c r="AM396" i="14"/>
  <c r="AL397" i="14"/>
  <c r="AM397" i="14"/>
  <c r="AL398" i="14"/>
  <c r="AM398" i="14"/>
  <c r="AL399" i="14"/>
  <c r="AM399" i="14"/>
  <c r="AL400" i="14"/>
  <c r="AM400" i="14"/>
  <c r="AL401" i="14"/>
  <c r="AM401" i="14"/>
  <c r="AL402" i="14"/>
  <c r="AM402" i="14"/>
  <c r="AL403" i="14"/>
  <c r="AM403" i="14"/>
  <c r="AL404" i="14"/>
  <c r="AM404" i="14"/>
  <c r="AL405" i="14"/>
  <c r="AM405" i="14"/>
  <c r="AL406" i="14"/>
  <c r="AM406" i="14"/>
  <c r="AL407" i="14"/>
  <c r="AM407" i="14"/>
  <c r="AL408" i="14"/>
  <c r="AM408" i="14"/>
  <c r="AL409" i="14"/>
  <c r="AM409" i="14"/>
  <c r="AL410" i="14"/>
  <c r="AM410" i="14"/>
  <c r="AL411" i="14"/>
  <c r="AM411" i="14"/>
  <c r="AL412" i="14"/>
  <c r="AM412" i="14"/>
  <c r="AL413" i="14"/>
  <c r="AM413" i="14"/>
  <c r="AL414" i="14"/>
  <c r="AM414" i="14"/>
  <c r="AL415" i="14"/>
  <c r="AM415" i="14"/>
  <c r="AL416" i="14"/>
  <c r="AM416" i="14"/>
  <c r="AL417" i="14"/>
  <c r="AM417" i="14"/>
  <c r="AL418" i="14"/>
  <c r="AM418" i="14"/>
  <c r="AL419" i="14"/>
  <c r="AM419" i="14"/>
  <c r="AL420" i="14"/>
  <c r="AM420" i="14"/>
  <c r="AL421" i="14"/>
  <c r="AM421" i="14"/>
  <c r="AL422" i="14"/>
  <c r="AM422" i="14"/>
  <c r="AL423" i="14"/>
  <c r="AM423" i="14"/>
  <c r="AL424" i="14"/>
  <c r="AM424" i="14"/>
  <c r="AL425" i="14"/>
  <c r="AM425" i="14"/>
  <c r="AL426" i="14"/>
  <c r="AM426" i="14"/>
  <c r="AL427" i="14"/>
  <c r="AM427" i="14"/>
  <c r="AL428" i="14"/>
  <c r="AM428" i="14"/>
  <c r="AL429" i="14"/>
  <c r="AM429" i="14"/>
  <c r="AL430" i="14"/>
  <c r="AM430" i="14"/>
  <c r="AL431" i="14"/>
  <c r="AM431" i="14"/>
  <c r="AL432" i="14"/>
  <c r="AM432" i="14"/>
  <c r="AL433" i="14"/>
  <c r="AM433" i="14"/>
  <c r="AL434" i="14"/>
  <c r="AM434" i="14"/>
  <c r="AL435" i="14"/>
  <c r="AM435" i="14"/>
  <c r="AL436" i="14"/>
  <c r="AM436" i="14"/>
  <c r="AL437" i="14"/>
  <c r="AM437" i="14"/>
  <c r="AL438" i="14"/>
  <c r="AM438" i="14"/>
  <c r="AL439" i="14"/>
  <c r="AM439" i="14"/>
  <c r="AL440" i="14"/>
  <c r="AM440" i="14"/>
  <c r="AL441" i="14"/>
  <c r="AM441" i="14"/>
  <c r="AL442" i="14"/>
  <c r="AM442" i="14"/>
  <c r="AL443" i="14"/>
  <c r="AM443" i="14"/>
  <c r="AL444" i="14"/>
  <c r="AM444" i="14"/>
  <c r="AL445" i="14"/>
  <c r="AM445" i="14"/>
  <c r="AL446" i="14"/>
  <c r="AM446" i="14"/>
  <c r="AL447" i="14"/>
  <c r="AM447" i="14"/>
  <c r="AL448" i="14"/>
  <c r="AM448" i="14"/>
  <c r="AL449" i="14"/>
  <c r="AM449" i="14"/>
  <c r="AL450" i="14"/>
  <c r="AM450" i="14"/>
  <c r="AL451" i="14"/>
  <c r="AM451" i="14"/>
  <c r="AL452" i="14"/>
  <c r="AM452" i="14"/>
  <c r="AL453" i="14"/>
  <c r="AM453" i="14"/>
  <c r="AL454" i="14"/>
  <c r="AM454" i="14"/>
  <c r="AL455" i="14"/>
  <c r="AM455" i="14"/>
  <c r="AL456" i="14"/>
  <c r="AM456" i="14"/>
  <c r="AL457" i="14"/>
  <c r="AM457" i="14"/>
  <c r="AL458" i="14"/>
  <c r="AM458" i="14"/>
  <c r="AL459" i="14"/>
  <c r="AM459" i="14"/>
  <c r="AL460" i="14"/>
  <c r="AM460" i="14"/>
  <c r="AL461" i="14"/>
  <c r="AM461" i="14"/>
  <c r="AL462" i="14"/>
  <c r="AM462" i="14"/>
  <c r="AL463" i="14"/>
  <c r="AM463" i="14"/>
  <c r="AL464" i="14"/>
  <c r="AM464" i="14"/>
  <c r="AL465" i="14"/>
  <c r="AM465" i="14"/>
  <c r="AL466" i="14"/>
  <c r="AM466" i="14"/>
  <c r="AL467" i="14"/>
  <c r="AM467" i="14"/>
  <c r="AL468" i="14"/>
  <c r="AM468" i="14"/>
  <c r="AL469" i="14"/>
  <c r="AM469" i="14"/>
  <c r="AL470" i="14"/>
  <c r="AM470" i="14"/>
  <c r="AL471" i="14"/>
  <c r="AM471" i="14"/>
  <c r="AL472" i="14"/>
  <c r="AM472" i="14"/>
  <c r="AL473" i="14"/>
  <c r="AM473" i="14"/>
  <c r="AL474" i="14"/>
  <c r="AM474" i="14"/>
  <c r="AL475" i="14"/>
  <c r="AM475" i="14"/>
  <c r="AL476" i="14"/>
  <c r="AM476" i="14"/>
  <c r="AL477" i="14"/>
  <c r="AM477" i="14"/>
  <c r="AL478" i="14"/>
  <c r="AM478" i="14"/>
  <c r="AL479" i="14"/>
  <c r="AM479" i="14"/>
  <c r="AL480" i="14"/>
  <c r="AM480" i="14"/>
  <c r="AL481" i="14"/>
  <c r="AM481" i="14"/>
  <c r="AL482" i="14"/>
  <c r="AM482" i="14"/>
  <c r="AL483" i="14"/>
  <c r="AM483" i="14"/>
  <c r="AL484" i="14"/>
  <c r="AM484" i="14"/>
  <c r="AL485" i="14"/>
  <c r="AM485" i="14"/>
  <c r="AL486" i="14"/>
  <c r="AM486" i="14"/>
  <c r="AL487" i="14"/>
  <c r="AM487" i="14"/>
  <c r="AL488" i="14"/>
  <c r="AM488" i="14"/>
  <c r="AL489" i="14"/>
  <c r="AM489" i="14"/>
  <c r="AL490" i="14"/>
  <c r="AM490" i="14"/>
  <c r="AL491" i="14"/>
  <c r="AM491" i="14"/>
  <c r="AL492" i="14"/>
  <c r="AM492" i="14"/>
  <c r="AL493" i="14"/>
  <c r="AM493" i="14"/>
  <c r="AL494" i="14"/>
  <c r="AM494" i="14"/>
  <c r="AL495" i="14"/>
  <c r="AM495" i="14"/>
  <c r="AL496" i="14"/>
  <c r="AM496" i="14"/>
  <c r="AL497" i="14"/>
  <c r="AM497" i="14"/>
  <c r="AL498" i="14"/>
  <c r="AM498" i="14"/>
  <c r="AL499" i="14"/>
  <c r="AM499" i="14"/>
  <c r="AL500" i="14"/>
  <c r="AM500" i="14"/>
  <c r="AL501" i="14"/>
  <c r="AM501" i="14"/>
  <c r="AL502" i="14"/>
  <c r="AM502" i="14"/>
  <c r="AL503" i="14"/>
  <c r="AM503" i="14"/>
  <c r="AL504" i="14"/>
  <c r="AM504" i="14"/>
  <c r="AL505" i="14"/>
  <c r="AM505" i="14"/>
  <c r="AL506" i="14"/>
  <c r="AM506" i="14"/>
  <c r="AL507" i="14"/>
  <c r="AM507" i="14"/>
  <c r="AL508" i="14"/>
  <c r="AM508" i="14"/>
  <c r="AL509" i="14"/>
  <c r="AM509" i="14"/>
  <c r="AL510" i="14"/>
  <c r="AM510" i="14"/>
  <c r="AL511" i="14"/>
  <c r="AM511" i="14"/>
  <c r="AL512" i="14"/>
  <c r="AM512" i="14"/>
  <c r="AL513" i="14"/>
  <c r="AM513" i="14"/>
  <c r="AL514" i="14"/>
  <c r="AM514" i="14"/>
  <c r="AL515" i="14"/>
  <c r="AM515" i="14"/>
  <c r="AL516" i="14"/>
  <c r="AM516" i="14"/>
  <c r="AL517" i="14"/>
  <c r="AM517" i="14"/>
  <c r="AL518" i="14"/>
  <c r="AM518" i="14"/>
  <c r="AL519" i="14"/>
  <c r="AM519" i="14"/>
  <c r="AL520" i="14"/>
  <c r="AM520" i="14"/>
  <c r="AL521" i="14"/>
  <c r="AM521" i="14"/>
  <c r="AL522" i="14"/>
  <c r="AM522" i="14"/>
  <c r="AL523" i="14"/>
  <c r="AM523" i="14"/>
  <c r="AL524" i="14"/>
  <c r="AM524" i="14"/>
  <c r="AL525" i="14"/>
  <c r="AM525" i="14"/>
  <c r="AL526" i="14"/>
  <c r="AM526" i="14"/>
  <c r="AL527" i="14"/>
  <c r="AM527" i="14"/>
  <c r="AL528" i="14"/>
  <c r="AM528" i="14"/>
  <c r="AL529" i="14"/>
  <c r="AM529" i="14"/>
  <c r="AL530" i="14"/>
  <c r="AM530" i="14"/>
  <c r="AL531" i="14"/>
  <c r="AM531" i="14"/>
  <c r="AL532" i="14"/>
  <c r="AM532" i="14"/>
  <c r="AL533" i="14"/>
  <c r="AM533" i="14"/>
  <c r="AL534" i="14"/>
  <c r="AM534" i="14"/>
  <c r="AL535" i="14"/>
  <c r="AM535" i="14"/>
  <c r="AL536" i="14"/>
  <c r="AM536" i="14"/>
  <c r="AL537" i="14"/>
  <c r="AM537" i="14"/>
  <c r="AL538" i="14"/>
  <c r="AM538" i="14"/>
  <c r="AL539" i="14"/>
  <c r="AM539" i="14"/>
  <c r="AL540" i="14"/>
  <c r="AM540" i="14"/>
  <c r="AL541" i="14"/>
  <c r="AM541" i="14"/>
  <c r="AL542" i="14"/>
  <c r="AM542" i="14"/>
  <c r="AL543" i="14"/>
  <c r="AM543" i="14"/>
  <c r="AL544" i="14"/>
  <c r="AM544" i="14"/>
  <c r="AL545" i="14"/>
  <c r="AM545" i="14"/>
  <c r="AL546" i="14"/>
  <c r="AM546" i="14"/>
  <c r="AL547" i="14"/>
  <c r="AM547" i="14"/>
  <c r="AL548" i="14"/>
  <c r="AM548" i="14"/>
  <c r="AL549" i="14"/>
  <c r="AM549" i="14"/>
  <c r="AL550" i="14"/>
  <c r="AM550" i="14"/>
  <c r="AL551" i="14"/>
  <c r="AM551" i="14"/>
  <c r="AL552" i="14"/>
  <c r="AM552" i="14"/>
  <c r="AL553" i="14"/>
  <c r="AM553" i="14"/>
  <c r="AL554" i="14"/>
  <c r="AM554" i="14"/>
  <c r="AL555" i="14"/>
  <c r="AM555" i="14"/>
  <c r="AL556" i="14"/>
  <c r="AM556" i="14"/>
  <c r="AL557" i="14"/>
  <c r="AM557" i="14"/>
  <c r="AL558" i="14"/>
  <c r="AM558" i="14"/>
  <c r="AL559" i="14"/>
  <c r="AM559" i="14"/>
  <c r="AL560" i="14"/>
  <c r="AM560" i="14"/>
  <c r="AM7" i="14"/>
  <c r="AL7" i="14"/>
  <c r="AH8" i="14"/>
  <c r="AI8" i="14"/>
  <c r="AH9" i="14"/>
  <c r="AI9" i="14"/>
  <c r="AH10" i="14"/>
  <c r="AI10" i="14"/>
  <c r="AH11" i="14"/>
  <c r="AI11" i="14"/>
  <c r="AH12" i="14"/>
  <c r="AI12" i="14"/>
  <c r="AH13" i="14"/>
  <c r="AI13" i="14"/>
  <c r="AH14" i="14"/>
  <c r="AI14" i="14"/>
  <c r="AH15" i="14"/>
  <c r="AI15" i="14"/>
  <c r="AH16" i="14"/>
  <c r="AI16" i="14"/>
  <c r="AH17" i="14"/>
  <c r="AI17" i="14"/>
  <c r="AH18" i="14"/>
  <c r="AI18" i="14"/>
  <c r="AH19" i="14"/>
  <c r="AI19" i="14"/>
  <c r="AH20" i="14"/>
  <c r="AI20" i="14"/>
  <c r="AH21" i="14"/>
  <c r="AI21" i="14"/>
  <c r="AH22" i="14"/>
  <c r="AI22" i="14"/>
  <c r="AH23" i="14"/>
  <c r="AI23" i="14"/>
  <c r="AH24" i="14"/>
  <c r="AI24" i="14"/>
  <c r="AH25" i="14"/>
  <c r="AI25" i="14"/>
  <c r="AH26" i="14"/>
  <c r="AI26" i="14"/>
  <c r="AH27" i="14"/>
  <c r="AI27" i="14"/>
  <c r="AH28" i="14"/>
  <c r="AI28" i="14"/>
  <c r="AH29" i="14"/>
  <c r="AI29" i="14"/>
  <c r="AH30" i="14"/>
  <c r="AI30" i="14"/>
  <c r="AH31" i="14"/>
  <c r="AI31" i="14"/>
  <c r="AH32" i="14"/>
  <c r="AI32" i="14"/>
  <c r="AH33" i="14"/>
  <c r="AI33" i="14"/>
  <c r="AH34" i="14"/>
  <c r="AI34" i="14"/>
  <c r="AH35" i="14"/>
  <c r="AI35" i="14"/>
  <c r="AH36" i="14"/>
  <c r="AI36" i="14"/>
  <c r="AH37" i="14"/>
  <c r="AI37" i="14"/>
  <c r="AH38" i="14"/>
  <c r="AI38" i="14"/>
  <c r="AH39" i="14"/>
  <c r="AI39" i="14"/>
  <c r="AH40" i="14"/>
  <c r="AI40" i="14"/>
  <c r="AH41" i="14"/>
  <c r="AI41" i="14"/>
  <c r="AH42" i="14"/>
  <c r="AI42" i="14"/>
  <c r="AH43" i="14"/>
  <c r="AI43" i="14"/>
  <c r="AH44" i="14"/>
  <c r="AI44" i="14"/>
  <c r="AH45" i="14"/>
  <c r="AI45" i="14"/>
  <c r="AH46" i="14"/>
  <c r="AI46" i="14"/>
  <c r="AH47" i="14"/>
  <c r="AI47" i="14"/>
  <c r="AH48" i="14"/>
  <c r="AI48" i="14"/>
  <c r="AH49" i="14"/>
  <c r="AI49" i="14"/>
  <c r="AH50" i="14"/>
  <c r="AI50" i="14"/>
  <c r="AH51" i="14"/>
  <c r="AI51" i="14"/>
  <c r="AH52" i="14"/>
  <c r="AI52" i="14"/>
  <c r="AH53" i="14"/>
  <c r="AI53" i="14"/>
  <c r="AH54" i="14"/>
  <c r="AI54" i="14"/>
  <c r="AH55" i="14"/>
  <c r="AI55" i="14"/>
  <c r="AH56" i="14"/>
  <c r="AI56" i="14"/>
  <c r="AH57" i="14"/>
  <c r="AI57" i="14"/>
  <c r="AH58" i="14"/>
  <c r="AI58" i="14"/>
  <c r="AH59" i="14"/>
  <c r="AI59" i="14"/>
  <c r="AH60" i="14"/>
  <c r="AI60" i="14"/>
  <c r="AH61" i="14"/>
  <c r="AI61" i="14"/>
  <c r="AH62" i="14"/>
  <c r="AI62" i="14"/>
  <c r="AH63" i="14"/>
  <c r="AI63" i="14"/>
  <c r="AH64" i="14"/>
  <c r="AI64" i="14"/>
  <c r="AH65" i="14"/>
  <c r="AI65" i="14"/>
  <c r="AH66" i="14"/>
  <c r="AI66" i="14"/>
  <c r="AH67" i="14"/>
  <c r="AI67" i="14"/>
  <c r="AH68" i="14"/>
  <c r="AI68" i="14"/>
  <c r="AH69" i="14"/>
  <c r="AI69" i="14"/>
  <c r="AH70" i="14"/>
  <c r="AI70" i="14"/>
  <c r="AH71" i="14"/>
  <c r="AI71" i="14"/>
  <c r="AH72" i="14"/>
  <c r="AI72" i="14"/>
  <c r="AH73" i="14"/>
  <c r="AI73" i="14"/>
  <c r="AH74" i="14"/>
  <c r="AI74" i="14"/>
  <c r="AH75" i="14"/>
  <c r="AI75" i="14"/>
  <c r="AH76" i="14"/>
  <c r="AI76" i="14"/>
  <c r="AH77" i="14"/>
  <c r="AI77" i="14"/>
  <c r="AH78" i="14"/>
  <c r="AI78" i="14"/>
  <c r="AH79" i="14"/>
  <c r="AI79" i="14"/>
  <c r="AH80" i="14"/>
  <c r="AI80" i="14"/>
  <c r="AH81" i="14"/>
  <c r="AI81" i="14"/>
  <c r="AH82" i="14"/>
  <c r="AI82" i="14"/>
  <c r="AH83" i="14"/>
  <c r="AI83" i="14"/>
  <c r="AH84" i="14"/>
  <c r="AI84" i="14"/>
  <c r="AH85" i="14"/>
  <c r="AI85" i="14"/>
  <c r="AH86" i="14"/>
  <c r="AI86" i="14"/>
  <c r="AH87" i="14"/>
  <c r="AI87" i="14"/>
  <c r="AH88" i="14"/>
  <c r="AI88" i="14"/>
  <c r="AH89" i="14"/>
  <c r="AI89" i="14"/>
  <c r="AH90" i="14"/>
  <c r="AI90" i="14"/>
  <c r="AH91" i="14"/>
  <c r="AI91" i="14"/>
  <c r="AH92" i="14"/>
  <c r="AI92" i="14"/>
  <c r="AH93" i="14"/>
  <c r="AI93" i="14"/>
  <c r="AH94" i="14"/>
  <c r="AI94" i="14"/>
  <c r="AH95" i="14"/>
  <c r="AI95" i="14"/>
  <c r="AH96" i="14"/>
  <c r="AI96" i="14"/>
  <c r="AH97" i="14"/>
  <c r="AI97" i="14"/>
  <c r="AH98" i="14"/>
  <c r="AI98" i="14"/>
  <c r="AH99" i="14"/>
  <c r="AI99" i="14"/>
  <c r="AH100" i="14"/>
  <c r="AI100" i="14"/>
  <c r="AH101" i="14"/>
  <c r="AI101" i="14"/>
  <c r="AH102" i="14"/>
  <c r="AI102" i="14"/>
  <c r="AH103" i="14"/>
  <c r="AI103" i="14"/>
  <c r="AH104" i="14"/>
  <c r="AI104" i="14"/>
  <c r="AH105" i="14"/>
  <c r="AI105" i="14"/>
  <c r="AH106" i="14"/>
  <c r="AI106" i="14"/>
  <c r="AH107" i="14"/>
  <c r="AI107" i="14"/>
  <c r="AH108" i="14"/>
  <c r="AI108" i="14"/>
  <c r="AH109" i="14"/>
  <c r="AI109" i="14"/>
  <c r="AH110" i="14"/>
  <c r="AI110" i="14"/>
  <c r="AH111" i="14"/>
  <c r="AI111" i="14"/>
  <c r="AH112" i="14"/>
  <c r="AI112" i="14"/>
  <c r="AH113" i="14"/>
  <c r="AI113" i="14"/>
  <c r="AH114" i="14"/>
  <c r="AI114" i="14"/>
  <c r="AH115" i="14"/>
  <c r="AI115" i="14"/>
  <c r="AH116" i="14"/>
  <c r="AI116" i="14"/>
  <c r="AH117" i="14"/>
  <c r="AI117" i="14"/>
  <c r="AH118" i="14"/>
  <c r="AI118" i="14"/>
  <c r="AH119" i="14"/>
  <c r="AI119" i="14"/>
  <c r="AH120" i="14"/>
  <c r="AI120" i="14"/>
  <c r="AH121" i="14"/>
  <c r="AI121" i="14"/>
  <c r="AH122" i="14"/>
  <c r="AI122" i="14"/>
  <c r="AH123" i="14"/>
  <c r="AI123" i="14"/>
  <c r="AH124" i="14"/>
  <c r="AI124" i="14"/>
  <c r="AH125" i="14"/>
  <c r="AI125" i="14"/>
  <c r="AH126" i="14"/>
  <c r="AI126" i="14"/>
  <c r="AH127" i="14"/>
  <c r="AI127" i="14"/>
  <c r="AH128" i="14"/>
  <c r="AI128" i="14"/>
  <c r="AH129" i="14"/>
  <c r="AI129" i="14"/>
  <c r="AH130" i="14"/>
  <c r="AI130" i="14"/>
  <c r="AH131" i="14"/>
  <c r="AI131" i="14"/>
  <c r="AH132" i="14"/>
  <c r="AI132" i="14"/>
  <c r="AH133" i="14"/>
  <c r="AI133" i="14"/>
  <c r="AH134" i="14"/>
  <c r="AI134" i="14"/>
  <c r="AH135" i="14"/>
  <c r="AI135" i="14"/>
  <c r="AH136" i="14"/>
  <c r="AI136" i="14"/>
  <c r="AH137" i="14"/>
  <c r="AI137" i="14"/>
  <c r="AH138" i="14"/>
  <c r="AI138" i="14"/>
  <c r="AH139" i="14"/>
  <c r="AI139" i="14"/>
  <c r="AH140" i="14"/>
  <c r="AI140" i="14"/>
  <c r="AH141" i="14"/>
  <c r="AI141" i="14"/>
  <c r="AH142" i="14"/>
  <c r="AI142" i="14"/>
  <c r="AH143" i="14"/>
  <c r="AI143" i="14"/>
  <c r="AH144" i="14"/>
  <c r="AI144" i="14"/>
  <c r="AH145" i="14"/>
  <c r="AI145" i="14"/>
  <c r="AH146" i="14"/>
  <c r="AI146" i="14"/>
  <c r="AH147" i="14"/>
  <c r="AI147" i="14"/>
  <c r="AH148" i="14"/>
  <c r="AI148" i="14"/>
  <c r="AH149" i="14"/>
  <c r="AI149" i="14"/>
  <c r="AH150" i="14"/>
  <c r="AI150" i="14"/>
  <c r="AH151" i="14"/>
  <c r="AI151" i="14"/>
  <c r="AH152" i="14"/>
  <c r="AI152" i="14"/>
  <c r="AH153" i="14"/>
  <c r="AI153" i="14"/>
  <c r="AH154" i="14"/>
  <c r="AI154" i="14"/>
  <c r="AH155" i="14"/>
  <c r="AI155" i="14"/>
  <c r="AH156" i="14"/>
  <c r="AI156" i="14"/>
  <c r="AH157" i="14"/>
  <c r="AI157" i="14"/>
  <c r="AH158" i="14"/>
  <c r="AI158" i="14"/>
  <c r="AH159" i="14"/>
  <c r="AI159" i="14"/>
  <c r="AH160" i="14"/>
  <c r="AI160" i="14"/>
  <c r="AH161" i="14"/>
  <c r="AI161" i="14"/>
  <c r="AH162" i="14"/>
  <c r="AI162" i="14"/>
  <c r="AH163" i="14"/>
  <c r="AI163" i="14"/>
  <c r="AH164" i="14"/>
  <c r="AI164" i="14"/>
  <c r="AH165" i="14"/>
  <c r="AI165" i="14"/>
  <c r="AH166" i="14"/>
  <c r="AI166" i="14"/>
  <c r="AH167" i="14"/>
  <c r="AI167" i="14"/>
  <c r="AH168" i="14"/>
  <c r="AI168" i="14"/>
  <c r="AH169" i="14"/>
  <c r="AI169" i="14"/>
  <c r="AH170" i="14"/>
  <c r="AI170" i="14"/>
  <c r="AH171" i="14"/>
  <c r="AI171" i="14"/>
  <c r="AH172" i="14"/>
  <c r="AI172" i="14"/>
  <c r="AH173" i="14"/>
  <c r="AI173" i="14"/>
  <c r="AH174" i="14"/>
  <c r="AI174" i="14"/>
  <c r="AH175" i="14"/>
  <c r="AI175" i="14"/>
  <c r="AH176" i="14"/>
  <c r="AI176" i="14"/>
  <c r="AH177" i="14"/>
  <c r="AI177" i="14"/>
  <c r="AH178" i="14"/>
  <c r="AI178" i="14"/>
  <c r="AH179" i="14"/>
  <c r="AI179" i="14"/>
  <c r="AH180" i="14"/>
  <c r="AI180" i="14"/>
  <c r="AH181" i="14"/>
  <c r="AI181" i="14"/>
  <c r="AH182" i="14"/>
  <c r="AI182" i="14"/>
  <c r="AH183" i="14"/>
  <c r="AI183" i="14"/>
  <c r="AH184" i="14"/>
  <c r="AI184" i="14"/>
  <c r="AH185" i="14"/>
  <c r="AI185" i="14"/>
  <c r="AH186" i="14"/>
  <c r="AI186" i="14"/>
  <c r="AH187" i="14"/>
  <c r="AI187" i="14"/>
  <c r="AH188" i="14"/>
  <c r="AI188" i="14"/>
  <c r="AH189" i="14"/>
  <c r="AI189" i="14"/>
  <c r="AH190" i="14"/>
  <c r="AI190" i="14"/>
  <c r="AH191" i="14"/>
  <c r="AI191" i="14"/>
  <c r="AH192" i="14"/>
  <c r="AI192" i="14"/>
  <c r="AH193" i="14"/>
  <c r="AI193" i="14"/>
  <c r="AH194" i="14"/>
  <c r="AI194" i="14"/>
  <c r="AH195" i="14"/>
  <c r="AI195" i="14"/>
  <c r="AH196" i="14"/>
  <c r="AI196" i="14"/>
  <c r="AH197" i="14"/>
  <c r="AI197" i="14"/>
  <c r="AH198" i="14"/>
  <c r="AI198" i="14"/>
  <c r="AH199" i="14"/>
  <c r="AI199" i="14"/>
  <c r="AH200" i="14"/>
  <c r="AI200" i="14"/>
  <c r="AH201" i="14"/>
  <c r="AI201" i="14"/>
  <c r="AH202" i="14"/>
  <c r="AI202" i="14"/>
  <c r="AH203" i="14"/>
  <c r="AI203" i="14"/>
  <c r="AH204" i="14"/>
  <c r="AI204" i="14"/>
  <c r="AH205" i="14"/>
  <c r="AI205" i="14"/>
  <c r="AH206" i="14"/>
  <c r="AI206" i="14"/>
  <c r="AH207" i="14"/>
  <c r="AI207" i="14"/>
  <c r="AH208" i="14"/>
  <c r="AI208" i="14"/>
  <c r="AH209" i="14"/>
  <c r="AI209" i="14"/>
  <c r="AH210" i="14"/>
  <c r="AI210" i="14"/>
  <c r="AH211" i="14"/>
  <c r="AI211" i="14"/>
  <c r="AH212" i="14"/>
  <c r="AI212" i="14"/>
  <c r="AH213" i="14"/>
  <c r="AI213" i="14"/>
  <c r="AH214" i="14"/>
  <c r="AI214" i="14"/>
  <c r="AH215" i="14"/>
  <c r="AI215" i="14"/>
  <c r="AH216" i="14"/>
  <c r="AI216" i="14"/>
  <c r="AH217" i="14"/>
  <c r="AI217" i="14"/>
  <c r="AH218" i="14"/>
  <c r="AI218" i="14"/>
  <c r="AH219" i="14"/>
  <c r="AI219" i="14"/>
  <c r="AH220" i="14"/>
  <c r="AI220" i="14"/>
  <c r="AH221" i="14"/>
  <c r="AI221" i="14"/>
  <c r="AH222" i="14"/>
  <c r="AI222" i="14"/>
  <c r="AH223" i="14"/>
  <c r="AI223" i="14"/>
  <c r="AH224" i="14"/>
  <c r="AI224" i="14"/>
  <c r="AH225" i="14"/>
  <c r="AI225" i="14"/>
  <c r="AH226" i="14"/>
  <c r="AI226" i="14"/>
  <c r="AH227" i="14"/>
  <c r="AI227" i="14"/>
  <c r="AH228" i="14"/>
  <c r="AI228" i="14"/>
  <c r="AH229" i="14"/>
  <c r="AI229" i="14"/>
  <c r="AH230" i="14"/>
  <c r="AI230" i="14"/>
  <c r="AH231" i="14"/>
  <c r="AI231" i="14"/>
  <c r="AH232" i="14"/>
  <c r="AI232" i="14"/>
  <c r="AH233" i="14"/>
  <c r="AI233" i="14"/>
  <c r="AH234" i="14"/>
  <c r="AI234" i="14"/>
  <c r="AH235" i="14"/>
  <c r="AI235" i="14"/>
  <c r="AH236" i="14"/>
  <c r="AI236" i="14"/>
  <c r="AH237" i="14"/>
  <c r="AI237" i="14"/>
  <c r="AH238" i="14"/>
  <c r="AI238" i="14"/>
  <c r="AH239" i="14"/>
  <c r="AI239" i="14"/>
  <c r="AH240" i="14"/>
  <c r="AI240" i="14"/>
  <c r="AH241" i="14"/>
  <c r="AI241" i="14"/>
  <c r="AH242" i="14"/>
  <c r="AI242" i="14"/>
  <c r="AH243" i="14"/>
  <c r="AI243" i="14"/>
  <c r="AH244" i="14"/>
  <c r="AI244" i="14"/>
  <c r="AH245" i="14"/>
  <c r="AI245" i="14"/>
  <c r="AH246" i="14"/>
  <c r="AI246" i="14"/>
  <c r="AH247" i="14"/>
  <c r="AI247" i="14"/>
  <c r="AH248" i="14"/>
  <c r="AI248" i="14"/>
  <c r="AH249" i="14"/>
  <c r="AI249" i="14"/>
  <c r="AH250" i="14"/>
  <c r="AI250" i="14"/>
  <c r="AH251" i="14"/>
  <c r="AI251" i="14"/>
  <c r="AH252" i="14"/>
  <c r="AI252" i="14"/>
  <c r="AH253" i="14"/>
  <c r="AI253" i="14"/>
  <c r="AH254" i="14"/>
  <c r="AI254" i="14"/>
  <c r="AH255" i="14"/>
  <c r="AI255" i="14"/>
  <c r="AH256" i="14"/>
  <c r="AI256" i="14"/>
  <c r="AH257" i="14"/>
  <c r="AI257" i="14"/>
  <c r="AH258" i="14"/>
  <c r="AI258" i="14"/>
  <c r="AH259" i="14"/>
  <c r="AI259" i="14"/>
  <c r="AH260" i="14"/>
  <c r="AI260" i="14"/>
  <c r="AH261" i="14"/>
  <c r="AI261" i="14"/>
  <c r="AH262" i="14"/>
  <c r="AI262" i="14"/>
  <c r="AH263" i="14"/>
  <c r="AI263" i="14"/>
  <c r="AH264" i="14"/>
  <c r="AI264" i="14"/>
  <c r="AH265" i="14"/>
  <c r="AI265" i="14"/>
  <c r="AH266" i="14"/>
  <c r="AI266" i="14"/>
  <c r="AH267" i="14"/>
  <c r="AI267" i="14"/>
  <c r="AH268" i="14"/>
  <c r="AI268" i="14"/>
  <c r="AH269" i="14"/>
  <c r="AI269" i="14"/>
  <c r="AH270" i="14"/>
  <c r="AI270" i="14"/>
  <c r="AH271" i="14"/>
  <c r="AI271" i="14"/>
  <c r="AH272" i="14"/>
  <c r="AI272" i="14"/>
  <c r="AH273" i="14"/>
  <c r="AI273" i="14"/>
  <c r="AH274" i="14"/>
  <c r="AI274" i="14"/>
  <c r="AH275" i="14"/>
  <c r="AI275" i="14"/>
  <c r="AH276" i="14"/>
  <c r="AI276" i="14"/>
  <c r="AH277" i="14"/>
  <c r="AI277" i="14"/>
  <c r="AH278" i="14"/>
  <c r="AI278" i="14"/>
  <c r="AH279" i="14"/>
  <c r="AI279" i="14"/>
  <c r="AH280" i="14"/>
  <c r="AI280" i="14"/>
  <c r="AH281" i="14"/>
  <c r="AI281" i="14"/>
  <c r="AH282" i="14"/>
  <c r="AI282" i="14"/>
  <c r="AH283" i="14"/>
  <c r="AI283" i="14"/>
  <c r="AH284" i="14"/>
  <c r="AI284" i="14"/>
  <c r="AH285" i="14"/>
  <c r="AI285" i="14"/>
  <c r="AH286" i="14"/>
  <c r="AI286" i="14"/>
  <c r="AH287" i="14"/>
  <c r="AI287" i="14"/>
  <c r="AH288" i="14"/>
  <c r="AI288" i="14"/>
  <c r="AH289" i="14"/>
  <c r="AI289" i="14"/>
  <c r="AH290" i="14"/>
  <c r="AI290" i="14"/>
  <c r="AH291" i="14"/>
  <c r="AI291" i="14"/>
  <c r="AH292" i="14"/>
  <c r="AI292" i="14"/>
  <c r="AH293" i="14"/>
  <c r="AI293" i="14"/>
  <c r="AH294" i="14"/>
  <c r="AI294" i="14"/>
  <c r="AH295" i="14"/>
  <c r="AI295" i="14"/>
  <c r="AH296" i="14"/>
  <c r="AI296" i="14"/>
  <c r="AH297" i="14"/>
  <c r="AI297" i="14"/>
  <c r="AH298" i="14"/>
  <c r="AI298" i="14"/>
  <c r="AH299" i="14"/>
  <c r="AI299" i="14"/>
  <c r="AH300" i="14"/>
  <c r="AI300" i="14"/>
  <c r="AH301" i="14"/>
  <c r="AI301" i="14"/>
  <c r="AH302" i="14"/>
  <c r="AI302" i="14"/>
  <c r="AH303" i="14"/>
  <c r="AI303" i="14"/>
  <c r="AH304" i="14"/>
  <c r="AI304" i="14"/>
  <c r="AH305" i="14"/>
  <c r="AI305" i="14"/>
  <c r="AH306" i="14"/>
  <c r="AI306" i="14"/>
  <c r="AH307" i="14"/>
  <c r="AI307" i="14"/>
  <c r="AH308" i="14"/>
  <c r="AI308" i="14"/>
  <c r="AH309" i="14"/>
  <c r="AI309" i="14"/>
  <c r="AH310" i="14"/>
  <c r="AI310" i="14"/>
  <c r="AH311" i="14"/>
  <c r="AI311" i="14"/>
  <c r="AH312" i="14"/>
  <c r="AI312" i="14"/>
  <c r="AH313" i="14"/>
  <c r="AI313" i="14"/>
  <c r="AH314" i="14"/>
  <c r="AI314" i="14"/>
  <c r="AH315" i="14"/>
  <c r="AI315" i="14"/>
  <c r="AH316" i="14"/>
  <c r="AI316" i="14"/>
  <c r="AH317" i="14"/>
  <c r="AI317" i="14"/>
  <c r="AH318" i="14"/>
  <c r="AI318" i="14"/>
  <c r="AH319" i="14"/>
  <c r="AI319" i="14"/>
  <c r="AH320" i="14"/>
  <c r="AI320" i="14"/>
  <c r="AH321" i="14"/>
  <c r="AI321" i="14"/>
  <c r="AH322" i="14"/>
  <c r="AI322" i="14"/>
  <c r="AH323" i="14"/>
  <c r="AI323" i="14"/>
  <c r="AH324" i="14"/>
  <c r="AI324" i="14"/>
  <c r="AH325" i="14"/>
  <c r="AI325" i="14"/>
  <c r="AH326" i="14"/>
  <c r="AI326" i="14"/>
  <c r="AH327" i="14"/>
  <c r="AI327" i="14"/>
  <c r="AH328" i="14"/>
  <c r="AI328" i="14"/>
  <c r="AH329" i="14"/>
  <c r="AI329" i="14"/>
  <c r="AH330" i="14"/>
  <c r="AI330" i="14"/>
  <c r="AH331" i="14"/>
  <c r="AI331" i="14"/>
  <c r="AH332" i="14"/>
  <c r="AI332" i="14"/>
  <c r="AH333" i="14"/>
  <c r="AI333" i="14"/>
  <c r="AH334" i="14"/>
  <c r="AI334" i="14"/>
  <c r="AH335" i="14"/>
  <c r="AI335" i="14"/>
  <c r="AH336" i="14"/>
  <c r="AI336" i="14"/>
  <c r="AH337" i="14"/>
  <c r="AI337" i="14"/>
  <c r="AH338" i="14"/>
  <c r="AI338" i="14"/>
  <c r="AH339" i="14"/>
  <c r="AI339" i="14"/>
  <c r="AH340" i="14"/>
  <c r="AI340" i="14"/>
  <c r="AH341" i="14"/>
  <c r="AI341" i="14"/>
  <c r="AH342" i="14"/>
  <c r="AI342" i="14"/>
  <c r="AH343" i="14"/>
  <c r="AI343" i="14"/>
  <c r="AH344" i="14"/>
  <c r="AI344" i="14"/>
  <c r="AH345" i="14"/>
  <c r="AI345" i="14"/>
  <c r="AH346" i="14"/>
  <c r="AI346" i="14"/>
  <c r="AH347" i="14"/>
  <c r="AI347" i="14"/>
  <c r="AH348" i="14"/>
  <c r="AI348" i="14"/>
  <c r="AH349" i="14"/>
  <c r="AI349" i="14"/>
  <c r="AH350" i="14"/>
  <c r="AI350" i="14"/>
  <c r="AH351" i="14"/>
  <c r="AI351" i="14"/>
  <c r="AH352" i="14"/>
  <c r="AI352" i="14"/>
  <c r="AH353" i="14"/>
  <c r="AI353" i="14"/>
  <c r="AH354" i="14"/>
  <c r="AI354" i="14"/>
  <c r="AH355" i="14"/>
  <c r="AI355" i="14"/>
  <c r="AH356" i="14"/>
  <c r="AI356" i="14"/>
  <c r="AH357" i="14"/>
  <c r="AI357" i="14"/>
  <c r="AH358" i="14"/>
  <c r="AI358" i="14"/>
  <c r="AH359" i="14"/>
  <c r="AI359" i="14"/>
  <c r="AH360" i="14"/>
  <c r="AI360" i="14"/>
  <c r="AH361" i="14"/>
  <c r="AI361" i="14"/>
  <c r="AH362" i="14"/>
  <c r="AI362" i="14"/>
  <c r="AH363" i="14"/>
  <c r="AI363" i="14"/>
  <c r="AH364" i="14"/>
  <c r="AI364" i="14"/>
  <c r="AH365" i="14"/>
  <c r="AI365" i="14"/>
  <c r="AH366" i="14"/>
  <c r="AI366" i="14"/>
  <c r="AH367" i="14"/>
  <c r="AI367" i="14"/>
  <c r="AH368" i="14"/>
  <c r="AI368" i="14"/>
  <c r="AH369" i="14"/>
  <c r="AI369" i="14"/>
  <c r="AH370" i="14"/>
  <c r="AI370" i="14"/>
  <c r="AH371" i="14"/>
  <c r="AI371" i="14"/>
  <c r="AH372" i="14"/>
  <c r="AI372" i="14"/>
  <c r="AH373" i="14"/>
  <c r="AI373" i="14"/>
  <c r="AH374" i="14"/>
  <c r="AI374" i="14"/>
  <c r="AH375" i="14"/>
  <c r="AI375" i="14"/>
  <c r="AH376" i="14"/>
  <c r="AI376" i="14"/>
  <c r="AH377" i="14"/>
  <c r="AI377" i="14"/>
  <c r="AH378" i="14"/>
  <c r="AI378" i="14"/>
  <c r="AH379" i="14"/>
  <c r="AI379" i="14"/>
  <c r="AH380" i="14"/>
  <c r="AI380" i="14"/>
  <c r="AH381" i="14"/>
  <c r="AI381" i="14"/>
  <c r="AH382" i="14"/>
  <c r="AI382" i="14"/>
  <c r="AH383" i="14"/>
  <c r="AI383" i="14"/>
  <c r="AH384" i="14"/>
  <c r="AI384" i="14"/>
  <c r="AH385" i="14"/>
  <c r="AI385" i="14"/>
  <c r="AH386" i="14"/>
  <c r="AI386" i="14"/>
  <c r="AH387" i="14"/>
  <c r="AI387" i="14"/>
  <c r="AH388" i="14"/>
  <c r="AI388" i="14"/>
  <c r="AH389" i="14"/>
  <c r="AI389" i="14"/>
  <c r="AH390" i="14"/>
  <c r="AI390" i="14"/>
  <c r="AH391" i="14"/>
  <c r="AI391" i="14"/>
  <c r="AH392" i="14"/>
  <c r="AI392" i="14"/>
  <c r="AH393" i="14"/>
  <c r="AI393" i="14"/>
  <c r="AH394" i="14"/>
  <c r="AI394" i="14"/>
  <c r="AH395" i="14"/>
  <c r="AI395" i="14"/>
  <c r="AH396" i="14"/>
  <c r="AI396" i="14"/>
  <c r="AH397" i="14"/>
  <c r="AI397" i="14"/>
  <c r="AH398" i="14"/>
  <c r="AI398" i="14"/>
  <c r="AH399" i="14"/>
  <c r="AI399" i="14"/>
  <c r="AH400" i="14"/>
  <c r="AI400" i="14"/>
  <c r="AH401" i="14"/>
  <c r="AI401" i="14"/>
  <c r="AH402" i="14"/>
  <c r="AI402" i="14"/>
  <c r="AH403" i="14"/>
  <c r="AI403" i="14"/>
  <c r="AH404" i="14"/>
  <c r="AI404" i="14"/>
  <c r="AH405" i="14"/>
  <c r="AI405" i="14"/>
  <c r="AH406" i="14"/>
  <c r="AI406" i="14"/>
  <c r="AH407" i="14"/>
  <c r="AI407" i="14"/>
  <c r="AH408" i="14"/>
  <c r="AI408" i="14"/>
  <c r="AH409" i="14"/>
  <c r="AI409" i="14"/>
  <c r="AH410" i="14"/>
  <c r="AI410" i="14"/>
  <c r="AH411" i="14"/>
  <c r="AI411" i="14"/>
  <c r="AH412" i="14"/>
  <c r="AI412" i="14"/>
  <c r="AH413" i="14"/>
  <c r="AI413" i="14"/>
  <c r="AH414" i="14"/>
  <c r="AI414" i="14"/>
  <c r="AH415" i="14"/>
  <c r="AI415" i="14"/>
  <c r="AH416" i="14"/>
  <c r="AI416" i="14"/>
  <c r="AH417" i="14"/>
  <c r="AI417" i="14"/>
  <c r="AH418" i="14"/>
  <c r="AI418" i="14"/>
  <c r="AH419" i="14"/>
  <c r="AI419" i="14"/>
  <c r="AH420" i="14"/>
  <c r="AI420" i="14"/>
  <c r="AH421" i="14"/>
  <c r="AI421" i="14"/>
  <c r="AH422" i="14"/>
  <c r="AI422" i="14"/>
  <c r="AH423" i="14"/>
  <c r="AI423" i="14"/>
  <c r="AH424" i="14"/>
  <c r="AI424" i="14"/>
  <c r="AH425" i="14"/>
  <c r="AI425" i="14"/>
  <c r="AH426" i="14"/>
  <c r="AI426" i="14"/>
  <c r="AH427" i="14"/>
  <c r="AI427" i="14"/>
  <c r="AH428" i="14"/>
  <c r="AI428" i="14"/>
  <c r="AH429" i="14"/>
  <c r="AI429" i="14"/>
  <c r="AH430" i="14"/>
  <c r="AI430" i="14"/>
  <c r="AH431" i="14"/>
  <c r="AI431" i="14"/>
  <c r="AH432" i="14"/>
  <c r="AI432" i="14"/>
  <c r="AH433" i="14"/>
  <c r="AI433" i="14"/>
  <c r="AH434" i="14"/>
  <c r="AI434" i="14"/>
  <c r="AH435" i="14"/>
  <c r="AI435" i="14"/>
  <c r="AH436" i="14"/>
  <c r="AI436" i="14"/>
  <c r="AH437" i="14"/>
  <c r="AI437" i="14"/>
  <c r="AH438" i="14"/>
  <c r="AI438" i="14"/>
  <c r="AH439" i="14"/>
  <c r="AI439" i="14"/>
  <c r="AH440" i="14"/>
  <c r="AI440" i="14"/>
  <c r="AH441" i="14"/>
  <c r="AI441" i="14"/>
  <c r="AH442" i="14"/>
  <c r="AI442" i="14"/>
  <c r="AH443" i="14"/>
  <c r="AI443" i="14"/>
  <c r="AH444" i="14"/>
  <c r="AI444" i="14"/>
  <c r="AH445" i="14"/>
  <c r="AI445" i="14"/>
  <c r="AH446" i="14"/>
  <c r="AI446" i="14"/>
  <c r="AH447" i="14"/>
  <c r="AI447" i="14"/>
  <c r="AH448" i="14"/>
  <c r="AI448" i="14"/>
  <c r="AH449" i="14"/>
  <c r="AI449" i="14"/>
  <c r="AH450" i="14"/>
  <c r="AI450" i="14"/>
  <c r="AH451" i="14"/>
  <c r="AI451" i="14"/>
  <c r="AH452" i="14"/>
  <c r="AI452" i="14"/>
  <c r="AH453" i="14"/>
  <c r="AI453" i="14"/>
  <c r="AH454" i="14"/>
  <c r="AI454" i="14"/>
  <c r="AH455" i="14"/>
  <c r="AI455" i="14"/>
  <c r="AH456" i="14"/>
  <c r="AI456" i="14"/>
  <c r="AH457" i="14"/>
  <c r="AI457" i="14"/>
  <c r="AH458" i="14"/>
  <c r="AI458" i="14"/>
  <c r="AH459" i="14"/>
  <c r="AI459" i="14"/>
  <c r="AH460" i="14"/>
  <c r="AI460" i="14"/>
  <c r="AH461" i="14"/>
  <c r="AI461" i="14"/>
  <c r="AH462" i="14"/>
  <c r="AI462" i="14"/>
  <c r="AH463" i="14"/>
  <c r="AI463" i="14"/>
  <c r="AH464" i="14"/>
  <c r="AI464" i="14"/>
  <c r="AH465" i="14"/>
  <c r="AI465" i="14"/>
  <c r="AH466" i="14"/>
  <c r="AI466" i="14"/>
  <c r="AH467" i="14"/>
  <c r="AI467" i="14"/>
  <c r="AH468" i="14"/>
  <c r="AI468" i="14"/>
  <c r="AH469" i="14"/>
  <c r="AI469" i="14"/>
  <c r="AH470" i="14"/>
  <c r="AI470" i="14"/>
  <c r="AH471" i="14"/>
  <c r="AI471" i="14"/>
  <c r="AH472" i="14"/>
  <c r="AI472" i="14"/>
  <c r="AH473" i="14"/>
  <c r="AI473" i="14"/>
  <c r="AH474" i="14"/>
  <c r="AI474" i="14"/>
  <c r="AH475" i="14"/>
  <c r="AI475" i="14"/>
  <c r="AH476" i="14"/>
  <c r="AI476" i="14"/>
  <c r="AH477" i="14"/>
  <c r="AI477" i="14"/>
  <c r="AH478" i="14"/>
  <c r="AI478" i="14"/>
  <c r="AH479" i="14"/>
  <c r="AI479" i="14"/>
  <c r="AH480" i="14"/>
  <c r="AI480" i="14"/>
  <c r="AH481" i="14"/>
  <c r="AI481" i="14"/>
  <c r="AH482" i="14"/>
  <c r="AI482" i="14"/>
  <c r="AH483" i="14"/>
  <c r="AI483" i="14"/>
  <c r="AH484" i="14"/>
  <c r="AI484" i="14"/>
  <c r="AH485" i="14"/>
  <c r="AI485" i="14"/>
  <c r="AH486" i="14"/>
  <c r="AI486" i="14"/>
  <c r="AH487" i="14"/>
  <c r="AI487" i="14"/>
  <c r="AH488" i="14"/>
  <c r="AI488" i="14"/>
  <c r="AH489" i="14"/>
  <c r="AI489" i="14"/>
  <c r="AH490" i="14"/>
  <c r="AI490" i="14"/>
  <c r="AH491" i="14"/>
  <c r="AI491" i="14"/>
  <c r="AH492" i="14"/>
  <c r="AI492" i="14"/>
  <c r="AH493" i="14"/>
  <c r="AI493" i="14"/>
  <c r="AH494" i="14"/>
  <c r="AI494" i="14"/>
  <c r="AH495" i="14"/>
  <c r="AI495" i="14"/>
  <c r="AH496" i="14"/>
  <c r="AI496" i="14"/>
  <c r="AH497" i="14"/>
  <c r="AI497" i="14"/>
  <c r="AH498" i="14"/>
  <c r="AI498" i="14"/>
  <c r="AH499" i="14"/>
  <c r="AI499" i="14"/>
  <c r="AH500" i="14"/>
  <c r="AI500" i="14"/>
  <c r="AH501" i="14"/>
  <c r="AI501" i="14"/>
  <c r="AH502" i="14"/>
  <c r="AI502" i="14"/>
  <c r="AH503" i="14"/>
  <c r="AI503" i="14"/>
  <c r="AH504" i="14"/>
  <c r="AI504" i="14"/>
  <c r="AH505" i="14"/>
  <c r="AI505" i="14"/>
  <c r="AH506" i="14"/>
  <c r="AI506" i="14"/>
  <c r="AH507" i="14"/>
  <c r="AI507" i="14"/>
  <c r="AH508" i="14"/>
  <c r="AI508" i="14"/>
  <c r="AH509" i="14"/>
  <c r="AI509" i="14"/>
  <c r="AH510" i="14"/>
  <c r="AI510" i="14"/>
  <c r="AH511" i="14"/>
  <c r="AI511" i="14"/>
  <c r="AH512" i="14"/>
  <c r="AI512" i="14"/>
  <c r="AH513" i="14"/>
  <c r="AI513" i="14"/>
  <c r="AH514" i="14"/>
  <c r="AI514" i="14"/>
  <c r="AH515" i="14"/>
  <c r="AI515" i="14"/>
  <c r="AH516" i="14"/>
  <c r="AI516" i="14"/>
  <c r="AH517" i="14"/>
  <c r="AI517" i="14"/>
  <c r="AH518" i="14"/>
  <c r="AI518" i="14"/>
  <c r="AH519" i="14"/>
  <c r="AI519" i="14"/>
  <c r="AH520" i="14"/>
  <c r="AI520" i="14"/>
  <c r="AH521" i="14"/>
  <c r="AI521" i="14"/>
  <c r="AH522" i="14"/>
  <c r="AI522" i="14"/>
  <c r="AH523" i="14"/>
  <c r="AI523" i="14"/>
  <c r="AH524" i="14"/>
  <c r="AI524" i="14"/>
  <c r="AH525" i="14"/>
  <c r="AI525" i="14"/>
  <c r="AH526" i="14"/>
  <c r="AI526" i="14"/>
  <c r="AH527" i="14"/>
  <c r="AI527" i="14"/>
  <c r="AH528" i="14"/>
  <c r="AI528" i="14"/>
  <c r="AH529" i="14"/>
  <c r="AI529" i="14"/>
  <c r="AH530" i="14"/>
  <c r="AI530" i="14"/>
  <c r="AH531" i="14"/>
  <c r="AI531" i="14"/>
  <c r="AH532" i="14"/>
  <c r="AI532" i="14"/>
  <c r="AH533" i="14"/>
  <c r="AI533" i="14"/>
  <c r="AH534" i="14"/>
  <c r="AI534" i="14"/>
  <c r="AH535" i="14"/>
  <c r="AI535" i="14"/>
  <c r="AH536" i="14"/>
  <c r="AI536" i="14"/>
  <c r="AH537" i="14"/>
  <c r="AI537" i="14"/>
  <c r="AH538" i="14"/>
  <c r="AI538" i="14"/>
  <c r="AH539" i="14"/>
  <c r="AI539" i="14"/>
  <c r="AH540" i="14"/>
  <c r="AI540" i="14"/>
  <c r="AH541" i="14"/>
  <c r="AI541" i="14"/>
  <c r="AH542" i="14"/>
  <c r="AI542" i="14"/>
  <c r="AH543" i="14"/>
  <c r="AI543" i="14"/>
  <c r="AH544" i="14"/>
  <c r="AI544" i="14"/>
  <c r="AH545" i="14"/>
  <c r="AI545" i="14"/>
  <c r="AH546" i="14"/>
  <c r="AI546" i="14"/>
  <c r="AH547" i="14"/>
  <c r="AI547" i="14"/>
  <c r="AH548" i="14"/>
  <c r="AI548" i="14"/>
  <c r="AH549" i="14"/>
  <c r="AI549" i="14"/>
  <c r="AH550" i="14"/>
  <c r="AI550" i="14"/>
  <c r="AH551" i="14"/>
  <c r="AI551" i="14"/>
  <c r="AH552" i="14"/>
  <c r="AI552" i="14"/>
  <c r="AH553" i="14"/>
  <c r="AI553" i="14"/>
  <c r="AH554" i="14"/>
  <c r="AI554" i="14"/>
  <c r="AH555" i="14"/>
  <c r="AI555" i="14"/>
  <c r="AH556" i="14"/>
  <c r="AI556" i="14"/>
  <c r="AH557" i="14"/>
  <c r="AI557" i="14"/>
  <c r="AH558" i="14"/>
  <c r="AI558" i="14"/>
  <c r="AH559" i="14"/>
  <c r="AI559" i="14"/>
  <c r="AH560" i="14"/>
  <c r="AI560" i="14"/>
  <c r="AI7" i="14"/>
  <c r="AH7" i="14"/>
  <c r="AD8" i="14"/>
  <c r="AE8" i="14"/>
  <c r="AD9" i="14"/>
  <c r="AE9" i="14"/>
  <c r="AD10" i="14"/>
  <c r="AE10" i="14"/>
  <c r="AD11" i="14"/>
  <c r="AE11" i="14"/>
  <c r="AD12" i="14"/>
  <c r="AE12" i="14"/>
  <c r="AD13" i="14"/>
  <c r="AE13" i="14"/>
  <c r="AD14" i="14"/>
  <c r="AE14" i="14"/>
  <c r="AD15" i="14"/>
  <c r="AE15" i="14"/>
  <c r="AD16" i="14"/>
  <c r="AE16" i="14"/>
  <c r="AD17" i="14"/>
  <c r="AE17" i="14"/>
  <c r="AD18" i="14"/>
  <c r="AE18" i="14"/>
  <c r="AD19" i="14"/>
  <c r="AE19" i="14"/>
  <c r="AD20" i="14"/>
  <c r="AE20" i="14"/>
  <c r="AD21" i="14"/>
  <c r="AE21" i="14"/>
  <c r="AD22" i="14"/>
  <c r="AE22" i="14"/>
  <c r="AD23" i="14"/>
  <c r="AE23" i="14"/>
  <c r="AD24" i="14"/>
  <c r="AE24" i="14"/>
  <c r="AD25" i="14"/>
  <c r="AE25" i="14"/>
  <c r="AD26" i="14"/>
  <c r="AE26" i="14"/>
  <c r="AD27" i="14"/>
  <c r="AE27" i="14"/>
  <c r="AD28" i="14"/>
  <c r="AE28" i="14"/>
  <c r="AD29" i="14"/>
  <c r="AE29" i="14"/>
  <c r="AD30" i="14"/>
  <c r="AE30" i="14"/>
  <c r="AD31" i="14"/>
  <c r="AE31" i="14"/>
  <c r="AD32" i="14"/>
  <c r="AE32" i="14"/>
  <c r="AD33" i="14"/>
  <c r="AE33" i="14"/>
  <c r="AD34" i="14"/>
  <c r="AE34" i="14"/>
  <c r="AD35" i="14"/>
  <c r="AE35" i="14"/>
  <c r="AD36" i="14"/>
  <c r="AE36" i="14"/>
  <c r="AD37" i="14"/>
  <c r="AE37" i="14"/>
  <c r="AD38" i="14"/>
  <c r="AE38" i="14"/>
  <c r="AD39" i="14"/>
  <c r="AE39" i="14"/>
  <c r="AD40" i="14"/>
  <c r="AE40" i="14"/>
  <c r="AD41" i="14"/>
  <c r="AE41" i="14"/>
  <c r="AD42" i="14"/>
  <c r="AE42" i="14"/>
  <c r="AD43" i="14"/>
  <c r="AE43" i="14"/>
  <c r="AD44" i="14"/>
  <c r="AE44" i="14"/>
  <c r="AD45" i="14"/>
  <c r="AE45" i="14"/>
  <c r="AD46" i="14"/>
  <c r="AE46" i="14"/>
  <c r="AD47" i="14"/>
  <c r="AE47" i="14"/>
  <c r="AD48" i="14"/>
  <c r="AE48" i="14"/>
  <c r="AD49" i="14"/>
  <c r="AE49" i="14"/>
  <c r="AD50" i="14"/>
  <c r="AE50" i="14"/>
  <c r="AD51" i="14"/>
  <c r="AE51" i="14"/>
  <c r="AD52" i="14"/>
  <c r="AE52" i="14"/>
  <c r="AD53" i="14"/>
  <c r="AE53" i="14"/>
  <c r="AD54" i="14"/>
  <c r="AE54" i="14"/>
  <c r="AD55" i="14"/>
  <c r="AE55" i="14"/>
  <c r="AD56" i="14"/>
  <c r="AE56" i="14"/>
  <c r="AD57" i="14"/>
  <c r="AE57" i="14"/>
  <c r="AD58" i="14"/>
  <c r="AE58" i="14"/>
  <c r="AD59" i="14"/>
  <c r="AE59" i="14"/>
  <c r="AD60" i="14"/>
  <c r="AE60" i="14"/>
  <c r="AD61" i="14"/>
  <c r="AE61" i="14"/>
  <c r="AD62" i="14"/>
  <c r="AE62" i="14"/>
  <c r="AD63" i="14"/>
  <c r="AE63" i="14"/>
  <c r="AD64" i="14"/>
  <c r="AE64" i="14"/>
  <c r="AD65" i="14"/>
  <c r="AE65" i="14"/>
  <c r="AD66" i="14"/>
  <c r="AE66" i="14"/>
  <c r="AD67" i="14"/>
  <c r="AE67" i="14"/>
  <c r="AD68" i="14"/>
  <c r="AE68" i="14"/>
  <c r="AD69" i="14"/>
  <c r="AE69" i="14"/>
  <c r="AD70" i="14"/>
  <c r="AE70" i="14"/>
  <c r="AD71" i="14"/>
  <c r="AE71" i="14"/>
  <c r="AD72" i="14"/>
  <c r="AE72" i="14"/>
  <c r="AD73" i="14"/>
  <c r="AE73" i="14"/>
  <c r="AD74" i="14"/>
  <c r="AE74" i="14"/>
  <c r="AD75" i="14"/>
  <c r="AE75" i="14"/>
  <c r="AD76" i="14"/>
  <c r="AE76" i="14"/>
  <c r="AD77" i="14"/>
  <c r="AE77" i="14"/>
  <c r="AD78" i="14"/>
  <c r="AE78" i="14"/>
  <c r="AD79" i="14"/>
  <c r="AE79" i="14"/>
  <c r="AD80" i="14"/>
  <c r="AE80" i="14"/>
  <c r="AD81" i="14"/>
  <c r="AE81" i="14"/>
  <c r="AD82" i="14"/>
  <c r="AE82" i="14"/>
  <c r="AD83" i="14"/>
  <c r="AE83" i="14"/>
  <c r="AD84" i="14"/>
  <c r="AE84" i="14"/>
  <c r="AD85" i="14"/>
  <c r="AE85" i="14"/>
  <c r="AD86" i="14"/>
  <c r="AE86" i="14"/>
  <c r="AD87" i="14"/>
  <c r="AE87" i="14"/>
  <c r="AD88" i="14"/>
  <c r="AE88" i="14"/>
  <c r="AD89" i="14"/>
  <c r="AE89" i="14"/>
  <c r="AD90" i="14"/>
  <c r="AE90" i="14"/>
  <c r="AD91" i="14"/>
  <c r="AE91" i="14"/>
  <c r="AD92" i="14"/>
  <c r="AE92" i="14"/>
  <c r="AD93" i="14"/>
  <c r="AE93" i="14"/>
  <c r="AD94" i="14"/>
  <c r="AE94" i="14"/>
  <c r="AD95" i="14"/>
  <c r="AE95" i="14"/>
  <c r="AD96" i="14"/>
  <c r="AE96" i="14"/>
  <c r="AD97" i="14"/>
  <c r="AE97" i="14"/>
  <c r="AD98" i="14"/>
  <c r="AE98" i="14"/>
  <c r="AD99" i="14"/>
  <c r="AE99" i="14"/>
  <c r="AD100" i="14"/>
  <c r="AE100" i="14"/>
  <c r="AD101" i="14"/>
  <c r="AE101" i="14"/>
  <c r="AD102" i="14"/>
  <c r="AE102" i="14"/>
  <c r="AD103" i="14"/>
  <c r="AE103" i="14"/>
  <c r="AD104" i="14"/>
  <c r="AE104" i="14"/>
  <c r="AD105" i="14"/>
  <c r="AE105" i="14"/>
  <c r="AD106" i="14"/>
  <c r="AE106" i="14"/>
  <c r="AD107" i="14"/>
  <c r="AE107" i="14"/>
  <c r="AD108" i="14"/>
  <c r="AE108" i="14"/>
  <c r="AD109" i="14"/>
  <c r="AE109" i="14"/>
  <c r="AD110" i="14"/>
  <c r="AE110" i="14"/>
  <c r="AD111" i="14"/>
  <c r="AE111" i="14"/>
  <c r="AD112" i="14"/>
  <c r="AE112" i="14"/>
  <c r="AD113" i="14"/>
  <c r="AE113" i="14"/>
  <c r="AD114" i="14"/>
  <c r="AE114" i="14"/>
  <c r="AD115" i="14"/>
  <c r="AE115" i="14"/>
  <c r="AD116" i="14"/>
  <c r="AE116" i="14"/>
  <c r="AD117" i="14"/>
  <c r="AE117" i="14"/>
  <c r="AD118" i="14"/>
  <c r="AE118" i="14"/>
  <c r="AD119" i="14"/>
  <c r="AE119" i="14"/>
  <c r="AD120" i="14"/>
  <c r="AE120" i="14"/>
  <c r="AD121" i="14"/>
  <c r="AE121" i="14"/>
  <c r="AD122" i="14"/>
  <c r="AE122" i="14"/>
  <c r="AD123" i="14"/>
  <c r="AE123" i="14"/>
  <c r="AD124" i="14"/>
  <c r="AE124" i="14"/>
  <c r="AD125" i="14"/>
  <c r="AE125" i="14"/>
  <c r="AD126" i="14"/>
  <c r="AE126" i="14"/>
  <c r="AD127" i="14"/>
  <c r="AE127" i="14"/>
  <c r="AD128" i="14"/>
  <c r="AE128" i="14"/>
  <c r="AD129" i="14"/>
  <c r="AE129" i="14"/>
  <c r="AD130" i="14"/>
  <c r="AE130" i="14"/>
  <c r="AD131" i="14"/>
  <c r="AE131" i="14"/>
  <c r="AD132" i="14"/>
  <c r="AE132" i="14"/>
  <c r="AD133" i="14"/>
  <c r="AE133" i="14"/>
  <c r="AD134" i="14"/>
  <c r="AE134" i="14"/>
  <c r="AD135" i="14"/>
  <c r="AE135" i="14"/>
  <c r="AD136" i="14"/>
  <c r="AE136" i="14"/>
  <c r="AD137" i="14"/>
  <c r="AE137" i="14"/>
  <c r="AD138" i="14"/>
  <c r="AE138" i="14"/>
  <c r="AD139" i="14"/>
  <c r="AE139" i="14"/>
  <c r="AD140" i="14"/>
  <c r="AE140" i="14"/>
  <c r="AD141" i="14"/>
  <c r="AE141" i="14"/>
  <c r="AD142" i="14"/>
  <c r="AE142" i="14"/>
  <c r="AD143" i="14"/>
  <c r="AE143" i="14"/>
  <c r="AD144" i="14"/>
  <c r="AE144" i="14"/>
  <c r="AD145" i="14"/>
  <c r="AE145" i="14"/>
  <c r="AD146" i="14"/>
  <c r="AE146" i="14"/>
  <c r="AD147" i="14"/>
  <c r="AE147" i="14"/>
  <c r="AD148" i="14"/>
  <c r="AE148" i="14"/>
  <c r="AD149" i="14"/>
  <c r="AE149" i="14"/>
  <c r="AD150" i="14"/>
  <c r="AE150" i="14"/>
  <c r="AD151" i="14"/>
  <c r="AE151" i="14"/>
  <c r="AD152" i="14"/>
  <c r="AE152" i="14"/>
  <c r="AD153" i="14"/>
  <c r="AE153" i="14"/>
  <c r="AD154" i="14"/>
  <c r="AE154" i="14"/>
  <c r="AD155" i="14"/>
  <c r="AE155" i="14"/>
  <c r="AD156" i="14"/>
  <c r="AE156" i="14"/>
  <c r="AD157" i="14"/>
  <c r="AE157" i="14"/>
  <c r="AD158" i="14"/>
  <c r="AE158" i="14"/>
  <c r="AD159" i="14"/>
  <c r="AE159" i="14"/>
  <c r="AD160" i="14"/>
  <c r="AE160" i="14"/>
  <c r="AD161" i="14"/>
  <c r="AE161" i="14"/>
  <c r="AD162" i="14"/>
  <c r="AE162" i="14"/>
  <c r="AD163" i="14"/>
  <c r="AE163" i="14"/>
  <c r="AD164" i="14"/>
  <c r="AE164" i="14"/>
  <c r="AD165" i="14"/>
  <c r="AE165" i="14"/>
  <c r="AD166" i="14"/>
  <c r="AE166" i="14"/>
  <c r="AD167" i="14"/>
  <c r="AE167" i="14"/>
  <c r="AD168" i="14"/>
  <c r="AE168" i="14"/>
  <c r="AD169" i="14"/>
  <c r="AE169" i="14"/>
  <c r="AD170" i="14"/>
  <c r="AE170" i="14"/>
  <c r="AD171" i="14"/>
  <c r="AE171" i="14"/>
  <c r="AD172" i="14"/>
  <c r="AE172" i="14"/>
  <c r="AD173" i="14"/>
  <c r="AE173" i="14"/>
  <c r="AD174" i="14"/>
  <c r="AE174" i="14"/>
  <c r="AD175" i="14"/>
  <c r="AE175" i="14"/>
  <c r="AD176" i="14"/>
  <c r="AE176" i="14"/>
  <c r="AD177" i="14"/>
  <c r="AE177" i="14"/>
  <c r="AD178" i="14"/>
  <c r="AE178" i="14"/>
  <c r="AD179" i="14"/>
  <c r="AE179" i="14"/>
  <c r="AD180" i="14"/>
  <c r="AE180" i="14"/>
  <c r="AD181" i="14"/>
  <c r="AE181" i="14"/>
  <c r="AD182" i="14"/>
  <c r="AE182" i="14"/>
  <c r="AD183" i="14"/>
  <c r="AE183" i="14"/>
  <c r="AD184" i="14"/>
  <c r="AE184" i="14"/>
  <c r="AD185" i="14"/>
  <c r="AE185" i="14"/>
  <c r="AD186" i="14"/>
  <c r="AE186" i="14"/>
  <c r="AD187" i="14"/>
  <c r="AE187" i="14"/>
  <c r="AD188" i="14"/>
  <c r="AE188" i="14"/>
  <c r="AD189" i="14"/>
  <c r="AE189" i="14"/>
  <c r="AD190" i="14"/>
  <c r="AE190" i="14"/>
  <c r="AD191" i="14"/>
  <c r="AE191" i="14"/>
  <c r="AD192" i="14"/>
  <c r="AE192" i="14"/>
  <c r="AD193" i="14"/>
  <c r="AE193" i="14"/>
  <c r="AD194" i="14"/>
  <c r="AE194" i="14"/>
  <c r="AD195" i="14"/>
  <c r="AE195" i="14"/>
  <c r="AD196" i="14"/>
  <c r="AE196" i="14"/>
  <c r="AD197" i="14"/>
  <c r="AE197" i="14"/>
  <c r="AD198" i="14"/>
  <c r="AE198" i="14"/>
  <c r="AD199" i="14"/>
  <c r="AE199" i="14"/>
  <c r="AD200" i="14"/>
  <c r="AE200" i="14"/>
  <c r="AD201" i="14"/>
  <c r="AE201" i="14"/>
  <c r="AD202" i="14"/>
  <c r="AE202" i="14"/>
  <c r="AD203" i="14"/>
  <c r="AE203" i="14"/>
  <c r="AD204" i="14"/>
  <c r="AE204" i="14"/>
  <c r="AD205" i="14"/>
  <c r="AE205" i="14"/>
  <c r="AD206" i="14"/>
  <c r="AE206" i="14"/>
  <c r="AD207" i="14"/>
  <c r="AE207" i="14"/>
  <c r="AD208" i="14"/>
  <c r="AE208" i="14"/>
  <c r="AD209" i="14"/>
  <c r="AE209" i="14"/>
  <c r="AD210" i="14"/>
  <c r="AE210" i="14"/>
  <c r="AD211" i="14"/>
  <c r="AE211" i="14"/>
  <c r="AD212" i="14"/>
  <c r="AE212" i="14"/>
  <c r="AD213" i="14"/>
  <c r="AE213" i="14"/>
  <c r="AD214" i="14"/>
  <c r="AE214" i="14"/>
  <c r="AD215" i="14"/>
  <c r="AE215" i="14"/>
  <c r="AD216" i="14"/>
  <c r="AE216" i="14"/>
  <c r="AD217" i="14"/>
  <c r="AE217" i="14"/>
  <c r="AD218" i="14"/>
  <c r="AE218" i="14"/>
  <c r="AD219" i="14"/>
  <c r="AE219" i="14"/>
  <c r="AD220" i="14"/>
  <c r="AE220" i="14"/>
  <c r="AD221" i="14"/>
  <c r="AE221" i="14"/>
  <c r="AD222" i="14"/>
  <c r="AE222" i="14"/>
  <c r="AD223" i="14"/>
  <c r="AE223" i="14"/>
  <c r="AD224" i="14"/>
  <c r="AE224" i="14"/>
  <c r="AD225" i="14"/>
  <c r="AE225" i="14"/>
  <c r="AD226" i="14"/>
  <c r="AE226" i="14"/>
  <c r="AD227" i="14"/>
  <c r="AE227" i="14"/>
  <c r="AD228" i="14"/>
  <c r="AE228" i="14"/>
  <c r="AD229" i="14"/>
  <c r="AE229" i="14"/>
  <c r="AD230" i="14"/>
  <c r="AE230" i="14"/>
  <c r="AD231" i="14"/>
  <c r="AE231" i="14"/>
  <c r="AD232" i="14"/>
  <c r="AE232" i="14"/>
  <c r="AD233" i="14"/>
  <c r="AE233" i="14"/>
  <c r="AD234" i="14"/>
  <c r="AE234" i="14"/>
  <c r="AD235" i="14"/>
  <c r="AE235" i="14"/>
  <c r="AD236" i="14"/>
  <c r="AE236" i="14"/>
  <c r="AD237" i="14"/>
  <c r="AE237" i="14"/>
  <c r="AD238" i="14"/>
  <c r="AE238" i="14"/>
  <c r="AD239" i="14"/>
  <c r="AE239" i="14"/>
  <c r="AD240" i="14"/>
  <c r="AE240" i="14"/>
  <c r="AD241" i="14"/>
  <c r="AE241" i="14"/>
  <c r="AD242" i="14"/>
  <c r="AE242" i="14"/>
  <c r="AD243" i="14"/>
  <c r="AE243" i="14"/>
  <c r="AD244" i="14"/>
  <c r="AE244" i="14"/>
  <c r="AD245" i="14"/>
  <c r="AE245" i="14"/>
  <c r="AD246" i="14"/>
  <c r="AE246" i="14"/>
  <c r="AD247" i="14"/>
  <c r="AE247" i="14"/>
  <c r="AD248" i="14"/>
  <c r="AE248" i="14"/>
  <c r="AD249" i="14"/>
  <c r="AE249" i="14"/>
  <c r="AD250" i="14"/>
  <c r="AE250" i="14"/>
  <c r="AD251" i="14"/>
  <c r="AE251" i="14"/>
  <c r="AD252" i="14"/>
  <c r="AE252" i="14"/>
  <c r="AD253" i="14"/>
  <c r="AE253" i="14"/>
  <c r="AD254" i="14"/>
  <c r="AE254" i="14"/>
  <c r="AD255" i="14"/>
  <c r="AE255" i="14"/>
  <c r="AD256" i="14"/>
  <c r="AE256" i="14"/>
  <c r="AD257" i="14"/>
  <c r="AE257" i="14"/>
  <c r="AD258" i="14"/>
  <c r="AE258" i="14"/>
  <c r="AD259" i="14"/>
  <c r="AE259" i="14"/>
  <c r="AD260" i="14"/>
  <c r="AE260" i="14"/>
  <c r="AD261" i="14"/>
  <c r="AE261" i="14"/>
  <c r="AD262" i="14"/>
  <c r="AE262" i="14"/>
  <c r="AD263" i="14"/>
  <c r="AE263" i="14"/>
  <c r="AD264" i="14"/>
  <c r="AE264" i="14"/>
  <c r="AD265" i="14"/>
  <c r="AE265" i="14"/>
  <c r="AD266" i="14"/>
  <c r="AE266" i="14"/>
  <c r="AD267" i="14"/>
  <c r="AE267" i="14"/>
  <c r="AD268" i="14"/>
  <c r="AE268" i="14"/>
  <c r="AD269" i="14"/>
  <c r="AE269" i="14"/>
  <c r="AD270" i="14"/>
  <c r="AE270" i="14"/>
  <c r="AD271" i="14"/>
  <c r="AE271" i="14"/>
  <c r="AD272" i="14"/>
  <c r="AE272" i="14"/>
  <c r="AD273" i="14"/>
  <c r="AE273" i="14"/>
  <c r="AD274" i="14"/>
  <c r="AE274" i="14"/>
  <c r="AD275" i="14"/>
  <c r="AE275" i="14"/>
  <c r="AD276" i="14"/>
  <c r="AE276" i="14"/>
  <c r="AD277" i="14"/>
  <c r="AE277" i="14"/>
  <c r="AD278" i="14"/>
  <c r="AE278" i="14"/>
  <c r="AD279" i="14"/>
  <c r="AE279" i="14"/>
  <c r="AD280" i="14"/>
  <c r="AE280" i="14"/>
  <c r="AD281" i="14"/>
  <c r="AE281" i="14"/>
  <c r="AD282" i="14"/>
  <c r="AE282" i="14"/>
  <c r="AD283" i="14"/>
  <c r="AE283" i="14"/>
  <c r="AD284" i="14"/>
  <c r="AE284" i="14"/>
  <c r="AD285" i="14"/>
  <c r="AE285" i="14"/>
  <c r="AD286" i="14"/>
  <c r="AE286" i="14"/>
  <c r="AD287" i="14"/>
  <c r="AE287" i="14"/>
  <c r="AD288" i="14"/>
  <c r="AE288" i="14"/>
  <c r="AD289" i="14"/>
  <c r="AE289" i="14"/>
  <c r="AD290" i="14"/>
  <c r="AE290" i="14"/>
  <c r="AD291" i="14"/>
  <c r="AE291" i="14"/>
  <c r="AD292" i="14"/>
  <c r="AE292" i="14"/>
  <c r="AD293" i="14"/>
  <c r="AE293" i="14"/>
  <c r="AD294" i="14"/>
  <c r="AE294" i="14"/>
  <c r="AD295" i="14"/>
  <c r="AE295" i="14"/>
  <c r="AD296" i="14"/>
  <c r="AE296" i="14"/>
  <c r="AD297" i="14"/>
  <c r="AE297" i="14"/>
  <c r="AD298" i="14"/>
  <c r="AE298" i="14"/>
  <c r="AD299" i="14"/>
  <c r="AE299" i="14"/>
  <c r="AD300" i="14"/>
  <c r="AE300" i="14"/>
  <c r="AD301" i="14"/>
  <c r="AE301" i="14"/>
  <c r="AD302" i="14"/>
  <c r="AE302" i="14"/>
  <c r="AD303" i="14"/>
  <c r="AE303" i="14"/>
  <c r="AD304" i="14"/>
  <c r="AE304" i="14"/>
  <c r="AD305" i="14"/>
  <c r="AE305" i="14"/>
  <c r="AD306" i="14"/>
  <c r="AE306" i="14"/>
  <c r="AD307" i="14"/>
  <c r="AE307" i="14"/>
  <c r="AD308" i="14"/>
  <c r="AE308" i="14"/>
  <c r="AD309" i="14"/>
  <c r="AE309" i="14"/>
  <c r="AD310" i="14"/>
  <c r="AE310" i="14"/>
  <c r="AD311" i="14"/>
  <c r="AE311" i="14"/>
  <c r="AD312" i="14"/>
  <c r="AE312" i="14"/>
  <c r="AD313" i="14"/>
  <c r="AE313" i="14"/>
  <c r="AD314" i="14"/>
  <c r="AE314" i="14"/>
  <c r="AD315" i="14"/>
  <c r="AE315" i="14"/>
  <c r="AD316" i="14"/>
  <c r="AE316" i="14"/>
  <c r="AD317" i="14"/>
  <c r="AE317" i="14"/>
  <c r="AD318" i="14"/>
  <c r="AE318" i="14"/>
  <c r="AD319" i="14"/>
  <c r="AE319" i="14"/>
  <c r="AD320" i="14"/>
  <c r="AE320" i="14"/>
  <c r="AD321" i="14"/>
  <c r="AE321" i="14"/>
  <c r="AD322" i="14"/>
  <c r="AE322" i="14"/>
  <c r="AD323" i="14"/>
  <c r="AE323" i="14"/>
  <c r="AD324" i="14"/>
  <c r="AE324" i="14"/>
  <c r="AD325" i="14"/>
  <c r="AE325" i="14"/>
  <c r="AD326" i="14"/>
  <c r="AE326" i="14"/>
  <c r="AD327" i="14"/>
  <c r="AE327" i="14"/>
  <c r="AD328" i="14"/>
  <c r="AE328" i="14"/>
  <c r="AD329" i="14"/>
  <c r="AE329" i="14"/>
  <c r="AD330" i="14"/>
  <c r="AE330" i="14"/>
  <c r="AD331" i="14"/>
  <c r="AE331" i="14"/>
  <c r="AD332" i="14"/>
  <c r="AE332" i="14"/>
  <c r="AD333" i="14"/>
  <c r="AE333" i="14"/>
  <c r="AD334" i="14"/>
  <c r="AE334" i="14"/>
  <c r="AD335" i="14"/>
  <c r="AE335" i="14"/>
  <c r="AD336" i="14"/>
  <c r="AE336" i="14"/>
  <c r="AD337" i="14"/>
  <c r="AE337" i="14"/>
  <c r="AD338" i="14"/>
  <c r="AE338" i="14"/>
  <c r="AD339" i="14"/>
  <c r="AE339" i="14"/>
  <c r="AD340" i="14"/>
  <c r="AE340" i="14"/>
  <c r="AD341" i="14"/>
  <c r="AE341" i="14"/>
  <c r="AD342" i="14"/>
  <c r="AE342" i="14"/>
  <c r="AD343" i="14"/>
  <c r="AE343" i="14"/>
  <c r="AD344" i="14"/>
  <c r="AE344" i="14"/>
  <c r="AD345" i="14"/>
  <c r="AE345" i="14"/>
  <c r="AD346" i="14"/>
  <c r="AE346" i="14"/>
  <c r="AD347" i="14"/>
  <c r="AE347" i="14"/>
  <c r="AD348" i="14"/>
  <c r="AE348" i="14"/>
  <c r="AD349" i="14"/>
  <c r="AE349" i="14"/>
  <c r="AD350" i="14"/>
  <c r="AE350" i="14"/>
  <c r="AD351" i="14"/>
  <c r="AE351" i="14"/>
  <c r="AD352" i="14"/>
  <c r="AE352" i="14"/>
  <c r="AD353" i="14"/>
  <c r="AE353" i="14"/>
  <c r="AD354" i="14"/>
  <c r="AE354" i="14"/>
  <c r="AD355" i="14"/>
  <c r="AE355" i="14"/>
  <c r="AD356" i="14"/>
  <c r="AE356" i="14"/>
  <c r="AD357" i="14"/>
  <c r="AE357" i="14"/>
  <c r="AD358" i="14"/>
  <c r="AE358" i="14"/>
  <c r="AD359" i="14"/>
  <c r="AE359" i="14"/>
  <c r="AD360" i="14"/>
  <c r="AE360" i="14"/>
  <c r="AD361" i="14"/>
  <c r="AE361" i="14"/>
  <c r="AD362" i="14"/>
  <c r="AE362" i="14"/>
  <c r="AD363" i="14"/>
  <c r="AE363" i="14"/>
  <c r="AD364" i="14"/>
  <c r="AE364" i="14"/>
  <c r="AD365" i="14"/>
  <c r="AE365" i="14"/>
  <c r="AD366" i="14"/>
  <c r="AE366" i="14"/>
  <c r="AD367" i="14"/>
  <c r="AE367" i="14"/>
  <c r="AD368" i="14"/>
  <c r="AE368" i="14"/>
  <c r="AD369" i="14"/>
  <c r="AE369" i="14"/>
  <c r="AD370" i="14"/>
  <c r="AE370" i="14"/>
  <c r="AD371" i="14"/>
  <c r="AE371" i="14"/>
  <c r="AD372" i="14"/>
  <c r="AE372" i="14"/>
  <c r="AD373" i="14"/>
  <c r="AE373" i="14"/>
  <c r="AD374" i="14"/>
  <c r="AE374" i="14"/>
  <c r="AD375" i="14"/>
  <c r="AE375" i="14"/>
  <c r="AD376" i="14"/>
  <c r="AE376" i="14"/>
  <c r="AD377" i="14"/>
  <c r="AE377" i="14"/>
  <c r="AD378" i="14"/>
  <c r="AE378" i="14"/>
  <c r="AD379" i="14"/>
  <c r="AE379" i="14"/>
  <c r="AD380" i="14"/>
  <c r="AE380" i="14"/>
  <c r="AD381" i="14"/>
  <c r="AE381" i="14"/>
  <c r="AD382" i="14"/>
  <c r="AE382" i="14"/>
  <c r="AD383" i="14"/>
  <c r="AE383" i="14"/>
  <c r="AD384" i="14"/>
  <c r="AE384" i="14"/>
  <c r="AD385" i="14"/>
  <c r="AE385" i="14"/>
  <c r="AD386" i="14"/>
  <c r="AE386" i="14"/>
  <c r="AD387" i="14"/>
  <c r="AE387" i="14"/>
  <c r="AD388" i="14"/>
  <c r="AE388" i="14"/>
  <c r="AD389" i="14"/>
  <c r="AE389" i="14"/>
  <c r="AD390" i="14"/>
  <c r="AE390" i="14"/>
  <c r="AD391" i="14"/>
  <c r="AE391" i="14"/>
  <c r="AD392" i="14"/>
  <c r="AE392" i="14"/>
  <c r="AD393" i="14"/>
  <c r="AE393" i="14"/>
  <c r="AD394" i="14"/>
  <c r="AE394" i="14"/>
  <c r="AD395" i="14"/>
  <c r="AE395" i="14"/>
  <c r="AD396" i="14"/>
  <c r="AE396" i="14"/>
  <c r="AD397" i="14"/>
  <c r="AE397" i="14"/>
  <c r="AD398" i="14"/>
  <c r="AE398" i="14"/>
  <c r="AD399" i="14"/>
  <c r="AE399" i="14"/>
  <c r="AD400" i="14"/>
  <c r="AE400" i="14"/>
  <c r="AD401" i="14"/>
  <c r="AE401" i="14"/>
  <c r="AD402" i="14"/>
  <c r="AE402" i="14"/>
  <c r="AD403" i="14"/>
  <c r="AE403" i="14"/>
  <c r="AD404" i="14"/>
  <c r="AE404" i="14"/>
  <c r="AD405" i="14"/>
  <c r="AE405" i="14"/>
  <c r="AD406" i="14"/>
  <c r="AE406" i="14"/>
  <c r="AD407" i="14"/>
  <c r="AE407" i="14"/>
  <c r="AD408" i="14"/>
  <c r="AE408" i="14"/>
  <c r="AD409" i="14"/>
  <c r="AE409" i="14"/>
  <c r="AD410" i="14"/>
  <c r="AE410" i="14"/>
  <c r="AD411" i="14"/>
  <c r="AE411" i="14"/>
  <c r="AD412" i="14"/>
  <c r="AE412" i="14"/>
  <c r="AD413" i="14"/>
  <c r="AE413" i="14"/>
  <c r="AD414" i="14"/>
  <c r="AE414" i="14"/>
  <c r="AD415" i="14"/>
  <c r="AE415" i="14"/>
  <c r="AD416" i="14"/>
  <c r="AE416" i="14"/>
  <c r="AD417" i="14"/>
  <c r="AE417" i="14"/>
  <c r="AD418" i="14"/>
  <c r="AE418" i="14"/>
  <c r="AD419" i="14"/>
  <c r="AE419" i="14"/>
  <c r="AD420" i="14"/>
  <c r="AE420" i="14"/>
  <c r="AD421" i="14"/>
  <c r="AE421" i="14"/>
  <c r="AD422" i="14"/>
  <c r="AE422" i="14"/>
  <c r="AD423" i="14"/>
  <c r="AE423" i="14"/>
  <c r="AD424" i="14"/>
  <c r="AE424" i="14"/>
  <c r="AD425" i="14"/>
  <c r="AE425" i="14"/>
  <c r="AD426" i="14"/>
  <c r="AE426" i="14"/>
  <c r="AD427" i="14"/>
  <c r="AE427" i="14"/>
  <c r="AD428" i="14"/>
  <c r="AE428" i="14"/>
  <c r="AD429" i="14"/>
  <c r="AE429" i="14"/>
  <c r="AD430" i="14"/>
  <c r="AE430" i="14"/>
  <c r="AD431" i="14"/>
  <c r="AE431" i="14"/>
  <c r="AD432" i="14"/>
  <c r="AE432" i="14"/>
  <c r="AD433" i="14"/>
  <c r="AE433" i="14"/>
  <c r="AD434" i="14"/>
  <c r="AE434" i="14"/>
  <c r="AD435" i="14"/>
  <c r="AE435" i="14"/>
  <c r="AD436" i="14"/>
  <c r="AE436" i="14"/>
  <c r="AD437" i="14"/>
  <c r="AE437" i="14"/>
  <c r="AD438" i="14"/>
  <c r="AE438" i="14"/>
  <c r="AD439" i="14"/>
  <c r="AE439" i="14"/>
  <c r="AD440" i="14"/>
  <c r="AE440" i="14"/>
  <c r="AD441" i="14"/>
  <c r="AE441" i="14"/>
  <c r="AD442" i="14"/>
  <c r="AE442" i="14"/>
  <c r="AD443" i="14"/>
  <c r="AE443" i="14"/>
  <c r="AD444" i="14"/>
  <c r="AE444" i="14"/>
  <c r="AD445" i="14"/>
  <c r="AE445" i="14"/>
  <c r="AD446" i="14"/>
  <c r="AE446" i="14"/>
  <c r="AD447" i="14"/>
  <c r="AE447" i="14"/>
  <c r="AD448" i="14"/>
  <c r="AE448" i="14"/>
  <c r="AD449" i="14"/>
  <c r="AE449" i="14"/>
  <c r="AD450" i="14"/>
  <c r="AE450" i="14"/>
  <c r="AD451" i="14"/>
  <c r="AE451" i="14"/>
  <c r="AD452" i="14"/>
  <c r="AE452" i="14"/>
  <c r="AD453" i="14"/>
  <c r="AE453" i="14"/>
  <c r="AD454" i="14"/>
  <c r="AE454" i="14"/>
  <c r="AD455" i="14"/>
  <c r="AE455" i="14"/>
  <c r="AD456" i="14"/>
  <c r="AE456" i="14"/>
  <c r="AD457" i="14"/>
  <c r="AE457" i="14"/>
  <c r="AD458" i="14"/>
  <c r="AE458" i="14"/>
  <c r="AD459" i="14"/>
  <c r="AE459" i="14"/>
  <c r="AD460" i="14"/>
  <c r="AE460" i="14"/>
  <c r="AD461" i="14"/>
  <c r="AE461" i="14"/>
  <c r="AD462" i="14"/>
  <c r="AE462" i="14"/>
  <c r="AD463" i="14"/>
  <c r="AE463" i="14"/>
  <c r="AD464" i="14"/>
  <c r="AE464" i="14"/>
  <c r="AD465" i="14"/>
  <c r="AE465" i="14"/>
  <c r="AD466" i="14"/>
  <c r="AE466" i="14"/>
  <c r="AD467" i="14"/>
  <c r="AE467" i="14"/>
  <c r="AD468" i="14"/>
  <c r="AE468" i="14"/>
  <c r="AD469" i="14"/>
  <c r="AE469" i="14"/>
  <c r="AD470" i="14"/>
  <c r="AE470" i="14"/>
  <c r="AD471" i="14"/>
  <c r="AE471" i="14"/>
  <c r="AD472" i="14"/>
  <c r="AE472" i="14"/>
  <c r="AD473" i="14"/>
  <c r="AE473" i="14"/>
  <c r="AD474" i="14"/>
  <c r="AE474" i="14"/>
  <c r="AD475" i="14"/>
  <c r="AE475" i="14"/>
  <c r="AD476" i="14"/>
  <c r="AE476" i="14"/>
  <c r="AD477" i="14"/>
  <c r="AE477" i="14"/>
  <c r="AD478" i="14"/>
  <c r="AE478" i="14"/>
  <c r="AD479" i="14"/>
  <c r="AE479" i="14"/>
  <c r="AD480" i="14"/>
  <c r="AE480" i="14"/>
  <c r="AD481" i="14"/>
  <c r="AE481" i="14"/>
  <c r="AD482" i="14"/>
  <c r="AE482" i="14"/>
  <c r="AD483" i="14"/>
  <c r="AE483" i="14"/>
  <c r="AD484" i="14"/>
  <c r="AE484" i="14"/>
  <c r="AD485" i="14"/>
  <c r="AE485" i="14"/>
  <c r="AD486" i="14"/>
  <c r="AE486" i="14"/>
  <c r="AD487" i="14"/>
  <c r="AE487" i="14"/>
  <c r="AD488" i="14"/>
  <c r="AE488" i="14"/>
  <c r="AD489" i="14"/>
  <c r="AE489" i="14"/>
  <c r="AD490" i="14"/>
  <c r="AE490" i="14"/>
  <c r="AD491" i="14"/>
  <c r="AE491" i="14"/>
  <c r="AD492" i="14"/>
  <c r="AE492" i="14"/>
  <c r="AD493" i="14"/>
  <c r="AE493" i="14"/>
  <c r="AD494" i="14"/>
  <c r="AE494" i="14"/>
  <c r="AD495" i="14"/>
  <c r="AE495" i="14"/>
  <c r="AD496" i="14"/>
  <c r="AE496" i="14"/>
  <c r="AD497" i="14"/>
  <c r="AE497" i="14"/>
  <c r="AD498" i="14"/>
  <c r="AE498" i="14"/>
  <c r="AD499" i="14"/>
  <c r="AE499" i="14"/>
  <c r="AD500" i="14"/>
  <c r="AE500" i="14"/>
  <c r="AD501" i="14"/>
  <c r="AE501" i="14"/>
  <c r="AD502" i="14"/>
  <c r="AE502" i="14"/>
  <c r="AD503" i="14"/>
  <c r="AE503" i="14"/>
  <c r="AD504" i="14"/>
  <c r="AE504" i="14"/>
  <c r="AD505" i="14"/>
  <c r="AE505" i="14"/>
  <c r="AD506" i="14"/>
  <c r="AE506" i="14"/>
  <c r="AD507" i="14"/>
  <c r="AE507" i="14"/>
  <c r="AD508" i="14"/>
  <c r="AE508" i="14"/>
  <c r="AD509" i="14"/>
  <c r="AE509" i="14"/>
  <c r="AD510" i="14"/>
  <c r="AE510" i="14"/>
  <c r="AD511" i="14"/>
  <c r="AE511" i="14"/>
  <c r="AD512" i="14"/>
  <c r="AE512" i="14"/>
  <c r="AD513" i="14"/>
  <c r="AE513" i="14"/>
  <c r="AD514" i="14"/>
  <c r="AE514" i="14"/>
  <c r="AD515" i="14"/>
  <c r="AE515" i="14"/>
  <c r="AD516" i="14"/>
  <c r="AE516" i="14"/>
  <c r="AD517" i="14"/>
  <c r="AE517" i="14"/>
  <c r="AD518" i="14"/>
  <c r="AE518" i="14"/>
  <c r="AD519" i="14"/>
  <c r="AE519" i="14"/>
  <c r="AD520" i="14"/>
  <c r="AE520" i="14"/>
  <c r="AD521" i="14"/>
  <c r="AE521" i="14"/>
  <c r="AD522" i="14"/>
  <c r="AE522" i="14"/>
  <c r="AD523" i="14"/>
  <c r="AE523" i="14"/>
  <c r="AD524" i="14"/>
  <c r="AE524" i="14"/>
  <c r="AD525" i="14"/>
  <c r="AE525" i="14"/>
  <c r="AD526" i="14"/>
  <c r="AE526" i="14"/>
  <c r="AD527" i="14"/>
  <c r="AE527" i="14"/>
  <c r="AD528" i="14"/>
  <c r="AE528" i="14"/>
  <c r="AD529" i="14"/>
  <c r="AE529" i="14"/>
  <c r="AD530" i="14"/>
  <c r="AE530" i="14"/>
  <c r="AD531" i="14"/>
  <c r="AE531" i="14"/>
  <c r="AD532" i="14"/>
  <c r="AE532" i="14"/>
  <c r="AD533" i="14"/>
  <c r="AE533" i="14"/>
  <c r="AD534" i="14"/>
  <c r="AE534" i="14"/>
  <c r="AD535" i="14"/>
  <c r="AE535" i="14"/>
  <c r="AD536" i="14"/>
  <c r="AE536" i="14"/>
  <c r="AD537" i="14"/>
  <c r="AE537" i="14"/>
  <c r="AD538" i="14"/>
  <c r="AE538" i="14"/>
  <c r="AD539" i="14"/>
  <c r="AE539" i="14"/>
  <c r="AD540" i="14"/>
  <c r="AE540" i="14"/>
  <c r="AD541" i="14"/>
  <c r="AE541" i="14"/>
  <c r="AD542" i="14"/>
  <c r="AE542" i="14"/>
  <c r="AD543" i="14"/>
  <c r="AE543" i="14"/>
  <c r="AD544" i="14"/>
  <c r="AE544" i="14"/>
  <c r="AD545" i="14"/>
  <c r="AE545" i="14"/>
  <c r="AD546" i="14"/>
  <c r="AE546" i="14"/>
  <c r="AD547" i="14"/>
  <c r="AE547" i="14"/>
  <c r="AD548" i="14"/>
  <c r="AE548" i="14"/>
  <c r="AD549" i="14"/>
  <c r="AE549" i="14"/>
  <c r="AD550" i="14"/>
  <c r="AE550" i="14"/>
  <c r="AD551" i="14"/>
  <c r="AE551" i="14"/>
  <c r="AD552" i="14"/>
  <c r="AE552" i="14"/>
  <c r="AD553" i="14"/>
  <c r="AE553" i="14"/>
  <c r="AD554" i="14"/>
  <c r="AE554" i="14"/>
  <c r="AD555" i="14"/>
  <c r="AE555" i="14"/>
  <c r="AD556" i="14"/>
  <c r="AE556" i="14"/>
  <c r="AD557" i="14"/>
  <c r="AE557" i="14"/>
  <c r="AD558" i="14"/>
  <c r="AE558" i="14"/>
  <c r="AD559" i="14"/>
  <c r="AE559" i="14"/>
  <c r="AD560" i="14"/>
  <c r="AE560" i="14"/>
  <c r="AE7" i="14"/>
  <c r="AD7" i="14"/>
  <c r="Z8" i="14"/>
  <c r="AA8" i="14"/>
  <c r="Z9" i="14"/>
  <c r="AA9" i="14"/>
  <c r="Z10" i="14"/>
  <c r="AA10" i="14"/>
  <c r="Z11" i="14"/>
  <c r="AA11" i="14"/>
  <c r="Z12" i="14"/>
  <c r="AA12" i="14"/>
  <c r="Z13" i="14"/>
  <c r="AA13" i="14"/>
  <c r="Z14" i="14"/>
  <c r="AA14" i="14"/>
  <c r="Z15" i="14"/>
  <c r="AA15" i="14"/>
  <c r="Z16" i="14"/>
  <c r="AA16" i="14"/>
  <c r="Z17" i="14"/>
  <c r="AA17" i="14"/>
  <c r="Z18" i="14"/>
  <c r="AA18" i="14"/>
  <c r="Z19" i="14"/>
  <c r="AA19" i="14"/>
  <c r="Z20" i="14"/>
  <c r="AA20" i="14"/>
  <c r="Z21" i="14"/>
  <c r="AA21" i="14"/>
  <c r="Z22" i="14"/>
  <c r="AA22" i="14"/>
  <c r="Z23" i="14"/>
  <c r="AA23" i="14"/>
  <c r="Z24" i="14"/>
  <c r="AA24" i="14"/>
  <c r="Z25" i="14"/>
  <c r="AA25" i="14"/>
  <c r="Z26" i="14"/>
  <c r="AA26" i="14"/>
  <c r="Z27" i="14"/>
  <c r="AA27" i="14"/>
  <c r="Z28" i="14"/>
  <c r="AA28" i="14"/>
  <c r="Z29" i="14"/>
  <c r="AA29" i="14"/>
  <c r="Z30" i="14"/>
  <c r="AA30" i="14"/>
  <c r="Z31" i="14"/>
  <c r="AA31" i="14"/>
  <c r="Z32" i="14"/>
  <c r="AA32" i="14"/>
  <c r="Z33" i="14"/>
  <c r="AA33" i="14"/>
  <c r="Z34" i="14"/>
  <c r="AA34" i="14"/>
  <c r="Z35" i="14"/>
  <c r="AA35" i="14"/>
  <c r="Z36" i="14"/>
  <c r="AA36" i="14"/>
  <c r="Z37" i="14"/>
  <c r="AA37" i="14"/>
  <c r="Z38" i="14"/>
  <c r="AA38" i="14"/>
  <c r="Z39" i="14"/>
  <c r="AA39" i="14"/>
  <c r="Z40" i="14"/>
  <c r="AA40" i="14"/>
  <c r="Z41" i="14"/>
  <c r="AA41" i="14"/>
  <c r="Z42" i="14"/>
  <c r="AA42" i="14"/>
  <c r="Z43" i="14"/>
  <c r="AA43" i="14"/>
  <c r="Z44" i="14"/>
  <c r="AA44" i="14"/>
  <c r="Z45" i="14"/>
  <c r="AA45" i="14"/>
  <c r="Z46" i="14"/>
  <c r="AA46" i="14"/>
  <c r="Z47" i="14"/>
  <c r="AA47" i="14"/>
  <c r="Z48" i="14"/>
  <c r="AA48" i="14"/>
  <c r="Z49" i="14"/>
  <c r="AA49" i="14"/>
  <c r="Z50" i="14"/>
  <c r="AA50" i="14"/>
  <c r="Z51" i="14"/>
  <c r="AA51" i="14"/>
  <c r="Z52" i="14"/>
  <c r="AA52" i="14"/>
  <c r="Z53" i="14"/>
  <c r="AA53" i="14"/>
  <c r="Z54" i="14"/>
  <c r="AA54" i="14"/>
  <c r="Z55" i="14"/>
  <c r="AA55" i="14"/>
  <c r="Z56" i="14"/>
  <c r="AA56" i="14"/>
  <c r="Z57" i="14"/>
  <c r="AA57" i="14"/>
  <c r="Z58" i="14"/>
  <c r="AA58" i="14"/>
  <c r="Z59" i="14"/>
  <c r="AA59" i="14"/>
  <c r="Z60" i="14"/>
  <c r="AA60" i="14"/>
  <c r="Z61" i="14"/>
  <c r="AA61" i="14"/>
  <c r="Z62" i="14"/>
  <c r="AA62" i="14"/>
  <c r="Z63" i="14"/>
  <c r="AA63" i="14"/>
  <c r="Z64" i="14"/>
  <c r="AA64" i="14"/>
  <c r="Z65" i="14"/>
  <c r="AA65" i="14"/>
  <c r="Z66" i="14"/>
  <c r="AA66" i="14"/>
  <c r="Z67" i="14"/>
  <c r="AA67" i="14"/>
  <c r="Z68" i="14"/>
  <c r="AA68" i="14"/>
  <c r="Z69" i="14"/>
  <c r="AA69" i="14"/>
  <c r="Z70" i="14"/>
  <c r="AA70" i="14"/>
  <c r="Z71" i="14"/>
  <c r="AA71" i="14"/>
  <c r="Z72" i="14"/>
  <c r="AA72" i="14"/>
  <c r="Z73" i="14"/>
  <c r="AA73" i="14"/>
  <c r="Z74" i="14"/>
  <c r="AA74" i="14"/>
  <c r="Z75" i="14"/>
  <c r="AA75" i="14"/>
  <c r="Z76" i="14"/>
  <c r="AA76" i="14"/>
  <c r="Z77" i="14"/>
  <c r="AA77" i="14"/>
  <c r="Z78" i="14"/>
  <c r="AA78" i="14"/>
  <c r="Z79" i="14"/>
  <c r="AA79" i="14"/>
  <c r="Z80" i="14"/>
  <c r="AA80" i="14"/>
  <c r="Z81" i="14"/>
  <c r="AA81" i="14"/>
  <c r="Z82" i="14"/>
  <c r="AA82" i="14"/>
  <c r="Z83" i="14"/>
  <c r="AA83" i="14"/>
  <c r="Z84" i="14"/>
  <c r="AA84" i="14"/>
  <c r="Z85" i="14"/>
  <c r="AA85" i="14"/>
  <c r="Z86" i="14"/>
  <c r="AA86" i="14"/>
  <c r="Z87" i="14"/>
  <c r="AA87" i="14"/>
  <c r="Z88" i="14"/>
  <c r="AA88" i="14"/>
  <c r="Z89" i="14"/>
  <c r="AA89" i="14"/>
  <c r="Z90" i="14"/>
  <c r="AA90" i="14"/>
  <c r="Z91" i="14"/>
  <c r="AA91" i="14"/>
  <c r="Z92" i="14"/>
  <c r="AA92" i="14"/>
  <c r="Z93" i="14"/>
  <c r="AA93" i="14"/>
  <c r="Z94" i="14"/>
  <c r="AA94" i="14"/>
  <c r="Z95" i="14"/>
  <c r="AA95" i="14"/>
  <c r="Z96" i="14"/>
  <c r="AA96" i="14"/>
  <c r="Z97" i="14"/>
  <c r="AA97" i="14"/>
  <c r="Z98" i="14"/>
  <c r="AA98" i="14"/>
  <c r="Z99" i="14"/>
  <c r="AA99" i="14"/>
  <c r="Z100" i="14"/>
  <c r="AA100" i="14"/>
  <c r="Z101" i="14"/>
  <c r="AA101" i="14"/>
  <c r="Z102" i="14"/>
  <c r="AA102" i="14"/>
  <c r="Z103" i="14"/>
  <c r="AA103" i="14"/>
  <c r="Z104" i="14"/>
  <c r="AA104" i="14"/>
  <c r="Z105" i="14"/>
  <c r="AA105" i="14"/>
  <c r="Z106" i="14"/>
  <c r="AA106" i="14"/>
  <c r="Z107" i="14"/>
  <c r="AA107" i="14"/>
  <c r="Z108" i="14"/>
  <c r="AA108" i="14"/>
  <c r="Z109" i="14"/>
  <c r="AA109" i="14"/>
  <c r="Z110" i="14"/>
  <c r="AA110" i="14"/>
  <c r="Z111" i="14"/>
  <c r="AA111" i="14"/>
  <c r="Z112" i="14"/>
  <c r="AA112" i="14"/>
  <c r="Z113" i="14"/>
  <c r="AA113" i="14"/>
  <c r="Z114" i="14"/>
  <c r="AA114" i="14"/>
  <c r="Z115" i="14"/>
  <c r="AA115" i="14"/>
  <c r="Z116" i="14"/>
  <c r="AA116" i="14"/>
  <c r="Z117" i="14"/>
  <c r="AA117" i="14"/>
  <c r="Z118" i="14"/>
  <c r="AA118" i="14"/>
  <c r="Z119" i="14"/>
  <c r="AA119" i="14"/>
  <c r="Z120" i="14"/>
  <c r="AA120" i="14"/>
  <c r="Z121" i="14"/>
  <c r="AA121" i="14"/>
  <c r="Z122" i="14"/>
  <c r="AA122" i="14"/>
  <c r="Z123" i="14"/>
  <c r="AA123" i="14"/>
  <c r="Z124" i="14"/>
  <c r="AA124" i="14"/>
  <c r="Z125" i="14"/>
  <c r="AA125" i="14"/>
  <c r="Z126" i="14"/>
  <c r="AA126" i="14"/>
  <c r="Z127" i="14"/>
  <c r="AA127" i="14"/>
  <c r="Z128" i="14"/>
  <c r="AA128" i="14"/>
  <c r="Z129" i="14"/>
  <c r="AA129" i="14"/>
  <c r="Z130" i="14"/>
  <c r="AA130" i="14"/>
  <c r="Z131" i="14"/>
  <c r="AA131" i="14"/>
  <c r="Z132" i="14"/>
  <c r="AA132" i="14"/>
  <c r="Z133" i="14"/>
  <c r="AA133" i="14"/>
  <c r="Z134" i="14"/>
  <c r="AA134" i="14"/>
  <c r="Z135" i="14"/>
  <c r="AA135" i="14"/>
  <c r="Z136" i="14"/>
  <c r="AA136" i="14"/>
  <c r="Z137" i="14"/>
  <c r="AA137" i="14"/>
  <c r="Z138" i="14"/>
  <c r="AA138" i="14"/>
  <c r="Z139" i="14"/>
  <c r="AA139" i="14"/>
  <c r="Z140" i="14"/>
  <c r="AA140" i="14"/>
  <c r="Z141" i="14"/>
  <c r="AA141" i="14"/>
  <c r="Z142" i="14"/>
  <c r="AA142" i="14"/>
  <c r="Z143" i="14"/>
  <c r="AA143" i="14"/>
  <c r="Z144" i="14"/>
  <c r="AA144" i="14"/>
  <c r="Z145" i="14"/>
  <c r="AA145" i="14"/>
  <c r="Z146" i="14"/>
  <c r="AA146" i="14"/>
  <c r="Z147" i="14"/>
  <c r="AA147" i="14"/>
  <c r="Z148" i="14"/>
  <c r="AA148" i="14"/>
  <c r="Z149" i="14"/>
  <c r="AA149" i="14"/>
  <c r="Z150" i="14"/>
  <c r="AA150" i="14"/>
  <c r="Z151" i="14"/>
  <c r="AA151" i="14"/>
  <c r="Z152" i="14"/>
  <c r="AA152" i="14"/>
  <c r="Z153" i="14"/>
  <c r="AA153" i="14"/>
  <c r="Z154" i="14"/>
  <c r="AA154" i="14"/>
  <c r="Z155" i="14"/>
  <c r="AA155" i="14"/>
  <c r="Z156" i="14"/>
  <c r="AA156" i="14"/>
  <c r="Z157" i="14"/>
  <c r="AA157" i="14"/>
  <c r="Z158" i="14"/>
  <c r="AA158" i="14"/>
  <c r="Z159" i="14"/>
  <c r="AA159" i="14"/>
  <c r="Z160" i="14"/>
  <c r="AA160" i="14"/>
  <c r="Z161" i="14"/>
  <c r="AA161" i="14"/>
  <c r="Z162" i="14"/>
  <c r="AA162" i="14"/>
  <c r="Z163" i="14"/>
  <c r="AA163" i="14"/>
  <c r="Z164" i="14"/>
  <c r="AA164" i="14"/>
  <c r="Z165" i="14"/>
  <c r="AA165" i="14"/>
  <c r="Z166" i="14"/>
  <c r="AA166" i="14"/>
  <c r="Z167" i="14"/>
  <c r="AA167" i="14"/>
  <c r="Z168" i="14"/>
  <c r="AA168" i="14"/>
  <c r="Z169" i="14"/>
  <c r="AA169" i="14"/>
  <c r="Z170" i="14"/>
  <c r="AA170" i="14"/>
  <c r="Z171" i="14"/>
  <c r="AA171" i="14"/>
  <c r="Z172" i="14"/>
  <c r="AA172" i="14"/>
  <c r="Z173" i="14"/>
  <c r="AA173" i="14"/>
  <c r="Z174" i="14"/>
  <c r="AA174" i="14"/>
  <c r="Z175" i="14"/>
  <c r="AA175" i="14"/>
  <c r="Z176" i="14"/>
  <c r="AA176" i="14"/>
  <c r="Z177" i="14"/>
  <c r="AA177" i="14"/>
  <c r="Z178" i="14"/>
  <c r="AA178" i="14"/>
  <c r="Z179" i="14"/>
  <c r="AA179" i="14"/>
  <c r="Z180" i="14"/>
  <c r="AA180" i="14"/>
  <c r="Z181" i="14"/>
  <c r="AA181" i="14"/>
  <c r="Z182" i="14"/>
  <c r="AA182" i="14"/>
  <c r="Z183" i="14"/>
  <c r="AA183" i="14"/>
  <c r="Z184" i="14"/>
  <c r="AA184" i="14"/>
  <c r="Z185" i="14"/>
  <c r="AA185" i="14"/>
  <c r="Z186" i="14"/>
  <c r="AA186" i="14"/>
  <c r="Z187" i="14"/>
  <c r="AA187" i="14"/>
  <c r="Z188" i="14"/>
  <c r="AA188" i="14"/>
  <c r="Z189" i="14"/>
  <c r="AA189" i="14"/>
  <c r="Z190" i="14"/>
  <c r="AA190" i="14"/>
  <c r="Z191" i="14"/>
  <c r="AA191" i="14"/>
  <c r="Z192" i="14"/>
  <c r="AA192" i="14"/>
  <c r="Z193" i="14"/>
  <c r="AA193" i="14"/>
  <c r="Z194" i="14"/>
  <c r="AA194" i="14"/>
  <c r="Z195" i="14"/>
  <c r="AA195" i="14"/>
  <c r="Z196" i="14"/>
  <c r="AA196" i="14"/>
  <c r="Z197" i="14"/>
  <c r="AA197" i="14"/>
  <c r="Z198" i="14"/>
  <c r="AA198" i="14"/>
  <c r="Z199" i="14"/>
  <c r="AA199" i="14"/>
  <c r="Z200" i="14"/>
  <c r="AA200" i="14"/>
  <c r="Z201" i="14"/>
  <c r="AA201" i="14"/>
  <c r="Z202" i="14"/>
  <c r="AA202" i="14"/>
  <c r="Z203" i="14"/>
  <c r="AA203" i="14"/>
  <c r="Z204" i="14"/>
  <c r="AA204" i="14"/>
  <c r="Z205" i="14"/>
  <c r="AA205" i="14"/>
  <c r="Z206" i="14"/>
  <c r="AA206" i="14"/>
  <c r="Z207" i="14"/>
  <c r="AA207" i="14"/>
  <c r="Z208" i="14"/>
  <c r="AA208" i="14"/>
  <c r="Z209" i="14"/>
  <c r="AA209" i="14"/>
  <c r="Z210" i="14"/>
  <c r="AA210" i="14"/>
  <c r="Z211" i="14"/>
  <c r="AA211" i="14"/>
  <c r="Z212" i="14"/>
  <c r="AA212" i="14"/>
  <c r="Z213" i="14"/>
  <c r="AA213" i="14"/>
  <c r="Z214" i="14"/>
  <c r="AA214" i="14"/>
  <c r="Z215" i="14"/>
  <c r="AA215" i="14"/>
  <c r="Z216" i="14"/>
  <c r="AA216" i="14"/>
  <c r="Z217" i="14"/>
  <c r="AA217" i="14"/>
  <c r="Z218" i="14"/>
  <c r="AA218" i="14"/>
  <c r="Z219" i="14"/>
  <c r="AA219" i="14"/>
  <c r="Z220" i="14"/>
  <c r="AA220" i="14"/>
  <c r="Z221" i="14"/>
  <c r="AA221" i="14"/>
  <c r="Z222" i="14"/>
  <c r="AA222" i="14"/>
  <c r="Z223" i="14"/>
  <c r="AA223" i="14"/>
  <c r="Z224" i="14"/>
  <c r="AA224" i="14"/>
  <c r="Z225" i="14"/>
  <c r="AA225" i="14"/>
  <c r="Z226" i="14"/>
  <c r="AA226" i="14"/>
  <c r="Z227" i="14"/>
  <c r="AA227" i="14"/>
  <c r="Z228" i="14"/>
  <c r="AA228" i="14"/>
  <c r="Z229" i="14"/>
  <c r="AA229" i="14"/>
  <c r="Z230" i="14"/>
  <c r="AA230" i="14"/>
  <c r="Z231" i="14"/>
  <c r="AA231" i="14"/>
  <c r="Z232" i="14"/>
  <c r="AA232" i="14"/>
  <c r="Z233" i="14"/>
  <c r="AA233" i="14"/>
  <c r="Z234" i="14"/>
  <c r="AA234" i="14"/>
  <c r="Z235" i="14"/>
  <c r="AA235" i="14"/>
  <c r="Z236" i="14"/>
  <c r="AA236" i="14"/>
  <c r="Z237" i="14"/>
  <c r="AA237" i="14"/>
  <c r="Z238" i="14"/>
  <c r="AA238" i="14"/>
  <c r="Z239" i="14"/>
  <c r="AA239" i="14"/>
  <c r="Z240" i="14"/>
  <c r="AA240" i="14"/>
  <c r="Z241" i="14"/>
  <c r="AA241" i="14"/>
  <c r="Z242" i="14"/>
  <c r="AA242" i="14"/>
  <c r="Z243" i="14"/>
  <c r="AA243" i="14"/>
  <c r="Z244" i="14"/>
  <c r="AA244" i="14"/>
  <c r="Z245" i="14"/>
  <c r="AA245" i="14"/>
  <c r="Z246" i="14"/>
  <c r="AA246" i="14"/>
  <c r="Z247" i="14"/>
  <c r="AA247" i="14"/>
  <c r="Z248" i="14"/>
  <c r="AA248" i="14"/>
  <c r="Z249" i="14"/>
  <c r="AA249" i="14"/>
  <c r="Z250" i="14"/>
  <c r="AA250" i="14"/>
  <c r="Z251" i="14"/>
  <c r="AA251" i="14"/>
  <c r="Z252" i="14"/>
  <c r="AA252" i="14"/>
  <c r="Z253" i="14"/>
  <c r="AA253" i="14"/>
  <c r="Z254" i="14"/>
  <c r="AA254" i="14"/>
  <c r="Z255" i="14"/>
  <c r="AA255" i="14"/>
  <c r="Z256" i="14"/>
  <c r="AA256" i="14"/>
  <c r="Z257" i="14"/>
  <c r="AA257" i="14"/>
  <c r="Z258" i="14"/>
  <c r="AA258" i="14"/>
  <c r="Z259" i="14"/>
  <c r="AA259" i="14"/>
  <c r="Z260" i="14"/>
  <c r="AA260" i="14"/>
  <c r="Z261" i="14"/>
  <c r="AA261" i="14"/>
  <c r="Z262" i="14"/>
  <c r="AA262" i="14"/>
  <c r="Z263" i="14"/>
  <c r="AA263" i="14"/>
  <c r="Z264" i="14"/>
  <c r="AA264" i="14"/>
  <c r="Z265" i="14"/>
  <c r="AA265" i="14"/>
  <c r="Z266" i="14"/>
  <c r="AA266" i="14"/>
  <c r="Z267" i="14"/>
  <c r="AA267" i="14"/>
  <c r="Z268" i="14"/>
  <c r="AA268" i="14"/>
  <c r="Z269" i="14"/>
  <c r="AA269" i="14"/>
  <c r="Z270" i="14"/>
  <c r="AA270" i="14"/>
  <c r="Z271" i="14"/>
  <c r="AA271" i="14"/>
  <c r="Z272" i="14"/>
  <c r="AA272" i="14"/>
  <c r="Z273" i="14"/>
  <c r="AA273" i="14"/>
  <c r="Z274" i="14"/>
  <c r="AA274" i="14"/>
  <c r="Z275" i="14"/>
  <c r="AA275" i="14"/>
  <c r="Z276" i="14"/>
  <c r="AA276" i="14"/>
  <c r="Z277" i="14"/>
  <c r="AA277" i="14"/>
  <c r="Z278" i="14"/>
  <c r="AA278" i="14"/>
  <c r="Z279" i="14"/>
  <c r="AA279" i="14"/>
  <c r="Z280" i="14"/>
  <c r="AA280" i="14"/>
  <c r="Z281" i="14"/>
  <c r="AA281" i="14"/>
  <c r="Z282" i="14"/>
  <c r="AA282" i="14"/>
  <c r="Z283" i="14"/>
  <c r="AA283" i="14"/>
  <c r="Z284" i="14"/>
  <c r="AA284" i="14"/>
  <c r="Z285" i="14"/>
  <c r="AA285" i="14"/>
  <c r="Z286" i="14"/>
  <c r="AA286" i="14"/>
  <c r="Z287" i="14"/>
  <c r="AA287" i="14"/>
  <c r="Z288" i="14"/>
  <c r="AA288" i="14"/>
  <c r="Z289" i="14"/>
  <c r="AA289" i="14"/>
  <c r="Z290" i="14"/>
  <c r="AA290" i="14"/>
  <c r="Z291" i="14"/>
  <c r="AA291" i="14"/>
  <c r="Z292" i="14"/>
  <c r="AA292" i="14"/>
  <c r="Z293" i="14"/>
  <c r="AA293" i="14"/>
  <c r="Z294" i="14"/>
  <c r="AA294" i="14"/>
  <c r="Z295" i="14"/>
  <c r="AA295" i="14"/>
  <c r="Z296" i="14"/>
  <c r="AA296" i="14"/>
  <c r="Z297" i="14"/>
  <c r="AA297" i="14"/>
  <c r="Z298" i="14"/>
  <c r="AA298" i="14"/>
  <c r="Z299" i="14"/>
  <c r="AA299" i="14"/>
  <c r="Z300" i="14"/>
  <c r="AA300" i="14"/>
  <c r="Z301" i="14"/>
  <c r="AA301" i="14"/>
  <c r="Z302" i="14"/>
  <c r="AA302" i="14"/>
  <c r="Z303" i="14"/>
  <c r="AA303" i="14"/>
  <c r="Z304" i="14"/>
  <c r="AA304" i="14"/>
  <c r="Z305" i="14"/>
  <c r="AA305" i="14"/>
  <c r="Z306" i="14"/>
  <c r="AA306" i="14"/>
  <c r="Z307" i="14"/>
  <c r="AA307" i="14"/>
  <c r="Z308" i="14"/>
  <c r="AA308" i="14"/>
  <c r="Z309" i="14"/>
  <c r="AA309" i="14"/>
  <c r="Z310" i="14"/>
  <c r="AA310" i="14"/>
  <c r="Z311" i="14"/>
  <c r="AA311" i="14"/>
  <c r="Z312" i="14"/>
  <c r="AA312" i="14"/>
  <c r="Z313" i="14"/>
  <c r="AA313" i="14"/>
  <c r="Z314" i="14"/>
  <c r="AA314" i="14"/>
  <c r="Z315" i="14"/>
  <c r="AA315" i="14"/>
  <c r="Z316" i="14"/>
  <c r="AA316" i="14"/>
  <c r="Z317" i="14"/>
  <c r="AA317" i="14"/>
  <c r="Z318" i="14"/>
  <c r="AA318" i="14"/>
  <c r="Z319" i="14"/>
  <c r="AA319" i="14"/>
  <c r="Z320" i="14"/>
  <c r="AA320" i="14"/>
  <c r="Z321" i="14"/>
  <c r="AA321" i="14"/>
  <c r="Z322" i="14"/>
  <c r="AA322" i="14"/>
  <c r="Z323" i="14"/>
  <c r="AA323" i="14"/>
  <c r="Z324" i="14"/>
  <c r="AA324" i="14"/>
  <c r="Z325" i="14"/>
  <c r="AA325" i="14"/>
  <c r="Z326" i="14"/>
  <c r="AA326" i="14"/>
  <c r="Z327" i="14"/>
  <c r="AA327" i="14"/>
  <c r="Z328" i="14"/>
  <c r="AA328" i="14"/>
  <c r="Z329" i="14"/>
  <c r="AA329" i="14"/>
  <c r="Z330" i="14"/>
  <c r="AA330" i="14"/>
  <c r="Z331" i="14"/>
  <c r="AA331" i="14"/>
  <c r="Z332" i="14"/>
  <c r="AA332" i="14"/>
  <c r="Z333" i="14"/>
  <c r="AA333" i="14"/>
  <c r="Z334" i="14"/>
  <c r="AA334" i="14"/>
  <c r="Z335" i="14"/>
  <c r="AA335" i="14"/>
  <c r="Z336" i="14"/>
  <c r="AA336" i="14"/>
  <c r="Z337" i="14"/>
  <c r="AA337" i="14"/>
  <c r="Z338" i="14"/>
  <c r="AA338" i="14"/>
  <c r="Z339" i="14"/>
  <c r="AA339" i="14"/>
  <c r="Z340" i="14"/>
  <c r="AA340" i="14"/>
  <c r="Z341" i="14"/>
  <c r="AA341" i="14"/>
  <c r="Z342" i="14"/>
  <c r="AA342" i="14"/>
  <c r="Z343" i="14"/>
  <c r="AA343" i="14"/>
  <c r="Z344" i="14"/>
  <c r="AA344" i="14"/>
  <c r="Z345" i="14"/>
  <c r="AA345" i="14"/>
  <c r="Z346" i="14"/>
  <c r="AA346" i="14"/>
  <c r="Z347" i="14"/>
  <c r="AA347" i="14"/>
  <c r="Z348" i="14"/>
  <c r="AA348" i="14"/>
  <c r="Z349" i="14"/>
  <c r="AA349" i="14"/>
  <c r="Z350" i="14"/>
  <c r="AA350" i="14"/>
  <c r="Z351" i="14"/>
  <c r="AA351" i="14"/>
  <c r="Z352" i="14"/>
  <c r="AA352" i="14"/>
  <c r="Z353" i="14"/>
  <c r="AA353" i="14"/>
  <c r="Z354" i="14"/>
  <c r="AA354" i="14"/>
  <c r="Z355" i="14"/>
  <c r="AA355" i="14"/>
  <c r="Z356" i="14"/>
  <c r="AA356" i="14"/>
  <c r="Z357" i="14"/>
  <c r="AA357" i="14"/>
  <c r="Z358" i="14"/>
  <c r="AA358" i="14"/>
  <c r="Z359" i="14"/>
  <c r="AA359" i="14"/>
  <c r="Z360" i="14"/>
  <c r="AA360" i="14"/>
  <c r="Z361" i="14"/>
  <c r="AA361" i="14"/>
  <c r="Z362" i="14"/>
  <c r="AA362" i="14"/>
  <c r="Z363" i="14"/>
  <c r="AA363" i="14"/>
  <c r="Z364" i="14"/>
  <c r="AA364" i="14"/>
  <c r="Z365" i="14"/>
  <c r="AA365" i="14"/>
  <c r="Z366" i="14"/>
  <c r="AA366" i="14"/>
  <c r="Z367" i="14"/>
  <c r="AA367" i="14"/>
  <c r="Z368" i="14"/>
  <c r="AA368" i="14"/>
  <c r="Z369" i="14"/>
  <c r="AA369" i="14"/>
  <c r="Z370" i="14"/>
  <c r="AA370" i="14"/>
  <c r="Z371" i="14"/>
  <c r="AA371" i="14"/>
  <c r="Z372" i="14"/>
  <c r="AA372" i="14"/>
  <c r="Z373" i="14"/>
  <c r="AA373" i="14"/>
  <c r="Z374" i="14"/>
  <c r="AA374" i="14"/>
  <c r="Z375" i="14"/>
  <c r="AA375" i="14"/>
  <c r="Z376" i="14"/>
  <c r="AA376" i="14"/>
  <c r="Z377" i="14"/>
  <c r="AA377" i="14"/>
  <c r="Z378" i="14"/>
  <c r="AA378" i="14"/>
  <c r="Z379" i="14"/>
  <c r="AA379" i="14"/>
  <c r="Z380" i="14"/>
  <c r="AA380" i="14"/>
  <c r="Z381" i="14"/>
  <c r="AA381" i="14"/>
  <c r="Z382" i="14"/>
  <c r="AA382" i="14"/>
  <c r="Z383" i="14"/>
  <c r="AA383" i="14"/>
  <c r="Z384" i="14"/>
  <c r="AA384" i="14"/>
  <c r="Z385" i="14"/>
  <c r="AA385" i="14"/>
  <c r="Z386" i="14"/>
  <c r="AA386" i="14"/>
  <c r="Z387" i="14"/>
  <c r="AA387" i="14"/>
  <c r="Z388" i="14"/>
  <c r="AA388" i="14"/>
  <c r="Z389" i="14"/>
  <c r="AA389" i="14"/>
  <c r="Z390" i="14"/>
  <c r="AA390" i="14"/>
  <c r="Z391" i="14"/>
  <c r="AA391" i="14"/>
  <c r="Z392" i="14"/>
  <c r="AA392" i="14"/>
  <c r="Z393" i="14"/>
  <c r="AA393" i="14"/>
  <c r="Z394" i="14"/>
  <c r="AA394" i="14"/>
  <c r="Z395" i="14"/>
  <c r="AA395" i="14"/>
  <c r="Z396" i="14"/>
  <c r="AA396" i="14"/>
  <c r="Z397" i="14"/>
  <c r="AA397" i="14"/>
  <c r="Z398" i="14"/>
  <c r="AA398" i="14"/>
  <c r="Z399" i="14"/>
  <c r="AA399" i="14"/>
  <c r="Z400" i="14"/>
  <c r="AA400" i="14"/>
  <c r="Z401" i="14"/>
  <c r="AA401" i="14"/>
  <c r="Z402" i="14"/>
  <c r="AA402" i="14"/>
  <c r="Z403" i="14"/>
  <c r="AA403" i="14"/>
  <c r="Z404" i="14"/>
  <c r="AA404" i="14"/>
  <c r="Z405" i="14"/>
  <c r="AA405" i="14"/>
  <c r="Z406" i="14"/>
  <c r="AA406" i="14"/>
  <c r="Z407" i="14"/>
  <c r="AA407" i="14"/>
  <c r="Z408" i="14"/>
  <c r="AA408" i="14"/>
  <c r="Z409" i="14"/>
  <c r="AA409" i="14"/>
  <c r="Z410" i="14"/>
  <c r="AA410" i="14"/>
  <c r="Z411" i="14"/>
  <c r="AA411" i="14"/>
  <c r="Z412" i="14"/>
  <c r="AA412" i="14"/>
  <c r="Z413" i="14"/>
  <c r="AA413" i="14"/>
  <c r="Z414" i="14"/>
  <c r="AA414" i="14"/>
  <c r="Z415" i="14"/>
  <c r="AA415" i="14"/>
  <c r="Z416" i="14"/>
  <c r="AA416" i="14"/>
  <c r="Z417" i="14"/>
  <c r="AA417" i="14"/>
  <c r="Z418" i="14"/>
  <c r="AA418" i="14"/>
  <c r="Z419" i="14"/>
  <c r="AA419" i="14"/>
  <c r="Z420" i="14"/>
  <c r="AA420" i="14"/>
  <c r="Z421" i="14"/>
  <c r="AA421" i="14"/>
  <c r="Z422" i="14"/>
  <c r="AA422" i="14"/>
  <c r="Z423" i="14"/>
  <c r="AA423" i="14"/>
  <c r="Z424" i="14"/>
  <c r="AA424" i="14"/>
  <c r="Z425" i="14"/>
  <c r="AA425" i="14"/>
  <c r="Z426" i="14"/>
  <c r="AA426" i="14"/>
  <c r="Z427" i="14"/>
  <c r="AA427" i="14"/>
  <c r="Z428" i="14"/>
  <c r="AA428" i="14"/>
  <c r="Z429" i="14"/>
  <c r="AA429" i="14"/>
  <c r="Z430" i="14"/>
  <c r="AA430" i="14"/>
  <c r="Z431" i="14"/>
  <c r="AA431" i="14"/>
  <c r="Z432" i="14"/>
  <c r="AA432" i="14"/>
  <c r="Z433" i="14"/>
  <c r="AA433" i="14"/>
  <c r="Z434" i="14"/>
  <c r="AA434" i="14"/>
  <c r="Z435" i="14"/>
  <c r="AA435" i="14"/>
  <c r="Z436" i="14"/>
  <c r="AA436" i="14"/>
  <c r="Z437" i="14"/>
  <c r="AA437" i="14"/>
  <c r="Z438" i="14"/>
  <c r="AA438" i="14"/>
  <c r="Z439" i="14"/>
  <c r="AA439" i="14"/>
  <c r="Z440" i="14"/>
  <c r="AA440" i="14"/>
  <c r="Z441" i="14"/>
  <c r="AA441" i="14"/>
  <c r="Z442" i="14"/>
  <c r="AA442" i="14"/>
  <c r="Z443" i="14"/>
  <c r="AA443" i="14"/>
  <c r="Z444" i="14"/>
  <c r="AA444" i="14"/>
  <c r="Z445" i="14"/>
  <c r="AA445" i="14"/>
  <c r="Z446" i="14"/>
  <c r="AA446" i="14"/>
  <c r="Z447" i="14"/>
  <c r="AA447" i="14"/>
  <c r="Z448" i="14"/>
  <c r="AA448" i="14"/>
  <c r="Z449" i="14"/>
  <c r="AA449" i="14"/>
  <c r="Z450" i="14"/>
  <c r="AA450" i="14"/>
  <c r="Z451" i="14"/>
  <c r="AA451" i="14"/>
  <c r="Z452" i="14"/>
  <c r="AA452" i="14"/>
  <c r="Z453" i="14"/>
  <c r="AA453" i="14"/>
  <c r="Z454" i="14"/>
  <c r="AA454" i="14"/>
  <c r="Z455" i="14"/>
  <c r="AA455" i="14"/>
  <c r="Z456" i="14"/>
  <c r="AA456" i="14"/>
  <c r="Z457" i="14"/>
  <c r="AA457" i="14"/>
  <c r="Z458" i="14"/>
  <c r="AA458" i="14"/>
  <c r="Z459" i="14"/>
  <c r="AA459" i="14"/>
  <c r="Z460" i="14"/>
  <c r="AA460" i="14"/>
  <c r="Z461" i="14"/>
  <c r="AA461" i="14"/>
  <c r="Z462" i="14"/>
  <c r="AA462" i="14"/>
  <c r="Z463" i="14"/>
  <c r="AA463" i="14"/>
  <c r="Z464" i="14"/>
  <c r="AA464" i="14"/>
  <c r="Z465" i="14"/>
  <c r="AA465" i="14"/>
  <c r="Z466" i="14"/>
  <c r="AA466" i="14"/>
  <c r="Z467" i="14"/>
  <c r="AA467" i="14"/>
  <c r="Z468" i="14"/>
  <c r="AA468" i="14"/>
  <c r="Z469" i="14"/>
  <c r="AA469" i="14"/>
  <c r="Z470" i="14"/>
  <c r="AA470" i="14"/>
  <c r="Z471" i="14"/>
  <c r="AA471" i="14"/>
  <c r="Z472" i="14"/>
  <c r="AA472" i="14"/>
  <c r="Z473" i="14"/>
  <c r="AA473" i="14"/>
  <c r="Z474" i="14"/>
  <c r="AA474" i="14"/>
  <c r="Z475" i="14"/>
  <c r="AA475" i="14"/>
  <c r="Z476" i="14"/>
  <c r="AA476" i="14"/>
  <c r="Z477" i="14"/>
  <c r="AA477" i="14"/>
  <c r="Z478" i="14"/>
  <c r="AA478" i="14"/>
  <c r="Z479" i="14"/>
  <c r="AA479" i="14"/>
  <c r="Z480" i="14"/>
  <c r="AA480" i="14"/>
  <c r="Z481" i="14"/>
  <c r="AA481" i="14"/>
  <c r="Z482" i="14"/>
  <c r="AA482" i="14"/>
  <c r="Z483" i="14"/>
  <c r="AA483" i="14"/>
  <c r="Z484" i="14"/>
  <c r="AA484" i="14"/>
  <c r="Z485" i="14"/>
  <c r="AA485" i="14"/>
  <c r="Z486" i="14"/>
  <c r="AA486" i="14"/>
  <c r="Z487" i="14"/>
  <c r="AA487" i="14"/>
  <c r="Z488" i="14"/>
  <c r="AA488" i="14"/>
  <c r="Z489" i="14"/>
  <c r="AA489" i="14"/>
  <c r="Z490" i="14"/>
  <c r="AA490" i="14"/>
  <c r="Z491" i="14"/>
  <c r="AA491" i="14"/>
  <c r="Z492" i="14"/>
  <c r="AA492" i="14"/>
  <c r="Z493" i="14"/>
  <c r="AA493" i="14"/>
  <c r="Z494" i="14"/>
  <c r="AA494" i="14"/>
  <c r="Z495" i="14"/>
  <c r="AA495" i="14"/>
  <c r="Z496" i="14"/>
  <c r="AA496" i="14"/>
  <c r="Z497" i="14"/>
  <c r="AA497" i="14"/>
  <c r="Z498" i="14"/>
  <c r="AA498" i="14"/>
  <c r="Z499" i="14"/>
  <c r="AA499" i="14"/>
  <c r="Z500" i="14"/>
  <c r="AA500" i="14"/>
  <c r="Z501" i="14"/>
  <c r="AA501" i="14"/>
  <c r="Z502" i="14"/>
  <c r="AA502" i="14"/>
  <c r="Z503" i="14"/>
  <c r="AA503" i="14"/>
  <c r="Z504" i="14"/>
  <c r="AA504" i="14"/>
  <c r="Z505" i="14"/>
  <c r="AA505" i="14"/>
  <c r="Z506" i="14"/>
  <c r="AA506" i="14"/>
  <c r="Z507" i="14"/>
  <c r="AA507" i="14"/>
  <c r="Z508" i="14"/>
  <c r="AA508" i="14"/>
  <c r="Z509" i="14"/>
  <c r="AA509" i="14"/>
  <c r="Z510" i="14"/>
  <c r="AA510" i="14"/>
  <c r="Z511" i="14"/>
  <c r="AA511" i="14"/>
  <c r="Z512" i="14"/>
  <c r="AA512" i="14"/>
  <c r="Z513" i="14"/>
  <c r="AA513" i="14"/>
  <c r="Z514" i="14"/>
  <c r="AA514" i="14"/>
  <c r="Z515" i="14"/>
  <c r="AA515" i="14"/>
  <c r="Z516" i="14"/>
  <c r="AA516" i="14"/>
  <c r="Z517" i="14"/>
  <c r="AA517" i="14"/>
  <c r="Z518" i="14"/>
  <c r="AA518" i="14"/>
  <c r="Z519" i="14"/>
  <c r="AA519" i="14"/>
  <c r="Z520" i="14"/>
  <c r="AA520" i="14"/>
  <c r="Z521" i="14"/>
  <c r="AA521" i="14"/>
  <c r="Z522" i="14"/>
  <c r="AA522" i="14"/>
  <c r="Z523" i="14"/>
  <c r="AA523" i="14"/>
  <c r="Z524" i="14"/>
  <c r="AA524" i="14"/>
  <c r="Z525" i="14"/>
  <c r="AA525" i="14"/>
  <c r="Z526" i="14"/>
  <c r="AA526" i="14"/>
  <c r="Z527" i="14"/>
  <c r="AA527" i="14"/>
  <c r="Z528" i="14"/>
  <c r="AA528" i="14"/>
  <c r="Z529" i="14"/>
  <c r="AA529" i="14"/>
  <c r="Z530" i="14"/>
  <c r="AA530" i="14"/>
  <c r="Z531" i="14"/>
  <c r="AA531" i="14"/>
  <c r="Z532" i="14"/>
  <c r="AA532" i="14"/>
  <c r="Z533" i="14"/>
  <c r="AA533" i="14"/>
  <c r="Z534" i="14"/>
  <c r="AA534" i="14"/>
  <c r="Z535" i="14"/>
  <c r="AA535" i="14"/>
  <c r="Z536" i="14"/>
  <c r="AA536" i="14"/>
  <c r="Z537" i="14"/>
  <c r="AA537" i="14"/>
  <c r="Z538" i="14"/>
  <c r="AA538" i="14"/>
  <c r="Z539" i="14"/>
  <c r="AA539" i="14"/>
  <c r="Z540" i="14"/>
  <c r="AA540" i="14"/>
  <c r="Z541" i="14"/>
  <c r="AA541" i="14"/>
  <c r="Z542" i="14"/>
  <c r="AA542" i="14"/>
  <c r="Z543" i="14"/>
  <c r="AA543" i="14"/>
  <c r="Z544" i="14"/>
  <c r="AA544" i="14"/>
  <c r="Z545" i="14"/>
  <c r="AA545" i="14"/>
  <c r="Z546" i="14"/>
  <c r="AA546" i="14"/>
  <c r="Z547" i="14"/>
  <c r="AA547" i="14"/>
  <c r="Z548" i="14"/>
  <c r="AA548" i="14"/>
  <c r="Z549" i="14"/>
  <c r="AA549" i="14"/>
  <c r="Z550" i="14"/>
  <c r="AA550" i="14"/>
  <c r="Z551" i="14"/>
  <c r="AA551" i="14"/>
  <c r="Z552" i="14"/>
  <c r="AA552" i="14"/>
  <c r="Z553" i="14"/>
  <c r="AA553" i="14"/>
  <c r="Z554" i="14"/>
  <c r="AA554" i="14"/>
  <c r="Z555" i="14"/>
  <c r="AA555" i="14"/>
  <c r="Z556" i="14"/>
  <c r="AA556" i="14"/>
  <c r="Z557" i="14"/>
  <c r="AA557" i="14"/>
  <c r="Z558" i="14"/>
  <c r="AA558" i="14"/>
  <c r="Z559" i="14"/>
  <c r="AA559" i="14"/>
  <c r="Z560" i="14"/>
  <c r="AA560" i="14"/>
  <c r="AA7" i="14"/>
  <c r="Z7" i="14"/>
  <c r="V8" i="14"/>
  <c r="W8" i="14"/>
  <c r="V9" i="14"/>
  <c r="W9" i="14"/>
  <c r="V10" i="14"/>
  <c r="W10" i="14"/>
  <c r="V11" i="14"/>
  <c r="W11" i="14"/>
  <c r="V12" i="14"/>
  <c r="W12" i="14"/>
  <c r="V13" i="14"/>
  <c r="W13" i="14"/>
  <c r="V14" i="14"/>
  <c r="W14" i="14"/>
  <c r="V15" i="14"/>
  <c r="W15" i="14"/>
  <c r="V16" i="14"/>
  <c r="W16" i="14"/>
  <c r="V17" i="14"/>
  <c r="W17" i="14"/>
  <c r="V18" i="14"/>
  <c r="W18" i="14"/>
  <c r="V19" i="14"/>
  <c r="W19" i="14"/>
  <c r="V20" i="14"/>
  <c r="W20" i="14"/>
  <c r="V21" i="14"/>
  <c r="W21" i="14"/>
  <c r="V22" i="14"/>
  <c r="W22" i="14"/>
  <c r="V23" i="14"/>
  <c r="W23" i="14"/>
  <c r="V24" i="14"/>
  <c r="W24" i="14"/>
  <c r="V25" i="14"/>
  <c r="W25" i="14"/>
  <c r="V26" i="14"/>
  <c r="W26" i="14"/>
  <c r="V27" i="14"/>
  <c r="W27" i="14"/>
  <c r="V28" i="14"/>
  <c r="W28" i="14"/>
  <c r="V29" i="14"/>
  <c r="W29" i="14"/>
  <c r="V30" i="14"/>
  <c r="W30" i="14"/>
  <c r="V31" i="14"/>
  <c r="W31" i="14"/>
  <c r="V32" i="14"/>
  <c r="W32" i="14"/>
  <c r="V33" i="14"/>
  <c r="W33" i="14"/>
  <c r="V34" i="14"/>
  <c r="W34" i="14"/>
  <c r="V35" i="14"/>
  <c r="W35" i="14"/>
  <c r="V36" i="14"/>
  <c r="W36" i="14"/>
  <c r="V37" i="14"/>
  <c r="W37" i="14"/>
  <c r="V38" i="14"/>
  <c r="W38" i="14"/>
  <c r="V39" i="14"/>
  <c r="W39" i="14"/>
  <c r="V40" i="14"/>
  <c r="W40" i="14"/>
  <c r="V41" i="14"/>
  <c r="W41" i="14"/>
  <c r="V42" i="14"/>
  <c r="W42" i="14"/>
  <c r="V43" i="14"/>
  <c r="W43" i="14"/>
  <c r="V44" i="14"/>
  <c r="W44" i="14"/>
  <c r="V45" i="14"/>
  <c r="W45" i="14"/>
  <c r="V46" i="14"/>
  <c r="W46" i="14"/>
  <c r="V47" i="14"/>
  <c r="W47" i="14"/>
  <c r="V48" i="14"/>
  <c r="W48" i="14"/>
  <c r="V49" i="14"/>
  <c r="W49" i="14"/>
  <c r="V50" i="14"/>
  <c r="W50" i="14"/>
  <c r="V51" i="14"/>
  <c r="W51" i="14"/>
  <c r="V52" i="14"/>
  <c r="W52" i="14"/>
  <c r="V53" i="14"/>
  <c r="W53" i="14"/>
  <c r="V54" i="14"/>
  <c r="W54" i="14"/>
  <c r="V55" i="14"/>
  <c r="W55" i="14"/>
  <c r="V56" i="14"/>
  <c r="W56" i="14"/>
  <c r="V57" i="14"/>
  <c r="W57" i="14"/>
  <c r="V58" i="14"/>
  <c r="W58" i="14"/>
  <c r="V59" i="14"/>
  <c r="W59" i="14"/>
  <c r="V60" i="14"/>
  <c r="W60" i="14"/>
  <c r="V61" i="14"/>
  <c r="W61" i="14"/>
  <c r="V62" i="14"/>
  <c r="W62" i="14"/>
  <c r="V63" i="14"/>
  <c r="W63" i="14"/>
  <c r="V64" i="14"/>
  <c r="W64" i="14"/>
  <c r="V65" i="14"/>
  <c r="W65" i="14"/>
  <c r="V66" i="14"/>
  <c r="W66" i="14"/>
  <c r="V67" i="14"/>
  <c r="W67" i="14"/>
  <c r="V68" i="14"/>
  <c r="W68" i="14"/>
  <c r="V69" i="14"/>
  <c r="W69" i="14"/>
  <c r="V70" i="14"/>
  <c r="W70" i="14"/>
  <c r="V71" i="14"/>
  <c r="W71" i="14"/>
  <c r="V72" i="14"/>
  <c r="W72" i="14"/>
  <c r="V73" i="14"/>
  <c r="W73" i="14"/>
  <c r="V74" i="14"/>
  <c r="W74" i="14"/>
  <c r="V75" i="14"/>
  <c r="W75" i="14"/>
  <c r="V76" i="14"/>
  <c r="W76" i="14"/>
  <c r="V77" i="14"/>
  <c r="W77" i="14"/>
  <c r="V78" i="14"/>
  <c r="W78" i="14"/>
  <c r="V79" i="14"/>
  <c r="W79" i="14"/>
  <c r="V80" i="14"/>
  <c r="W80" i="14"/>
  <c r="V81" i="14"/>
  <c r="W81" i="14"/>
  <c r="V82" i="14"/>
  <c r="W82" i="14"/>
  <c r="V83" i="14"/>
  <c r="W83" i="14"/>
  <c r="V84" i="14"/>
  <c r="W84" i="14"/>
  <c r="V85" i="14"/>
  <c r="W85" i="14"/>
  <c r="V86" i="14"/>
  <c r="W86" i="14"/>
  <c r="V87" i="14"/>
  <c r="W87" i="14"/>
  <c r="V88" i="14"/>
  <c r="W88" i="14"/>
  <c r="V89" i="14"/>
  <c r="W89" i="14"/>
  <c r="V90" i="14"/>
  <c r="W90" i="14"/>
  <c r="V91" i="14"/>
  <c r="W91" i="14"/>
  <c r="V92" i="14"/>
  <c r="W92" i="14"/>
  <c r="V93" i="14"/>
  <c r="W93" i="14"/>
  <c r="V94" i="14"/>
  <c r="W94" i="14"/>
  <c r="V95" i="14"/>
  <c r="W95" i="14"/>
  <c r="V96" i="14"/>
  <c r="W96" i="14"/>
  <c r="V97" i="14"/>
  <c r="W97" i="14"/>
  <c r="V98" i="14"/>
  <c r="W98" i="14"/>
  <c r="V99" i="14"/>
  <c r="W99" i="14"/>
  <c r="V100" i="14"/>
  <c r="W100" i="14"/>
  <c r="V101" i="14"/>
  <c r="W101" i="14"/>
  <c r="V102" i="14"/>
  <c r="W102" i="14"/>
  <c r="V103" i="14"/>
  <c r="W103" i="14"/>
  <c r="V104" i="14"/>
  <c r="W104" i="14"/>
  <c r="V105" i="14"/>
  <c r="W105" i="14"/>
  <c r="V106" i="14"/>
  <c r="W106" i="14"/>
  <c r="V107" i="14"/>
  <c r="W107" i="14"/>
  <c r="V108" i="14"/>
  <c r="W108" i="14"/>
  <c r="V109" i="14"/>
  <c r="W109" i="14"/>
  <c r="V110" i="14"/>
  <c r="W110" i="14"/>
  <c r="V111" i="14"/>
  <c r="W111" i="14"/>
  <c r="V112" i="14"/>
  <c r="W112" i="14"/>
  <c r="V113" i="14"/>
  <c r="W113" i="14"/>
  <c r="V114" i="14"/>
  <c r="W114" i="14"/>
  <c r="V115" i="14"/>
  <c r="W115" i="14"/>
  <c r="V116" i="14"/>
  <c r="W116" i="14"/>
  <c r="V117" i="14"/>
  <c r="W117" i="14"/>
  <c r="V118" i="14"/>
  <c r="W118" i="14"/>
  <c r="V119" i="14"/>
  <c r="W119" i="14"/>
  <c r="V120" i="14"/>
  <c r="W120" i="14"/>
  <c r="V121" i="14"/>
  <c r="W121" i="14"/>
  <c r="V122" i="14"/>
  <c r="W122" i="14"/>
  <c r="V123" i="14"/>
  <c r="W123" i="14"/>
  <c r="V124" i="14"/>
  <c r="W124" i="14"/>
  <c r="V125" i="14"/>
  <c r="W125" i="14"/>
  <c r="V126" i="14"/>
  <c r="W126" i="14"/>
  <c r="V127" i="14"/>
  <c r="W127" i="14"/>
  <c r="V128" i="14"/>
  <c r="W128" i="14"/>
  <c r="V129" i="14"/>
  <c r="W129" i="14"/>
  <c r="V130" i="14"/>
  <c r="W130" i="14"/>
  <c r="V131" i="14"/>
  <c r="W131" i="14"/>
  <c r="V132" i="14"/>
  <c r="W132" i="14"/>
  <c r="V133" i="14"/>
  <c r="W133" i="14"/>
  <c r="V134" i="14"/>
  <c r="W134" i="14"/>
  <c r="V135" i="14"/>
  <c r="W135" i="14"/>
  <c r="V136" i="14"/>
  <c r="W136" i="14"/>
  <c r="V137" i="14"/>
  <c r="W137" i="14"/>
  <c r="V138" i="14"/>
  <c r="W138" i="14"/>
  <c r="V139" i="14"/>
  <c r="W139" i="14"/>
  <c r="V140" i="14"/>
  <c r="W140" i="14"/>
  <c r="V141" i="14"/>
  <c r="W141" i="14"/>
  <c r="V142" i="14"/>
  <c r="W142" i="14"/>
  <c r="V143" i="14"/>
  <c r="W143" i="14"/>
  <c r="V144" i="14"/>
  <c r="W144" i="14"/>
  <c r="V145" i="14"/>
  <c r="W145" i="14"/>
  <c r="V146" i="14"/>
  <c r="W146" i="14"/>
  <c r="V147" i="14"/>
  <c r="W147" i="14"/>
  <c r="V148" i="14"/>
  <c r="W148" i="14"/>
  <c r="V149" i="14"/>
  <c r="W149" i="14"/>
  <c r="V150" i="14"/>
  <c r="W150" i="14"/>
  <c r="V151" i="14"/>
  <c r="W151" i="14"/>
  <c r="V152" i="14"/>
  <c r="W152" i="14"/>
  <c r="V153" i="14"/>
  <c r="W153" i="14"/>
  <c r="V154" i="14"/>
  <c r="W154" i="14"/>
  <c r="V155" i="14"/>
  <c r="W155" i="14"/>
  <c r="V156" i="14"/>
  <c r="W156" i="14"/>
  <c r="V157" i="14"/>
  <c r="W157" i="14"/>
  <c r="V158" i="14"/>
  <c r="W158" i="14"/>
  <c r="V159" i="14"/>
  <c r="W159" i="14"/>
  <c r="V160" i="14"/>
  <c r="W160" i="14"/>
  <c r="V161" i="14"/>
  <c r="W161" i="14"/>
  <c r="V162" i="14"/>
  <c r="W162" i="14"/>
  <c r="V163" i="14"/>
  <c r="W163" i="14"/>
  <c r="V164" i="14"/>
  <c r="W164" i="14"/>
  <c r="V165" i="14"/>
  <c r="W165" i="14"/>
  <c r="V166" i="14"/>
  <c r="W166" i="14"/>
  <c r="V167" i="14"/>
  <c r="W167" i="14"/>
  <c r="V168" i="14"/>
  <c r="W168" i="14"/>
  <c r="V169" i="14"/>
  <c r="W169" i="14"/>
  <c r="V170" i="14"/>
  <c r="W170" i="14"/>
  <c r="V171" i="14"/>
  <c r="W171" i="14"/>
  <c r="V172" i="14"/>
  <c r="W172" i="14"/>
  <c r="V173" i="14"/>
  <c r="W173" i="14"/>
  <c r="V174" i="14"/>
  <c r="W174" i="14"/>
  <c r="V175" i="14"/>
  <c r="W175" i="14"/>
  <c r="V176" i="14"/>
  <c r="W176" i="14"/>
  <c r="V177" i="14"/>
  <c r="W177" i="14"/>
  <c r="V178" i="14"/>
  <c r="W178" i="14"/>
  <c r="V179" i="14"/>
  <c r="W179" i="14"/>
  <c r="V180" i="14"/>
  <c r="W180" i="14"/>
  <c r="V181" i="14"/>
  <c r="W181" i="14"/>
  <c r="V182" i="14"/>
  <c r="W182" i="14"/>
  <c r="V183" i="14"/>
  <c r="W183" i="14"/>
  <c r="V184" i="14"/>
  <c r="W184" i="14"/>
  <c r="V185" i="14"/>
  <c r="W185" i="14"/>
  <c r="V186" i="14"/>
  <c r="W186" i="14"/>
  <c r="V187" i="14"/>
  <c r="W187" i="14"/>
  <c r="V188" i="14"/>
  <c r="W188" i="14"/>
  <c r="V189" i="14"/>
  <c r="W189" i="14"/>
  <c r="V190" i="14"/>
  <c r="W190" i="14"/>
  <c r="V191" i="14"/>
  <c r="W191" i="14"/>
  <c r="V192" i="14"/>
  <c r="W192" i="14"/>
  <c r="V193" i="14"/>
  <c r="W193" i="14"/>
  <c r="V194" i="14"/>
  <c r="W194" i="14"/>
  <c r="V195" i="14"/>
  <c r="W195" i="14"/>
  <c r="V196" i="14"/>
  <c r="W196" i="14"/>
  <c r="V197" i="14"/>
  <c r="W197" i="14"/>
  <c r="V198" i="14"/>
  <c r="W198" i="14"/>
  <c r="V199" i="14"/>
  <c r="W199" i="14"/>
  <c r="V200" i="14"/>
  <c r="W200" i="14"/>
  <c r="V201" i="14"/>
  <c r="W201" i="14"/>
  <c r="V202" i="14"/>
  <c r="W202" i="14"/>
  <c r="V203" i="14"/>
  <c r="W203" i="14"/>
  <c r="V204" i="14"/>
  <c r="W204" i="14"/>
  <c r="V205" i="14"/>
  <c r="W205" i="14"/>
  <c r="V206" i="14"/>
  <c r="W206" i="14"/>
  <c r="V207" i="14"/>
  <c r="W207" i="14"/>
  <c r="V208" i="14"/>
  <c r="W208" i="14"/>
  <c r="V209" i="14"/>
  <c r="W209" i="14"/>
  <c r="V210" i="14"/>
  <c r="W210" i="14"/>
  <c r="V211" i="14"/>
  <c r="W211" i="14"/>
  <c r="V212" i="14"/>
  <c r="W212" i="14"/>
  <c r="V213" i="14"/>
  <c r="W213" i="14"/>
  <c r="V214" i="14"/>
  <c r="W214" i="14"/>
  <c r="V215" i="14"/>
  <c r="W215" i="14"/>
  <c r="V216" i="14"/>
  <c r="W216" i="14"/>
  <c r="V217" i="14"/>
  <c r="W217" i="14"/>
  <c r="V218" i="14"/>
  <c r="W218" i="14"/>
  <c r="V219" i="14"/>
  <c r="W219" i="14"/>
  <c r="V220" i="14"/>
  <c r="W220" i="14"/>
  <c r="V221" i="14"/>
  <c r="W221" i="14"/>
  <c r="V222" i="14"/>
  <c r="W222" i="14"/>
  <c r="V223" i="14"/>
  <c r="W223" i="14"/>
  <c r="V224" i="14"/>
  <c r="W224" i="14"/>
  <c r="V225" i="14"/>
  <c r="W225" i="14"/>
  <c r="V226" i="14"/>
  <c r="W226" i="14"/>
  <c r="V227" i="14"/>
  <c r="W227" i="14"/>
  <c r="V228" i="14"/>
  <c r="W228" i="14"/>
  <c r="V229" i="14"/>
  <c r="W229" i="14"/>
  <c r="V230" i="14"/>
  <c r="W230" i="14"/>
  <c r="V231" i="14"/>
  <c r="W231" i="14"/>
  <c r="V232" i="14"/>
  <c r="W232" i="14"/>
  <c r="V233" i="14"/>
  <c r="W233" i="14"/>
  <c r="V234" i="14"/>
  <c r="W234" i="14"/>
  <c r="V235" i="14"/>
  <c r="W235" i="14"/>
  <c r="V236" i="14"/>
  <c r="W236" i="14"/>
  <c r="V237" i="14"/>
  <c r="W237" i="14"/>
  <c r="V238" i="14"/>
  <c r="W238" i="14"/>
  <c r="V239" i="14"/>
  <c r="W239" i="14"/>
  <c r="V240" i="14"/>
  <c r="W240" i="14"/>
  <c r="V241" i="14"/>
  <c r="W241" i="14"/>
  <c r="V242" i="14"/>
  <c r="W242" i="14"/>
  <c r="V243" i="14"/>
  <c r="W243" i="14"/>
  <c r="V244" i="14"/>
  <c r="W244" i="14"/>
  <c r="V245" i="14"/>
  <c r="W245" i="14"/>
  <c r="V246" i="14"/>
  <c r="W246" i="14"/>
  <c r="V247" i="14"/>
  <c r="W247" i="14"/>
  <c r="V248" i="14"/>
  <c r="W248" i="14"/>
  <c r="V249" i="14"/>
  <c r="W249" i="14"/>
  <c r="V250" i="14"/>
  <c r="W250" i="14"/>
  <c r="V251" i="14"/>
  <c r="W251" i="14"/>
  <c r="V252" i="14"/>
  <c r="W252" i="14"/>
  <c r="V253" i="14"/>
  <c r="W253" i="14"/>
  <c r="V254" i="14"/>
  <c r="W254" i="14"/>
  <c r="V255" i="14"/>
  <c r="W255" i="14"/>
  <c r="V256" i="14"/>
  <c r="W256" i="14"/>
  <c r="V257" i="14"/>
  <c r="W257" i="14"/>
  <c r="V258" i="14"/>
  <c r="W258" i="14"/>
  <c r="V259" i="14"/>
  <c r="W259" i="14"/>
  <c r="V260" i="14"/>
  <c r="W260" i="14"/>
  <c r="V261" i="14"/>
  <c r="W261" i="14"/>
  <c r="V262" i="14"/>
  <c r="W262" i="14"/>
  <c r="V263" i="14"/>
  <c r="W263" i="14"/>
  <c r="V264" i="14"/>
  <c r="W264" i="14"/>
  <c r="V265" i="14"/>
  <c r="W265" i="14"/>
  <c r="V266" i="14"/>
  <c r="W266" i="14"/>
  <c r="V267" i="14"/>
  <c r="W267" i="14"/>
  <c r="V268" i="14"/>
  <c r="W268" i="14"/>
  <c r="V269" i="14"/>
  <c r="W269" i="14"/>
  <c r="V270" i="14"/>
  <c r="W270" i="14"/>
  <c r="V271" i="14"/>
  <c r="W271" i="14"/>
  <c r="V272" i="14"/>
  <c r="W272" i="14"/>
  <c r="V273" i="14"/>
  <c r="W273" i="14"/>
  <c r="V274" i="14"/>
  <c r="W274" i="14"/>
  <c r="V275" i="14"/>
  <c r="W275" i="14"/>
  <c r="V276" i="14"/>
  <c r="W276" i="14"/>
  <c r="V277" i="14"/>
  <c r="W277" i="14"/>
  <c r="V278" i="14"/>
  <c r="W278" i="14"/>
  <c r="V279" i="14"/>
  <c r="W279" i="14"/>
  <c r="V280" i="14"/>
  <c r="W280" i="14"/>
  <c r="V281" i="14"/>
  <c r="W281" i="14"/>
  <c r="V282" i="14"/>
  <c r="W282" i="14"/>
  <c r="V283" i="14"/>
  <c r="W283" i="14"/>
  <c r="V284" i="14"/>
  <c r="W284" i="14"/>
  <c r="V285" i="14"/>
  <c r="W285" i="14"/>
  <c r="V286" i="14"/>
  <c r="W286" i="14"/>
  <c r="V287" i="14"/>
  <c r="W287" i="14"/>
  <c r="V288" i="14"/>
  <c r="W288" i="14"/>
  <c r="V289" i="14"/>
  <c r="W289" i="14"/>
  <c r="V290" i="14"/>
  <c r="W290" i="14"/>
  <c r="V291" i="14"/>
  <c r="W291" i="14"/>
  <c r="V292" i="14"/>
  <c r="W292" i="14"/>
  <c r="V293" i="14"/>
  <c r="W293" i="14"/>
  <c r="V294" i="14"/>
  <c r="W294" i="14"/>
  <c r="V295" i="14"/>
  <c r="W295" i="14"/>
  <c r="V296" i="14"/>
  <c r="W296" i="14"/>
  <c r="V297" i="14"/>
  <c r="W297" i="14"/>
  <c r="V298" i="14"/>
  <c r="W298" i="14"/>
  <c r="V299" i="14"/>
  <c r="W299" i="14"/>
  <c r="V300" i="14"/>
  <c r="W300" i="14"/>
  <c r="V301" i="14"/>
  <c r="W301" i="14"/>
  <c r="V302" i="14"/>
  <c r="W302" i="14"/>
  <c r="V303" i="14"/>
  <c r="W303" i="14"/>
  <c r="V304" i="14"/>
  <c r="W304" i="14"/>
  <c r="V305" i="14"/>
  <c r="W305" i="14"/>
  <c r="V306" i="14"/>
  <c r="W306" i="14"/>
  <c r="V307" i="14"/>
  <c r="W307" i="14"/>
  <c r="V308" i="14"/>
  <c r="W308" i="14"/>
  <c r="V309" i="14"/>
  <c r="W309" i="14"/>
  <c r="V310" i="14"/>
  <c r="W310" i="14"/>
  <c r="V311" i="14"/>
  <c r="W311" i="14"/>
  <c r="V312" i="14"/>
  <c r="W312" i="14"/>
  <c r="V313" i="14"/>
  <c r="W313" i="14"/>
  <c r="V314" i="14"/>
  <c r="W314" i="14"/>
  <c r="V315" i="14"/>
  <c r="W315" i="14"/>
  <c r="V316" i="14"/>
  <c r="W316" i="14"/>
  <c r="V317" i="14"/>
  <c r="W317" i="14"/>
  <c r="V318" i="14"/>
  <c r="W318" i="14"/>
  <c r="V319" i="14"/>
  <c r="W319" i="14"/>
  <c r="V320" i="14"/>
  <c r="W320" i="14"/>
  <c r="V321" i="14"/>
  <c r="W321" i="14"/>
  <c r="V322" i="14"/>
  <c r="W322" i="14"/>
  <c r="V323" i="14"/>
  <c r="W323" i="14"/>
  <c r="V324" i="14"/>
  <c r="W324" i="14"/>
  <c r="V325" i="14"/>
  <c r="W325" i="14"/>
  <c r="V326" i="14"/>
  <c r="W326" i="14"/>
  <c r="V327" i="14"/>
  <c r="W327" i="14"/>
  <c r="V328" i="14"/>
  <c r="W328" i="14"/>
  <c r="V329" i="14"/>
  <c r="W329" i="14"/>
  <c r="V330" i="14"/>
  <c r="W330" i="14"/>
  <c r="V331" i="14"/>
  <c r="W331" i="14"/>
  <c r="V332" i="14"/>
  <c r="W332" i="14"/>
  <c r="V333" i="14"/>
  <c r="W333" i="14"/>
  <c r="V334" i="14"/>
  <c r="W334" i="14"/>
  <c r="V335" i="14"/>
  <c r="W335" i="14"/>
  <c r="V336" i="14"/>
  <c r="W336" i="14"/>
  <c r="V337" i="14"/>
  <c r="W337" i="14"/>
  <c r="V338" i="14"/>
  <c r="W338" i="14"/>
  <c r="V339" i="14"/>
  <c r="W339" i="14"/>
  <c r="V340" i="14"/>
  <c r="W340" i="14"/>
  <c r="V341" i="14"/>
  <c r="W341" i="14"/>
  <c r="V342" i="14"/>
  <c r="W342" i="14"/>
  <c r="V343" i="14"/>
  <c r="W343" i="14"/>
  <c r="V344" i="14"/>
  <c r="W344" i="14"/>
  <c r="V345" i="14"/>
  <c r="W345" i="14"/>
  <c r="V346" i="14"/>
  <c r="W346" i="14"/>
  <c r="V347" i="14"/>
  <c r="W347" i="14"/>
  <c r="V348" i="14"/>
  <c r="W348" i="14"/>
  <c r="V349" i="14"/>
  <c r="W349" i="14"/>
  <c r="V350" i="14"/>
  <c r="W350" i="14"/>
  <c r="V351" i="14"/>
  <c r="W351" i="14"/>
  <c r="V352" i="14"/>
  <c r="W352" i="14"/>
  <c r="V353" i="14"/>
  <c r="W353" i="14"/>
  <c r="V354" i="14"/>
  <c r="W354" i="14"/>
  <c r="V355" i="14"/>
  <c r="W355" i="14"/>
  <c r="V356" i="14"/>
  <c r="W356" i="14"/>
  <c r="V357" i="14"/>
  <c r="W357" i="14"/>
  <c r="V358" i="14"/>
  <c r="W358" i="14"/>
  <c r="V359" i="14"/>
  <c r="W359" i="14"/>
  <c r="V360" i="14"/>
  <c r="W360" i="14"/>
  <c r="V361" i="14"/>
  <c r="W361" i="14"/>
  <c r="V362" i="14"/>
  <c r="W362" i="14"/>
  <c r="V363" i="14"/>
  <c r="W363" i="14"/>
  <c r="V364" i="14"/>
  <c r="W364" i="14"/>
  <c r="V365" i="14"/>
  <c r="W365" i="14"/>
  <c r="V366" i="14"/>
  <c r="W366" i="14"/>
  <c r="V367" i="14"/>
  <c r="W367" i="14"/>
  <c r="V368" i="14"/>
  <c r="W368" i="14"/>
  <c r="V369" i="14"/>
  <c r="W369" i="14"/>
  <c r="V370" i="14"/>
  <c r="W370" i="14"/>
  <c r="V371" i="14"/>
  <c r="W371" i="14"/>
  <c r="V372" i="14"/>
  <c r="W372" i="14"/>
  <c r="V373" i="14"/>
  <c r="W373" i="14"/>
  <c r="V374" i="14"/>
  <c r="W374" i="14"/>
  <c r="V375" i="14"/>
  <c r="W375" i="14"/>
  <c r="V376" i="14"/>
  <c r="W376" i="14"/>
  <c r="V377" i="14"/>
  <c r="W377" i="14"/>
  <c r="V378" i="14"/>
  <c r="W378" i="14"/>
  <c r="V379" i="14"/>
  <c r="W379" i="14"/>
  <c r="V380" i="14"/>
  <c r="W380" i="14"/>
  <c r="V381" i="14"/>
  <c r="W381" i="14"/>
  <c r="V382" i="14"/>
  <c r="W382" i="14"/>
  <c r="V383" i="14"/>
  <c r="W383" i="14"/>
  <c r="V384" i="14"/>
  <c r="W384" i="14"/>
  <c r="V385" i="14"/>
  <c r="W385" i="14"/>
  <c r="V386" i="14"/>
  <c r="W386" i="14"/>
  <c r="V387" i="14"/>
  <c r="W387" i="14"/>
  <c r="V388" i="14"/>
  <c r="W388" i="14"/>
  <c r="V389" i="14"/>
  <c r="W389" i="14"/>
  <c r="V390" i="14"/>
  <c r="W390" i="14"/>
  <c r="V391" i="14"/>
  <c r="W391" i="14"/>
  <c r="V392" i="14"/>
  <c r="W392" i="14"/>
  <c r="V393" i="14"/>
  <c r="W393" i="14"/>
  <c r="V394" i="14"/>
  <c r="W394" i="14"/>
  <c r="V395" i="14"/>
  <c r="W395" i="14"/>
  <c r="V396" i="14"/>
  <c r="W396" i="14"/>
  <c r="V397" i="14"/>
  <c r="W397" i="14"/>
  <c r="V398" i="14"/>
  <c r="W398" i="14"/>
  <c r="V399" i="14"/>
  <c r="W399" i="14"/>
  <c r="V400" i="14"/>
  <c r="W400" i="14"/>
  <c r="V401" i="14"/>
  <c r="W401" i="14"/>
  <c r="V402" i="14"/>
  <c r="W402" i="14"/>
  <c r="V403" i="14"/>
  <c r="W403" i="14"/>
  <c r="V404" i="14"/>
  <c r="W404" i="14"/>
  <c r="V405" i="14"/>
  <c r="W405" i="14"/>
  <c r="V406" i="14"/>
  <c r="W406" i="14"/>
  <c r="V407" i="14"/>
  <c r="W407" i="14"/>
  <c r="V408" i="14"/>
  <c r="W408" i="14"/>
  <c r="V409" i="14"/>
  <c r="W409" i="14"/>
  <c r="V410" i="14"/>
  <c r="W410" i="14"/>
  <c r="V411" i="14"/>
  <c r="W411" i="14"/>
  <c r="V412" i="14"/>
  <c r="W412" i="14"/>
  <c r="V413" i="14"/>
  <c r="W413" i="14"/>
  <c r="V414" i="14"/>
  <c r="W414" i="14"/>
  <c r="V415" i="14"/>
  <c r="W415" i="14"/>
  <c r="V416" i="14"/>
  <c r="W416" i="14"/>
  <c r="V417" i="14"/>
  <c r="W417" i="14"/>
  <c r="V418" i="14"/>
  <c r="W418" i="14"/>
  <c r="V419" i="14"/>
  <c r="W419" i="14"/>
  <c r="V420" i="14"/>
  <c r="W420" i="14"/>
  <c r="V421" i="14"/>
  <c r="W421" i="14"/>
  <c r="V422" i="14"/>
  <c r="W422" i="14"/>
  <c r="V423" i="14"/>
  <c r="W423" i="14"/>
  <c r="V424" i="14"/>
  <c r="W424" i="14"/>
  <c r="V425" i="14"/>
  <c r="W425" i="14"/>
  <c r="V426" i="14"/>
  <c r="W426" i="14"/>
  <c r="V427" i="14"/>
  <c r="W427" i="14"/>
  <c r="V428" i="14"/>
  <c r="W428" i="14"/>
  <c r="V429" i="14"/>
  <c r="W429" i="14"/>
  <c r="V430" i="14"/>
  <c r="W430" i="14"/>
  <c r="V431" i="14"/>
  <c r="W431" i="14"/>
  <c r="V432" i="14"/>
  <c r="W432" i="14"/>
  <c r="V433" i="14"/>
  <c r="W433" i="14"/>
  <c r="V434" i="14"/>
  <c r="W434" i="14"/>
  <c r="V435" i="14"/>
  <c r="W435" i="14"/>
  <c r="V436" i="14"/>
  <c r="W436" i="14"/>
  <c r="V437" i="14"/>
  <c r="W437" i="14"/>
  <c r="V438" i="14"/>
  <c r="W438" i="14"/>
  <c r="V439" i="14"/>
  <c r="W439" i="14"/>
  <c r="V440" i="14"/>
  <c r="W440" i="14"/>
  <c r="V441" i="14"/>
  <c r="W441" i="14"/>
  <c r="V442" i="14"/>
  <c r="W442" i="14"/>
  <c r="V443" i="14"/>
  <c r="W443" i="14"/>
  <c r="V444" i="14"/>
  <c r="W444" i="14"/>
  <c r="V445" i="14"/>
  <c r="W445" i="14"/>
  <c r="V446" i="14"/>
  <c r="W446" i="14"/>
  <c r="V447" i="14"/>
  <c r="W447" i="14"/>
  <c r="V448" i="14"/>
  <c r="W448" i="14"/>
  <c r="V449" i="14"/>
  <c r="W449" i="14"/>
  <c r="V450" i="14"/>
  <c r="W450" i="14"/>
  <c r="V451" i="14"/>
  <c r="W451" i="14"/>
  <c r="V452" i="14"/>
  <c r="W452" i="14"/>
  <c r="V453" i="14"/>
  <c r="W453" i="14"/>
  <c r="V454" i="14"/>
  <c r="W454" i="14"/>
  <c r="V455" i="14"/>
  <c r="W455" i="14"/>
  <c r="V456" i="14"/>
  <c r="W456" i="14"/>
  <c r="V457" i="14"/>
  <c r="W457" i="14"/>
  <c r="V458" i="14"/>
  <c r="W458" i="14"/>
  <c r="V459" i="14"/>
  <c r="W459" i="14"/>
  <c r="V460" i="14"/>
  <c r="W460" i="14"/>
  <c r="V461" i="14"/>
  <c r="W461" i="14"/>
  <c r="V462" i="14"/>
  <c r="W462" i="14"/>
  <c r="V463" i="14"/>
  <c r="W463" i="14"/>
  <c r="V464" i="14"/>
  <c r="W464" i="14"/>
  <c r="V465" i="14"/>
  <c r="W465" i="14"/>
  <c r="V466" i="14"/>
  <c r="W466" i="14"/>
  <c r="V467" i="14"/>
  <c r="W467" i="14"/>
  <c r="V468" i="14"/>
  <c r="W468" i="14"/>
  <c r="V469" i="14"/>
  <c r="W469" i="14"/>
  <c r="V470" i="14"/>
  <c r="W470" i="14"/>
  <c r="V471" i="14"/>
  <c r="W471" i="14"/>
  <c r="V472" i="14"/>
  <c r="W472" i="14"/>
  <c r="V473" i="14"/>
  <c r="W473" i="14"/>
  <c r="V474" i="14"/>
  <c r="W474" i="14"/>
  <c r="V475" i="14"/>
  <c r="W475" i="14"/>
  <c r="V476" i="14"/>
  <c r="W476" i="14"/>
  <c r="V477" i="14"/>
  <c r="W477" i="14"/>
  <c r="V478" i="14"/>
  <c r="W478" i="14"/>
  <c r="V479" i="14"/>
  <c r="W479" i="14"/>
  <c r="V480" i="14"/>
  <c r="W480" i="14"/>
  <c r="V481" i="14"/>
  <c r="W481" i="14"/>
  <c r="V482" i="14"/>
  <c r="W482" i="14"/>
  <c r="V483" i="14"/>
  <c r="W483" i="14"/>
  <c r="V484" i="14"/>
  <c r="W484" i="14"/>
  <c r="V485" i="14"/>
  <c r="W485" i="14"/>
  <c r="V486" i="14"/>
  <c r="W486" i="14"/>
  <c r="V487" i="14"/>
  <c r="W487" i="14"/>
  <c r="V488" i="14"/>
  <c r="W488" i="14"/>
  <c r="V489" i="14"/>
  <c r="W489" i="14"/>
  <c r="V490" i="14"/>
  <c r="W490" i="14"/>
  <c r="V491" i="14"/>
  <c r="W491" i="14"/>
  <c r="V492" i="14"/>
  <c r="W492" i="14"/>
  <c r="V493" i="14"/>
  <c r="W493" i="14"/>
  <c r="V494" i="14"/>
  <c r="W494" i="14"/>
  <c r="V495" i="14"/>
  <c r="W495" i="14"/>
  <c r="V496" i="14"/>
  <c r="W496" i="14"/>
  <c r="V497" i="14"/>
  <c r="W497" i="14"/>
  <c r="V498" i="14"/>
  <c r="W498" i="14"/>
  <c r="V499" i="14"/>
  <c r="W499" i="14"/>
  <c r="V500" i="14"/>
  <c r="W500" i="14"/>
  <c r="V501" i="14"/>
  <c r="W501" i="14"/>
  <c r="V502" i="14"/>
  <c r="W502" i="14"/>
  <c r="V503" i="14"/>
  <c r="W503" i="14"/>
  <c r="V504" i="14"/>
  <c r="W504" i="14"/>
  <c r="V505" i="14"/>
  <c r="W505" i="14"/>
  <c r="V506" i="14"/>
  <c r="W506" i="14"/>
  <c r="V507" i="14"/>
  <c r="W507" i="14"/>
  <c r="V508" i="14"/>
  <c r="W508" i="14"/>
  <c r="V509" i="14"/>
  <c r="W509" i="14"/>
  <c r="V510" i="14"/>
  <c r="W510" i="14"/>
  <c r="V511" i="14"/>
  <c r="W511" i="14"/>
  <c r="V512" i="14"/>
  <c r="W512" i="14"/>
  <c r="V513" i="14"/>
  <c r="W513" i="14"/>
  <c r="V514" i="14"/>
  <c r="W514" i="14"/>
  <c r="V515" i="14"/>
  <c r="W515" i="14"/>
  <c r="V516" i="14"/>
  <c r="W516" i="14"/>
  <c r="V517" i="14"/>
  <c r="W517" i="14"/>
  <c r="V518" i="14"/>
  <c r="W518" i="14"/>
  <c r="V519" i="14"/>
  <c r="W519" i="14"/>
  <c r="V520" i="14"/>
  <c r="W520" i="14"/>
  <c r="V521" i="14"/>
  <c r="W521" i="14"/>
  <c r="V522" i="14"/>
  <c r="W522" i="14"/>
  <c r="V523" i="14"/>
  <c r="W523" i="14"/>
  <c r="V524" i="14"/>
  <c r="W524" i="14"/>
  <c r="V525" i="14"/>
  <c r="W525" i="14"/>
  <c r="V526" i="14"/>
  <c r="W526" i="14"/>
  <c r="V527" i="14"/>
  <c r="W527" i="14"/>
  <c r="V528" i="14"/>
  <c r="W528" i="14"/>
  <c r="V529" i="14"/>
  <c r="W529" i="14"/>
  <c r="V530" i="14"/>
  <c r="W530" i="14"/>
  <c r="V531" i="14"/>
  <c r="W531" i="14"/>
  <c r="V532" i="14"/>
  <c r="W532" i="14"/>
  <c r="V533" i="14"/>
  <c r="W533" i="14"/>
  <c r="V534" i="14"/>
  <c r="W534" i="14"/>
  <c r="V535" i="14"/>
  <c r="W535" i="14"/>
  <c r="V536" i="14"/>
  <c r="W536" i="14"/>
  <c r="V537" i="14"/>
  <c r="W537" i="14"/>
  <c r="V538" i="14"/>
  <c r="W538" i="14"/>
  <c r="V539" i="14"/>
  <c r="W539" i="14"/>
  <c r="V540" i="14"/>
  <c r="W540" i="14"/>
  <c r="V541" i="14"/>
  <c r="W541" i="14"/>
  <c r="V542" i="14"/>
  <c r="W542" i="14"/>
  <c r="V543" i="14"/>
  <c r="W543" i="14"/>
  <c r="V544" i="14"/>
  <c r="W544" i="14"/>
  <c r="V545" i="14"/>
  <c r="W545" i="14"/>
  <c r="V546" i="14"/>
  <c r="W546" i="14"/>
  <c r="V547" i="14"/>
  <c r="W547" i="14"/>
  <c r="V548" i="14"/>
  <c r="W548" i="14"/>
  <c r="V549" i="14"/>
  <c r="W549" i="14"/>
  <c r="V550" i="14"/>
  <c r="W550" i="14"/>
  <c r="V551" i="14"/>
  <c r="W551" i="14"/>
  <c r="V552" i="14"/>
  <c r="W552" i="14"/>
  <c r="V553" i="14"/>
  <c r="W553" i="14"/>
  <c r="V554" i="14"/>
  <c r="W554" i="14"/>
  <c r="V555" i="14"/>
  <c r="W555" i="14"/>
  <c r="V556" i="14"/>
  <c r="W556" i="14"/>
  <c r="V557" i="14"/>
  <c r="W557" i="14"/>
  <c r="V558" i="14"/>
  <c r="W558" i="14"/>
  <c r="V559" i="14"/>
  <c r="W559" i="14"/>
  <c r="V560" i="14"/>
  <c r="W560" i="14"/>
  <c r="W7" i="14"/>
  <c r="V7" i="14"/>
  <c r="R8" i="14"/>
  <c r="S8" i="14"/>
  <c r="R9" i="14"/>
  <c r="S9" i="14"/>
  <c r="R10" i="14"/>
  <c r="S10" i="14"/>
  <c r="R11" i="14"/>
  <c r="S11" i="14"/>
  <c r="R12" i="14"/>
  <c r="S12" i="14"/>
  <c r="R13" i="14"/>
  <c r="S13" i="14"/>
  <c r="R14" i="14"/>
  <c r="S14" i="14"/>
  <c r="R15" i="14"/>
  <c r="S15" i="14"/>
  <c r="R16" i="14"/>
  <c r="S16" i="14"/>
  <c r="R17" i="14"/>
  <c r="S17" i="14"/>
  <c r="R18" i="14"/>
  <c r="S18" i="14"/>
  <c r="R19" i="14"/>
  <c r="S19" i="14"/>
  <c r="R20" i="14"/>
  <c r="S20" i="14"/>
  <c r="R21" i="14"/>
  <c r="S21" i="14"/>
  <c r="R22" i="14"/>
  <c r="S22" i="14"/>
  <c r="R23" i="14"/>
  <c r="S23" i="14"/>
  <c r="R24" i="14"/>
  <c r="S24" i="14"/>
  <c r="R25" i="14"/>
  <c r="S25" i="14"/>
  <c r="R26" i="14"/>
  <c r="S26" i="14"/>
  <c r="R27" i="14"/>
  <c r="S27" i="14"/>
  <c r="R28" i="14"/>
  <c r="S28" i="14"/>
  <c r="R29" i="14"/>
  <c r="S29" i="14"/>
  <c r="R30" i="14"/>
  <c r="S30" i="14"/>
  <c r="R31" i="14"/>
  <c r="S31" i="14"/>
  <c r="R32" i="14"/>
  <c r="S32" i="14"/>
  <c r="R33" i="14"/>
  <c r="S33" i="14"/>
  <c r="R34" i="14"/>
  <c r="S34" i="14"/>
  <c r="R35" i="14"/>
  <c r="S35" i="14"/>
  <c r="R36" i="14"/>
  <c r="S36" i="14"/>
  <c r="R37" i="14"/>
  <c r="S37" i="14"/>
  <c r="R38" i="14"/>
  <c r="S38" i="14"/>
  <c r="R39" i="14"/>
  <c r="S39" i="14"/>
  <c r="R40" i="14"/>
  <c r="S40" i="14"/>
  <c r="R41" i="14"/>
  <c r="S41" i="14"/>
  <c r="R42" i="14"/>
  <c r="S42" i="14"/>
  <c r="R43" i="14"/>
  <c r="S43" i="14"/>
  <c r="R44" i="14"/>
  <c r="S44" i="14"/>
  <c r="R45" i="14"/>
  <c r="S45" i="14"/>
  <c r="R46" i="14"/>
  <c r="S46" i="14"/>
  <c r="R47" i="14"/>
  <c r="S47" i="14"/>
  <c r="R48" i="14"/>
  <c r="S48" i="14"/>
  <c r="R49" i="14"/>
  <c r="S49" i="14"/>
  <c r="R50" i="14"/>
  <c r="S50" i="14"/>
  <c r="R51" i="14"/>
  <c r="S51" i="14"/>
  <c r="R52" i="14"/>
  <c r="S52" i="14"/>
  <c r="R53" i="14"/>
  <c r="S53" i="14"/>
  <c r="R54" i="14"/>
  <c r="S54" i="14"/>
  <c r="R55" i="14"/>
  <c r="S55" i="14"/>
  <c r="R56" i="14"/>
  <c r="S56" i="14"/>
  <c r="R57" i="14"/>
  <c r="S57" i="14"/>
  <c r="R58" i="14"/>
  <c r="S58" i="14"/>
  <c r="R59" i="14"/>
  <c r="S59" i="14"/>
  <c r="R60" i="14"/>
  <c r="S60" i="14"/>
  <c r="R61" i="14"/>
  <c r="S61" i="14"/>
  <c r="R62" i="14"/>
  <c r="S62" i="14"/>
  <c r="R63" i="14"/>
  <c r="S63" i="14"/>
  <c r="R64" i="14"/>
  <c r="S64" i="14"/>
  <c r="R65" i="14"/>
  <c r="S65" i="14"/>
  <c r="R66" i="14"/>
  <c r="S66" i="14"/>
  <c r="R67" i="14"/>
  <c r="S67" i="14"/>
  <c r="R68" i="14"/>
  <c r="S68" i="14"/>
  <c r="R69" i="14"/>
  <c r="S69" i="14"/>
  <c r="R70" i="14"/>
  <c r="S70" i="14"/>
  <c r="R71" i="14"/>
  <c r="S71" i="14"/>
  <c r="R72" i="14"/>
  <c r="S72" i="14"/>
  <c r="R73" i="14"/>
  <c r="S73" i="14"/>
  <c r="R74" i="14"/>
  <c r="S74" i="14"/>
  <c r="R75" i="14"/>
  <c r="S75" i="14"/>
  <c r="R76" i="14"/>
  <c r="S76" i="14"/>
  <c r="R77" i="14"/>
  <c r="S77" i="14"/>
  <c r="R78" i="14"/>
  <c r="S78" i="14"/>
  <c r="R79" i="14"/>
  <c r="S79" i="14"/>
  <c r="R80" i="14"/>
  <c r="S80" i="14"/>
  <c r="R81" i="14"/>
  <c r="S81" i="14"/>
  <c r="R82" i="14"/>
  <c r="S82" i="14"/>
  <c r="R83" i="14"/>
  <c r="S83" i="14"/>
  <c r="R84" i="14"/>
  <c r="S84" i="14"/>
  <c r="R85" i="14"/>
  <c r="S85" i="14"/>
  <c r="R86" i="14"/>
  <c r="S86" i="14"/>
  <c r="R87" i="14"/>
  <c r="S87" i="14"/>
  <c r="R88" i="14"/>
  <c r="S88" i="14"/>
  <c r="R89" i="14"/>
  <c r="S89" i="14"/>
  <c r="R90" i="14"/>
  <c r="S90" i="14"/>
  <c r="R91" i="14"/>
  <c r="S91" i="14"/>
  <c r="R92" i="14"/>
  <c r="S92" i="14"/>
  <c r="R93" i="14"/>
  <c r="S93" i="14"/>
  <c r="R94" i="14"/>
  <c r="S94" i="14"/>
  <c r="R95" i="14"/>
  <c r="S95" i="14"/>
  <c r="R96" i="14"/>
  <c r="S96" i="14"/>
  <c r="R97" i="14"/>
  <c r="S97" i="14"/>
  <c r="R98" i="14"/>
  <c r="S98" i="14"/>
  <c r="R99" i="14"/>
  <c r="S99" i="14"/>
  <c r="R100" i="14"/>
  <c r="S100" i="14"/>
  <c r="R101" i="14"/>
  <c r="S101" i="14"/>
  <c r="R102" i="14"/>
  <c r="S102" i="14"/>
  <c r="R103" i="14"/>
  <c r="S103" i="14"/>
  <c r="R104" i="14"/>
  <c r="S104" i="14"/>
  <c r="R105" i="14"/>
  <c r="S105" i="14"/>
  <c r="R106" i="14"/>
  <c r="S106" i="14"/>
  <c r="R107" i="14"/>
  <c r="S107" i="14"/>
  <c r="R108" i="14"/>
  <c r="S108" i="14"/>
  <c r="R109" i="14"/>
  <c r="S109" i="14"/>
  <c r="R110" i="14"/>
  <c r="S110" i="14"/>
  <c r="R111" i="14"/>
  <c r="S111" i="14"/>
  <c r="R112" i="14"/>
  <c r="S112" i="14"/>
  <c r="R113" i="14"/>
  <c r="S113" i="14"/>
  <c r="R114" i="14"/>
  <c r="S114" i="14"/>
  <c r="R115" i="14"/>
  <c r="S115" i="14"/>
  <c r="R116" i="14"/>
  <c r="S116" i="14"/>
  <c r="R117" i="14"/>
  <c r="S117" i="14"/>
  <c r="R118" i="14"/>
  <c r="S118" i="14"/>
  <c r="R119" i="14"/>
  <c r="S119" i="14"/>
  <c r="R120" i="14"/>
  <c r="S120" i="14"/>
  <c r="R121" i="14"/>
  <c r="S121" i="14"/>
  <c r="R122" i="14"/>
  <c r="S122" i="14"/>
  <c r="R123" i="14"/>
  <c r="S123" i="14"/>
  <c r="R124" i="14"/>
  <c r="S124" i="14"/>
  <c r="R125" i="14"/>
  <c r="S125" i="14"/>
  <c r="R126" i="14"/>
  <c r="S126" i="14"/>
  <c r="R127" i="14"/>
  <c r="S127" i="14"/>
  <c r="R128" i="14"/>
  <c r="S128" i="14"/>
  <c r="R129" i="14"/>
  <c r="S129" i="14"/>
  <c r="R130" i="14"/>
  <c r="S130" i="14"/>
  <c r="R131" i="14"/>
  <c r="S131" i="14"/>
  <c r="R132" i="14"/>
  <c r="S132" i="14"/>
  <c r="R133" i="14"/>
  <c r="S133" i="14"/>
  <c r="R134" i="14"/>
  <c r="S134" i="14"/>
  <c r="R135" i="14"/>
  <c r="S135" i="14"/>
  <c r="R136" i="14"/>
  <c r="S136" i="14"/>
  <c r="R137" i="14"/>
  <c r="S137" i="14"/>
  <c r="R138" i="14"/>
  <c r="S138" i="14"/>
  <c r="R139" i="14"/>
  <c r="S139" i="14"/>
  <c r="R140" i="14"/>
  <c r="S140" i="14"/>
  <c r="R141" i="14"/>
  <c r="S141" i="14"/>
  <c r="R142" i="14"/>
  <c r="S142" i="14"/>
  <c r="R143" i="14"/>
  <c r="S143" i="14"/>
  <c r="R144" i="14"/>
  <c r="S144" i="14"/>
  <c r="R145" i="14"/>
  <c r="S145" i="14"/>
  <c r="R146" i="14"/>
  <c r="S146" i="14"/>
  <c r="R147" i="14"/>
  <c r="S147" i="14"/>
  <c r="R148" i="14"/>
  <c r="S148" i="14"/>
  <c r="R149" i="14"/>
  <c r="S149" i="14"/>
  <c r="R150" i="14"/>
  <c r="S150" i="14"/>
  <c r="R151" i="14"/>
  <c r="S151" i="14"/>
  <c r="R152" i="14"/>
  <c r="S152" i="14"/>
  <c r="R153" i="14"/>
  <c r="S153" i="14"/>
  <c r="R154" i="14"/>
  <c r="S154" i="14"/>
  <c r="R155" i="14"/>
  <c r="S155" i="14"/>
  <c r="R156" i="14"/>
  <c r="S156" i="14"/>
  <c r="R157" i="14"/>
  <c r="S157" i="14"/>
  <c r="R158" i="14"/>
  <c r="S158" i="14"/>
  <c r="R159" i="14"/>
  <c r="S159" i="14"/>
  <c r="R160" i="14"/>
  <c r="S160" i="14"/>
  <c r="R161" i="14"/>
  <c r="S161" i="14"/>
  <c r="R162" i="14"/>
  <c r="S162" i="14"/>
  <c r="R163" i="14"/>
  <c r="S163" i="14"/>
  <c r="R164" i="14"/>
  <c r="S164" i="14"/>
  <c r="R165" i="14"/>
  <c r="S165" i="14"/>
  <c r="R166" i="14"/>
  <c r="S166" i="14"/>
  <c r="R167" i="14"/>
  <c r="S167" i="14"/>
  <c r="R168" i="14"/>
  <c r="S168" i="14"/>
  <c r="R169" i="14"/>
  <c r="S169" i="14"/>
  <c r="R170" i="14"/>
  <c r="S170" i="14"/>
  <c r="R171" i="14"/>
  <c r="S171" i="14"/>
  <c r="R172" i="14"/>
  <c r="S172" i="14"/>
  <c r="R173" i="14"/>
  <c r="S173" i="14"/>
  <c r="R174" i="14"/>
  <c r="S174" i="14"/>
  <c r="R175" i="14"/>
  <c r="S175" i="14"/>
  <c r="R176" i="14"/>
  <c r="S176" i="14"/>
  <c r="R177" i="14"/>
  <c r="S177" i="14"/>
  <c r="R178" i="14"/>
  <c r="S178" i="14"/>
  <c r="R179" i="14"/>
  <c r="S179" i="14"/>
  <c r="R180" i="14"/>
  <c r="S180" i="14"/>
  <c r="R181" i="14"/>
  <c r="S181" i="14"/>
  <c r="R182" i="14"/>
  <c r="S182" i="14"/>
  <c r="R183" i="14"/>
  <c r="S183" i="14"/>
  <c r="R184" i="14"/>
  <c r="S184" i="14"/>
  <c r="R185" i="14"/>
  <c r="S185" i="14"/>
  <c r="R186" i="14"/>
  <c r="S186" i="14"/>
  <c r="R187" i="14"/>
  <c r="S187" i="14"/>
  <c r="R188" i="14"/>
  <c r="S188" i="14"/>
  <c r="R189" i="14"/>
  <c r="S189" i="14"/>
  <c r="R190" i="14"/>
  <c r="S190" i="14"/>
  <c r="R191" i="14"/>
  <c r="S191" i="14"/>
  <c r="R192" i="14"/>
  <c r="S192" i="14"/>
  <c r="R193" i="14"/>
  <c r="S193" i="14"/>
  <c r="R194" i="14"/>
  <c r="S194" i="14"/>
  <c r="R195" i="14"/>
  <c r="S195" i="14"/>
  <c r="R196" i="14"/>
  <c r="S196" i="14"/>
  <c r="R197" i="14"/>
  <c r="S197" i="14"/>
  <c r="R198" i="14"/>
  <c r="S198" i="14"/>
  <c r="R199" i="14"/>
  <c r="S199" i="14"/>
  <c r="R200" i="14"/>
  <c r="S200" i="14"/>
  <c r="R201" i="14"/>
  <c r="S201" i="14"/>
  <c r="R202" i="14"/>
  <c r="S202" i="14"/>
  <c r="R203" i="14"/>
  <c r="S203" i="14"/>
  <c r="R204" i="14"/>
  <c r="S204" i="14"/>
  <c r="R205" i="14"/>
  <c r="S205" i="14"/>
  <c r="R206" i="14"/>
  <c r="S206" i="14"/>
  <c r="R207" i="14"/>
  <c r="S207" i="14"/>
  <c r="R208" i="14"/>
  <c r="S208" i="14"/>
  <c r="R209" i="14"/>
  <c r="S209" i="14"/>
  <c r="R210" i="14"/>
  <c r="S210" i="14"/>
  <c r="R211" i="14"/>
  <c r="S211" i="14"/>
  <c r="R212" i="14"/>
  <c r="S212" i="14"/>
  <c r="R213" i="14"/>
  <c r="S213" i="14"/>
  <c r="R214" i="14"/>
  <c r="S214" i="14"/>
  <c r="R215" i="14"/>
  <c r="S215" i="14"/>
  <c r="R216" i="14"/>
  <c r="S216" i="14"/>
  <c r="R217" i="14"/>
  <c r="S217" i="14"/>
  <c r="R218" i="14"/>
  <c r="S218" i="14"/>
  <c r="R219" i="14"/>
  <c r="S219" i="14"/>
  <c r="R220" i="14"/>
  <c r="S220" i="14"/>
  <c r="R221" i="14"/>
  <c r="S221" i="14"/>
  <c r="R222" i="14"/>
  <c r="S222" i="14"/>
  <c r="R223" i="14"/>
  <c r="S223" i="14"/>
  <c r="R224" i="14"/>
  <c r="S224" i="14"/>
  <c r="R225" i="14"/>
  <c r="S225" i="14"/>
  <c r="R226" i="14"/>
  <c r="S226" i="14"/>
  <c r="R227" i="14"/>
  <c r="S227" i="14"/>
  <c r="R228" i="14"/>
  <c r="S228" i="14"/>
  <c r="R229" i="14"/>
  <c r="S229" i="14"/>
  <c r="R230" i="14"/>
  <c r="S230" i="14"/>
  <c r="R231" i="14"/>
  <c r="S231" i="14"/>
  <c r="R232" i="14"/>
  <c r="S232" i="14"/>
  <c r="R233" i="14"/>
  <c r="S233" i="14"/>
  <c r="R234" i="14"/>
  <c r="S234" i="14"/>
  <c r="R235" i="14"/>
  <c r="S235" i="14"/>
  <c r="R236" i="14"/>
  <c r="S236" i="14"/>
  <c r="R237" i="14"/>
  <c r="S237" i="14"/>
  <c r="R238" i="14"/>
  <c r="S238" i="14"/>
  <c r="R239" i="14"/>
  <c r="S239" i="14"/>
  <c r="R240" i="14"/>
  <c r="S240" i="14"/>
  <c r="R241" i="14"/>
  <c r="S241" i="14"/>
  <c r="R242" i="14"/>
  <c r="S242" i="14"/>
  <c r="R243" i="14"/>
  <c r="S243" i="14"/>
  <c r="R244" i="14"/>
  <c r="S244" i="14"/>
  <c r="R245" i="14"/>
  <c r="S245" i="14"/>
  <c r="R246" i="14"/>
  <c r="S246" i="14"/>
  <c r="R247" i="14"/>
  <c r="S247" i="14"/>
  <c r="R248" i="14"/>
  <c r="S248" i="14"/>
  <c r="R249" i="14"/>
  <c r="S249" i="14"/>
  <c r="R250" i="14"/>
  <c r="S250" i="14"/>
  <c r="R251" i="14"/>
  <c r="S251" i="14"/>
  <c r="R252" i="14"/>
  <c r="S252" i="14"/>
  <c r="R253" i="14"/>
  <c r="S253" i="14"/>
  <c r="R254" i="14"/>
  <c r="S254" i="14"/>
  <c r="R255" i="14"/>
  <c r="S255" i="14"/>
  <c r="R256" i="14"/>
  <c r="S256" i="14"/>
  <c r="R257" i="14"/>
  <c r="S257" i="14"/>
  <c r="R258" i="14"/>
  <c r="S258" i="14"/>
  <c r="R259" i="14"/>
  <c r="S259" i="14"/>
  <c r="R260" i="14"/>
  <c r="S260" i="14"/>
  <c r="R261" i="14"/>
  <c r="S261" i="14"/>
  <c r="R262" i="14"/>
  <c r="S262" i="14"/>
  <c r="R263" i="14"/>
  <c r="S263" i="14"/>
  <c r="R264" i="14"/>
  <c r="S264" i="14"/>
  <c r="R265" i="14"/>
  <c r="S265" i="14"/>
  <c r="R266" i="14"/>
  <c r="S266" i="14"/>
  <c r="R267" i="14"/>
  <c r="S267" i="14"/>
  <c r="R268" i="14"/>
  <c r="S268" i="14"/>
  <c r="R269" i="14"/>
  <c r="S269" i="14"/>
  <c r="R270" i="14"/>
  <c r="S270" i="14"/>
  <c r="R271" i="14"/>
  <c r="S271" i="14"/>
  <c r="R272" i="14"/>
  <c r="S272" i="14"/>
  <c r="R273" i="14"/>
  <c r="S273" i="14"/>
  <c r="R274" i="14"/>
  <c r="S274" i="14"/>
  <c r="R275" i="14"/>
  <c r="S275" i="14"/>
  <c r="R276" i="14"/>
  <c r="S276" i="14"/>
  <c r="R277" i="14"/>
  <c r="S277" i="14"/>
  <c r="R278" i="14"/>
  <c r="S278" i="14"/>
  <c r="R279" i="14"/>
  <c r="S279" i="14"/>
  <c r="R280" i="14"/>
  <c r="S280" i="14"/>
  <c r="R281" i="14"/>
  <c r="S281" i="14"/>
  <c r="R282" i="14"/>
  <c r="S282" i="14"/>
  <c r="R283" i="14"/>
  <c r="S283" i="14"/>
  <c r="R284" i="14"/>
  <c r="S284" i="14"/>
  <c r="R285" i="14"/>
  <c r="S285" i="14"/>
  <c r="R286" i="14"/>
  <c r="S286" i="14"/>
  <c r="R287" i="14"/>
  <c r="S287" i="14"/>
  <c r="R288" i="14"/>
  <c r="S288" i="14"/>
  <c r="R289" i="14"/>
  <c r="S289" i="14"/>
  <c r="R290" i="14"/>
  <c r="S290" i="14"/>
  <c r="R291" i="14"/>
  <c r="S291" i="14"/>
  <c r="R292" i="14"/>
  <c r="S292" i="14"/>
  <c r="R293" i="14"/>
  <c r="S293" i="14"/>
  <c r="R294" i="14"/>
  <c r="S294" i="14"/>
  <c r="R295" i="14"/>
  <c r="S295" i="14"/>
  <c r="R296" i="14"/>
  <c r="S296" i="14"/>
  <c r="R297" i="14"/>
  <c r="S297" i="14"/>
  <c r="R298" i="14"/>
  <c r="S298" i="14"/>
  <c r="R299" i="14"/>
  <c r="S299" i="14"/>
  <c r="R300" i="14"/>
  <c r="S300" i="14"/>
  <c r="R301" i="14"/>
  <c r="S301" i="14"/>
  <c r="R302" i="14"/>
  <c r="S302" i="14"/>
  <c r="R303" i="14"/>
  <c r="S303" i="14"/>
  <c r="R304" i="14"/>
  <c r="S304" i="14"/>
  <c r="R305" i="14"/>
  <c r="S305" i="14"/>
  <c r="R306" i="14"/>
  <c r="S306" i="14"/>
  <c r="R307" i="14"/>
  <c r="S307" i="14"/>
  <c r="R308" i="14"/>
  <c r="S308" i="14"/>
  <c r="R309" i="14"/>
  <c r="S309" i="14"/>
  <c r="R310" i="14"/>
  <c r="S310" i="14"/>
  <c r="R311" i="14"/>
  <c r="S311" i="14"/>
  <c r="R312" i="14"/>
  <c r="S312" i="14"/>
  <c r="R313" i="14"/>
  <c r="S313" i="14"/>
  <c r="R314" i="14"/>
  <c r="S314" i="14"/>
  <c r="R315" i="14"/>
  <c r="S315" i="14"/>
  <c r="R316" i="14"/>
  <c r="S316" i="14"/>
  <c r="R317" i="14"/>
  <c r="S317" i="14"/>
  <c r="R318" i="14"/>
  <c r="S318" i="14"/>
  <c r="R319" i="14"/>
  <c r="S319" i="14"/>
  <c r="R320" i="14"/>
  <c r="S320" i="14"/>
  <c r="R321" i="14"/>
  <c r="S321" i="14"/>
  <c r="R322" i="14"/>
  <c r="S322" i="14"/>
  <c r="R323" i="14"/>
  <c r="S323" i="14"/>
  <c r="R324" i="14"/>
  <c r="S324" i="14"/>
  <c r="R325" i="14"/>
  <c r="S325" i="14"/>
  <c r="R326" i="14"/>
  <c r="S326" i="14"/>
  <c r="R327" i="14"/>
  <c r="S327" i="14"/>
  <c r="R328" i="14"/>
  <c r="S328" i="14"/>
  <c r="R329" i="14"/>
  <c r="S329" i="14"/>
  <c r="R330" i="14"/>
  <c r="S330" i="14"/>
  <c r="R331" i="14"/>
  <c r="S331" i="14"/>
  <c r="R332" i="14"/>
  <c r="S332" i="14"/>
  <c r="R333" i="14"/>
  <c r="S333" i="14"/>
  <c r="R334" i="14"/>
  <c r="S334" i="14"/>
  <c r="R335" i="14"/>
  <c r="S335" i="14"/>
  <c r="R336" i="14"/>
  <c r="S336" i="14"/>
  <c r="R337" i="14"/>
  <c r="S337" i="14"/>
  <c r="R338" i="14"/>
  <c r="S338" i="14"/>
  <c r="R339" i="14"/>
  <c r="S339" i="14"/>
  <c r="R340" i="14"/>
  <c r="S340" i="14"/>
  <c r="R341" i="14"/>
  <c r="S341" i="14"/>
  <c r="R342" i="14"/>
  <c r="S342" i="14"/>
  <c r="R343" i="14"/>
  <c r="S343" i="14"/>
  <c r="R344" i="14"/>
  <c r="S344" i="14"/>
  <c r="R345" i="14"/>
  <c r="S345" i="14"/>
  <c r="R346" i="14"/>
  <c r="S346" i="14"/>
  <c r="R347" i="14"/>
  <c r="S347" i="14"/>
  <c r="R348" i="14"/>
  <c r="S348" i="14"/>
  <c r="R349" i="14"/>
  <c r="S349" i="14"/>
  <c r="R350" i="14"/>
  <c r="S350" i="14"/>
  <c r="R351" i="14"/>
  <c r="S351" i="14"/>
  <c r="R352" i="14"/>
  <c r="S352" i="14"/>
  <c r="R353" i="14"/>
  <c r="S353" i="14"/>
  <c r="R354" i="14"/>
  <c r="S354" i="14"/>
  <c r="R355" i="14"/>
  <c r="S355" i="14"/>
  <c r="R356" i="14"/>
  <c r="S356" i="14"/>
  <c r="R357" i="14"/>
  <c r="S357" i="14"/>
  <c r="R358" i="14"/>
  <c r="S358" i="14"/>
  <c r="R359" i="14"/>
  <c r="S359" i="14"/>
  <c r="R360" i="14"/>
  <c r="S360" i="14"/>
  <c r="R361" i="14"/>
  <c r="S361" i="14"/>
  <c r="R362" i="14"/>
  <c r="S362" i="14"/>
  <c r="R363" i="14"/>
  <c r="S363" i="14"/>
  <c r="R364" i="14"/>
  <c r="S364" i="14"/>
  <c r="R365" i="14"/>
  <c r="S365" i="14"/>
  <c r="R366" i="14"/>
  <c r="S366" i="14"/>
  <c r="R367" i="14"/>
  <c r="S367" i="14"/>
  <c r="R368" i="14"/>
  <c r="S368" i="14"/>
  <c r="R369" i="14"/>
  <c r="S369" i="14"/>
  <c r="R370" i="14"/>
  <c r="S370" i="14"/>
  <c r="R371" i="14"/>
  <c r="S371" i="14"/>
  <c r="R372" i="14"/>
  <c r="S372" i="14"/>
  <c r="R373" i="14"/>
  <c r="S373" i="14"/>
  <c r="R374" i="14"/>
  <c r="S374" i="14"/>
  <c r="R375" i="14"/>
  <c r="S375" i="14"/>
  <c r="R376" i="14"/>
  <c r="S376" i="14"/>
  <c r="R377" i="14"/>
  <c r="S377" i="14"/>
  <c r="R378" i="14"/>
  <c r="S378" i="14"/>
  <c r="R379" i="14"/>
  <c r="S379" i="14"/>
  <c r="R380" i="14"/>
  <c r="S380" i="14"/>
  <c r="R381" i="14"/>
  <c r="S381" i="14"/>
  <c r="R382" i="14"/>
  <c r="S382" i="14"/>
  <c r="R383" i="14"/>
  <c r="S383" i="14"/>
  <c r="R384" i="14"/>
  <c r="S384" i="14"/>
  <c r="R385" i="14"/>
  <c r="S385" i="14"/>
  <c r="R386" i="14"/>
  <c r="S386" i="14"/>
  <c r="R387" i="14"/>
  <c r="S387" i="14"/>
  <c r="R388" i="14"/>
  <c r="S388" i="14"/>
  <c r="R389" i="14"/>
  <c r="S389" i="14"/>
  <c r="R390" i="14"/>
  <c r="S390" i="14"/>
  <c r="R391" i="14"/>
  <c r="S391" i="14"/>
  <c r="R392" i="14"/>
  <c r="S392" i="14"/>
  <c r="R393" i="14"/>
  <c r="S393" i="14"/>
  <c r="R394" i="14"/>
  <c r="S394" i="14"/>
  <c r="R395" i="14"/>
  <c r="S395" i="14"/>
  <c r="R396" i="14"/>
  <c r="S396" i="14"/>
  <c r="R397" i="14"/>
  <c r="S397" i="14"/>
  <c r="R398" i="14"/>
  <c r="S398" i="14"/>
  <c r="R399" i="14"/>
  <c r="S399" i="14"/>
  <c r="R400" i="14"/>
  <c r="S400" i="14"/>
  <c r="R401" i="14"/>
  <c r="S401" i="14"/>
  <c r="R402" i="14"/>
  <c r="S402" i="14"/>
  <c r="R403" i="14"/>
  <c r="S403" i="14"/>
  <c r="R404" i="14"/>
  <c r="S404" i="14"/>
  <c r="R405" i="14"/>
  <c r="S405" i="14"/>
  <c r="R406" i="14"/>
  <c r="S406" i="14"/>
  <c r="R407" i="14"/>
  <c r="S407" i="14"/>
  <c r="R408" i="14"/>
  <c r="S408" i="14"/>
  <c r="R409" i="14"/>
  <c r="S409" i="14"/>
  <c r="R410" i="14"/>
  <c r="S410" i="14"/>
  <c r="R411" i="14"/>
  <c r="S411" i="14"/>
  <c r="R412" i="14"/>
  <c r="S412" i="14"/>
  <c r="R413" i="14"/>
  <c r="S413" i="14"/>
  <c r="R414" i="14"/>
  <c r="S414" i="14"/>
  <c r="R415" i="14"/>
  <c r="S415" i="14"/>
  <c r="R416" i="14"/>
  <c r="S416" i="14"/>
  <c r="R417" i="14"/>
  <c r="S417" i="14"/>
  <c r="R418" i="14"/>
  <c r="S418" i="14"/>
  <c r="R419" i="14"/>
  <c r="S419" i="14"/>
  <c r="R420" i="14"/>
  <c r="S420" i="14"/>
  <c r="R421" i="14"/>
  <c r="S421" i="14"/>
  <c r="R422" i="14"/>
  <c r="S422" i="14"/>
  <c r="R423" i="14"/>
  <c r="S423" i="14"/>
  <c r="R424" i="14"/>
  <c r="S424" i="14"/>
  <c r="R425" i="14"/>
  <c r="S425" i="14"/>
  <c r="R426" i="14"/>
  <c r="S426" i="14"/>
  <c r="R427" i="14"/>
  <c r="S427" i="14"/>
  <c r="R428" i="14"/>
  <c r="S428" i="14"/>
  <c r="R429" i="14"/>
  <c r="S429" i="14"/>
  <c r="R430" i="14"/>
  <c r="S430" i="14"/>
  <c r="R431" i="14"/>
  <c r="S431" i="14"/>
  <c r="R432" i="14"/>
  <c r="S432" i="14"/>
  <c r="R433" i="14"/>
  <c r="S433" i="14"/>
  <c r="R434" i="14"/>
  <c r="S434" i="14"/>
  <c r="R435" i="14"/>
  <c r="S435" i="14"/>
  <c r="R436" i="14"/>
  <c r="S436" i="14"/>
  <c r="R437" i="14"/>
  <c r="S437" i="14"/>
  <c r="R438" i="14"/>
  <c r="S438" i="14"/>
  <c r="R439" i="14"/>
  <c r="S439" i="14"/>
  <c r="R440" i="14"/>
  <c r="S440" i="14"/>
  <c r="R441" i="14"/>
  <c r="S441" i="14"/>
  <c r="R442" i="14"/>
  <c r="S442" i="14"/>
  <c r="R443" i="14"/>
  <c r="S443" i="14"/>
  <c r="R444" i="14"/>
  <c r="S444" i="14"/>
  <c r="R445" i="14"/>
  <c r="S445" i="14"/>
  <c r="R446" i="14"/>
  <c r="S446" i="14"/>
  <c r="R447" i="14"/>
  <c r="S447" i="14"/>
  <c r="R448" i="14"/>
  <c r="S448" i="14"/>
  <c r="R449" i="14"/>
  <c r="S449" i="14"/>
  <c r="R450" i="14"/>
  <c r="S450" i="14"/>
  <c r="R451" i="14"/>
  <c r="S451" i="14"/>
  <c r="R452" i="14"/>
  <c r="S452" i="14"/>
  <c r="R453" i="14"/>
  <c r="S453" i="14"/>
  <c r="R454" i="14"/>
  <c r="S454" i="14"/>
  <c r="R455" i="14"/>
  <c r="S455" i="14"/>
  <c r="R456" i="14"/>
  <c r="S456" i="14"/>
  <c r="R457" i="14"/>
  <c r="S457" i="14"/>
  <c r="R458" i="14"/>
  <c r="S458" i="14"/>
  <c r="R459" i="14"/>
  <c r="S459" i="14"/>
  <c r="R460" i="14"/>
  <c r="S460" i="14"/>
  <c r="R461" i="14"/>
  <c r="S461" i="14"/>
  <c r="R462" i="14"/>
  <c r="S462" i="14"/>
  <c r="R463" i="14"/>
  <c r="S463" i="14"/>
  <c r="R464" i="14"/>
  <c r="S464" i="14"/>
  <c r="R465" i="14"/>
  <c r="S465" i="14"/>
  <c r="R466" i="14"/>
  <c r="S466" i="14"/>
  <c r="R467" i="14"/>
  <c r="S467" i="14"/>
  <c r="R468" i="14"/>
  <c r="S468" i="14"/>
  <c r="R469" i="14"/>
  <c r="S469" i="14"/>
  <c r="R470" i="14"/>
  <c r="S470" i="14"/>
  <c r="R471" i="14"/>
  <c r="S471" i="14"/>
  <c r="R472" i="14"/>
  <c r="S472" i="14"/>
  <c r="R473" i="14"/>
  <c r="S473" i="14"/>
  <c r="R474" i="14"/>
  <c r="S474" i="14"/>
  <c r="R475" i="14"/>
  <c r="S475" i="14"/>
  <c r="R476" i="14"/>
  <c r="S476" i="14"/>
  <c r="R477" i="14"/>
  <c r="S477" i="14"/>
  <c r="R478" i="14"/>
  <c r="S478" i="14"/>
  <c r="R479" i="14"/>
  <c r="S479" i="14"/>
  <c r="R480" i="14"/>
  <c r="S480" i="14"/>
  <c r="R481" i="14"/>
  <c r="S481" i="14"/>
  <c r="R482" i="14"/>
  <c r="S482" i="14"/>
  <c r="R483" i="14"/>
  <c r="S483" i="14"/>
  <c r="R484" i="14"/>
  <c r="S484" i="14"/>
  <c r="R485" i="14"/>
  <c r="S485" i="14"/>
  <c r="R486" i="14"/>
  <c r="S486" i="14"/>
  <c r="R487" i="14"/>
  <c r="S487" i="14"/>
  <c r="R488" i="14"/>
  <c r="S488" i="14"/>
  <c r="R489" i="14"/>
  <c r="S489" i="14"/>
  <c r="R490" i="14"/>
  <c r="S490" i="14"/>
  <c r="R491" i="14"/>
  <c r="S491" i="14"/>
  <c r="R492" i="14"/>
  <c r="S492" i="14"/>
  <c r="R493" i="14"/>
  <c r="S493" i="14"/>
  <c r="R494" i="14"/>
  <c r="S494" i="14"/>
  <c r="R495" i="14"/>
  <c r="S495" i="14"/>
  <c r="R496" i="14"/>
  <c r="S496" i="14"/>
  <c r="R497" i="14"/>
  <c r="S497" i="14"/>
  <c r="R498" i="14"/>
  <c r="S498" i="14"/>
  <c r="R499" i="14"/>
  <c r="S499" i="14"/>
  <c r="R500" i="14"/>
  <c r="S500" i="14"/>
  <c r="R501" i="14"/>
  <c r="S501" i="14"/>
  <c r="R502" i="14"/>
  <c r="S502" i="14"/>
  <c r="R503" i="14"/>
  <c r="S503" i="14"/>
  <c r="R504" i="14"/>
  <c r="S504" i="14"/>
  <c r="R505" i="14"/>
  <c r="S505" i="14"/>
  <c r="R506" i="14"/>
  <c r="S506" i="14"/>
  <c r="R507" i="14"/>
  <c r="S507" i="14"/>
  <c r="R508" i="14"/>
  <c r="S508" i="14"/>
  <c r="R509" i="14"/>
  <c r="S509" i="14"/>
  <c r="R510" i="14"/>
  <c r="S510" i="14"/>
  <c r="R511" i="14"/>
  <c r="S511" i="14"/>
  <c r="R512" i="14"/>
  <c r="S512" i="14"/>
  <c r="R513" i="14"/>
  <c r="S513" i="14"/>
  <c r="R514" i="14"/>
  <c r="S514" i="14"/>
  <c r="R515" i="14"/>
  <c r="S515" i="14"/>
  <c r="R516" i="14"/>
  <c r="S516" i="14"/>
  <c r="R517" i="14"/>
  <c r="S517" i="14"/>
  <c r="R518" i="14"/>
  <c r="S518" i="14"/>
  <c r="R519" i="14"/>
  <c r="S519" i="14"/>
  <c r="R520" i="14"/>
  <c r="S520" i="14"/>
  <c r="R521" i="14"/>
  <c r="S521" i="14"/>
  <c r="R522" i="14"/>
  <c r="S522" i="14"/>
  <c r="R523" i="14"/>
  <c r="S523" i="14"/>
  <c r="R524" i="14"/>
  <c r="S524" i="14"/>
  <c r="R525" i="14"/>
  <c r="S525" i="14"/>
  <c r="R526" i="14"/>
  <c r="S526" i="14"/>
  <c r="R527" i="14"/>
  <c r="S527" i="14"/>
  <c r="R528" i="14"/>
  <c r="S528" i="14"/>
  <c r="R529" i="14"/>
  <c r="S529" i="14"/>
  <c r="R530" i="14"/>
  <c r="S530" i="14"/>
  <c r="R531" i="14"/>
  <c r="S531" i="14"/>
  <c r="R532" i="14"/>
  <c r="S532" i="14"/>
  <c r="R533" i="14"/>
  <c r="S533" i="14"/>
  <c r="R534" i="14"/>
  <c r="S534" i="14"/>
  <c r="R535" i="14"/>
  <c r="S535" i="14"/>
  <c r="R536" i="14"/>
  <c r="S536" i="14"/>
  <c r="R537" i="14"/>
  <c r="S537" i="14"/>
  <c r="R538" i="14"/>
  <c r="S538" i="14"/>
  <c r="R539" i="14"/>
  <c r="S539" i="14"/>
  <c r="R540" i="14"/>
  <c r="S540" i="14"/>
  <c r="R541" i="14"/>
  <c r="S541" i="14"/>
  <c r="R542" i="14"/>
  <c r="S542" i="14"/>
  <c r="R543" i="14"/>
  <c r="S543" i="14"/>
  <c r="R544" i="14"/>
  <c r="S544" i="14"/>
  <c r="R545" i="14"/>
  <c r="S545" i="14"/>
  <c r="R546" i="14"/>
  <c r="S546" i="14"/>
  <c r="R547" i="14"/>
  <c r="S547" i="14"/>
  <c r="R548" i="14"/>
  <c r="S548" i="14"/>
  <c r="R549" i="14"/>
  <c r="S549" i="14"/>
  <c r="R550" i="14"/>
  <c r="S550" i="14"/>
  <c r="R551" i="14"/>
  <c r="S551" i="14"/>
  <c r="R552" i="14"/>
  <c r="S552" i="14"/>
  <c r="R553" i="14"/>
  <c r="S553" i="14"/>
  <c r="R554" i="14"/>
  <c r="S554" i="14"/>
  <c r="R555" i="14"/>
  <c r="S555" i="14"/>
  <c r="R556" i="14"/>
  <c r="S556" i="14"/>
  <c r="R557" i="14"/>
  <c r="S557" i="14"/>
  <c r="R558" i="14"/>
  <c r="S558" i="14"/>
  <c r="R559" i="14"/>
  <c r="S559" i="14"/>
  <c r="R560" i="14"/>
  <c r="S560" i="14"/>
  <c r="S7" i="14"/>
  <c r="R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7" i="14"/>
  <c r="O37" i="14"/>
  <c r="N38" i="14"/>
  <c r="O38" i="14"/>
  <c r="N39" i="14"/>
  <c r="O39" i="14"/>
  <c r="N40" i="14"/>
  <c r="O40" i="14"/>
  <c r="N41" i="14"/>
  <c r="O41" i="14"/>
  <c r="N42" i="14"/>
  <c r="O42" i="14"/>
  <c r="N43" i="14"/>
  <c r="O43" i="14"/>
  <c r="N44" i="14"/>
  <c r="O44" i="14"/>
  <c r="N45" i="14"/>
  <c r="O45" i="14"/>
  <c r="N46" i="14"/>
  <c r="O46" i="14"/>
  <c r="N47" i="14"/>
  <c r="O47" i="14"/>
  <c r="N48" i="14"/>
  <c r="O48" i="14"/>
  <c r="N49" i="14"/>
  <c r="O49" i="14"/>
  <c r="N50" i="14"/>
  <c r="O50" i="14"/>
  <c r="N51" i="14"/>
  <c r="O51" i="14"/>
  <c r="N52" i="14"/>
  <c r="O52" i="14"/>
  <c r="N53" i="14"/>
  <c r="O53" i="14"/>
  <c r="N54" i="14"/>
  <c r="O54" i="14"/>
  <c r="N55" i="14"/>
  <c r="O55" i="14"/>
  <c r="N56" i="14"/>
  <c r="O56" i="14"/>
  <c r="N57" i="14"/>
  <c r="O57" i="14"/>
  <c r="N58" i="14"/>
  <c r="O58" i="14"/>
  <c r="N59" i="14"/>
  <c r="O59" i="14"/>
  <c r="N60" i="14"/>
  <c r="O60" i="14"/>
  <c r="N61" i="14"/>
  <c r="O61" i="14"/>
  <c r="N62" i="14"/>
  <c r="O62" i="14"/>
  <c r="N63" i="14"/>
  <c r="O63" i="14"/>
  <c r="N64" i="14"/>
  <c r="O64" i="14"/>
  <c r="N65" i="14"/>
  <c r="O65" i="14"/>
  <c r="N66" i="14"/>
  <c r="O66" i="14"/>
  <c r="N67" i="14"/>
  <c r="O67" i="14"/>
  <c r="N68" i="14"/>
  <c r="O68" i="14"/>
  <c r="N69" i="14"/>
  <c r="O69" i="14"/>
  <c r="N70" i="14"/>
  <c r="O70" i="14"/>
  <c r="N71" i="14"/>
  <c r="O71" i="14"/>
  <c r="N72" i="14"/>
  <c r="O72" i="14"/>
  <c r="N73" i="14"/>
  <c r="O73" i="14"/>
  <c r="N74" i="14"/>
  <c r="O74" i="14"/>
  <c r="N75" i="14"/>
  <c r="O75" i="14"/>
  <c r="N76" i="14"/>
  <c r="O76" i="14"/>
  <c r="N77" i="14"/>
  <c r="O77" i="14"/>
  <c r="N78" i="14"/>
  <c r="O78" i="14"/>
  <c r="N79" i="14"/>
  <c r="O79" i="14"/>
  <c r="N80" i="14"/>
  <c r="O80" i="14"/>
  <c r="N81" i="14"/>
  <c r="O81" i="14"/>
  <c r="N82" i="14"/>
  <c r="O82" i="14"/>
  <c r="N83" i="14"/>
  <c r="O83" i="14"/>
  <c r="N84" i="14"/>
  <c r="O84" i="14"/>
  <c r="N85" i="14"/>
  <c r="O85" i="14"/>
  <c r="N86" i="14"/>
  <c r="O86" i="14"/>
  <c r="N87" i="14"/>
  <c r="O87" i="14"/>
  <c r="N88" i="14"/>
  <c r="O88" i="14"/>
  <c r="N89" i="14"/>
  <c r="O89" i="14"/>
  <c r="N90" i="14"/>
  <c r="O90" i="14"/>
  <c r="N91" i="14"/>
  <c r="O91" i="14"/>
  <c r="N92" i="14"/>
  <c r="O92" i="14"/>
  <c r="N93" i="14"/>
  <c r="O93" i="14"/>
  <c r="N94" i="14"/>
  <c r="O94" i="14"/>
  <c r="N95" i="14"/>
  <c r="O95" i="14"/>
  <c r="N96" i="14"/>
  <c r="O96" i="14"/>
  <c r="N97" i="14"/>
  <c r="O97" i="14"/>
  <c r="N98" i="14"/>
  <c r="O98" i="14"/>
  <c r="N99" i="14"/>
  <c r="O99" i="14"/>
  <c r="N100" i="14"/>
  <c r="O100" i="14"/>
  <c r="N101" i="14"/>
  <c r="O101" i="14"/>
  <c r="N102" i="14"/>
  <c r="O102" i="14"/>
  <c r="N103" i="14"/>
  <c r="O103" i="14"/>
  <c r="N104" i="14"/>
  <c r="O104" i="14"/>
  <c r="N105" i="14"/>
  <c r="O105" i="14"/>
  <c r="N106" i="14"/>
  <c r="O106" i="14"/>
  <c r="N107" i="14"/>
  <c r="O107" i="14"/>
  <c r="N108" i="14"/>
  <c r="O108" i="14"/>
  <c r="N109" i="14"/>
  <c r="O109" i="14"/>
  <c r="N110" i="14"/>
  <c r="O110" i="14"/>
  <c r="N111" i="14"/>
  <c r="O111" i="14"/>
  <c r="N112" i="14"/>
  <c r="O112" i="14"/>
  <c r="N113" i="14"/>
  <c r="O113" i="14"/>
  <c r="N114" i="14"/>
  <c r="O114" i="14"/>
  <c r="N115" i="14"/>
  <c r="O115" i="14"/>
  <c r="N116" i="14"/>
  <c r="O116" i="14"/>
  <c r="N117" i="14"/>
  <c r="O117" i="14"/>
  <c r="N118" i="14"/>
  <c r="O118" i="14"/>
  <c r="N119" i="14"/>
  <c r="O119" i="14"/>
  <c r="N120" i="14"/>
  <c r="O120" i="14"/>
  <c r="N121" i="14"/>
  <c r="O121" i="14"/>
  <c r="N122" i="14"/>
  <c r="O122" i="14"/>
  <c r="N123" i="14"/>
  <c r="O123" i="14"/>
  <c r="N124" i="14"/>
  <c r="O124" i="14"/>
  <c r="N125" i="14"/>
  <c r="O125" i="14"/>
  <c r="N126" i="14"/>
  <c r="O126" i="14"/>
  <c r="N127" i="14"/>
  <c r="O127" i="14"/>
  <c r="N128" i="14"/>
  <c r="O128" i="14"/>
  <c r="N129" i="14"/>
  <c r="O129" i="14"/>
  <c r="N130" i="14"/>
  <c r="O130" i="14"/>
  <c r="N131" i="14"/>
  <c r="O131" i="14"/>
  <c r="N132" i="14"/>
  <c r="O132" i="14"/>
  <c r="N133" i="14"/>
  <c r="O133" i="14"/>
  <c r="N134" i="14"/>
  <c r="O134" i="14"/>
  <c r="N135" i="14"/>
  <c r="O135" i="14"/>
  <c r="N136" i="14"/>
  <c r="O136" i="14"/>
  <c r="N137" i="14"/>
  <c r="O137" i="14"/>
  <c r="N138" i="14"/>
  <c r="O138" i="14"/>
  <c r="N139" i="14"/>
  <c r="O139" i="14"/>
  <c r="N140" i="14"/>
  <c r="O140" i="14"/>
  <c r="N141" i="14"/>
  <c r="O141" i="14"/>
  <c r="N142" i="14"/>
  <c r="O142" i="14"/>
  <c r="N143" i="14"/>
  <c r="O143" i="14"/>
  <c r="N144" i="14"/>
  <c r="O144" i="14"/>
  <c r="N145" i="14"/>
  <c r="O145" i="14"/>
  <c r="N146" i="14"/>
  <c r="O146" i="14"/>
  <c r="N147" i="14"/>
  <c r="O147" i="14"/>
  <c r="N148" i="14"/>
  <c r="O148" i="14"/>
  <c r="N149" i="14"/>
  <c r="O149" i="14"/>
  <c r="N150" i="14"/>
  <c r="O150" i="14"/>
  <c r="N151" i="14"/>
  <c r="O151" i="14"/>
  <c r="N152" i="14"/>
  <c r="O152" i="14"/>
  <c r="N153" i="14"/>
  <c r="O153" i="14"/>
  <c r="N154" i="14"/>
  <c r="O154" i="14"/>
  <c r="N155" i="14"/>
  <c r="O155" i="14"/>
  <c r="N156" i="14"/>
  <c r="O156" i="14"/>
  <c r="N157" i="14"/>
  <c r="O157" i="14"/>
  <c r="N158" i="14"/>
  <c r="O158" i="14"/>
  <c r="N159" i="14"/>
  <c r="O159" i="14"/>
  <c r="N160" i="14"/>
  <c r="O160" i="14"/>
  <c r="N161" i="14"/>
  <c r="O161" i="14"/>
  <c r="N162" i="14"/>
  <c r="O162" i="14"/>
  <c r="N163" i="14"/>
  <c r="O163" i="14"/>
  <c r="N164" i="14"/>
  <c r="O164" i="14"/>
  <c r="N165" i="14"/>
  <c r="O165" i="14"/>
  <c r="N166" i="14"/>
  <c r="O166" i="14"/>
  <c r="N167" i="14"/>
  <c r="O167" i="14"/>
  <c r="N168" i="14"/>
  <c r="O168" i="14"/>
  <c r="N169" i="14"/>
  <c r="O169" i="14"/>
  <c r="N170" i="14"/>
  <c r="O170" i="14"/>
  <c r="N171" i="14"/>
  <c r="O171" i="14"/>
  <c r="N172" i="14"/>
  <c r="O172" i="14"/>
  <c r="N173" i="14"/>
  <c r="O173" i="14"/>
  <c r="N174" i="14"/>
  <c r="O174" i="14"/>
  <c r="N175" i="14"/>
  <c r="O175" i="14"/>
  <c r="N176" i="14"/>
  <c r="O176" i="14"/>
  <c r="N177" i="14"/>
  <c r="O177" i="14"/>
  <c r="N178" i="14"/>
  <c r="O178" i="14"/>
  <c r="N179" i="14"/>
  <c r="O179" i="14"/>
  <c r="N180" i="14"/>
  <c r="O180" i="14"/>
  <c r="N181" i="14"/>
  <c r="O181" i="14"/>
  <c r="N182" i="14"/>
  <c r="O182" i="14"/>
  <c r="N183" i="14"/>
  <c r="O183" i="14"/>
  <c r="N184" i="14"/>
  <c r="O184" i="14"/>
  <c r="N185" i="14"/>
  <c r="O185" i="14"/>
  <c r="N186" i="14"/>
  <c r="O186" i="14"/>
  <c r="N187" i="14"/>
  <c r="O187" i="14"/>
  <c r="N188" i="14"/>
  <c r="O188" i="14"/>
  <c r="N189" i="14"/>
  <c r="O189" i="14"/>
  <c r="N190" i="14"/>
  <c r="O190" i="14"/>
  <c r="N191" i="14"/>
  <c r="O191" i="14"/>
  <c r="N192" i="14"/>
  <c r="O192" i="14"/>
  <c r="N193" i="14"/>
  <c r="O193" i="14"/>
  <c r="N194" i="14"/>
  <c r="O194" i="14"/>
  <c r="N195" i="14"/>
  <c r="O195" i="14"/>
  <c r="N196" i="14"/>
  <c r="O196" i="14"/>
  <c r="N197" i="14"/>
  <c r="O197" i="14"/>
  <c r="N198" i="14"/>
  <c r="O198" i="14"/>
  <c r="N199" i="14"/>
  <c r="O199" i="14"/>
  <c r="N200" i="14"/>
  <c r="O200" i="14"/>
  <c r="N201" i="14"/>
  <c r="O201" i="14"/>
  <c r="N202" i="14"/>
  <c r="O202" i="14"/>
  <c r="N203" i="14"/>
  <c r="O203" i="14"/>
  <c r="N204" i="14"/>
  <c r="O204" i="14"/>
  <c r="N205" i="14"/>
  <c r="O205" i="14"/>
  <c r="N206" i="14"/>
  <c r="O206" i="14"/>
  <c r="N207" i="14"/>
  <c r="O207" i="14"/>
  <c r="N208" i="14"/>
  <c r="O208" i="14"/>
  <c r="N209" i="14"/>
  <c r="O209" i="14"/>
  <c r="N210" i="14"/>
  <c r="O210" i="14"/>
  <c r="N211" i="14"/>
  <c r="O211" i="14"/>
  <c r="N212" i="14"/>
  <c r="O212" i="14"/>
  <c r="N213" i="14"/>
  <c r="O213" i="14"/>
  <c r="N214" i="14"/>
  <c r="O214" i="14"/>
  <c r="N215" i="14"/>
  <c r="O215" i="14"/>
  <c r="N216" i="14"/>
  <c r="O216" i="14"/>
  <c r="N217" i="14"/>
  <c r="O217" i="14"/>
  <c r="N218" i="14"/>
  <c r="O218" i="14"/>
  <c r="N219" i="14"/>
  <c r="O219" i="14"/>
  <c r="N220" i="14"/>
  <c r="O220" i="14"/>
  <c r="N221" i="14"/>
  <c r="O221" i="14"/>
  <c r="N222" i="14"/>
  <c r="O222" i="14"/>
  <c r="N223" i="14"/>
  <c r="O223" i="14"/>
  <c r="N224" i="14"/>
  <c r="O224" i="14"/>
  <c r="N225" i="14"/>
  <c r="O225" i="14"/>
  <c r="N226" i="14"/>
  <c r="O226" i="14"/>
  <c r="N227" i="14"/>
  <c r="O227" i="14"/>
  <c r="N228" i="14"/>
  <c r="O228" i="14"/>
  <c r="N229" i="14"/>
  <c r="O229" i="14"/>
  <c r="N230" i="14"/>
  <c r="O230" i="14"/>
  <c r="N231" i="14"/>
  <c r="O231" i="14"/>
  <c r="N232" i="14"/>
  <c r="O232" i="14"/>
  <c r="N233" i="14"/>
  <c r="O233" i="14"/>
  <c r="N234" i="14"/>
  <c r="O234" i="14"/>
  <c r="N235" i="14"/>
  <c r="O235" i="14"/>
  <c r="N236" i="14"/>
  <c r="O236" i="14"/>
  <c r="N237" i="14"/>
  <c r="O237" i="14"/>
  <c r="N238" i="14"/>
  <c r="O238" i="14"/>
  <c r="N239" i="14"/>
  <c r="O239" i="14"/>
  <c r="N240" i="14"/>
  <c r="O240" i="14"/>
  <c r="N241" i="14"/>
  <c r="O241" i="14"/>
  <c r="N242" i="14"/>
  <c r="O242" i="14"/>
  <c r="N243" i="14"/>
  <c r="O243" i="14"/>
  <c r="N244" i="14"/>
  <c r="O244" i="14"/>
  <c r="N245" i="14"/>
  <c r="O245" i="14"/>
  <c r="N246" i="14"/>
  <c r="O246" i="14"/>
  <c r="N247" i="14"/>
  <c r="O247" i="14"/>
  <c r="N248" i="14"/>
  <c r="O248" i="14"/>
  <c r="N249" i="14"/>
  <c r="O249" i="14"/>
  <c r="N250" i="14"/>
  <c r="O250" i="14"/>
  <c r="N251" i="14"/>
  <c r="O251" i="14"/>
  <c r="N252" i="14"/>
  <c r="O252" i="14"/>
  <c r="N253" i="14"/>
  <c r="O253" i="14"/>
  <c r="N254" i="14"/>
  <c r="O254" i="14"/>
  <c r="N255" i="14"/>
  <c r="O255" i="14"/>
  <c r="N256" i="14"/>
  <c r="O256" i="14"/>
  <c r="N257" i="14"/>
  <c r="O257" i="14"/>
  <c r="N258" i="14"/>
  <c r="O258" i="14"/>
  <c r="N259" i="14"/>
  <c r="O259" i="14"/>
  <c r="N260" i="14"/>
  <c r="O260" i="14"/>
  <c r="N261" i="14"/>
  <c r="O261" i="14"/>
  <c r="N262" i="14"/>
  <c r="O262" i="14"/>
  <c r="N263" i="14"/>
  <c r="O263" i="14"/>
  <c r="N264" i="14"/>
  <c r="O264" i="14"/>
  <c r="N265" i="14"/>
  <c r="O265" i="14"/>
  <c r="N266" i="14"/>
  <c r="O266" i="14"/>
  <c r="N267" i="14"/>
  <c r="O267" i="14"/>
  <c r="N268" i="14"/>
  <c r="O268" i="14"/>
  <c r="N269" i="14"/>
  <c r="O269" i="14"/>
  <c r="N270" i="14"/>
  <c r="O270" i="14"/>
  <c r="N271" i="14"/>
  <c r="O271" i="14"/>
  <c r="N272" i="14"/>
  <c r="O272" i="14"/>
  <c r="N273" i="14"/>
  <c r="O273" i="14"/>
  <c r="N274" i="14"/>
  <c r="O274" i="14"/>
  <c r="N275" i="14"/>
  <c r="O275" i="14"/>
  <c r="N276" i="14"/>
  <c r="O276" i="14"/>
  <c r="N277" i="14"/>
  <c r="O277" i="14"/>
  <c r="N278" i="14"/>
  <c r="O278" i="14"/>
  <c r="N279" i="14"/>
  <c r="O279" i="14"/>
  <c r="N280" i="14"/>
  <c r="O280" i="14"/>
  <c r="N281" i="14"/>
  <c r="O281" i="14"/>
  <c r="N282" i="14"/>
  <c r="O282" i="14"/>
  <c r="N283" i="14"/>
  <c r="O283" i="14"/>
  <c r="N284" i="14"/>
  <c r="O284" i="14"/>
  <c r="N285" i="14"/>
  <c r="O285" i="14"/>
  <c r="N286" i="14"/>
  <c r="O286" i="14"/>
  <c r="N287" i="14"/>
  <c r="O287" i="14"/>
  <c r="N288" i="14"/>
  <c r="O288" i="14"/>
  <c r="N289" i="14"/>
  <c r="O289" i="14"/>
  <c r="N290" i="14"/>
  <c r="O290" i="14"/>
  <c r="N291" i="14"/>
  <c r="O291" i="14"/>
  <c r="N292" i="14"/>
  <c r="O292" i="14"/>
  <c r="N293" i="14"/>
  <c r="O293" i="14"/>
  <c r="N294" i="14"/>
  <c r="O294" i="14"/>
  <c r="N295" i="14"/>
  <c r="O295" i="14"/>
  <c r="N296" i="14"/>
  <c r="O296" i="14"/>
  <c r="N297" i="14"/>
  <c r="O297" i="14"/>
  <c r="N298" i="14"/>
  <c r="O298" i="14"/>
  <c r="N299" i="14"/>
  <c r="O299" i="14"/>
  <c r="N300" i="14"/>
  <c r="O300" i="14"/>
  <c r="N301" i="14"/>
  <c r="O301" i="14"/>
  <c r="N302" i="14"/>
  <c r="O302" i="14"/>
  <c r="N303" i="14"/>
  <c r="O303" i="14"/>
  <c r="N304" i="14"/>
  <c r="O304" i="14"/>
  <c r="N305" i="14"/>
  <c r="O305" i="14"/>
  <c r="N306" i="14"/>
  <c r="O306" i="14"/>
  <c r="N307" i="14"/>
  <c r="O307" i="14"/>
  <c r="N308" i="14"/>
  <c r="O308" i="14"/>
  <c r="N309" i="14"/>
  <c r="O309" i="14"/>
  <c r="N310" i="14"/>
  <c r="O310" i="14"/>
  <c r="N311" i="14"/>
  <c r="O311" i="14"/>
  <c r="N312" i="14"/>
  <c r="O312" i="14"/>
  <c r="N313" i="14"/>
  <c r="O313" i="14"/>
  <c r="N314" i="14"/>
  <c r="O314" i="14"/>
  <c r="N315" i="14"/>
  <c r="O315" i="14"/>
  <c r="N316" i="14"/>
  <c r="O316" i="14"/>
  <c r="N317" i="14"/>
  <c r="O317" i="14"/>
  <c r="N318" i="14"/>
  <c r="O318" i="14"/>
  <c r="N319" i="14"/>
  <c r="O319" i="14"/>
  <c r="N320" i="14"/>
  <c r="O320" i="14"/>
  <c r="N321" i="14"/>
  <c r="O321" i="14"/>
  <c r="N322" i="14"/>
  <c r="O322" i="14"/>
  <c r="N323" i="14"/>
  <c r="O323" i="14"/>
  <c r="N324" i="14"/>
  <c r="O324" i="14"/>
  <c r="N325" i="14"/>
  <c r="O325" i="14"/>
  <c r="N326" i="14"/>
  <c r="O326" i="14"/>
  <c r="N327" i="14"/>
  <c r="O327" i="14"/>
  <c r="N328" i="14"/>
  <c r="O328" i="14"/>
  <c r="N329" i="14"/>
  <c r="O329" i="14"/>
  <c r="N330" i="14"/>
  <c r="O330" i="14"/>
  <c r="N331" i="14"/>
  <c r="O331" i="14"/>
  <c r="N332" i="14"/>
  <c r="O332" i="14"/>
  <c r="N333" i="14"/>
  <c r="O333" i="14"/>
  <c r="N334" i="14"/>
  <c r="O334" i="14"/>
  <c r="N335" i="14"/>
  <c r="O335" i="14"/>
  <c r="N336" i="14"/>
  <c r="O336" i="14"/>
  <c r="N337" i="14"/>
  <c r="O337" i="14"/>
  <c r="N338" i="14"/>
  <c r="O338" i="14"/>
  <c r="N339" i="14"/>
  <c r="O339" i="14"/>
  <c r="N340" i="14"/>
  <c r="O340" i="14"/>
  <c r="N341" i="14"/>
  <c r="O341" i="14"/>
  <c r="N342" i="14"/>
  <c r="O342" i="14"/>
  <c r="N343" i="14"/>
  <c r="O343" i="14"/>
  <c r="N344" i="14"/>
  <c r="O344" i="14"/>
  <c r="N345" i="14"/>
  <c r="O345" i="14"/>
  <c r="N346" i="14"/>
  <c r="O346" i="14"/>
  <c r="N347" i="14"/>
  <c r="O347" i="14"/>
  <c r="N348" i="14"/>
  <c r="O348" i="14"/>
  <c r="N349" i="14"/>
  <c r="O349" i="14"/>
  <c r="N350" i="14"/>
  <c r="O350" i="14"/>
  <c r="N351" i="14"/>
  <c r="O351" i="14"/>
  <c r="N352" i="14"/>
  <c r="O352" i="14"/>
  <c r="N353" i="14"/>
  <c r="O353" i="14"/>
  <c r="N354" i="14"/>
  <c r="O354" i="14"/>
  <c r="N355" i="14"/>
  <c r="O355" i="14"/>
  <c r="N356" i="14"/>
  <c r="O356" i="14"/>
  <c r="N357" i="14"/>
  <c r="O357" i="14"/>
  <c r="N358" i="14"/>
  <c r="O358" i="14"/>
  <c r="N359" i="14"/>
  <c r="O359" i="14"/>
  <c r="N360" i="14"/>
  <c r="O360" i="14"/>
  <c r="N361" i="14"/>
  <c r="O361" i="14"/>
  <c r="N362" i="14"/>
  <c r="O362" i="14"/>
  <c r="N363" i="14"/>
  <c r="O363" i="14"/>
  <c r="N364" i="14"/>
  <c r="O364" i="14"/>
  <c r="N365" i="14"/>
  <c r="O365" i="14"/>
  <c r="N366" i="14"/>
  <c r="O366" i="14"/>
  <c r="N367" i="14"/>
  <c r="O367" i="14"/>
  <c r="N368" i="14"/>
  <c r="O368" i="14"/>
  <c r="N369" i="14"/>
  <c r="O369" i="14"/>
  <c r="N370" i="14"/>
  <c r="O370" i="14"/>
  <c r="N371" i="14"/>
  <c r="O371" i="14"/>
  <c r="N372" i="14"/>
  <c r="O372" i="14"/>
  <c r="N373" i="14"/>
  <c r="O373" i="14"/>
  <c r="N374" i="14"/>
  <c r="O374" i="14"/>
  <c r="N375" i="14"/>
  <c r="O375" i="14"/>
  <c r="N376" i="14"/>
  <c r="O376" i="14"/>
  <c r="N377" i="14"/>
  <c r="O377" i="14"/>
  <c r="N378" i="14"/>
  <c r="O378" i="14"/>
  <c r="N379" i="14"/>
  <c r="O379" i="14"/>
  <c r="N380" i="14"/>
  <c r="O380" i="14"/>
  <c r="N381" i="14"/>
  <c r="O381" i="14"/>
  <c r="N382" i="14"/>
  <c r="O382" i="14"/>
  <c r="N383" i="14"/>
  <c r="O383" i="14"/>
  <c r="N384" i="14"/>
  <c r="O384" i="14"/>
  <c r="N385" i="14"/>
  <c r="O385" i="14"/>
  <c r="N386" i="14"/>
  <c r="O386" i="14"/>
  <c r="N387" i="14"/>
  <c r="O387" i="14"/>
  <c r="N388" i="14"/>
  <c r="O388" i="14"/>
  <c r="N389" i="14"/>
  <c r="O389" i="14"/>
  <c r="N390" i="14"/>
  <c r="O390" i="14"/>
  <c r="N391" i="14"/>
  <c r="O391" i="14"/>
  <c r="N392" i="14"/>
  <c r="O392" i="14"/>
  <c r="N393" i="14"/>
  <c r="O393" i="14"/>
  <c r="N394" i="14"/>
  <c r="O394" i="14"/>
  <c r="N395" i="14"/>
  <c r="O395" i="14"/>
  <c r="N396" i="14"/>
  <c r="O396" i="14"/>
  <c r="N397" i="14"/>
  <c r="O397" i="14"/>
  <c r="N398" i="14"/>
  <c r="O398" i="14"/>
  <c r="N399" i="14"/>
  <c r="O399" i="14"/>
  <c r="N400" i="14"/>
  <c r="O400" i="14"/>
  <c r="N401" i="14"/>
  <c r="O401" i="14"/>
  <c r="N402" i="14"/>
  <c r="O402" i="14"/>
  <c r="N403" i="14"/>
  <c r="O403" i="14"/>
  <c r="N404" i="14"/>
  <c r="O404" i="14"/>
  <c r="N405" i="14"/>
  <c r="O405" i="14"/>
  <c r="N406" i="14"/>
  <c r="O406" i="14"/>
  <c r="N407" i="14"/>
  <c r="O407" i="14"/>
  <c r="N408" i="14"/>
  <c r="O408" i="14"/>
  <c r="N409" i="14"/>
  <c r="O409" i="14"/>
  <c r="N410" i="14"/>
  <c r="O410" i="14"/>
  <c r="N411" i="14"/>
  <c r="O411" i="14"/>
  <c r="N412" i="14"/>
  <c r="O412" i="14"/>
  <c r="N413" i="14"/>
  <c r="O413" i="14"/>
  <c r="N414" i="14"/>
  <c r="O414" i="14"/>
  <c r="N415" i="14"/>
  <c r="O415" i="14"/>
  <c r="N416" i="14"/>
  <c r="O416" i="14"/>
  <c r="N417" i="14"/>
  <c r="O417" i="14"/>
  <c r="N418" i="14"/>
  <c r="O418" i="14"/>
  <c r="N419" i="14"/>
  <c r="O419" i="14"/>
  <c r="N420" i="14"/>
  <c r="O420" i="14"/>
  <c r="N421" i="14"/>
  <c r="O421" i="14"/>
  <c r="N422" i="14"/>
  <c r="O422" i="14"/>
  <c r="N423" i="14"/>
  <c r="O423" i="14"/>
  <c r="N424" i="14"/>
  <c r="O424" i="14"/>
  <c r="N425" i="14"/>
  <c r="O425" i="14"/>
  <c r="N426" i="14"/>
  <c r="O426" i="14"/>
  <c r="N427" i="14"/>
  <c r="O427" i="14"/>
  <c r="N428" i="14"/>
  <c r="O428" i="14"/>
  <c r="N429" i="14"/>
  <c r="O429" i="14"/>
  <c r="N430" i="14"/>
  <c r="O430" i="14"/>
  <c r="N431" i="14"/>
  <c r="O431" i="14"/>
  <c r="N432" i="14"/>
  <c r="O432" i="14"/>
  <c r="N433" i="14"/>
  <c r="O433" i="14"/>
  <c r="N434" i="14"/>
  <c r="O434" i="14"/>
  <c r="N435" i="14"/>
  <c r="O435" i="14"/>
  <c r="N436" i="14"/>
  <c r="O436" i="14"/>
  <c r="N437" i="14"/>
  <c r="O437" i="14"/>
  <c r="N438" i="14"/>
  <c r="O438" i="14"/>
  <c r="N439" i="14"/>
  <c r="O439" i="14"/>
  <c r="N440" i="14"/>
  <c r="O440" i="14"/>
  <c r="N441" i="14"/>
  <c r="O441" i="14"/>
  <c r="N442" i="14"/>
  <c r="O442" i="14"/>
  <c r="N443" i="14"/>
  <c r="O443" i="14"/>
  <c r="N444" i="14"/>
  <c r="O444" i="14"/>
  <c r="N445" i="14"/>
  <c r="O445" i="14"/>
  <c r="N446" i="14"/>
  <c r="O446" i="14"/>
  <c r="N447" i="14"/>
  <c r="O447" i="14"/>
  <c r="N448" i="14"/>
  <c r="O448" i="14"/>
  <c r="N449" i="14"/>
  <c r="O449" i="14"/>
  <c r="N450" i="14"/>
  <c r="O450" i="14"/>
  <c r="N451" i="14"/>
  <c r="O451" i="14"/>
  <c r="N452" i="14"/>
  <c r="O452" i="14"/>
  <c r="N453" i="14"/>
  <c r="O453" i="14"/>
  <c r="N454" i="14"/>
  <c r="O454" i="14"/>
  <c r="N455" i="14"/>
  <c r="O455" i="14"/>
  <c r="N456" i="14"/>
  <c r="O456" i="14"/>
  <c r="N457" i="14"/>
  <c r="O457" i="14"/>
  <c r="N458" i="14"/>
  <c r="O458" i="14"/>
  <c r="N459" i="14"/>
  <c r="O459" i="14"/>
  <c r="N460" i="14"/>
  <c r="O460" i="14"/>
  <c r="N461" i="14"/>
  <c r="O461" i="14"/>
  <c r="N462" i="14"/>
  <c r="O462" i="14"/>
  <c r="N463" i="14"/>
  <c r="O463" i="14"/>
  <c r="N464" i="14"/>
  <c r="O464" i="14"/>
  <c r="N465" i="14"/>
  <c r="O465" i="14"/>
  <c r="N466" i="14"/>
  <c r="O466" i="14"/>
  <c r="N467" i="14"/>
  <c r="O467" i="14"/>
  <c r="N468" i="14"/>
  <c r="O468" i="14"/>
  <c r="N469" i="14"/>
  <c r="O469" i="14"/>
  <c r="N470" i="14"/>
  <c r="O470" i="14"/>
  <c r="N471" i="14"/>
  <c r="O471" i="14"/>
  <c r="N472" i="14"/>
  <c r="O472" i="14"/>
  <c r="N473" i="14"/>
  <c r="O473" i="14"/>
  <c r="N474" i="14"/>
  <c r="O474" i="14"/>
  <c r="N475" i="14"/>
  <c r="O475" i="14"/>
  <c r="N476" i="14"/>
  <c r="O476" i="14"/>
  <c r="N477" i="14"/>
  <c r="O477" i="14"/>
  <c r="N478" i="14"/>
  <c r="O478" i="14"/>
  <c r="N479" i="14"/>
  <c r="O479" i="14"/>
  <c r="N480" i="14"/>
  <c r="O480" i="14"/>
  <c r="N481" i="14"/>
  <c r="O481" i="14"/>
  <c r="N482" i="14"/>
  <c r="O482" i="14"/>
  <c r="N483" i="14"/>
  <c r="O483" i="14"/>
  <c r="N484" i="14"/>
  <c r="O484" i="14"/>
  <c r="N485" i="14"/>
  <c r="O485" i="14"/>
  <c r="N486" i="14"/>
  <c r="O486" i="14"/>
  <c r="N487" i="14"/>
  <c r="O487" i="14"/>
  <c r="N488" i="14"/>
  <c r="O488" i="14"/>
  <c r="N489" i="14"/>
  <c r="O489" i="14"/>
  <c r="N490" i="14"/>
  <c r="O490" i="14"/>
  <c r="N491" i="14"/>
  <c r="O491" i="14"/>
  <c r="N492" i="14"/>
  <c r="O492" i="14"/>
  <c r="N493" i="14"/>
  <c r="O493" i="14"/>
  <c r="N494" i="14"/>
  <c r="O494" i="14"/>
  <c r="N495" i="14"/>
  <c r="O495" i="14"/>
  <c r="N496" i="14"/>
  <c r="O496" i="14"/>
  <c r="N497" i="14"/>
  <c r="O497" i="14"/>
  <c r="N498" i="14"/>
  <c r="O498" i="14"/>
  <c r="N499" i="14"/>
  <c r="O499" i="14"/>
  <c r="N500" i="14"/>
  <c r="O500" i="14"/>
  <c r="N501" i="14"/>
  <c r="O501" i="14"/>
  <c r="N502" i="14"/>
  <c r="O502" i="14"/>
  <c r="N503" i="14"/>
  <c r="O503" i="14"/>
  <c r="N504" i="14"/>
  <c r="O504" i="14"/>
  <c r="N505" i="14"/>
  <c r="O505" i="14"/>
  <c r="N506" i="14"/>
  <c r="O506" i="14"/>
  <c r="N507" i="14"/>
  <c r="O507" i="14"/>
  <c r="N508" i="14"/>
  <c r="O508" i="14"/>
  <c r="N509" i="14"/>
  <c r="O509" i="14"/>
  <c r="N510" i="14"/>
  <c r="O510" i="14"/>
  <c r="N511" i="14"/>
  <c r="O511" i="14"/>
  <c r="N512" i="14"/>
  <c r="O512" i="14"/>
  <c r="N513" i="14"/>
  <c r="O513" i="14"/>
  <c r="N514" i="14"/>
  <c r="O514" i="14"/>
  <c r="N515" i="14"/>
  <c r="O515" i="14"/>
  <c r="N516" i="14"/>
  <c r="O516" i="14"/>
  <c r="N517" i="14"/>
  <c r="O517" i="14"/>
  <c r="N518" i="14"/>
  <c r="O518" i="14"/>
  <c r="N519" i="14"/>
  <c r="O519" i="14"/>
  <c r="N520" i="14"/>
  <c r="O520" i="14"/>
  <c r="N521" i="14"/>
  <c r="O521" i="14"/>
  <c r="N522" i="14"/>
  <c r="O522" i="14"/>
  <c r="N523" i="14"/>
  <c r="O523" i="14"/>
  <c r="N524" i="14"/>
  <c r="O524" i="14"/>
  <c r="N525" i="14"/>
  <c r="O525" i="14"/>
  <c r="N526" i="14"/>
  <c r="O526" i="14"/>
  <c r="N527" i="14"/>
  <c r="O527" i="14"/>
  <c r="N528" i="14"/>
  <c r="O528" i="14"/>
  <c r="N529" i="14"/>
  <c r="O529" i="14"/>
  <c r="N530" i="14"/>
  <c r="O530" i="14"/>
  <c r="N531" i="14"/>
  <c r="O531" i="14"/>
  <c r="N532" i="14"/>
  <c r="O532" i="14"/>
  <c r="N533" i="14"/>
  <c r="O533" i="14"/>
  <c r="N534" i="14"/>
  <c r="O534" i="14"/>
  <c r="N535" i="14"/>
  <c r="O535" i="14"/>
  <c r="N536" i="14"/>
  <c r="O536" i="14"/>
  <c r="N537" i="14"/>
  <c r="O537" i="14"/>
  <c r="N538" i="14"/>
  <c r="O538" i="14"/>
  <c r="N539" i="14"/>
  <c r="O539" i="14"/>
  <c r="N540" i="14"/>
  <c r="O540" i="14"/>
  <c r="N541" i="14"/>
  <c r="O541" i="14"/>
  <c r="N542" i="14"/>
  <c r="O542" i="14"/>
  <c r="N543" i="14"/>
  <c r="O543" i="14"/>
  <c r="N544" i="14"/>
  <c r="O544" i="14"/>
  <c r="N545" i="14"/>
  <c r="O545" i="14"/>
  <c r="N546" i="14"/>
  <c r="O546" i="14"/>
  <c r="N547" i="14"/>
  <c r="O547" i="14"/>
  <c r="N548" i="14"/>
  <c r="O548" i="14"/>
  <c r="N549" i="14"/>
  <c r="O549" i="14"/>
  <c r="N550" i="14"/>
  <c r="O550" i="14"/>
  <c r="N551" i="14"/>
  <c r="O551" i="14"/>
  <c r="N552" i="14"/>
  <c r="O552" i="14"/>
  <c r="N553" i="14"/>
  <c r="O553" i="14"/>
  <c r="N554" i="14"/>
  <c r="O554" i="14"/>
  <c r="N555" i="14"/>
  <c r="O555" i="14"/>
  <c r="N556" i="14"/>
  <c r="O556" i="14"/>
  <c r="N557" i="14"/>
  <c r="O557" i="14"/>
  <c r="N558" i="14"/>
  <c r="O558" i="14"/>
  <c r="N559" i="14"/>
  <c r="O559" i="14"/>
  <c r="N560" i="14"/>
  <c r="O560" i="14"/>
  <c r="O7" i="14"/>
  <c r="N7" i="14"/>
  <c r="J8" i="14"/>
  <c r="K8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J32" i="14"/>
  <c r="K32" i="14"/>
  <c r="J33" i="14"/>
  <c r="K33" i="14"/>
  <c r="J34" i="14"/>
  <c r="K34" i="14"/>
  <c r="J35" i="14"/>
  <c r="K35" i="14"/>
  <c r="J36" i="14"/>
  <c r="K36" i="14"/>
  <c r="J37" i="14"/>
  <c r="K37" i="14"/>
  <c r="J38" i="14"/>
  <c r="K38" i="14"/>
  <c r="J39" i="14"/>
  <c r="K39" i="14"/>
  <c r="J40" i="14"/>
  <c r="K40" i="14"/>
  <c r="J41" i="14"/>
  <c r="K41" i="14"/>
  <c r="J42" i="14"/>
  <c r="K42" i="14"/>
  <c r="J43" i="14"/>
  <c r="K43" i="14"/>
  <c r="J44" i="14"/>
  <c r="K44" i="14"/>
  <c r="J45" i="14"/>
  <c r="K45" i="14"/>
  <c r="J46" i="14"/>
  <c r="K46" i="14"/>
  <c r="J47" i="14"/>
  <c r="K47" i="14"/>
  <c r="J48" i="14"/>
  <c r="K48" i="14"/>
  <c r="J49" i="14"/>
  <c r="K49" i="14"/>
  <c r="J50" i="14"/>
  <c r="K50" i="14"/>
  <c r="J51" i="14"/>
  <c r="K51" i="14"/>
  <c r="J52" i="14"/>
  <c r="K52" i="14"/>
  <c r="J53" i="14"/>
  <c r="K53" i="14"/>
  <c r="J54" i="14"/>
  <c r="K54" i="14"/>
  <c r="J55" i="14"/>
  <c r="K55" i="14"/>
  <c r="J56" i="14"/>
  <c r="K56" i="14"/>
  <c r="J57" i="14"/>
  <c r="K57" i="14"/>
  <c r="J58" i="14"/>
  <c r="K58" i="14"/>
  <c r="J59" i="14"/>
  <c r="K59" i="14"/>
  <c r="J60" i="14"/>
  <c r="K60" i="14"/>
  <c r="J61" i="14"/>
  <c r="K61" i="14"/>
  <c r="J62" i="14"/>
  <c r="K62" i="14"/>
  <c r="J63" i="14"/>
  <c r="K63" i="14"/>
  <c r="J64" i="14"/>
  <c r="K64" i="14"/>
  <c r="J65" i="14"/>
  <c r="K65" i="14"/>
  <c r="J66" i="14"/>
  <c r="K66" i="14"/>
  <c r="J67" i="14"/>
  <c r="K67" i="14"/>
  <c r="J68" i="14"/>
  <c r="K68" i="14"/>
  <c r="J69" i="14"/>
  <c r="K69" i="14"/>
  <c r="J70" i="14"/>
  <c r="K70" i="14"/>
  <c r="J71" i="14"/>
  <c r="K71" i="14"/>
  <c r="J72" i="14"/>
  <c r="K72" i="14"/>
  <c r="J73" i="14"/>
  <c r="K73" i="14"/>
  <c r="J74" i="14"/>
  <c r="K74" i="14"/>
  <c r="J75" i="14"/>
  <c r="K75" i="14"/>
  <c r="J76" i="14"/>
  <c r="K76" i="14"/>
  <c r="J77" i="14"/>
  <c r="K77" i="14"/>
  <c r="J78" i="14"/>
  <c r="K78" i="14"/>
  <c r="J79" i="14"/>
  <c r="K79" i="14"/>
  <c r="J80" i="14"/>
  <c r="K80" i="14"/>
  <c r="J81" i="14"/>
  <c r="K81" i="14"/>
  <c r="J82" i="14"/>
  <c r="K82" i="14"/>
  <c r="J83" i="14"/>
  <c r="K83" i="14"/>
  <c r="J84" i="14"/>
  <c r="K84" i="14"/>
  <c r="J85" i="14"/>
  <c r="K85" i="14"/>
  <c r="J86" i="14"/>
  <c r="K86" i="14"/>
  <c r="J87" i="14"/>
  <c r="K87" i="14"/>
  <c r="J88" i="14"/>
  <c r="K88" i="14"/>
  <c r="J89" i="14"/>
  <c r="K89" i="14"/>
  <c r="J90" i="14"/>
  <c r="K90" i="14"/>
  <c r="J91" i="14"/>
  <c r="K91" i="14"/>
  <c r="J92" i="14"/>
  <c r="K92" i="14"/>
  <c r="J93" i="14"/>
  <c r="K93" i="14"/>
  <c r="J94" i="14"/>
  <c r="K94" i="14"/>
  <c r="J95" i="14"/>
  <c r="K95" i="14"/>
  <c r="J96" i="14"/>
  <c r="K96" i="14"/>
  <c r="J97" i="14"/>
  <c r="K97" i="14"/>
  <c r="J98" i="14"/>
  <c r="K98" i="14"/>
  <c r="J99" i="14"/>
  <c r="K99" i="14"/>
  <c r="J100" i="14"/>
  <c r="K100" i="14"/>
  <c r="J101" i="14"/>
  <c r="K101" i="14"/>
  <c r="J102" i="14"/>
  <c r="K102" i="14"/>
  <c r="J103" i="14"/>
  <c r="K103" i="14"/>
  <c r="J104" i="14"/>
  <c r="K104" i="14"/>
  <c r="J105" i="14"/>
  <c r="K105" i="14"/>
  <c r="J106" i="14"/>
  <c r="K106" i="14"/>
  <c r="J107" i="14"/>
  <c r="K107" i="14"/>
  <c r="J108" i="14"/>
  <c r="K108" i="14"/>
  <c r="J109" i="14"/>
  <c r="K109" i="14"/>
  <c r="J110" i="14"/>
  <c r="K110" i="14"/>
  <c r="J111" i="14"/>
  <c r="K111" i="14"/>
  <c r="J112" i="14"/>
  <c r="K112" i="14"/>
  <c r="J113" i="14"/>
  <c r="K113" i="14"/>
  <c r="J114" i="14"/>
  <c r="K114" i="14"/>
  <c r="J115" i="14"/>
  <c r="K115" i="14"/>
  <c r="J116" i="14"/>
  <c r="K116" i="14"/>
  <c r="J117" i="14"/>
  <c r="K117" i="14"/>
  <c r="J118" i="14"/>
  <c r="K118" i="14"/>
  <c r="J119" i="14"/>
  <c r="K119" i="14"/>
  <c r="J120" i="14"/>
  <c r="K120" i="14"/>
  <c r="J121" i="14"/>
  <c r="K121" i="14"/>
  <c r="J122" i="14"/>
  <c r="K122" i="14"/>
  <c r="J123" i="14"/>
  <c r="K123" i="14"/>
  <c r="J124" i="14"/>
  <c r="K124" i="14"/>
  <c r="J125" i="14"/>
  <c r="K125" i="14"/>
  <c r="J126" i="14"/>
  <c r="K126" i="14"/>
  <c r="J127" i="14"/>
  <c r="K127" i="14"/>
  <c r="J128" i="14"/>
  <c r="K128" i="14"/>
  <c r="J129" i="14"/>
  <c r="K129" i="14"/>
  <c r="J130" i="14"/>
  <c r="K130" i="14"/>
  <c r="J131" i="14"/>
  <c r="K131" i="14"/>
  <c r="J132" i="14"/>
  <c r="K132" i="14"/>
  <c r="J133" i="14"/>
  <c r="K133" i="14"/>
  <c r="J134" i="14"/>
  <c r="K134" i="14"/>
  <c r="J135" i="14"/>
  <c r="K135" i="14"/>
  <c r="J136" i="14"/>
  <c r="K136" i="14"/>
  <c r="J137" i="14"/>
  <c r="K137" i="14"/>
  <c r="J138" i="14"/>
  <c r="K138" i="14"/>
  <c r="J139" i="14"/>
  <c r="K139" i="14"/>
  <c r="J140" i="14"/>
  <c r="K140" i="14"/>
  <c r="J141" i="14"/>
  <c r="K141" i="14"/>
  <c r="J142" i="14"/>
  <c r="K142" i="14"/>
  <c r="J143" i="14"/>
  <c r="K143" i="14"/>
  <c r="J144" i="14"/>
  <c r="K144" i="14"/>
  <c r="J145" i="14"/>
  <c r="K145" i="14"/>
  <c r="J146" i="14"/>
  <c r="K146" i="14"/>
  <c r="J147" i="14"/>
  <c r="K147" i="14"/>
  <c r="J148" i="14"/>
  <c r="K148" i="14"/>
  <c r="J149" i="14"/>
  <c r="K149" i="14"/>
  <c r="J150" i="14"/>
  <c r="K150" i="14"/>
  <c r="J151" i="14"/>
  <c r="K151" i="14"/>
  <c r="J152" i="14"/>
  <c r="K152" i="14"/>
  <c r="J153" i="14"/>
  <c r="K153" i="14"/>
  <c r="J154" i="14"/>
  <c r="K154" i="14"/>
  <c r="J155" i="14"/>
  <c r="K155" i="14"/>
  <c r="J156" i="14"/>
  <c r="K156" i="14"/>
  <c r="J157" i="14"/>
  <c r="K157" i="14"/>
  <c r="J158" i="14"/>
  <c r="K158" i="14"/>
  <c r="J159" i="14"/>
  <c r="K159" i="14"/>
  <c r="J160" i="14"/>
  <c r="K160" i="14"/>
  <c r="J161" i="14"/>
  <c r="K161" i="14"/>
  <c r="J162" i="14"/>
  <c r="K162" i="14"/>
  <c r="J163" i="14"/>
  <c r="K163" i="14"/>
  <c r="J164" i="14"/>
  <c r="K164" i="14"/>
  <c r="J165" i="14"/>
  <c r="K165" i="14"/>
  <c r="J166" i="14"/>
  <c r="K166" i="14"/>
  <c r="J167" i="14"/>
  <c r="K167" i="14"/>
  <c r="J168" i="14"/>
  <c r="K168" i="14"/>
  <c r="J169" i="14"/>
  <c r="K169" i="14"/>
  <c r="J170" i="14"/>
  <c r="K170" i="14"/>
  <c r="J171" i="14"/>
  <c r="K171" i="14"/>
  <c r="J172" i="14"/>
  <c r="K172" i="14"/>
  <c r="J173" i="14"/>
  <c r="K173" i="14"/>
  <c r="J174" i="14"/>
  <c r="K174" i="14"/>
  <c r="J175" i="14"/>
  <c r="K175" i="14"/>
  <c r="J176" i="14"/>
  <c r="K176" i="14"/>
  <c r="J177" i="14"/>
  <c r="K177" i="14"/>
  <c r="J178" i="14"/>
  <c r="K178" i="14"/>
  <c r="J179" i="14"/>
  <c r="K179" i="14"/>
  <c r="J180" i="14"/>
  <c r="K180" i="14"/>
  <c r="J181" i="14"/>
  <c r="K181" i="14"/>
  <c r="J182" i="14"/>
  <c r="K182" i="14"/>
  <c r="J183" i="14"/>
  <c r="K183" i="14"/>
  <c r="J184" i="14"/>
  <c r="K184" i="14"/>
  <c r="J185" i="14"/>
  <c r="K185" i="14"/>
  <c r="J186" i="14"/>
  <c r="K186" i="14"/>
  <c r="J187" i="14"/>
  <c r="K187" i="14"/>
  <c r="J188" i="14"/>
  <c r="K188" i="14"/>
  <c r="J189" i="14"/>
  <c r="K189" i="14"/>
  <c r="J190" i="14"/>
  <c r="K190" i="14"/>
  <c r="J191" i="14"/>
  <c r="K191" i="14"/>
  <c r="J192" i="14"/>
  <c r="K192" i="14"/>
  <c r="J193" i="14"/>
  <c r="K193" i="14"/>
  <c r="J194" i="14"/>
  <c r="K194" i="14"/>
  <c r="J195" i="14"/>
  <c r="K195" i="14"/>
  <c r="J196" i="14"/>
  <c r="K196" i="14"/>
  <c r="J197" i="14"/>
  <c r="K197" i="14"/>
  <c r="J198" i="14"/>
  <c r="K198" i="14"/>
  <c r="J199" i="14"/>
  <c r="K199" i="14"/>
  <c r="J200" i="14"/>
  <c r="K200" i="14"/>
  <c r="J201" i="14"/>
  <c r="K201" i="14"/>
  <c r="J202" i="14"/>
  <c r="K202" i="14"/>
  <c r="J203" i="14"/>
  <c r="K203" i="14"/>
  <c r="J204" i="14"/>
  <c r="K204" i="14"/>
  <c r="J205" i="14"/>
  <c r="K205" i="14"/>
  <c r="J206" i="14"/>
  <c r="K206" i="14"/>
  <c r="J207" i="14"/>
  <c r="K207" i="14"/>
  <c r="J208" i="14"/>
  <c r="K208" i="14"/>
  <c r="J209" i="14"/>
  <c r="K209" i="14"/>
  <c r="J210" i="14"/>
  <c r="K210" i="14"/>
  <c r="J211" i="14"/>
  <c r="K211" i="14"/>
  <c r="J212" i="14"/>
  <c r="K212" i="14"/>
  <c r="J213" i="14"/>
  <c r="K213" i="14"/>
  <c r="J214" i="14"/>
  <c r="K214" i="14"/>
  <c r="J215" i="14"/>
  <c r="K215" i="14"/>
  <c r="J216" i="14"/>
  <c r="K216" i="14"/>
  <c r="J217" i="14"/>
  <c r="K217" i="14"/>
  <c r="J218" i="14"/>
  <c r="K218" i="14"/>
  <c r="J219" i="14"/>
  <c r="K219" i="14"/>
  <c r="J220" i="14"/>
  <c r="K220" i="14"/>
  <c r="J221" i="14"/>
  <c r="K221" i="14"/>
  <c r="J222" i="14"/>
  <c r="K222" i="14"/>
  <c r="J223" i="14"/>
  <c r="K223" i="14"/>
  <c r="J224" i="14"/>
  <c r="K224" i="14"/>
  <c r="J225" i="14"/>
  <c r="K225" i="14"/>
  <c r="J226" i="14"/>
  <c r="K226" i="14"/>
  <c r="J227" i="14"/>
  <c r="K227" i="14"/>
  <c r="J228" i="14"/>
  <c r="K228" i="14"/>
  <c r="J229" i="14"/>
  <c r="K229" i="14"/>
  <c r="J230" i="14"/>
  <c r="K230" i="14"/>
  <c r="J231" i="14"/>
  <c r="K231" i="14"/>
  <c r="J232" i="14"/>
  <c r="K232" i="14"/>
  <c r="J233" i="14"/>
  <c r="K233" i="14"/>
  <c r="J234" i="14"/>
  <c r="K234" i="14"/>
  <c r="J235" i="14"/>
  <c r="K235" i="14"/>
  <c r="J236" i="14"/>
  <c r="K236" i="14"/>
  <c r="J237" i="14"/>
  <c r="K237" i="14"/>
  <c r="J238" i="14"/>
  <c r="K238" i="14"/>
  <c r="J239" i="14"/>
  <c r="K239" i="14"/>
  <c r="J240" i="14"/>
  <c r="K240" i="14"/>
  <c r="J241" i="14"/>
  <c r="K241" i="14"/>
  <c r="J242" i="14"/>
  <c r="K242" i="14"/>
  <c r="J243" i="14"/>
  <c r="K243" i="14"/>
  <c r="J244" i="14"/>
  <c r="K244" i="14"/>
  <c r="J245" i="14"/>
  <c r="K245" i="14"/>
  <c r="J246" i="14"/>
  <c r="K246" i="14"/>
  <c r="J247" i="14"/>
  <c r="K247" i="14"/>
  <c r="J248" i="14"/>
  <c r="K248" i="14"/>
  <c r="J249" i="14"/>
  <c r="K249" i="14"/>
  <c r="J250" i="14"/>
  <c r="K250" i="14"/>
  <c r="J251" i="14"/>
  <c r="K251" i="14"/>
  <c r="J252" i="14"/>
  <c r="K252" i="14"/>
  <c r="J253" i="14"/>
  <c r="K253" i="14"/>
  <c r="J254" i="14"/>
  <c r="K254" i="14"/>
  <c r="J255" i="14"/>
  <c r="K255" i="14"/>
  <c r="J256" i="14"/>
  <c r="K256" i="14"/>
  <c r="J257" i="14"/>
  <c r="K257" i="14"/>
  <c r="J258" i="14"/>
  <c r="K258" i="14"/>
  <c r="J259" i="14"/>
  <c r="K259" i="14"/>
  <c r="J260" i="14"/>
  <c r="K260" i="14"/>
  <c r="J261" i="14"/>
  <c r="K261" i="14"/>
  <c r="J262" i="14"/>
  <c r="K262" i="14"/>
  <c r="J263" i="14"/>
  <c r="K263" i="14"/>
  <c r="J264" i="14"/>
  <c r="K264" i="14"/>
  <c r="J265" i="14"/>
  <c r="K265" i="14"/>
  <c r="J266" i="14"/>
  <c r="K266" i="14"/>
  <c r="J267" i="14"/>
  <c r="K267" i="14"/>
  <c r="J268" i="14"/>
  <c r="K268" i="14"/>
  <c r="J269" i="14"/>
  <c r="K269" i="14"/>
  <c r="J270" i="14"/>
  <c r="K270" i="14"/>
  <c r="J271" i="14"/>
  <c r="K271" i="14"/>
  <c r="J272" i="14"/>
  <c r="K272" i="14"/>
  <c r="J273" i="14"/>
  <c r="K273" i="14"/>
  <c r="J274" i="14"/>
  <c r="K274" i="14"/>
  <c r="J275" i="14"/>
  <c r="K275" i="14"/>
  <c r="J276" i="14"/>
  <c r="K276" i="14"/>
  <c r="J277" i="14"/>
  <c r="K277" i="14"/>
  <c r="J278" i="14"/>
  <c r="K278" i="14"/>
  <c r="J279" i="14"/>
  <c r="K279" i="14"/>
  <c r="J280" i="14"/>
  <c r="K280" i="14"/>
  <c r="J281" i="14"/>
  <c r="K281" i="14"/>
  <c r="J282" i="14"/>
  <c r="K282" i="14"/>
  <c r="J283" i="14"/>
  <c r="K283" i="14"/>
  <c r="J284" i="14"/>
  <c r="K284" i="14"/>
  <c r="J285" i="14"/>
  <c r="K285" i="14"/>
  <c r="J286" i="14"/>
  <c r="K286" i="14"/>
  <c r="J287" i="14"/>
  <c r="K287" i="14"/>
  <c r="J288" i="14"/>
  <c r="K288" i="14"/>
  <c r="J289" i="14"/>
  <c r="K289" i="14"/>
  <c r="J290" i="14"/>
  <c r="K290" i="14"/>
  <c r="J291" i="14"/>
  <c r="K291" i="14"/>
  <c r="J292" i="14"/>
  <c r="K292" i="14"/>
  <c r="J293" i="14"/>
  <c r="K293" i="14"/>
  <c r="J294" i="14"/>
  <c r="K294" i="14"/>
  <c r="J295" i="14"/>
  <c r="K295" i="14"/>
  <c r="J296" i="14"/>
  <c r="K296" i="14"/>
  <c r="J297" i="14"/>
  <c r="K297" i="14"/>
  <c r="J298" i="14"/>
  <c r="K298" i="14"/>
  <c r="J299" i="14"/>
  <c r="K299" i="14"/>
  <c r="J300" i="14"/>
  <c r="K300" i="14"/>
  <c r="J301" i="14"/>
  <c r="K301" i="14"/>
  <c r="J302" i="14"/>
  <c r="K302" i="14"/>
  <c r="J303" i="14"/>
  <c r="K303" i="14"/>
  <c r="J304" i="14"/>
  <c r="K304" i="14"/>
  <c r="J305" i="14"/>
  <c r="K305" i="14"/>
  <c r="J306" i="14"/>
  <c r="K306" i="14"/>
  <c r="J307" i="14"/>
  <c r="K307" i="14"/>
  <c r="J308" i="14"/>
  <c r="K308" i="14"/>
  <c r="J309" i="14"/>
  <c r="K309" i="14"/>
  <c r="J310" i="14"/>
  <c r="K310" i="14"/>
  <c r="J311" i="14"/>
  <c r="K311" i="14"/>
  <c r="J312" i="14"/>
  <c r="K312" i="14"/>
  <c r="J313" i="14"/>
  <c r="K313" i="14"/>
  <c r="J314" i="14"/>
  <c r="K314" i="14"/>
  <c r="J315" i="14"/>
  <c r="K315" i="14"/>
  <c r="J316" i="14"/>
  <c r="K316" i="14"/>
  <c r="J317" i="14"/>
  <c r="K317" i="14"/>
  <c r="J318" i="14"/>
  <c r="K318" i="14"/>
  <c r="J319" i="14"/>
  <c r="K319" i="14"/>
  <c r="J320" i="14"/>
  <c r="K320" i="14"/>
  <c r="J321" i="14"/>
  <c r="K321" i="14"/>
  <c r="J322" i="14"/>
  <c r="K322" i="14"/>
  <c r="J323" i="14"/>
  <c r="K323" i="14"/>
  <c r="J324" i="14"/>
  <c r="K324" i="14"/>
  <c r="J325" i="14"/>
  <c r="K325" i="14"/>
  <c r="J326" i="14"/>
  <c r="K326" i="14"/>
  <c r="J327" i="14"/>
  <c r="K327" i="14"/>
  <c r="J328" i="14"/>
  <c r="K328" i="14"/>
  <c r="J329" i="14"/>
  <c r="K329" i="14"/>
  <c r="J330" i="14"/>
  <c r="K330" i="14"/>
  <c r="J331" i="14"/>
  <c r="K331" i="14"/>
  <c r="J332" i="14"/>
  <c r="K332" i="14"/>
  <c r="J333" i="14"/>
  <c r="K333" i="14"/>
  <c r="J334" i="14"/>
  <c r="K334" i="14"/>
  <c r="J335" i="14"/>
  <c r="K335" i="14"/>
  <c r="J336" i="14"/>
  <c r="K336" i="14"/>
  <c r="J337" i="14"/>
  <c r="K337" i="14"/>
  <c r="J338" i="14"/>
  <c r="K338" i="14"/>
  <c r="J339" i="14"/>
  <c r="K339" i="14"/>
  <c r="J340" i="14"/>
  <c r="K340" i="14"/>
  <c r="J341" i="14"/>
  <c r="K341" i="14"/>
  <c r="J342" i="14"/>
  <c r="K342" i="14"/>
  <c r="J343" i="14"/>
  <c r="K343" i="14"/>
  <c r="J344" i="14"/>
  <c r="K344" i="14"/>
  <c r="J345" i="14"/>
  <c r="K345" i="14"/>
  <c r="J346" i="14"/>
  <c r="K346" i="14"/>
  <c r="J347" i="14"/>
  <c r="K347" i="14"/>
  <c r="J348" i="14"/>
  <c r="K348" i="14"/>
  <c r="J349" i="14"/>
  <c r="K349" i="14"/>
  <c r="J350" i="14"/>
  <c r="K350" i="14"/>
  <c r="J351" i="14"/>
  <c r="K351" i="14"/>
  <c r="J352" i="14"/>
  <c r="K352" i="14"/>
  <c r="J353" i="14"/>
  <c r="K353" i="14"/>
  <c r="J354" i="14"/>
  <c r="K354" i="14"/>
  <c r="J355" i="14"/>
  <c r="K355" i="14"/>
  <c r="J356" i="14"/>
  <c r="K356" i="14"/>
  <c r="J357" i="14"/>
  <c r="K357" i="14"/>
  <c r="J358" i="14"/>
  <c r="K358" i="14"/>
  <c r="J359" i="14"/>
  <c r="K359" i="14"/>
  <c r="J360" i="14"/>
  <c r="K360" i="14"/>
  <c r="J361" i="14"/>
  <c r="K361" i="14"/>
  <c r="J362" i="14"/>
  <c r="K362" i="14"/>
  <c r="J363" i="14"/>
  <c r="K363" i="14"/>
  <c r="J364" i="14"/>
  <c r="K364" i="14"/>
  <c r="J365" i="14"/>
  <c r="K365" i="14"/>
  <c r="J366" i="14"/>
  <c r="K366" i="14"/>
  <c r="J367" i="14"/>
  <c r="K367" i="14"/>
  <c r="J368" i="14"/>
  <c r="K368" i="14"/>
  <c r="J369" i="14"/>
  <c r="K369" i="14"/>
  <c r="J370" i="14"/>
  <c r="K370" i="14"/>
  <c r="J371" i="14"/>
  <c r="K371" i="14"/>
  <c r="J372" i="14"/>
  <c r="K372" i="14"/>
  <c r="J373" i="14"/>
  <c r="K373" i="14"/>
  <c r="J374" i="14"/>
  <c r="K374" i="14"/>
  <c r="J375" i="14"/>
  <c r="K375" i="14"/>
  <c r="J376" i="14"/>
  <c r="K376" i="14"/>
  <c r="J377" i="14"/>
  <c r="K377" i="14"/>
  <c r="J378" i="14"/>
  <c r="K378" i="14"/>
  <c r="J379" i="14"/>
  <c r="K379" i="14"/>
  <c r="J380" i="14"/>
  <c r="K380" i="14"/>
  <c r="J381" i="14"/>
  <c r="K381" i="14"/>
  <c r="J382" i="14"/>
  <c r="K382" i="14"/>
  <c r="J383" i="14"/>
  <c r="K383" i="14"/>
  <c r="J384" i="14"/>
  <c r="K384" i="14"/>
  <c r="J385" i="14"/>
  <c r="K385" i="14"/>
  <c r="J386" i="14"/>
  <c r="K386" i="14"/>
  <c r="J387" i="14"/>
  <c r="K387" i="14"/>
  <c r="J388" i="14"/>
  <c r="K388" i="14"/>
  <c r="J389" i="14"/>
  <c r="K389" i="14"/>
  <c r="J390" i="14"/>
  <c r="K390" i="14"/>
  <c r="J391" i="14"/>
  <c r="K391" i="14"/>
  <c r="J392" i="14"/>
  <c r="K392" i="14"/>
  <c r="J393" i="14"/>
  <c r="K393" i="14"/>
  <c r="J394" i="14"/>
  <c r="K394" i="14"/>
  <c r="J395" i="14"/>
  <c r="K395" i="14"/>
  <c r="J396" i="14"/>
  <c r="K396" i="14"/>
  <c r="J397" i="14"/>
  <c r="K397" i="14"/>
  <c r="J398" i="14"/>
  <c r="K398" i="14"/>
  <c r="J399" i="14"/>
  <c r="K399" i="14"/>
  <c r="J400" i="14"/>
  <c r="K400" i="14"/>
  <c r="J401" i="14"/>
  <c r="K401" i="14"/>
  <c r="J402" i="14"/>
  <c r="K402" i="14"/>
  <c r="J403" i="14"/>
  <c r="K403" i="14"/>
  <c r="J404" i="14"/>
  <c r="K404" i="14"/>
  <c r="J405" i="14"/>
  <c r="K405" i="14"/>
  <c r="J406" i="14"/>
  <c r="K406" i="14"/>
  <c r="J407" i="14"/>
  <c r="K407" i="14"/>
  <c r="J408" i="14"/>
  <c r="K408" i="14"/>
  <c r="J409" i="14"/>
  <c r="K409" i="14"/>
  <c r="J410" i="14"/>
  <c r="K410" i="14"/>
  <c r="J411" i="14"/>
  <c r="K411" i="14"/>
  <c r="J412" i="14"/>
  <c r="K412" i="14"/>
  <c r="J413" i="14"/>
  <c r="K413" i="14"/>
  <c r="J414" i="14"/>
  <c r="K414" i="14"/>
  <c r="J415" i="14"/>
  <c r="K415" i="14"/>
  <c r="J416" i="14"/>
  <c r="K416" i="14"/>
  <c r="J417" i="14"/>
  <c r="K417" i="14"/>
  <c r="J418" i="14"/>
  <c r="K418" i="14"/>
  <c r="J419" i="14"/>
  <c r="K419" i="14"/>
  <c r="J420" i="14"/>
  <c r="K420" i="14"/>
  <c r="J421" i="14"/>
  <c r="K421" i="14"/>
  <c r="J422" i="14"/>
  <c r="K422" i="14"/>
  <c r="J423" i="14"/>
  <c r="K423" i="14"/>
  <c r="J424" i="14"/>
  <c r="K424" i="14"/>
  <c r="J425" i="14"/>
  <c r="K425" i="14"/>
  <c r="J426" i="14"/>
  <c r="K426" i="14"/>
  <c r="J427" i="14"/>
  <c r="K427" i="14"/>
  <c r="J428" i="14"/>
  <c r="K428" i="14"/>
  <c r="J429" i="14"/>
  <c r="K429" i="14"/>
  <c r="J430" i="14"/>
  <c r="K430" i="14"/>
  <c r="J431" i="14"/>
  <c r="K431" i="14"/>
  <c r="J432" i="14"/>
  <c r="K432" i="14"/>
  <c r="J433" i="14"/>
  <c r="K433" i="14"/>
  <c r="J434" i="14"/>
  <c r="K434" i="14"/>
  <c r="J435" i="14"/>
  <c r="K435" i="14"/>
  <c r="J436" i="14"/>
  <c r="K436" i="14"/>
  <c r="J437" i="14"/>
  <c r="K437" i="14"/>
  <c r="J438" i="14"/>
  <c r="K438" i="14"/>
  <c r="J439" i="14"/>
  <c r="K439" i="14"/>
  <c r="J440" i="14"/>
  <c r="K440" i="14"/>
  <c r="J441" i="14"/>
  <c r="K441" i="14"/>
  <c r="J442" i="14"/>
  <c r="K442" i="14"/>
  <c r="J443" i="14"/>
  <c r="K443" i="14"/>
  <c r="J444" i="14"/>
  <c r="K444" i="14"/>
  <c r="J445" i="14"/>
  <c r="K445" i="14"/>
  <c r="J446" i="14"/>
  <c r="K446" i="14"/>
  <c r="J447" i="14"/>
  <c r="K447" i="14"/>
  <c r="J448" i="14"/>
  <c r="K448" i="14"/>
  <c r="J449" i="14"/>
  <c r="K449" i="14"/>
  <c r="J450" i="14"/>
  <c r="K450" i="14"/>
  <c r="J451" i="14"/>
  <c r="K451" i="14"/>
  <c r="J452" i="14"/>
  <c r="K452" i="14"/>
  <c r="J453" i="14"/>
  <c r="K453" i="14"/>
  <c r="J454" i="14"/>
  <c r="K454" i="14"/>
  <c r="J455" i="14"/>
  <c r="K455" i="14"/>
  <c r="J456" i="14"/>
  <c r="K456" i="14"/>
  <c r="J457" i="14"/>
  <c r="K457" i="14"/>
  <c r="J458" i="14"/>
  <c r="K458" i="14"/>
  <c r="J459" i="14"/>
  <c r="K459" i="14"/>
  <c r="J460" i="14"/>
  <c r="K460" i="14"/>
  <c r="J461" i="14"/>
  <c r="K461" i="14"/>
  <c r="J462" i="14"/>
  <c r="K462" i="14"/>
  <c r="J463" i="14"/>
  <c r="K463" i="14"/>
  <c r="J464" i="14"/>
  <c r="K464" i="14"/>
  <c r="J465" i="14"/>
  <c r="K465" i="14"/>
  <c r="J466" i="14"/>
  <c r="K466" i="14"/>
  <c r="J467" i="14"/>
  <c r="K467" i="14"/>
  <c r="J468" i="14"/>
  <c r="K468" i="14"/>
  <c r="J469" i="14"/>
  <c r="K469" i="14"/>
  <c r="J470" i="14"/>
  <c r="K470" i="14"/>
  <c r="J471" i="14"/>
  <c r="K471" i="14"/>
  <c r="J472" i="14"/>
  <c r="K472" i="14"/>
  <c r="J473" i="14"/>
  <c r="K473" i="14"/>
  <c r="J474" i="14"/>
  <c r="K474" i="14"/>
  <c r="J475" i="14"/>
  <c r="K475" i="14"/>
  <c r="J476" i="14"/>
  <c r="K476" i="14"/>
  <c r="J477" i="14"/>
  <c r="K477" i="14"/>
  <c r="J478" i="14"/>
  <c r="K478" i="14"/>
  <c r="J479" i="14"/>
  <c r="K479" i="14"/>
  <c r="J480" i="14"/>
  <c r="K480" i="14"/>
  <c r="J481" i="14"/>
  <c r="K481" i="14"/>
  <c r="J482" i="14"/>
  <c r="K482" i="14"/>
  <c r="J483" i="14"/>
  <c r="K483" i="14"/>
  <c r="J484" i="14"/>
  <c r="K484" i="14"/>
  <c r="J485" i="14"/>
  <c r="K485" i="14"/>
  <c r="J486" i="14"/>
  <c r="K486" i="14"/>
  <c r="J487" i="14"/>
  <c r="K487" i="14"/>
  <c r="J488" i="14"/>
  <c r="K488" i="14"/>
  <c r="J489" i="14"/>
  <c r="K489" i="14"/>
  <c r="J490" i="14"/>
  <c r="K490" i="14"/>
  <c r="J491" i="14"/>
  <c r="K491" i="14"/>
  <c r="J492" i="14"/>
  <c r="K492" i="14"/>
  <c r="J493" i="14"/>
  <c r="K493" i="14"/>
  <c r="J494" i="14"/>
  <c r="K494" i="14"/>
  <c r="J495" i="14"/>
  <c r="K495" i="14"/>
  <c r="J496" i="14"/>
  <c r="K496" i="14"/>
  <c r="J497" i="14"/>
  <c r="K497" i="14"/>
  <c r="J498" i="14"/>
  <c r="K498" i="14"/>
  <c r="J499" i="14"/>
  <c r="K499" i="14"/>
  <c r="J500" i="14"/>
  <c r="K500" i="14"/>
  <c r="J501" i="14"/>
  <c r="K501" i="14"/>
  <c r="J502" i="14"/>
  <c r="K502" i="14"/>
  <c r="J503" i="14"/>
  <c r="K503" i="14"/>
  <c r="J504" i="14"/>
  <c r="K504" i="14"/>
  <c r="J505" i="14"/>
  <c r="K505" i="14"/>
  <c r="J506" i="14"/>
  <c r="K506" i="14"/>
  <c r="J507" i="14"/>
  <c r="K507" i="14"/>
  <c r="J508" i="14"/>
  <c r="K508" i="14"/>
  <c r="J509" i="14"/>
  <c r="K509" i="14"/>
  <c r="J510" i="14"/>
  <c r="K510" i="14"/>
  <c r="J511" i="14"/>
  <c r="K511" i="14"/>
  <c r="J512" i="14"/>
  <c r="K512" i="14"/>
  <c r="J513" i="14"/>
  <c r="K513" i="14"/>
  <c r="J514" i="14"/>
  <c r="K514" i="14"/>
  <c r="J515" i="14"/>
  <c r="K515" i="14"/>
  <c r="J516" i="14"/>
  <c r="K516" i="14"/>
  <c r="J517" i="14"/>
  <c r="K517" i="14"/>
  <c r="J518" i="14"/>
  <c r="K518" i="14"/>
  <c r="J519" i="14"/>
  <c r="K519" i="14"/>
  <c r="J520" i="14"/>
  <c r="K520" i="14"/>
  <c r="J521" i="14"/>
  <c r="K521" i="14"/>
  <c r="J522" i="14"/>
  <c r="K522" i="14"/>
  <c r="J523" i="14"/>
  <c r="K523" i="14"/>
  <c r="J524" i="14"/>
  <c r="K524" i="14"/>
  <c r="J525" i="14"/>
  <c r="K525" i="14"/>
  <c r="J526" i="14"/>
  <c r="K526" i="14"/>
  <c r="J527" i="14"/>
  <c r="K527" i="14"/>
  <c r="J528" i="14"/>
  <c r="K528" i="14"/>
  <c r="J529" i="14"/>
  <c r="K529" i="14"/>
  <c r="J530" i="14"/>
  <c r="K530" i="14"/>
  <c r="J531" i="14"/>
  <c r="K531" i="14"/>
  <c r="J532" i="14"/>
  <c r="K532" i="14"/>
  <c r="J533" i="14"/>
  <c r="K533" i="14"/>
  <c r="J534" i="14"/>
  <c r="K534" i="14"/>
  <c r="J535" i="14"/>
  <c r="K535" i="14"/>
  <c r="J536" i="14"/>
  <c r="K536" i="14"/>
  <c r="J537" i="14"/>
  <c r="K537" i="14"/>
  <c r="J538" i="14"/>
  <c r="K538" i="14"/>
  <c r="J539" i="14"/>
  <c r="K539" i="14"/>
  <c r="J540" i="14"/>
  <c r="K540" i="14"/>
  <c r="J541" i="14"/>
  <c r="K541" i="14"/>
  <c r="J542" i="14"/>
  <c r="K542" i="14"/>
  <c r="J543" i="14"/>
  <c r="K543" i="14"/>
  <c r="J544" i="14"/>
  <c r="K544" i="14"/>
  <c r="J545" i="14"/>
  <c r="K545" i="14"/>
  <c r="J546" i="14"/>
  <c r="K546" i="14"/>
  <c r="J547" i="14"/>
  <c r="K547" i="14"/>
  <c r="J548" i="14"/>
  <c r="K548" i="14"/>
  <c r="J549" i="14"/>
  <c r="K549" i="14"/>
  <c r="J550" i="14"/>
  <c r="K550" i="14"/>
  <c r="J551" i="14"/>
  <c r="K551" i="14"/>
  <c r="J552" i="14"/>
  <c r="K552" i="14"/>
  <c r="J553" i="14"/>
  <c r="K553" i="14"/>
  <c r="J554" i="14"/>
  <c r="K554" i="14"/>
  <c r="J555" i="14"/>
  <c r="K555" i="14"/>
  <c r="J556" i="14"/>
  <c r="K556" i="14"/>
  <c r="J557" i="14"/>
  <c r="K557" i="14"/>
  <c r="J558" i="14"/>
  <c r="K558" i="14"/>
  <c r="J559" i="14"/>
  <c r="K559" i="14"/>
  <c r="J560" i="14"/>
  <c r="K560" i="14"/>
  <c r="K7" i="14"/>
  <c r="J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4" i="14"/>
  <c r="G44" i="14"/>
  <c r="F45" i="14"/>
  <c r="G45" i="14"/>
  <c r="F46" i="14"/>
  <c r="G46" i="14"/>
  <c r="F47" i="14"/>
  <c r="G47" i="14"/>
  <c r="F48" i="14"/>
  <c r="G48" i="14"/>
  <c r="F49" i="14"/>
  <c r="G49" i="14"/>
  <c r="F50" i="14"/>
  <c r="G50" i="14"/>
  <c r="F51" i="14"/>
  <c r="G51" i="14"/>
  <c r="F52" i="14"/>
  <c r="G52" i="14"/>
  <c r="F53" i="14"/>
  <c r="G53" i="14"/>
  <c r="F54" i="14"/>
  <c r="G54" i="14"/>
  <c r="F55" i="14"/>
  <c r="G55" i="14"/>
  <c r="F56" i="14"/>
  <c r="G56" i="14"/>
  <c r="F57" i="14"/>
  <c r="G57" i="14"/>
  <c r="F58" i="14"/>
  <c r="G58" i="14"/>
  <c r="F59" i="14"/>
  <c r="G59" i="14"/>
  <c r="F60" i="14"/>
  <c r="G60" i="14"/>
  <c r="F61" i="14"/>
  <c r="G61" i="14"/>
  <c r="F62" i="14"/>
  <c r="G62" i="14"/>
  <c r="F63" i="14"/>
  <c r="G63" i="14"/>
  <c r="F64" i="14"/>
  <c r="G64" i="14"/>
  <c r="F65" i="14"/>
  <c r="G65" i="14"/>
  <c r="F66" i="14"/>
  <c r="G66" i="14"/>
  <c r="F67" i="14"/>
  <c r="G67" i="14"/>
  <c r="F68" i="14"/>
  <c r="G68" i="14"/>
  <c r="F69" i="14"/>
  <c r="G69" i="14"/>
  <c r="F70" i="14"/>
  <c r="G70" i="14"/>
  <c r="F71" i="14"/>
  <c r="G71" i="14"/>
  <c r="F72" i="14"/>
  <c r="G72" i="14"/>
  <c r="F73" i="14"/>
  <c r="G73" i="14"/>
  <c r="F74" i="14"/>
  <c r="G74" i="14"/>
  <c r="F75" i="14"/>
  <c r="G75" i="14"/>
  <c r="F76" i="14"/>
  <c r="G76" i="14"/>
  <c r="F77" i="14"/>
  <c r="G77" i="14"/>
  <c r="F78" i="14"/>
  <c r="G78" i="14"/>
  <c r="F79" i="14"/>
  <c r="G79" i="14"/>
  <c r="F80" i="14"/>
  <c r="G80" i="14"/>
  <c r="F81" i="14"/>
  <c r="G81" i="14"/>
  <c r="F82" i="14"/>
  <c r="G82" i="14"/>
  <c r="F83" i="14"/>
  <c r="G83" i="14"/>
  <c r="F84" i="14"/>
  <c r="G84" i="14"/>
  <c r="F85" i="14"/>
  <c r="G85" i="14"/>
  <c r="F86" i="14"/>
  <c r="G86" i="14"/>
  <c r="F87" i="14"/>
  <c r="G87" i="14"/>
  <c r="F88" i="14"/>
  <c r="G88" i="14"/>
  <c r="F89" i="14"/>
  <c r="G89" i="14"/>
  <c r="F90" i="14"/>
  <c r="G90" i="14"/>
  <c r="F91" i="14"/>
  <c r="G91" i="14"/>
  <c r="F92" i="14"/>
  <c r="G92" i="14"/>
  <c r="F93" i="14"/>
  <c r="G93" i="14"/>
  <c r="F94" i="14"/>
  <c r="G94" i="14"/>
  <c r="F95" i="14"/>
  <c r="G95" i="14"/>
  <c r="F96" i="14"/>
  <c r="G96" i="14"/>
  <c r="F97" i="14"/>
  <c r="G97" i="14"/>
  <c r="F98" i="14"/>
  <c r="G98" i="14"/>
  <c r="F99" i="14"/>
  <c r="G99" i="14"/>
  <c r="F100" i="14"/>
  <c r="G100" i="14"/>
  <c r="F101" i="14"/>
  <c r="G101" i="14"/>
  <c r="F102" i="14"/>
  <c r="G102" i="14"/>
  <c r="F103" i="14"/>
  <c r="G103" i="14"/>
  <c r="F104" i="14"/>
  <c r="G104" i="14"/>
  <c r="F105" i="14"/>
  <c r="G105" i="14"/>
  <c r="F106" i="14"/>
  <c r="G106" i="14"/>
  <c r="F107" i="14"/>
  <c r="G107" i="14"/>
  <c r="F108" i="14"/>
  <c r="G108" i="14"/>
  <c r="F109" i="14"/>
  <c r="G109" i="14"/>
  <c r="F110" i="14"/>
  <c r="G110" i="14"/>
  <c r="F111" i="14"/>
  <c r="G111" i="14"/>
  <c r="F112" i="14"/>
  <c r="G112" i="14"/>
  <c r="F113" i="14"/>
  <c r="G113" i="14"/>
  <c r="F114" i="14"/>
  <c r="G114" i="14"/>
  <c r="F115" i="14"/>
  <c r="G115" i="14"/>
  <c r="F116" i="14"/>
  <c r="G116" i="14"/>
  <c r="F117" i="14"/>
  <c r="G117" i="14"/>
  <c r="F118" i="14"/>
  <c r="G118" i="14"/>
  <c r="F119" i="14"/>
  <c r="G119" i="14"/>
  <c r="F120" i="14"/>
  <c r="G120" i="14"/>
  <c r="F121" i="14"/>
  <c r="G121" i="14"/>
  <c r="F122" i="14"/>
  <c r="G122" i="14"/>
  <c r="F123" i="14"/>
  <c r="G123" i="14"/>
  <c r="F124" i="14"/>
  <c r="G124" i="14"/>
  <c r="F125" i="14"/>
  <c r="G125" i="14"/>
  <c r="F126" i="14"/>
  <c r="G126" i="14"/>
  <c r="F127" i="14"/>
  <c r="G127" i="14"/>
  <c r="F128" i="14"/>
  <c r="G128" i="14"/>
  <c r="F129" i="14"/>
  <c r="G129" i="14"/>
  <c r="F130" i="14"/>
  <c r="G130" i="14"/>
  <c r="F131" i="14"/>
  <c r="G131" i="14"/>
  <c r="F132" i="14"/>
  <c r="G132" i="14"/>
  <c r="F133" i="14"/>
  <c r="G133" i="14"/>
  <c r="F134" i="14"/>
  <c r="G134" i="14"/>
  <c r="F135" i="14"/>
  <c r="G135" i="14"/>
  <c r="F136" i="14"/>
  <c r="G136" i="14"/>
  <c r="F137" i="14"/>
  <c r="G137" i="14"/>
  <c r="F138" i="14"/>
  <c r="G138" i="14"/>
  <c r="F139" i="14"/>
  <c r="G139" i="14"/>
  <c r="F140" i="14"/>
  <c r="G140" i="14"/>
  <c r="F141" i="14"/>
  <c r="G141" i="14"/>
  <c r="F142" i="14"/>
  <c r="G142" i="14"/>
  <c r="F143" i="14"/>
  <c r="G143" i="14"/>
  <c r="F144" i="14"/>
  <c r="G144" i="14"/>
  <c r="F145" i="14"/>
  <c r="G145" i="14"/>
  <c r="F146" i="14"/>
  <c r="G146" i="14"/>
  <c r="F147" i="14"/>
  <c r="G147" i="14"/>
  <c r="F148" i="14"/>
  <c r="G148" i="14"/>
  <c r="F149" i="14"/>
  <c r="G149" i="14"/>
  <c r="F150" i="14"/>
  <c r="G150" i="14"/>
  <c r="F151" i="14"/>
  <c r="G151" i="14"/>
  <c r="F152" i="14"/>
  <c r="G152" i="14"/>
  <c r="F153" i="14"/>
  <c r="G153" i="14"/>
  <c r="F154" i="14"/>
  <c r="G154" i="14"/>
  <c r="F155" i="14"/>
  <c r="G155" i="14"/>
  <c r="F156" i="14"/>
  <c r="G156" i="14"/>
  <c r="F157" i="14"/>
  <c r="G157" i="14"/>
  <c r="F158" i="14"/>
  <c r="G158" i="14"/>
  <c r="F159" i="14"/>
  <c r="G159" i="14"/>
  <c r="F160" i="14"/>
  <c r="G160" i="14"/>
  <c r="F161" i="14"/>
  <c r="G161" i="14"/>
  <c r="F162" i="14"/>
  <c r="G162" i="14"/>
  <c r="F163" i="14"/>
  <c r="G163" i="14"/>
  <c r="F164" i="14"/>
  <c r="G164" i="14"/>
  <c r="F165" i="14"/>
  <c r="G165" i="14"/>
  <c r="F166" i="14"/>
  <c r="G166" i="14"/>
  <c r="F167" i="14"/>
  <c r="G167" i="14"/>
  <c r="F168" i="14"/>
  <c r="G168" i="14"/>
  <c r="F169" i="14"/>
  <c r="G169" i="14"/>
  <c r="F170" i="14"/>
  <c r="G170" i="14"/>
  <c r="F171" i="14"/>
  <c r="G171" i="14"/>
  <c r="F172" i="14"/>
  <c r="G172" i="14"/>
  <c r="F173" i="14"/>
  <c r="G173" i="14"/>
  <c r="F174" i="14"/>
  <c r="G174" i="14"/>
  <c r="F175" i="14"/>
  <c r="G175" i="14"/>
  <c r="F176" i="14"/>
  <c r="G176" i="14"/>
  <c r="F177" i="14"/>
  <c r="G177" i="14"/>
  <c r="F178" i="14"/>
  <c r="G178" i="14"/>
  <c r="F179" i="14"/>
  <c r="G179" i="14"/>
  <c r="F180" i="14"/>
  <c r="G180" i="14"/>
  <c r="F181" i="14"/>
  <c r="G181" i="14"/>
  <c r="F182" i="14"/>
  <c r="G182" i="14"/>
  <c r="F183" i="14"/>
  <c r="G183" i="14"/>
  <c r="F184" i="14"/>
  <c r="G184" i="14"/>
  <c r="F185" i="14"/>
  <c r="G185" i="14"/>
  <c r="F186" i="14"/>
  <c r="G186" i="14"/>
  <c r="F187" i="14"/>
  <c r="G187" i="14"/>
  <c r="F188" i="14"/>
  <c r="G188" i="14"/>
  <c r="F189" i="14"/>
  <c r="G189" i="14"/>
  <c r="F190" i="14"/>
  <c r="G190" i="14"/>
  <c r="F191" i="14"/>
  <c r="G191" i="14"/>
  <c r="F192" i="14"/>
  <c r="G192" i="14"/>
  <c r="F193" i="14"/>
  <c r="G193" i="14"/>
  <c r="F194" i="14"/>
  <c r="G194" i="14"/>
  <c r="F195" i="14"/>
  <c r="G195" i="14"/>
  <c r="F196" i="14"/>
  <c r="G196" i="14"/>
  <c r="F197" i="14"/>
  <c r="G197" i="14"/>
  <c r="F198" i="14"/>
  <c r="G198" i="14"/>
  <c r="F199" i="14"/>
  <c r="G199" i="14"/>
  <c r="F200" i="14"/>
  <c r="G200" i="14"/>
  <c r="F201" i="14"/>
  <c r="G201" i="14"/>
  <c r="F202" i="14"/>
  <c r="G202" i="14"/>
  <c r="F203" i="14"/>
  <c r="G203" i="14"/>
  <c r="F204" i="14"/>
  <c r="G204" i="14"/>
  <c r="F205" i="14"/>
  <c r="G205" i="14"/>
  <c r="F206" i="14"/>
  <c r="G206" i="14"/>
  <c r="F207" i="14"/>
  <c r="G207" i="14"/>
  <c r="F208" i="14"/>
  <c r="G208" i="14"/>
  <c r="F209" i="14"/>
  <c r="G209" i="14"/>
  <c r="F210" i="14"/>
  <c r="G210" i="14"/>
  <c r="F211" i="14"/>
  <c r="G211" i="14"/>
  <c r="F212" i="14"/>
  <c r="G212" i="14"/>
  <c r="F213" i="14"/>
  <c r="G213" i="14"/>
  <c r="F214" i="14"/>
  <c r="G214" i="14"/>
  <c r="F215" i="14"/>
  <c r="G215" i="14"/>
  <c r="F216" i="14"/>
  <c r="G216" i="14"/>
  <c r="F217" i="14"/>
  <c r="G217" i="14"/>
  <c r="F218" i="14"/>
  <c r="G218" i="14"/>
  <c r="F219" i="14"/>
  <c r="G219" i="14"/>
  <c r="F220" i="14"/>
  <c r="G220" i="14"/>
  <c r="F221" i="14"/>
  <c r="G221" i="14"/>
  <c r="F222" i="14"/>
  <c r="G222" i="14"/>
  <c r="F223" i="14"/>
  <c r="G223" i="14"/>
  <c r="F224" i="14"/>
  <c r="G224" i="14"/>
  <c r="F225" i="14"/>
  <c r="G225" i="14"/>
  <c r="F226" i="14"/>
  <c r="G226" i="14"/>
  <c r="F227" i="14"/>
  <c r="G227" i="14"/>
  <c r="F228" i="14"/>
  <c r="G228" i="14"/>
  <c r="F229" i="14"/>
  <c r="G229" i="14"/>
  <c r="F230" i="14"/>
  <c r="G230" i="14"/>
  <c r="F231" i="14"/>
  <c r="G231" i="14"/>
  <c r="F232" i="14"/>
  <c r="G232" i="14"/>
  <c r="F233" i="14"/>
  <c r="G233" i="14"/>
  <c r="F234" i="14"/>
  <c r="G234" i="14"/>
  <c r="F235" i="14"/>
  <c r="G235" i="14"/>
  <c r="F236" i="14"/>
  <c r="G236" i="14"/>
  <c r="F237" i="14"/>
  <c r="G237" i="14"/>
  <c r="F238" i="14"/>
  <c r="G238" i="14"/>
  <c r="F239" i="14"/>
  <c r="G239" i="14"/>
  <c r="F240" i="14"/>
  <c r="G240" i="14"/>
  <c r="F241" i="14"/>
  <c r="G241" i="14"/>
  <c r="F242" i="14"/>
  <c r="G242" i="14"/>
  <c r="F243" i="14"/>
  <c r="G243" i="14"/>
  <c r="F244" i="14"/>
  <c r="G244" i="14"/>
  <c r="F245" i="14"/>
  <c r="G245" i="14"/>
  <c r="F246" i="14"/>
  <c r="G246" i="14"/>
  <c r="F247" i="14"/>
  <c r="G247" i="14"/>
  <c r="F248" i="14"/>
  <c r="G248" i="14"/>
  <c r="F249" i="14"/>
  <c r="G249" i="14"/>
  <c r="F250" i="14"/>
  <c r="G250" i="14"/>
  <c r="F251" i="14"/>
  <c r="G251" i="14"/>
  <c r="F252" i="14"/>
  <c r="G252" i="14"/>
  <c r="F253" i="14"/>
  <c r="G253" i="14"/>
  <c r="F254" i="14"/>
  <c r="G254" i="14"/>
  <c r="F255" i="14"/>
  <c r="G255" i="14"/>
  <c r="F256" i="14"/>
  <c r="G256" i="14"/>
  <c r="F257" i="14"/>
  <c r="G257" i="14"/>
  <c r="F258" i="14"/>
  <c r="G258" i="14"/>
  <c r="F259" i="14"/>
  <c r="G259" i="14"/>
  <c r="F260" i="14"/>
  <c r="G260" i="14"/>
  <c r="F261" i="14"/>
  <c r="G261" i="14"/>
  <c r="F262" i="14"/>
  <c r="G262" i="14"/>
  <c r="F263" i="14"/>
  <c r="G263" i="14"/>
  <c r="F264" i="14"/>
  <c r="G264" i="14"/>
  <c r="F265" i="14"/>
  <c r="G265" i="14"/>
  <c r="F266" i="14"/>
  <c r="G266" i="14"/>
  <c r="F267" i="14"/>
  <c r="G267" i="14"/>
  <c r="F268" i="14"/>
  <c r="G268" i="14"/>
  <c r="F269" i="14"/>
  <c r="G269" i="14"/>
  <c r="F270" i="14"/>
  <c r="G270" i="14"/>
  <c r="F271" i="14"/>
  <c r="G271" i="14"/>
  <c r="F272" i="14"/>
  <c r="G272" i="14"/>
  <c r="F273" i="14"/>
  <c r="G273" i="14"/>
  <c r="F274" i="14"/>
  <c r="G274" i="14"/>
  <c r="F275" i="14"/>
  <c r="G275" i="14"/>
  <c r="F276" i="14"/>
  <c r="G276" i="14"/>
  <c r="F277" i="14"/>
  <c r="G277" i="14"/>
  <c r="F278" i="14"/>
  <c r="G278" i="14"/>
  <c r="F279" i="14"/>
  <c r="G279" i="14"/>
  <c r="F280" i="14"/>
  <c r="G280" i="14"/>
  <c r="F281" i="14"/>
  <c r="G281" i="14"/>
  <c r="F282" i="14"/>
  <c r="G282" i="14"/>
  <c r="F283" i="14"/>
  <c r="G283" i="14"/>
  <c r="F284" i="14"/>
  <c r="G284" i="14"/>
  <c r="F285" i="14"/>
  <c r="G285" i="14"/>
  <c r="F286" i="14"/>
  <c r="G286" i="14"/>
  <c r="F287" i="14"/>
  <c r="G287" i="14"/>
  <c r="F288" i="14"/>
  <c r="G288" i="14"/>
  <c r="F289" i="14"/>
  <c r="G289" i="14"/>
  <c r="F290" i="14"/>
  <c r="G290" i="14"/>
  <c r="F291" i="14"/>
  <c r="G291" i="14"/>
  <c r="F292" i="14"/>
  <c r="G292" i="14"/>
  <c r="F293" i="14"/>
  <c r="G293" i="14"/>
  <c r="F294" i="14"/>
  <c r="G294" i="14"/>
  <c r="F295" i="14"/>
  <c r="G295" i="14"/>
  <c r="F296" i="14"/>
  <c r="G296" i="14"/>
  <c r="F297" i="14"/>
  <c r="G297" i="14"/>
  <c r="F298" i="14"/>
  <c r="G298" i="14"/>
  <c r="F299" i="14"/>
  <c r="G299" i="14"/>
  <c r="F300" i="14"/>
  <c r="G300" i="14"/>
  <c r="F301" i="14"/>
  <c r="G301" i="14"/>
  <c r="F302" i="14"/>
  <c r="G302" i="14"/>
  <c r="F303" i="14"/>
  <c r="G303" i="14"/>
  <c r="F304" i="14"/>
  <c r="G304" i="14"/>
  <c r="F305" i="14"/>
  <c r="G305" i="14"/>
  <c r="F306" i="14"/>
  <c r="G306" i="14"/>
  <c r="F307" i="14"/>
  <c r="G307" i="14"/>
  <c r="F308" i="14"/>
  <c r="G308" i="14"/>
  <c r="F309" i="14"/>
  <c r="G309" i="14"/>
  <c r="F310" i="14"/>
  <c r="G310" i="14"/>
  <c r="F311" i="14"/>
  <c r="G311" i="14"/>
  <c r="F312" i="14"/>
  <c r="G312" i="14"/>
  <c r="F313" i="14"/>
  <c r="G313" i="14"/>
  <c r="F314" i="14"/>
  <c r="G314" i="14"/>
  <c r="F315" i="14"/>
  <c r="G315" i="14"/>
  <c r="F316" i="14"/>
  <c r="G316" i="14"/>
  <c r="F317" i="14"/>
  <c r="G317" i="14"/>
  <c r="F318" i="14"/>
  <c r="G318" i="14"/>
  <c r="F319" i="14"/>
  <c r="G319" i="14"/>
  <c r="F320" i="14"/>
  <c r="G320" i="14"/>
  <c r="F321" i="14"/>
  <c r="G321" i="14"/>
  <c r="F322" i="14"/>
  <c r="G322" i="14"/>
  <c r="F323" i="14"/>
  <c r="G323" i="14"/>
  <c r="F324" i="14"/>
  <c r="G324" i="14"/>
  <c r="F325" i="14"/>
  <c r="G325" i="14"/>
  <c r="F326" i="14"/>
  <c r="G326" i="14"/>
  <c r="F327" i="14"/>
  <c r="G327" i="14"/>
  <c r="F328" i="14"/>
  <c r="G328" i="14"/>
  <c r="F329" i="14"/>
  <c r="G329" i="14"/>
  <c r="F330" i="14"/>
  <c r="G330" i="14"/>
  <c r="F331" i="14"/>
  <c r="G331" i="14"/>
  <c r="F332" i="14"/>
  <c r="G332" i="14"/>
  <c r="F333" i="14"/>
  <c r="G333" i="14"/>
  <c r="F334" i="14"/>
  <c r="G334" i="14"/>
  <c r="F335" i="14"/>
  <c r="G335" i="14"/>
  <c r="F336" i="14"/>
  <c r="G336" i="14"/>
  <c r="F337" i="14"/>
  <c r="G337" i="14"/>
  <c r="F338" i="14"/>
  <c r="G338" i="14"/>
  <c r="F339" i="14"/>
  <c r="G339" i="14"/>
  <c r="F340" i="14"/>
  <c r="G340" i="14"/>
  <c r="F341" i="14"/>
  <c r="G341" i="14"/>
  <c r="F342" i="14"/>
  <c r="G342" i="14"/>
  <c r="F343" i="14"/>
  <c r="G343" i="14"/>
  <c r="F344" i="14"/>
  <c r="G344" i="14"/>
  <c r="F345" i="14"/>
  <c r="G345" i="14"/>
  <c r="F346" i="14"/>
  <c r="G346" i="14"/>
  <c r="F347" i="14"/>
  <c r="G347" i="14"/>
  <c r="F348" i="14"/>
  <c r="G348" i="14"/>
  <c r="F349" i="14"/>
  <c r="G349" i="14"/>
  <c r="F350" i="14"/>
  <c r="G350" i="14"/>
  <c r="F351" i="14"/>
  <c r="G351" i="14"/>
  <c r="F352" i="14"/>
  <c r="G352" i="14"/>
  <c r="F353" i="14"/>
  <c r="G353" i="14"/>
  <c r="F354" i="14"/>
  <c r="G354" i="14"/>
  <c r="F355" i="14"/>
  <c r="G355" i="14"/>
  <c r="F356" i="14"/>
  <c r="G356" i="14"/>
  <c r="F357" i="14"/>
  <c r="G357" i="14"/>
  <c r="F358" i="14"/>
  <c r="G358" i="14"/>
  <c r="F359" i="14"/>
  <c r="G359" i="14"/>
  <c r="F360" i="14"/>
  <c r="G360" i="14"/>
  <c r="F361" i="14"/>
  <c r="G361" i="14"/>
  <c r="F362" i="14"/>
  <c r="G362" i="14"/>
  <c r="F363" i="14"/>
  <c r="G363" i="14"/>
  <c r="F364" i="14"/>
  <c r="G364" i="14"/>
  <c r="F365" i="14"/>
  <c r="G365" i="14"/>
  <c r="F366" i="14"/>
  <c r="G366" i="14"/>
  <c r="F367" i="14"/>
  <c r="G367" i="14"/>
  <c r="F368" i="14"/>
  <c r="G368" i="14"/>
  <c r="F369" i="14"/>
  <c r="G369" i="14"/>
  <c r="F370" i="14"/>
  <c r="G370" i="14"/>
  <c r="F371" i="14"/>
  <c r="G371" i="14"/>
  <c r="F372" i="14"/>
  <c r="G372" i="14"/>
  <c r="F373" i="14"/>
  <c r="G373" i="14"/>
  <c r="F374" i="14"/>
  <c r="G374" i="14"/>
  <c r="F375" i="14"/>
  <c r="G375" i="14"/>
  <c r="F376" i="14"/>
  <c r="G376" i="14"/>
  <c r="F377" i="14"/>
  <c r="G377" i="14"/>
  <c r="F378" i="14"/>
  <c r="G378" i="14"/>
  <c r="F379" i="14"/>
  <c r="G379" i="14"/>
  <c r="F380" i="14"/>
  <c r="G380" i="14"/>
  <c r="F381" i="14"/>
  <c r="G381" i="14"/>
  <c r="F382" i="14"/>
  <c r="G382" i="14"/>
  <c r="F383" i="14"/>
  <c r="G383" i="14"/>
  <c r="F384" i="14"/>
  <c r="G384" i="14"/>
  <c r="F385" i="14"/>
  <c r="G385" i="14"/>
  <c r="F386" i="14"/>
  <c r="G386" i="14"/>
  <c r="F387" i="14"/>
  <c r="G387" i="14"/>
  <c r="F388" i="14"/>
  <c r="G388" i="14"/>
  <c r="F389" i="14"/>
  <c r="G389" i="14"/>
  <c r="F390" i="14"/>
  <c r="G390" i="14"/>
  <c r="F391" i="14"/>
  <c r="G391" i="14"/>
  <c r="F392" i="14"/>
  <c r="G392" i="14"/>
  <c r="F393" i="14"/>
  <c r="G393" i="14"/>
  <c r="F394" i="14"/>
  <c r="G394" i="14"/>
  <c r="F395" i="14"/>
  <c r="G395" i="14"/>
  <c r="F396" i="14"/>
  <c r="G396" i="14"/>
  <c r="F397" i="14"/>
  <c r="G397" i="14"/>
  <c r="F398" i="14"/>
  <c r="G398" i="14"/>
  <c r="F399" i="14"/>
  <c r="G399" i="14"/>
  <c r="F400" i="14"/>
  <c r="G400" i="14"/>
  <c r="F401" i="14"/>
  <c r="G401" i="14"/>
  <c r="F402" i="14"/>
  <c r="G402" i="14"/>
  <c r="F403" i="14"/>
  <c r="G403" i="14"/>
  <c r="F404" i="14"/>
  <c r="G404" i="14"/>
  <c r="F405" i="14"/>
  <c r="G405" i="14"/>
  <c r="F406" i="14"/>
  <c r="G406" i="14"/>
  <c r="F407" i="14"/>
  <c r="G407" i="14"/>
  <c r="F408" i="14"/>
  <c r="G408" i="14"/>
  <c r="F409" i="14"/>
  <c r="G409" i="14"/>
  <c r="F410" i="14"/>
  <c r="G410" i="14"/>
  <c r="F411" i="14"/>
  <c r="G411" i="14"/>
  <c r="F412" i="14"/>
  <c r="G412" i="14"/>
  <c r="F413" i="14"/>
  <c r="G413" i="14"/>
  <c r="F414" i="14"/>
  <c r="G414" i="14"/>
  <c r="F415" i="14"/>
  <c r="G415" i="14"/>
  <c r="F416" i="14"/>
  <c r="G416" i="14"/>
  <c r="F417" i="14"/>
  <c r="G417" i="14"/>
  <c r="F418" i="14"/>
  <c r="G418" i="14"/>
  <c r="F419" i="14"/>
  <c r="G419" i="14"/>
  <c r="F420" i="14"/>
  <c r="G420" i="14"/>
  <c r="F421" i="14"/>
  <c r="G421" i="14"/>
  <c r="F422" i="14"/>
  <c r="G422" i="14"/>
  <c r="F423" i="14"/>
  <c r="G423" i="14"/>
  <c r="F424" i="14"/>
  <c r="G424" i="14"/>
  <c r="F425" i="14"/>
  <c r="G425" i="14"/>
  <c r="F426" i="14"/>
  <c r="G426" i="14"/>
  <c r="F427" i="14"/>
  <c r="G427" i="14"/>
  <c r="F428" i="14"/>
  <c r="G428" i="14"/>
  <c r="F429" i="14"/>
  <c r="G429" i="14"/>
  <c r="F430" i="14"/>
  <c r="G430" i="14"/>
  <c r="F431" i="14"/>
  <c r="G431" i="14"/>
  <c r="F432" i="14"/>
  <c r="G432" i="14"/>
  <c r="F433" i="14"/>
  <c r="G433" i="14"/>
  <c r="F434" i="14"/>
  <c r="G434" i="14"/>
  <c r="F435" i="14"/>
  <c r="G435" i="14"/>
  <c r="F436" i="14"/>
  <c r="G436" i="14"/>
  <c r="F437" i="14"/>
  <c r="G437" i="14"/>
  <c r="F438" i="14"/>
  <c r="G438" i="14"/>
  <c r="F439" i="14"/>
  <c r="G439" i="14"/>
  <c r="F440" i="14"/>
  <c r="G440" i="14"/>
  <c r="F441" i="14"/>
  <c r="G441" i="14"/>
  <c r="F442" i="14"/>
  <c r="G442" i="14"/>
  <c r="F443" i="14"/>
  <c r="G443" i="14"/>
  <c r="F444" i="14"/>
  <c r="G444" i="14"/>
  <c r="F445" i="14"/>
  <c r="G445" i="14"/>
  <c r="F446" i="14"/>
  <c r="G446" i="14"/>
  <c r="F447" i="14"/>
  <c r="G447" i="14"/>
  <c r="F448" i="14"/>
  <c r="G448" i="14"/>
  <c r="F449" i="14"/>
  <c r="G449" i="14"/>
  <c r="F450" i="14"/>
  <c r="G450" i="14"/>
  <c r="F451" i="14"/>
  <c r="G451" i="14"/>
  <c r="F452" i="14"/>
  <c r="G452" i="14"/>
  <c r="F453" i="14"/>
  <c r="G453" i="14"/>
  <c r="F454" i="14"/>
  <c r="G454" i="14"/>
  <c r="F455" i="14"/>
  <c r="G455" i="14"/>
  <c r="F456" i="14"/>
  <c r="G456" i="14"/>
  <c r="F457" i="14"/>
  <c r="G457" i="14"/>
  <c r="F458" i="14"/>
  <c r="G458" i="14"/>
  <c r="F459" i="14"/>
  <c r="G459" i="14"/>
  <c r="F460" i="14"/>
  <c r="G460" i="14"/>
  <c r="F461" i="14"/>
  <c r="G461" i="14"/>
  <c r="F462" i="14"/>
  <c r="G462" i="14"/>
  <c r="F463" i="14"/>
  <c r="G463" i="14"/>
  <c r="F464" i="14"/>
  <c r="G464" i="14"/>
  <c r="F465" i="14"/>
  <c r="G465" i="14"/>
  <c r="F466" i="14"/>
  <c r="G466" i="14"/>
  <c r="F467" i="14"/>
  <c r="G467" i="14"/>
  <c r="F468" i="14"/>
  <c r="G468" i="14"/>
  <c r="F469" i="14"/>
  <c r="G469" i="14"/>
  <c r="F470" i="14"/>
  <c r="G470" i="14"/>
  <c r="F471" i="14"/>
  <c r="G471" i="14"/>
  <c r="F472" i="14"/>
  <c r="G472" i="14"/>
  <c r="F473" i="14"/>
  <c r="G473" i="14"/>
  <c r="F474" i="14"/>
  <c r="G474" i="14"/>
  <c r="F475" i="14"/>
  <c r="G475" i="14"/>
  <c r="F476" i="14"/>
  <c r="G476" i="14"/>
  <c r="F477" i="14"/>
  <c r="G477" i="14"/>
  <c r="F478" i="14"/>
  <c r="G478" i="14"/>
  <c r="F479" i="14"/>
  <c r="G479" i="14"/>
  <c r="F480" i="14"/>
  <c r="G480" i="14"/>
  <c r="F481" i="14"/>
  <c r="G481" i="14"/>
  <c r="F482" i="14"/>
  <c r="G482" i="14"/>
  <c r="F483" i="14"/>
  <c r="G483" i="14"/>
  <c r="F484" i="14"/>
  <c r="G484" i="14"/>
  <c r="F485" i="14"/>
  <c r="G485" i="14"/>
  <c r="F486" i="14"/>
  <c r="G486" i="14"/>
  <c r="F487" i="14"/>
  <c r="G487" i="14"/>
  <c r="F488" i="14"/>
  <c r="G488" i="14"/>
  <c r="F489" i="14"/>
  <c r="G489" i="14"/>
  <c r="F490" i="14"/>
  <c r="G490" i="14"/>
  <c r="F491" i="14"/>
  <c r="G491" i="14"/>
  <c r="F492" i="14"/>
  <c r="G492" i="14"/>
  <c r="F493" i="14"/>
  <c r="G493" i="14"/>
  <c r="F494" i="14"/>
  <c r="G494" i="14"/>
  <c r="F495" i="14"/>
  <c r="G495" i="14"/>
  <c r="F496" i="14"/>
  <c r="G496" i="14"/>
  <c r="F497" i="14"/>
  <c r="G497" i="14"/>
  <c r="F498" i="14"/>
  <c r="G498" i="14"/>
  <c r="F499" i="14"/>
  <c r="G499" i="14"/>
  <c r="F500" i="14"/>
  <c r="G500" i="14"/>
  <c r="F501" i="14"/>
  <c r="G501" i="14"/>
  <c r="F502" i="14"/>
  <c r="G502" i="14"/>
  <c r="F503" i="14"/>
  <c r="G503" i="14"/>
  <c r="F504" i="14"/>
  <c r="G504" i="14"/>
  <c r="F505" i="14"/>
  <c r="G505" i="14"/>
  <c r="F506" i="14"/>
  <c r="G506" i="14"/>
  <c r="F507" i="14"/>
  <c r="G507" i="14"/>
  <c r="F508" i="14"/>
  <c r="G508" i="14"/>
  <c r="F509" i="14"/>
  <c r="G509" i="14"/>
  <c r="F510" i="14"/>
  <c r="G510" i="14"/>
  <c r="F511" i="14"/>
  <c r="G511" i="14"/>
  <c r="F512" i="14"/>
  <c r="G512" i="14"/>
  <c r="F513" i="14"/>
  <c r="G513" i="14"/>
  <c r="F514" i="14"/>
  <c r="G514" i="14"/>
  <c r="F515" i="14"/>
  <c r="G515" i="14"/>
  <c r="F516" i="14"/>
  <c r="G516" i="14"/>
  <c r="F517" i="14"/>
  <c r="G517" i="14"/>
  <c r="F518" i="14"/>
  <c r="G518" i="14"/>
  <c r="F519" i="14"/>
  <c r="G519" i="14"/>
  <c r="F520" i="14"/>
  <c r="G520" i="14"/>
  <c r="F521" i="14"/>
  <c r="G521" i="14"/>
  <c r="F522" i="14"/>
  <c r="G522" i="14"/>
  <c r="F523" i="14"/>
  <c r="G523" i="14"/>
  <c r="F524" i="14"/>
  <c r="G524" i="14"/>
  <c r="F525" i="14"/>
  <c r="G525" i="14"/>
  <c r="F526" i="14"/>
  <c r="G526" i="14"/>
  <c r="F527" i="14"/>
  <c r="G527" i="14"/>
  <c r="F528" i="14"/>
  <c r="G528" i="14"/>
  <c r="F529" i="14"/>
  <c r="G529" i="14"/>
  <c r="F530" i="14"/>
  <c r="G530" i="14"/>
  <c r="F531" i="14"/>
  <c r="G531" i="14"/>
  <c r="F532" i="14"/>
  <c r="G532" i="14"/>
  <c r="F533" i="14"/>
  <c r="G533" i="14"/>
  <c r="F534" i="14"/>
  <c r="G534" i="14"/>
  <c r="F535" i="14"/>
  <c r="G535" i="14"/>
  <c r="F536" i="14"/>
  <c r="G536" i="14"/>
  <c r="F537" i="14"/>
  <c r="G537" i="14"/>
  <c r="F538" i="14"/>
  <c r="G538" i="14"/>
  <c r="F539" i="14"/>
  <c r="G539" i="14"/>
  <c r="F540" i="14"/>
  <c r="G540" i="14"/>
  <c r="F541" i="14"/>
  <c r="G541" i="14"/>
  <c r="F542" i="14"/>
  <c r="G542" i="14"/>
  <c r="F543" i="14"/>
  <c r="G543" i="14"/>
  <c r="F544" i="14"/>
  <c r="G544" i="14"/>
  <c r="F545" i="14"/>
  <c r="G545" i="14"/>
  <c r="F546" i="14"/>
  <c r="G546" i="14"/>
  <c r="F547" i="14"/>
  <c r="G547" i="14"/>
  <c r="F548" i="14"/>
  <c r="G548" i="14"/>
  <c r="F549" i="14"/>
  <c r="G549" i="14"/>
  <c r="F550" i="14"/>
  <c r="G550" i="14"/>
  <c r="F551" i="14"/>
  <c r="G551" i="14"/>
  <c r="F552" i="14"/>
  <c r="G552" i="14"/>
  <c r="F553" i="14"/>
  <c r="G553" i="14"/>
  <c r="F554" i="14"/>
  <c r="G554" i="14"/>
  <c r="F555" i="14"/>
  <c r="G555" i="14"/>
  <c r="F556" i="14"/>
  <c r="G556" i="14"/>
  <c r="F557" i="14"/>
  <c r="G557" i="14"/>
  <c r="F558" i="14"/>
  <c r="G558" i="14"/>
  <c r="F559" i="14"/>
  <c r="G559" i="14"/>
  <c r="F560" i="14"/>
  <c r="G560" i="14"/>
  <c r="G7" i="14"/>
  <c r="F7" i="14"/>
  <c r="BR399" i="14" l="1"/>
  <c r="BR397" i="14"/>
  <c r="BR395" i="14"/>
  <c r="BR393" i="14"/>
  <c r="BR391" i="14"/>
  <c r="BR389" i="14"/>
  <c r="BR387" i="14"/>
  <c r="BR385" i="14"/>
  <c r="BR383" i="14"/>
  <c r="BR381" i="14"/>
  <c r="BR379" i="14"/>
  <c r="BR377" i="14"/>
  <c r="BR375" i="14"/>
  <c r="BR373" i="14"/>
  <c r="BR371" i="14"/>
  <c r="BR369" i="14"/>
  <c r="BR367" i="14"/>
  <c r="BR365" i="14"/>
  <c r="BR363" i="14"/>
  <c r="BR361" i="14"/>
  <c r="BR359" i="14"/>
  <c r="BR357" i="14"/>
  <c r="BR355" i="14"/>
  <c r="BR353" i="14"/>
  <c r="BR351" i="14"/>
  <c r="BR349" i="14"/>
  <c r="BR347" i="14"/>
  <c r="BR345" i="14"/>
  <c r="BR343" i="14"/>
  <c r="BR341" i="14"/>
  <c r="BS339" i="14"/>
  <c r="BS338" i="14"/>
  <c r="BS337" i="14"/>
  <c r="BS336" i="14"/>
  <c r="BS335" i="14"/>
  <c r="BS334" i="14"/>
  <c r="BS333" i="14"/>
  <c r="BS332" i="14"/>
  <c r="BS331" i="14"/>
  <c r="BS330" i="14"/>
  <c r="BS329" i="14"/>
  <c r="BS328" i="14"/>
  <c r="BS327" i="14"/>
  <c r="BS326" i="14"/>
  <c r="BS325" i="14"/>
  <c r="BS324" i="14"/>
  <c r="BS323" i="14"/>
  <c r="BS322" i="14"/>
  <c r="BS321" i="14"/>
  <c r="BS320" i="14"/>
  <c r="BS319" i="14"/>
  <c r="BS318" i="14"/>
  <c r="BS317" i="14"/>
  <c r="BS316" i="14"/>
  <c r="BS315" i="14"/>
  <c r="BS314" i="14"/>
  <c r="BS313" i="14"/>
  <c r="BS312" i="14"/>
  <c r="BS311" i="14"/>
  <c r="BS310" i="14"/>
  <c r="BS309" i="14"/>
  <c r="BS308" i="14"/>
  <c r="BS307" i="14"/>
  <c r="BS306" i="14"/>
  <c r="BS305" i="14"/>
  <c r="BS304" i="14"/>
  <c r="BS303" i="14"/>
  <c r="BS302" i="14"/>
  <c r="BS301" i="14"/>
  <c r="BS300" i="14"/>
  <c r="BS299" i="14"/>
  <c r="BS298" i="14"/>
  <c r="BS297" i="14"/>
  <c r="BS296" i="14"/>
  <c r="BS295" i="14"/>
  <c r="BS294" i="14"/>
  <c r="BS293" i="14"/>
  <c r="BS292" i="14"/>
  <c r="BS291" i="14"/>
  <c r="BS290" i="14"/>
  <c r="BS289" i="14"/>
  <c r="BS288" i="14"/>
  <c r="BS287" i="14"/>
  <c r="BS286" i="14"/>
  <c r="BS285" i="14"/>
  <c r="BS284" i="14"/>
  <c r="BS283" i="14"/>
  <c r="BS282" i="14"/>
  <c r="BS281" i="14"/>
  <c r="BS280" i="14"/>
  <c r="BS279" i="14"/>
  <c r="BS278" i="14"/>
  <c r="BS277" i="14"/>
  <c r="BS276" i="14"/>
  <c r="BS275" i="14"/>
  <c r="BS274" i="14"/>
  <c r="BS273" i="14"/>
  <c r="BS272" i="14"/>
  <c r="BS271" i="14"/>
  <c r="BS270" i="14"/>
  <c r="BS269" i="14"/>
  <c r="BS268" i="14"/>
  <c r="BS267" i="14"/>
  <c r="BS266" i="14"/>
  <c r="BS265" i="14"/>
  <c r="BS264" i="14"/>
  <c r="BS263" i="14"/>
  <c r="BS262" i="14"/>
  <c r="BS261" i="14"/>
  <c r="BS260" i="14"/>
  <c r="BS259" i="14"/>
  <c r="BS258" i="14"/>
  <c r="BS257" i="14"/>
  <c r="BS256" i="14"/>
  <c r="BS255" i="14"/>
  <c r="BS254" i="14"/>
  <c r="BS253" i="14"/>
  <c r="BS252" i="14"/>
  <c r="BS251" i="14"/>
  <c r="BS250" i="14"/>
  <c r="BS249" i="14"/>
  <c r="BS248" i="14"/>
  <c r="BS247" i="14"/>
  <c r="BS246" i="14"/>
  <c r="BS245" i="14"/>
  <c r="BS244" i="14"/>
  <c r="BS243" i="14"/>
  <c r="BS242" i="14"/>
  <c r="BS241" i="14"/>
  <c r="BS240" i="14"/>
  <c r="BS239" i="14"/>
  <c r="BS238" i="14"/>
  <c r="BS237" i="14"/>
  <c r="BS236" i="14"/>
  <c r="BT234" i="14"/>
  <c r="BT232" i="14"/>
  <c r="BT230" i="14"/>
  <c r="BT228" i="14"/>
  <c r="BT226" i="14"/>
  <c r="BT224" i="14"/>
  <c r="BT222" i="14"/>
  <c r="BT220" i="14"/>
  <c r="BT218" i="14"/>
  <c r="BT216" i="14"/>
  <c r="BT214" i="14"/>
  <c r="BT212" i="14"/>
  <c r="BT210" i="14"/>
  <c r="BT208" i="14"/>
  <c r="BT206" i="14"/>
  <c r="BT204" i="14"/>
  <c r="BT202" i="14"/>
  <c r="BT200" i="14"/>
  <c r="BT198" i="14"/>
  <c r="BT196" i="14"/>
  <c r="BT194" i="14"/>
  <c r="BT192" i="14"/>
  <c r="BT190" i="14"/>
  <c r="BT188" i="14"/>
  <c r="BT186" i="14"/>
  <c r="BT184" i="14"/>
  <c r="BT182" i="14"/>
  <c r="BT180" i="14"/>
  <c r="BT178" i="14"/>
  <c r="BT176" i="14"/>
  <c r="BT174" i="14"/>
  <c r="BT172" i="14"/>
  <c r="BT170" i="14"/>
  <c r="BT168" i="14"/>
  <c r="BT166" i="14"/>
  <c r="BT164" i="14"/>
  <c r="BT162" i="14"/>
  <c r="BT160" i="14"/>
  <c r="BT158" i="14"/>
  <c r="BT156" i="14"/>
  <c r="BT154" i="14"/>
  <c r="BT152" i="14"/>
  <c r="BT150" i="14"/>
  <c r="BR149" i="14"/>
  <c r="BR147" i="14"/>
  <c r="BR145" i="14"/>
  <c r="BR143" i="14"/>
  <c r="BR141" i="14"/>
  <c r="BR139" i="14"/>
  <c r="BR137" i="14"/>
  <c r="BR135" i="14"/>
  <c r="BR133" i="14"/>
  <c r="BR131" i="14"/>
  <c r="BT129" i="14"/>
  <c r="BT128" i="14"/>
  <c r="BT127" i="14"/>
  <c r="BT126" i="14"/>
  <c r="BT125" i="14"/>
  <c r="BT124" i="14"/>
  <c r="BT123" i="14"/>
  <c r="BT122" i="14"/>
  <c r="BT121" i="14"/>
  <c r="BT120" i="14"/>
  <c r="BT119" i="14"/>
  <c r="BT118" i="14"/>
  <c r="BT117" i="14"/>
  <c r="BT116" i="14"/>
  <c r="BT115" i="14"/>
  <c r="BT114" i="14"/>
  <c r="BT113" i="14"/>
  <c r="BT112" i="14"/>
  <c r="BT111" i="14"/>
  <c r="BT110" i="14"/>
  <c r="BT109" i="14"/>
  <c r="BT108" i="14"/>
  <c r="BT107" i="14"/>
  <c r="BT106" i="14"/>
  <c r="BT105" i="14"/>
  <c r="BT104" i="14"/>
  <c r="BT103" i="14"/>
  <c r="BT102" i="14"/>
  <c r="BT101" i="14"/>
  <c r="BT100" i="14"/>
  <c r="BT99" i="14"/>
  <c r="BT98" i="14"/>
  <c r="BT97" i="14"/>
  <c r="BT96" i="14"/>
  <c r="BT95" i="14"/>
  <c r="BT94" i="14"/>
  <c r="BT93" i="14"/>
  <c r="BT92" i="14"/>
  <c r="BT91" i="14"/>
  <c r="BT90" i="14"/>
  <c r="BT89" i="14"/>
  <c r="BT88" i="14"/>
  <c r="BT87" i="14"/>
  <c r="BT86" i="14"/>
  <c r="BT85" i="14"/>
  <c r="BT84" i="14"/>
  <c r="BT83" i="14"/>
  <c r="BT82" i="14"/>
  <c r="BT81" i="14"/>
  <c r="BT80" i="14"/>
  <c r="BT79" i="14"/>
  <c r="BT78" i="14"/>
  <c r="BT77" i="14"/>
  <c r="BT76" i="14"/>
  <c r="BT75" i="14"/>
  <c r="BT74" i="14"/>
  <c r="BT73" i="14"/>
  <c r="BT72" i="14"/>
  <c r="BT71" i="14"/>
  <c r="BS70" i="14"/>
  <c r="BS69" i="14"/>
  <c r="BS68" i="14"/>
  <c r="BT67" i="14"/>
  <c r="BT65" i="14"/>
  <c r="BT64" i="14"/>
  <c r="BT63" i="14"/>
  <c r="BT62" i="14"/>
  <c r="BT61" i="14"/>
  <c r="BT60" i="14"/>
  <c r="BT59" i="14"/>
  <c r="BT58" i="14"/>
  <c r="BT57" i="14"/>
  <c r="BT56" i="14"/>
  <c r="BT55" i="14"/>
  <c r="BT54" i="14"/>
  <c r="BT53" i="14"/>
  <c r="BT52" i="14"/>
  <c r="BT51" i="14"/>
  <c r="BT50" i="14"/>
  <c r="BT48" i="14"/>
  <c r="BT44" i="14"/>
  <c r="BT26" i="14"/>
  <c r="BT25" i="14"/>
  <c r="BT24" i="14"/>
  <c r="BT23" i="14"/>
  <c r="BT22" i="14"/>
  <c r="BT21" i="14"/>
  <c r="BT20" i="14"/>
  <c r="BT19" i="14"/>
  <c r="BT18" i="14"/>
  <c r="BT17" i="14"/>
  <c r="BT16" i="14"/>
  <c r="BR69" i="14"/>
  <c r="BR70" i="14"/>
  <c r="BR71" i="14"/>
  <c r="BR73" i="14"/>
  <c r="BR77" i="14"/>
  <c r="BR85" i="14"/>
  <c r="BR75" i="14"/>
  <c r="BR79" i="14"/>
  <c r="BR113" i="14"/>
  <c r="BR81" i="14"/>
  <c r="BR97" i="14"/>
  <c r="BR152" i="14"/>
  <c r="BR72" i="14"/>
  <c r="BR74" i="14"/>
  <c r="BR76" i="14"/>
  <c r="BR78" i="14"/>
  <c r="BR80" i="14"/>
  <c r="BR83" i="14"/>
  <c r="BR89" i="14"/>
  <c r="BR105" i="14"/>
  <c r="BS124" i="14"/>
  <c r="BR216" i="14"/>
  <c r="BS71" i="14"/>
  <c r="BS72" i="14"/>
  <c r="BS73" i="14"/>
  <c r="BS74" i="14"/>
  <c r="BS75" i="14"/>
  <c r="BS76" i="14"/>
  <c r="BS77" i="14"/>
  <c r="BS78" i="14"/>
  <c r="BS79" i="14"/>
  <c r="BS80" i="14"/>
  <c r="BR82" i="14"/>
  <c r="BR84" i="14"/>
  <c r="BS86" i="14"/>
  <c r="BR93" i="14"/>
  <c r="BR101" i="14"/>
  <c r="BR109" i="14"/>
  <c r="BR117" i="14"/>
  <c r="BR184" i="14"/>
  <c r="BS81" i="14"/>
  <c r="BS82" i="14"/>
  <c r="BS83" i="14"/>
  <c r="BS84" i="14"/>
  <c r="BS85" i="14"/>
  <c r="BS87" i="14"/>
  <c r="BR91" i="14"/>
  <c r="BR95" i="14"/>
  <c r="BR99" i="14"/>
  <c r="BR103" i="14"/>
  <c r="BR107" i="14"/>
  <c r="BR111" i="14"/>
  <c r="BR115" i="14"/>
  <c r="BS120" i="14"/>
  <c r="BS128" i="14"/>
  <c r="BR168" i="14"/>
  <c r="BR200" i="14"/>
  <c r="BR232" i="14"/>
  <c r="BS7" i="14"/>
  <c r="BR86" i="14"/>
  <c r="BR87" i="14"/>
  <c r="BR88" i="14"/>
  <c r="BR90" i="14"/>
  <c r="BR92" i="14"/>
  <c r="BR94" i="14"/>
  <c r="BR96" i="14"/>
  <c r="BR98" i="14"/>
  <c r="BR100" i="14"/>
  <c r="BR102" i="14"/>
  <c r="BR104" i="14"/>
  <c r="BR106" i="14"/>
  <c r="BR108" i="14"/>
  <c r="BR110" i="14"/>
  <c r="BR112" i="14"/>
  <c r="BR114" i="14"/>
  <c r="BR116" i="14"/>
  <c r="BS118" i="14"/>
  <c r="BS122" i="14"/>
  <c r="BS126" i="14"/>
  <c r="BR160" i="14"/>
  <c r="BR176" i="14"/>
  <c r="BR192" i="14"/>
  <c r="BR208" i="14"/>
  <c r="BR224" i="14"/>
  <c r="BS88" i="14"/>
  <c r="BS89" i="14"/>
  <c r="BS90" i="14"/>
  <c r="BS91" i="14"/>
  <c r="BS92" i="14"/>
  <c r="BS93" i="14"/>
  <c r="BS94" i="14"/>
  <c r="BS95" i="14"/>
  <c r="BS96" i="14"/>
  <c r="BS97" i="14"/>
  <c r="BS98" i="14"/>
  <c r="BS99" i="14"/>
  <c r="BS100" i="14"/>
  <c r="BS101" i="14"/>
  <c r="BS102" i="14"/>
  <c r="BS103" i="14"/>
  <c r="BS104" i="14"/>
  <c r="BS105" i="14"/>
  <c r="BS106" i="14"/>
  <c r="BS107" i="14"/>
  <c r="BS108" i="14"/>
  <c r="BS109" i="14"/>
  <c r="BS110" i="14"/>
  <c r="BS111" i="14"/>
  <c r="BS112" i="14"/>
  <c r="BS113" i="14"/>
  <c r="BS114" i="14"/>
  <c r="BS115" i="14"/>
  <c r="BS116" i="14"/>
  <c r="BS117" i="14"/>
  <c r="BS119" i="14"/>
  <c r="BS121" i="14"/>
  <c r="BS123" i="14"/>
  <c r="BS125" i="14"/>
  <c r="BS127" i="14"/>
  <c r="BS129" i="14"/>
  <c r="BR156" i="14"/>
  <c r="BR164" i="14"/>
  <c r="BR172" i="14"/>
  <c r="BR180" i="14"/>
  <c r="BR188" i="14"/>
  <c r="BR196" i="14"/>
  <c r="BR204" i="14"/>
  <c r="BR212" i="14"/>
  <c r="BR220" i="14"/>
  <c r="BR228" i="14"/>
  <c r="BT478" i="14"/>
  <c r="BS478" i="14"/>
  <c r="BT235" i="14"/>
  <c r="BR235" i="14"/>
  <c r="BT233" i="14"/>
  <c r="BR233" i="14"/>
  <c r="BT231" i="14"/>
  <c r="BR231" i="14"/>
  <c r="BT229" i="14"/>
  <c r="BR229" i="14"/>
  <c r="BT227" i="14"/>
  <c r="BR227" i="14"/>
  <c r="BT225" i="14"/>
  <c r="BR225" i="14"/>
  <c r="BT223" i="14"/>
  <c r="BR223" i="14"/>
  <c r="BT221" i="14"/>
  <c r="BR221" i="14"/>
  <c r="BT219" i="14"/>
  <c r="BR219" i="14"/>
  <c r="BT217" i="14"/>
  <c r="BR217" i="14"/>
  <c r="BT215" i="14"/>
  <c r="BR215" i="14"/>
  <c r="BT213" i="14"/>
  <c r="BR213" i="14"/>
  <c r="BT211" i="14"/>
  <c r="BR211" i="14"/>
  <c r="BT209" i="14"/>
  <c r="BR209" i="14"/>
  <c r="BT207" i="14"/>
  <c r="BR207" i="14"/>
  <c r="BT205" i="14"/>
  <c r="BR205" i="14"/>
  <c r="BT203" i="14"/>
  <c r="BR203" i="14"/>
  <c r="BT201" i="14"/>
  <c r="BR201" i="14"/>
  <c r="BT199" i="14"/>
  <c r="BR199" i="14"/>
  <c r="BT197" i="14"/>
  <c r="BR197" i="14"/>
  <c r="BT195" i="14"/>
  <c r="BR195" i="14"/>
  <c r="BT193" i="14"/>
  <c r="BR193" i="14"/>
  <c r="BT191" i="14"/>
  <c r="BR191" i="14"/>
  <c r="BT189" i="14"/>
  <c r="BR189" i="14"/>
  <c r="BT187" i="14"/>
  <c r="BR187" i="14"/>
  <c r="BT185" i="14"/>
  <c r="BR185" i="14"/>
  <c r="BT183" i="14"/>
  <c r="BR183" i="14"/>
  <c r="BT181" i="14"/>
  <c r="BR181" i="14"/>
  <c r="BT179" i="14"/>
  <c r="BR179" i="14"/>
  <c r="BT177" i="14"/>
  <c r="BR177" i="14"/>
  <c r="BT175" i="14"/>
  <c r="BR175" i="14"/>
  <c r="BT173" i="14"/>
  <c r="BR173" i="14"/>
  <c r="BT171" i="14"/>
  <c r="BR171" i="14"/>
  <c r="BT169" i="14"/>
  <c r="BR169" i="14"/>
  <c r="BT167" i="14"/>
  <c r="BR167" i="14"/>
  <c r="BT165" i="14"/>
  <c r="BR165" i="14"/>
  <c r="BT163" i="14"/>
  <c r="BR163" i="14"/>
  <c r="BT161" i="14"/>
  <c r="BR161" i="14"/>
  <c r="BT159" i="14"/>
  <c r="BR159" i="14"/>
  <c r="BT157" i="14"/>
  <c r="BR157" i="14"/>
  <c r="BT155" i="14"/>
  <c r="BR155" i="14"/>
  <c r="BT153" i="14"/>
  <c r="BR153" i="14"/>
  <c r="BT151" i="14"/>
  <c r="BR151" i="14"/>
  <c r="BT149" i="14"/>
  <c r="BS149" i="14"/>
  <c r="BT148" i="14"/>
  <c r="BS148" i="14"/>
  <c r="BT147" i="14"/>
  <c r="BS147" i="14"/>
  <c r="BT146" i="14"/>
  <c r="BS146" i="14"/>
  <c r="BT145" i="14"/>
  <c r="BS145" i="14"/>
  <c r="BT144" i="14"/>
  <c r="BS144" i="14"/>
  <c r="BT143" i="14"/>
  <c r="BS143" i="14"/>
  <c r="BT142" i="14"/>
  <c r="BS142" i="14"/>
  <c r="BT141" i="14"/>
  <c r="BS141" i="14"/>
  <c r="BT140" i="14"/>
  <c r="BS140" i="14"/>
  <c r="BT139" i="14"/>
  <c r="BS139" i="14"/>
  <c r="BT138" i="14"/>
  <c r="BS138" i="14"/>
  <c r="BT137" i="14"/>
  <c r="BS137" i="14"/>
  <c r="BT136" i="14"/>
  <c r="BS136" i="14"/>
  <c r="BT135" i="14"/>
  <c r="BS135" i="14"/>
  <c r="BT134" i="14"/>
  <c r="BS134" i="14"/>
  <c r="BT133" i="14"/>
  <c r="BS133" i="14"/>
  <c r="BT132" i="14"/>
  <c r="BS132" i="14"/>
  <c r="BT131" i="14"/>
  <c r="BS131" i="14"/>
  <c r="BT130" i="14"/>
  <c r="BS130" i="14"/>
  <c r="BR118" i="14"/>
  <c r="BR119" i="14"/>
  <c r="BR120" i="14"/>
  <c r="BR121" i="14"/>
  <c r="BR122" i="14"/>
  <c r="BR123" i="14"/>
  <c r="BR124" i="14"/>
  <c r="BR125" i="14"/>
  <c r="BR126" i="14"/>
  <c r="BR127" i="14"/>
  <c r="BR128" i="14"/>
  <c r="BR129" i="14"/>
  <c r="BR130" i="14"/>
  <c r="BR132" i="14"/>
  <c r="BR134" i="14"/>
  <c r="BR136" i="14"/>
  <c r="BR138" i="14"/>
  <c r="BR140" i="14"/>
  <c r="BR142" i="14"/>
  <c r="BR144" i="14"/>
  <c r="BR146" i="14"/>
  <c r="BR148" i="14"/>
  <c r="BR150" i="14"/>
  <c r="BR154" i="14"/>
  <c r="BR158" i="14"/>
  <c r="BR162" i="14"/>
  <c r="BR166" i="14"/>
  <c r="BR170" i="14"/>
  <c r="BR174" i="14"/>
  <c r="BR178" i="14"/>
  <c r="BR182" i="14"/>
  <c r="BR186" i="14"/>
  <c r="BR190" i="14"/>
  <c r="BR194" i="14"/>
  <c r="BR198" i="14"/>
  <c r="BR202" i="14"/>
  <c r="BR206" i="14"/>
  <c r="BR210" i="14"/>
  <c r="BR214" i="14"/>
  <c r="BR218" i="14"/>
  <c r="BR222" i="14"/>
  <c r="BR226" i="14"/>
  <c r="BR230" i="14"/>
  <c r="BR234" i="14"/>
  <c r="BS462" i="14"/>
  <c r="BT505" i="14"/>
  <c r="BS505" i="14"/>
  <c r="BT482" i="14"/>
  <c r="BS482" i="14"/>
  <c r="BT466" i="14"/>
  <c r="BS466" i="14"/>
  <c r="BS150" i="14"/>
  <c r="BS151" i="14"/>
  <c r="BS152" i="14"/>
  <c r="BS153" i="14"/>
  <c r="BS154" i="14"/>
  <c r="BS155" i="14"/>
  <c r="BS156" i="14"/>
  <c r="BS157" i="14"/>
  <c r="BS158" i="14"/>
  <c r="BS159" i="14"/>
  <c r="BS160" i="14"/>
  <c r="BS161" i="14"/>
  <c r="BS162" i="14"/>
  <c r="BS163" i="14"/>
  <c r="BS164" i="14"/>
  <c r="BS165" i="14"/>
  <c r="BS166" i="14"/>
  <c r="BS167" i="14"/>
  <c r="BS168" i="14"/>
  <c r="BS169" i="14"/>
  <c r="BS170" i="14"/>
  <c r="BS171" i="14"/>
  <c r="BS172" i="14"/>
  <c r="BS173" i="14"/>
  <c r="BS174" i="14"/>
  <c r="BS175" i="14"/>
  <c r="BS176" i="14"/>
  <c r="BS177" i="14"/>
  <c r="BS178" i="14"/>
  <c r="BS179" i="14"/>
  <c r="BS180" i="14"/>
  <c r="BS181" i="14"/>
  <c r="BS182" i="14"/>
  <c r="BS183" i="14"/>
  <c r="BS184" i="14"/>
  <c r="BS185" i="14"/>
  <c r="BS186" i="14"/>
  <c r="BS187" i="14"/>
  <c r="BS188" i="14"/>
  <c r="BS189" i="14"/>
  <c r="BS190" i="14"/>
  <c r="BS191" i="14"/>
  <c r="BS192" i="14"/>
  <c r="BS193" i="14"/>
  <c r="BS194" i="14"/>
  <c r="BS195" i="14"/>
  <c r="BS196" i="14"/>
  <c r="BS197" i="14"/>
  <c r="BS198" i="14"/>
  <c r="BS199" i="14"/>
  <c r="BS200" i="14"/>
  <c r="BS201" i="14"/>
  <c r="BS202" i="14"/>
  <c r="BS203" i="14"/>
  <c r="BS204" i="14"/>
  <c r="BS205" i="14"/>
  <c r="BS206" i="14"/>
  <c r="BS207" i="14"/>
  <c r="BS208" i="14"/>
  <c r="BS209" i="14"/>
  <c r="BS210" i="14"/>
  <c r="BS211" i="14"/>
  <c r="BS212" i="14"/>
  <c r="BS213" i="14"/>
  <c r="BS214" i="14"/>
  <c r="BS215" i="14"/>
  <c r="BS216" i="14"/>
  <c r="BS217" i="14"/>
  <c r="BS218" i="14"/>
  <c r="BS219" i="14"/>
  <c r="BS220" i="14"/>
  <c r="BS221" i="14"/>
  <c r="BS222" i="14"/>
  <c r="BS223" i="14"/>
  <c r="BS224" i="14"/>
  <c r="BS225" i="14"/>
  <c r="BS226" i="14"/>
  <c r="BS227" i="14"/>
  <c r="BS228" i="14"/>
  <c r="BS229" i="14"/>
  <c r="BS230" i="14"/>
  <c r="BS231" i="14"/>
  <c r="BS232" i="14"/>
  <c r="BS233" i="14"/>
  <c r="BS234" i="14"/>
  <c r="BS235" i="14"/>
  <c r="BS486" i="14"/>
  <c r="BR29" i="14"/>
  <c r="BT494" i="14"/>
  <c r="BT491" i="14"/>
  <c r="BT490" i="14"/>
  <c r="BT70" i="14"/>
  <c r="BT69" i="14"/>
  <c r="BT68" i="14"/>
  <c r="BT66" i="14"/>
  <c r="BT49" i="14"/>
  <c r="BT47" i="14"/>
  <c r="BT46" i="14"/>
  <c r="BT45" i="14"/>
  <c r="BT43" i="14"/>
  <c r="BT42" i="14"/>
  <c r="BT41" i="14"/>
  <c r="BT40" i="14"/>
  <c r="BT39" i="14"/>
  <c r="BT38" i="14"/>
  <c r="BT37" i="14"/>
  <c r="BT36" i="14"/>
  <c r="BT35" i="14"/>
  <c r="BT34" i="14"/>
  <c r="BT33" i="14"/>
  <c r="BT32" i="14"/>
  <c r="BT31" i="14"/>
  <c r="BT30" i="14"/>
  <c r="BT15" i="14"/>
  <c r="BT14" i="14"/>
  <c r="BT13" i="14"/>
  <c r="BS27" i="14"/>
  <c r="BT29" i="14"/>
  <c r="BT27" i="14"/>
  <c r="BT28" i="14"/>
  <c r="BR28" i="14"/>
  <c r="BT492" i="14"/>
  <c r="BT474" i="14"/>
  <c r="BS390" i="14"/>
  <c r="BT470" i="14"/>
  <c r="BT12" i="14"/>
  <c r="BT11" i="14"/>
  <c r="BT10" i="14"/>
  <c r="BT8" i="14"/>
  <c r="BR552" i="14"/>
  <c r="BR491" i="14"/>
  <c r="BS537" i="14"/>
  <c r="BR520" i="14"/>
  <c r="BP561" i="14"/>
  <c r="BS557" i="14"/>
  <c r="BS521" i="14"/>
  <c r="BS553" i="14"/>
  <c r="BR536" i="14"/>
  <c r="BR504" i="14"/>
  <c r="BT7" i="14"/>
  <c r="BR560" i="14"/>
  <c r="BT560" i="14"/>
  <c r="BR556" i="14"/>
  <c r="BT556" i="14"/>
  <c r="BS549" i="14"/>
  <c r="BT549" i="14"/>
  <c r="BR548" i="14"/>
  <c r="BT548" i="14"/>
  <c r="BS545" i="14"/>
  <c r="BT545" i="14"/>
  <c r="BR544" i="14"/>
  <c r="BT544" i="14"/>
  <c r="BS541" i="14"/>
  <c r="BT541" i="14"/>
  <c r="BR540" i="14"/>
  <c r="BT540" i="14"/>
  <c r="BS533" i="14"/>
  <c r="BT533" i="14"/>
  <c r="BR532" i="14"/>
  <c r="BT532" i="14"/>
  <c r="BS529" i="14"/>
  <c r="BT529" i="14"/>
  <c r="BR528" i="14"/>
  <c r="BT528" i="14"/>
  <c r="BS525" i="14"/>
  <c r="BT525" i="14"/>
  <c r="BR524" i="14"/>
  <c r="BT524" i="14"/>
  <c r="BS517" i="14"/>
  <c r="BT517" i="14"/>
  <c r="BR516" i="14"/>
  <c r="BT516" i="14"/>
  <c r="BS513" i="14"/>
  <c r="BT513" i="14"/>
  <c r="BR512" i="14"/>
  <c r="BT512" i="14"/>
  <c r="BS509" i="14"/>
  <c r="BT509" i="14"/>
  <c r="BR508" i="14"/>
  <c r="BT508" i="14"/>
  <c r="BS501" i="14"/>
  <c r="BT501" i="14"/>
  <c r="BR500" i="14"/>
  <c r="BT500" i="14"/>
  <c r="BS497" i="14"/>
  <c r="BT497" i="14"/>
  <c r="BR496" i="14"/>
  <c r="BT496" i="14"/>
  <c r="BS493" i="14"/>
  <c r="BT493" i="14"/>
  <c r="BS489" i="14"/>
  <c r="BT489" i="14"/>
  <c r="BS488" i="14"/>
  <c r="BT488" i="14"/>
  <c r="BS487" i="14"/>
  <c r="BT487" i="14"/>
  <c r="BS485" i="14"/>
  <c r="BT485" i="14"/>
  <c r="BS484" i="14"/>
  <c r="BT484" i="14"/>
  <c r="BS483" i="14"/>
  <c r="BT483" i="14"/>
  <c r="BS481" i="14"/>
  <c r="BT481" i="14"/>
  <c r="BS480" i="14"/>
  <c r="BT480" i="14"/>
  <c r="BS479" i="14"/>
  <c r="BT479" i="14"/>
  <c r="BS477" i="14"/>
  <c r="BT477" i="14"/>
  <c r="BS476" i="14"/>
  <c r="BT476" i="14"/>
  <c r="BS475" i="14"/>
  <c r="BT475" i="14"/>
  <c r="BS473" i="14"/>
  <c r="BT473" i="14"/>
  <c r="BS472" i="14"/>
  <c r="BT472" i="14"/>
  <c r="BS471" i="14"/>
  <c r="BT471" i="14"/>
  <c r="BS469" i="14"/>
  <c r="BT469" i="14"/>
  <c r="BS468" i="14"/>
  <c r="BT468" i="14"/>
  <c r="BS467" i="14"/>
  <c r="BT467" i="14"/>
  <c r="BS465" i="14"/>
  <c r="BT465" i="14"/>
  <c r="BS464" i="14"/>
  <c r="BT464" i="14"/>
  <c r="BS463" i="14"/>
  <c r="BT463" i="14"/>
  <c r="BS461" i="14"/>
  <c r="BT461" i="14"/>
  <c r="BS460" i="14"/>
  <c r="BT460" i="14"/>
  <c r="BS459" i="14"/>
  <c r="BT459" i="14"/>
  <c r="BS458" i="14"/>
  <c r="BT458" i="14"/>
  <c r="BS457" i="14"/>
  <c r="BT457" i="14"/>
  <c r="BS456" i="14"/>
  <c r="BT456" i="14"/>
  <c r="BS455" i="14"/>
  <c r="BT455" i="14"/>
  <c r="BS454" i="14"/>
  <c r="BT454" i="14"/>
  <c r="BS453" i="14"/>
  <c r="BT453" i="14"/>
  <c r="BS452" i="14"/>
  <c r="BT452" i="14"/>
  <c r="BS451" i="14"/>
  <c r="BT451" i="14"/>
  <c r="BS450" i="14"/>
  <c r="BT450" i="14"/>
  <c r="BS449" i="14"/>
  <c r="BT449" i="14"/>
  <c r="BS448" i="14"/>
  <c r="BT448" i="14"/>
  <c r="BS447" i="14"/>
  <c r="BT447" i="14"/>
  <c r="BS446" i="14"/>
  <c r="BT446" i="14"/>
  <c r="BS445" i="14"/>
  <c r="BT445" i="14"/>
  <c r="BS444" i="14"/>
  <c r="BT444" i="14"/>
  <c r="BS443" i="14"/>
  <c r="BT443" i="14"/>
  <c r="BS442" i="14"/>
  <c r="BT442" i="14"/>
  <c r="BS441" i="14"/>
  <c r="BT441" i="14"/>
  <c r="BS440" i="14"/>
  <c r="BT440" i="14"/>
  <c r="BS439" i="14"/>
  <c r="BT439" i="14"/>
  <c r="BS438" i="14"/>
  <c r="BT438" i="14"/>
  <c r="BS437" i="14"/>
  <c r="BT437" i="14"/>
  <c r="BS436" i="14"/>
  <c r="BT436" i="14"/>
  <c r="BS435" i="14"/>
  <c r="BT435" i="14"/>
  <c r="BS434" i="14"/>
  <c r="BT434" i="14"/>
  <c r="BS433" i="14"/>
  <c r="BT433" i="14"/>
  <c r="BS432" i="14"/>
  <c r="BT432" i="14"/>
  <c r="BS431" i="14"/>
  <c r="BT431" i="14"/>
  <c r="BS430" i="14"/>
  <c r="BT430" i="14"/>
  <c r="BS429" i="14"/>
  <c r="BT429" i="14"/>
  <c r="BS428" i="14"/>
  <c r="BT428" i="14"/>
  <c r="BS427" i="14"/>
  <c r="BT427" i="14"/>
  <c r="BS426" i="14"/>
  <c r="BT426" i="14"/>
  <c r="BS425" i="14"/>
  <c r="BT425" i="14"/>
  <c r="BS424" i="14"/>
  <c r="BT424" i="14"/>
  <c r="BS423" i="14"/>
  <c r="BT423" i="14"/>
  <c r="BS422" i="14"/>
  <c r="BT422" i="14"/>
  <c r="BS421" i="14"/>
  <c r="BT421" i="14"/>
  <c r="BS420" i="14"/>
  <c r="BT420" i="14"/>
  <c r="BS419" i="14"/>
  <c r="BT419" i="14"/>
  <c r="BS418" i="14"/>
  <c r="BT418" i="14"/>
  <c r="BS417" i="14"/>
  <c r="BT417" i="14"/>
  <c r="BS416" i="14"/>
  <c r="BT416" i="14"/>
  <c r="BS415" i="14"/>
  <c r="BT415" i="14"/>
  <c r="BS414" i="14"/>
  <c r="BT414" i="14"/>
  <c r="BS413" i="14"/>
  <c r="BT413" i="14"/>
  <c r="BS412" i="14"/>
  <c r="BT412" i="14"/>
  <c r="BS411" i="14"/>
  <c r="BT411" i="14"/>
  <c r="BS410" i="14"/>
  <c r="BT410" i="14"/>
  <c r="BS409" i="14"/>
  <c r="BT409" i="14"/>
  <c r="BS408" i="14"/>
  <c r="BT408" i="14"/>
  <c r="BS407" i="14"/>
  <c r="BT407" i="14"/>
  <c r="BS406" i="14"/>
  <c r="BT406" i="14"/>
  <c r="BS405" i="14"/>
  <c r="BT405" i="14"/>
  <c r="BS404" i="14"/>
  <c r="BT404" i="14"/>
  <c r="BS403" i="14"/>
  <c r="BT403" i="14"/>
  <c r="BS402" i="14"/>
  <c r="BT402" i="14"/>
  <c r="BS401" i="14"/>
  <c r="BT401" i="14"/>
  <c r="BS400" i="14"/>
  <c r="BT400" i="14"/>
  <c r="BS399" i="14"/>
  <c r="BT399" i="14"/>
  <c r="BS398" i="14"/>
  <c r="BT398" i="14"/>
  <c r="BS397" i="14"/>
  <c r="BT397" i="14"/>
  <c r="BS396" i="14"/>
  <c r="BT396" i="14"/>
  <c r="BS395" i="14"/>
  <c r="BT395" i="14"/>
  <c r="BS394" i="14"/>
  <c r="BT394" i="14"/>
  <c r="BS393" i="14"/>
  <c r="BT393" i="14"/>
  <c r="BS392" i="14"/>
  <c r="BT392" i="14"/>
  <c r="BS391" i="14"/>
  <c r="BT391" i="14"/>
  <c r="BS389" i="14"/>
  <c r="BT389" i="14"/>
  <c r="BS388" i="14"/>
  <c r="BT388" i="14"/>
  <c r="BS387" i="14"/>
  <c r="BT387" i="14"/>
  <c r="BS386" i="14"/>
  <c r="BT386" i="14"/>
  <c r="BS385" i="14"/>
  <c r="BT385" i="14"/>
  <c r="BS384" i="14"/>
  <c r="BT384" i="14"/>
  <c r="BS383" i="14"/>
  <c r="BT383" i="14"/>
  <c r="BS382" i="14"/>
  <c r="BT382" i="14"/>
  <c r="BS381" i="14"/>
  <c r="BT381" i="14"/>
  <c r="BS380" i="14"/>
  <c r="BT380" i="14"/>
  <c r="BS379" i="14"/>
  <c r="BT379" i="14"/>
  <c r="BS378" i="14"/>
  <c r="BT378" i="14"/>
  <c r="BS377" i="14"/>
  <c r="BT377" i="14"/>
  <c r="BS376" i="14"/>
  <c r="BT376" i="14"/>
  <c r="BS375" i="14"/>
  <c r="BT375" i="14"/>
  <c r="BS374" i="14"/>
  <c r="BT374" i="14"/>
  <c r="BS373" i="14"/>
  <c r="BT373" i="14"/>
  <c r="BS372" i="14"/>
  <c r="BT372" i="14"/>
  <c r="BS371" i="14"/>
  <c r="BT371" i="14"/>
  <c r="BS370" i="14"/>
  <c r="BT370" i="14"/>
  <c r="BS369" i="14"/>
  <c r="BT369" i="14"/>
  <c r="BS368" i="14"/>
  <c r="BT368" i="14"/>
  <c r="BS367" i="14"/>
  <c r="BT367" i="14"/>
  <c r="BS366" i="14"/>
  <c r="BT366" i="14"/>
  <c r="BS365" i="14"/>
  <c r="BT365" i="14"/>
  <c r="BS364" i="14"/>
  <c r="BT364" i="14"/>
  <c r="BS363" i="14"/>
  <c r="BT363" i="14"/>
  <c r="BS362" i="14"/>
  <c r="BT362" i="14"/>
  <c r="BS361" i="14"/>
  <c r="BT361" i="14"/>
  <c r="BS360" i="14"/>
  <c r="BT360" i="14"/>
  <c r="BS359" i="14"/>
  <c r="BT359" i="14"/>
  <c r="BS358" i="14"/>
  <c r="BT358" i="14"/>
  <c r="BS357" i="14"/>
  <c r="BT357" i="14"/>
  <c r="BS356" i="14"/>
  <c r="BT356" i="14"/>
  <c r="BS355" i="14"/>
  <c r="BT355" i="14"/>
  <c r="BS354" i="14"/>
  <c r="BT354" i="14"/>
  <c r="BS353" i="14"/>
  <c r="BT353" i="14"/>
  <c r="BS352" i="14"/>
  <c r="BT352" i="14"/>
  <c r="BS351" i="14"/>
  <c r="BT351" i="14"/>
  <c r="BS350" i="14"/>
  <c r="BT350" i="14"/>
  <c r="BS349" i="14"/>
  <c r="BT349" i="14"/>
  <c r="BS348" i="14"/>
  <c r="BT348" i="14"/>
  <c r="BS347" i="14"/>
  <c r="BT347" i="14"/>
  <c r="BS346" i="14"/>
  <c r="BT346" i="14"/>
  <c r="BS345" i="14"/>
  <c r="BT345" i="14"/>
  <c r="BS344" i="14"/>
  <c r="BT344" i="14"/>
  <c r="BS343" i="14"/>
  <c r="BT343" i="14"/>
  <c r="BS342" i="14"/>
  <c r="BT342" i="14"/>
  <c r="BS341" i="14"/>
  <c r="BT341" i="14"/>
  <c r="BS340" i="14"/>
  <c r="BT340" i="14"/>
  <c r="BR339" i="14"/>
  <c r="BT339" i="14"/>
  <c r="BR338" i="14"/>
  <c r="BT338" i="14"/>
  <c r="BR337" i="14"/>
  <c r="BT337" i="14"/>
  <c r="BR336" i="14"/>
  <c r="BT336" i="14"/>
  <c r="BR335" i="14"/>
  <c r="BT335" i="14"/>
  <c r="BR334" i="14"/>
  <c r="BT334" i="14"/>
  <c r="BR333" i="14"/>
  <c r="BT333" i="14"/>
  <c r="BR332" i="14"/>
  <c r="BT332" i="14"/>
  <c r="BR331" i="14"/>
  <c r="BT331" i="14"/>
  <c r="BR330" i="14"/>
  <c r="BT330" i="14"/>
  <c r="BR329" i="14"/>
  <c r="BT329" i="14"/>
  <c r="BR328" i="14"/>
  <c r="BT328" i="14"/>
  <c r="BR327" i="14"/>
  <c r="BT327" i="14"/>
  <c r="BR326" i="14"/>
  <c r="BT326" i="14"/>
  <c r="BR325" i="14"/>
  <c r="BT325" i="14"/>
  <c r="BR324" i="14"/>
  <c r="BT324" i="14"/>
  <c r="BR323" i="14"/>
  <c r="BT323" i="14"/>
  <c r="BR322" i="14"/>
  <c r="BT322" i="14"/>
  <c r="BR321" i="14"/>
  <c r="BT321" i="14"/>
  <c r="BR320" i="14"/>
  <c r="BT320" i="14"/>
  <c r="BR319" i="14"/>
  <c r="BT319" i="14"/>
  <c r="BR318" i="14"/>
  <c r="BT318" i="14"/>
  <c r="BR317" i="14"/>
  <c r="BT317" i="14"/>
  <c r="BR316" i="14"/>
  <c r="BT316" i="14"/>
  <c r="BR315" i="14"/>
  <c r="BT315" i="14"/>
  <c r="BR314" i="14"/>
  <c r="BT314" i="14"/>
  <c r="BR313" i="14"/>
  <c r="BT313" i="14"/>
  <c r="BR312" i="14"/>
  <c r="BT312" i="14"/>
  <c r="BR311" i="14"/>
  <c r="BT311" i="14"/>
  <c r="BR310" i="14"/>
  <c r="BT310" i="14"/>
  <c r="BR309" i="14"/>
  <c r="BT309" i="14"/>
  <c r="BR308" i="14"/>
  <c r="BT308" i="14"/>
  <c r="BR307" i="14"/>
  <c r="BT307" i="14"/>
  <c r="BR306" i="14"/>
  <c r="BT306" i="14"/>
  <c r="BR305" i="14"/>
  <c r="BT305" i="14"/>
  <c r="BR304" i="14"/>
  <c r="BT304" i="14"/>
  <c r="BR303" i="14"/>
  <c r="BT303" i="14"/>
  <c r="BR302" i="14"/>
  <c r="BT302" i="14"/>
  <c r="BR301" i="14"/>
  <c r="BT301" i="14"/>
  <c r="BR300" i="14"/>
  <c r="BT300" i="14"/>
  <c r="BR299" i="14"/>
  <c r="BT299" i="14"/>
  <c r="BR298" i="14"/>
  <c r="BT298" i="14"/>
  <c r="BR297" i="14"/>
  <c r="BT297" i="14"/>
  <c r="BR296" i="14"/>
  <c r="BT296" i="14"/>
  <c r="BR295" i="14"/>
  <c r="BT295" i="14"/>
  <c r="BR294" i="14"/>
  <c r="BT294" i="14"/>
  <c r="BR293" i="14"/>
  <c r="BT293" i="14"/>
  <c r="BR292" i="14"/>
  <c r="BT292" i="14"/>
  <c r="BR291" i="14"/>
  <c r="BT291" i="14"/>
  <c r="BR290" i="14"/>
  <c r="BT290" i="14"/>
  <c r="BR289" i="14"/>
  <c r="BT289" i="14"/>
  <c r="BR288" i="14"/>
  <c r="BT288" i="14"/>
  <c r="BR287" i="14"/>
  <c r="BR286" i="14"/>
  <c r="BT286" i="14"/>
  <c r="BR285" i="14"/>
  <c r="BT285" i="14"/>
  <c r="BR284" i="14"/>
  <c r="BT284" i="14"/>
  <c r="BR283" i="14"/>
  <c r="BT283" i="14"/>
  <c r="BR282" i="14"/>
  <c r="BT282" i="14"/>
  <c r="BR281" i="14"/>
  <c r="BT281" i="14"/>
  <c r="BR280" i="14"/>
  <c r="BT280" i="14"/>
  <c r="BR279" i="14"/>
  <c r="BT279" i="14"/>
  <c r="BR278" i="14"/>
  <c r="BT278" i="14"/>
  <c r="BR277" i="14"/>
  <c r="BT277" i="14"/>
  <c r="BR276" i="14"/>
  <c r="BT276" i="14"/>
  <c r="BR275" i="14"/>
  <c r="BT275" i="14"/>
  <c r="BR274" i="14"/>
  <c r="BT274" i="14"/>
  <c r="BR273" i="14"/>
  <c r="BT273" i="14"/>
  <c r="BR272" i="14"/>
  <c r="BT272" i="14"/>
  <c r="BR271" i="14"/>
  <c r="BT271" i="14"/>
  <c r="BR270" i="14"/>
  <c r="BT270" i="14"/>
  <c r="BR269" i="14"/>
  <c r="BT269" i="14"/>
  <c r="BR268" i="14"/>
  <c r="BT268" i="14"/>
  <c r="BR267" i="14"/>
  <c r="BT267" i="14"/>
  <c r="BR266" i="14"/>
  <c r="BT266" i="14"/>
  <c r="BR265" i="14"/>
  <c r="BT265" i="14"/>
  <c r="BR264" i="14"/>
  <c r="BT264" i="14"/>
  <c r="BR263" i="14"/>
  <c r="BT263" i="14"/>
  <c r="BR262" i="14"/>
  <c r="BT262" i="14"/>
  <c r="BR261" i="14"/>
  <c r="BT261" i="14"/>
  <c r="BR260" i="14"/>
  <c r="BT260" i="14"/>
  <c r="BR259" i="14"/>
  <c r="BT259" i="14"/>
  <c r="BR258" i="14"/>
  <c r="BT258" i="14"/>
  <c r="BR257" i="14"/>
  <c r="BT257" i="14"/>
  <c r="BR256" i="14"/>
  <c r="BT256" i="14"/>
  <c r="BR255" i="14"/>
  <c r="BT255" i="14"/>
  <c r="BR254" i="14"/>
  <c r="BT254" i="14"/>
  <c r="BR253" i="14"/>
  <c r="BT253" i="14"/>
  <c r="BR252" i="14"/>
  <c r="BT252" i="14"/>
  <c r="BR251" i="14"/>
  <c r="BT251" i="14"/>
  <c r="BR250" i="14"/>
  <c r="BT250" i="14"/>
  <c r="BR249" i="14"/>
  <c r="BT249" i="14"/>
  <c r="BR248" i="14"/>
  <c r="BT248" i="14"/>
  <c r="BR247" i="14"/>
  <c r="BT247" i="14"/>
  <c r="BR246" i="14"/>
  <c r="BT246" i="14"/>
  <c r="BR245" i="14"/>
  <c r="BT245" i="14"/>
  <c r="BR244" i="14"/>
  <c r="BT244" i="14"/>
  <c r="BR243" i="14"/>
  <c r="BT243" i="14"/>
  <c r="BR242" i="14"/>
  <c r="BT242" i="14"/>
  <c r="BR241" i="14"/>
  <c r="BT241" i="14"/>
  <c r="BR240" i="14"/>
  <c r="BT240" i="14"/>
  <c r="BR239" i="14"/>
  <c r="BT239" i="14"/>
  <c r="BR238" i="14"/>
  <c r="BT238" i="14"/>
  <c r="BR237" i="14"/>
  <c r="BT237" i="14"/>
  <c r="BR236" i="14"/>
  <c r="BT236" i="14"/>
  <c r="BT9" i="14"/>
  <c r="BR7" i="14"/>
  <c r="BR340" i="14"/>
  <c r="BR342" i="14"/>
  <c r="BR344" i="14"/>
  <c r="BR346" i="14"/>
  <c r="BR348" i="14"/>
  <c r="BR350" i="14"/>
  <c r="BR352" i="14"/>
  <c r="BR354" i="14"/>
  <c r="BR356" i="14"/>
  <c r="BR358" i="14"/>
  <c r="BR360" i="14"/>
  <c r="BR362" i="14"/>
  <c r="BR364" i="14"/>
  <c r="BR366" i="14"/>
  <c r="BR368" i="14"/>
  <c r="BR370" i="14"/>
  <c r="BR372" i="14"/>
  <c r="BR374" i="14"/>
  <c r="BR376" i="14"/>
  <c r="BR378" i="14"/>
  <c r="BR380" i="14"/>
  <c r="BR382" i="14"/>
  <c r="BR384" i="14"/>
  <c r="BR386" i="14"/>
  <c r="BR388" i="14"/>
  <c r="BR390" i="14"/>
  <c r="BR392" i="14"/>
  <c r="BR394" i="14"/>
  <c r="BR396" i="14"/>
  <c r="BR398" i="14"/>
  <c r="BR400" i="14"/>
  <c r="BR402" i="14"/>
  <c r="BR404" i="14"/>
  <c r="BR406" i="14"/>
  <c r="BR408" i="14"/>
  <c r="BR410" i="14"/>
  <c r="BR412" i="14"/>
  <c r="BR414" i="14"/>
  <c r="BR416" i="14"/>
  <c r="BR418" i="14"/>
  <c r="BR420" i="14"/>
  <c r="BR422" i="14"/>
  <c r="BR424" i="14"/>
  <c r="BR426" i="14"/>
  <c r="BR428" i="14"/>
  <c r="BR430" i="14"/>
  <c r="BR432" i="14"/>
  <c r="BR434" i="14"/>
  <c r="BR436" i="14"/>
  <c r="BR438" i="14"/>
  <c r="BR440" i="14"/>
  <c r="BR442" i="14"/>
  <c r="BR444" i="14"/>
  <c r="BR446" i="14"/>
  <c r="BR448" i="14"/>
  <c r="BR450" i="14"/>
  <c r="BR452" i="14"/>
  <c r="BR454" i="14"/>
  <c r="BR456" i="14"/>
  <c r="BR458" i="14"/>
  <c r="BQ561" i="14"/>
  <c r="BS560" i="14"/>
  <c r="BR559" i="14"/>
  <c r="BS558" i="14"/>
  <c r="BR557" i="14"/>
  <c r="BS556" i="14"/>
  <c r="BR555" i="14"/>
  <c r="BS554" i="14"/>
  <c r="BR553" i="14"/>
  <c r="BS552" i="14"/>
  <c r="BR551" i="14"/>
  <c r="BS550" i="14"/>
  <c r="BR549" i="14"/>
  <c r="BS548" i="14"/>
  <c r="BR547" i="14"/>
  <c r="BS546" i="14"/>
  <c r="BR545" i="14"/>
  <c r="BS544" i="14"/>
  <c r="BR543" i="14"/>
  <c r="BS542" i="14"/>
  <c r="BR541" i="14"/>
  <c r="BS540" i="14"/>
  <c r="BR539" i="14"/>
  <c r="BS538" i="14"/>
  <c r="BR537" i="14"/>
  <c r="BS536" i="14"/>
  <c r="BR535" i="14"/>
  <c r="BS534" i="14"/>
  <c r="BR533" i="14"/>
  <c r="BS532" i="14"/>
  <c r="BR531" i="14"/>
  <c r="BS530" i="14"/>
  <c r="BR529" i="14"/>
  <c r="BS528" i="14"/>
  <c r="BR527" i="14"/>
  <c r="BS526" i="14"/>
  <c r="BR525" i="14"/>
  <c r="BS524" i="14"/>
  <c r="BR523" i="14"/>
  <c r="BS522" i="14"/>
  <c r="BR521" i="14"/>
  <c r="BS520" i="14"/>
  <c r="BR519" i="14"/>
  <c r="BS518" i="14"/>
  <c r="BR517" i="14"/>
  <c r="BS516" i="14"/>
  <c r="BR515" i="14"/>
  <c r="BS514" i="14"/>
  <c r="BR513" i="14"/>
  <c r="BS512" i="14"/>
  <c r="BR511" i="14"/>
  <c r="BS510" i="14"/>
  <c r="BR509" i="14"/>
  <c r="BS508" i="14"/>
  <c r="BR507" i="14"/>
  <c r="BS506" i="14"/>
  <c r="BR505" i="14"/>
  <c r="BS504" i="14"/>
  <c r="BR503" i="14"/>
  <c r="BS502" i="14"/>
  <c r="BR501" i="14"/>
  <c r="BS500" i="14"/>
  <c r="BR499" i="14"/>
  <c r="BS498" i="14"/>
  <c r="BR497" i="14"/>
  <c r="BS496" i="14"/>
  <c r="BR495" i="14"/>
  <c r="BS494" i="14"/>
  <c r="BR493" i="14"/>
  <c r="BS492" i="14"/>
  <c r="BS491" i="14"/>
  <c r="BS490" i="14"/>
  <c r="BR489" i="14"/>
  <c r="BR488" i="14"/>
  <c r="BR487" i="14"/>
  <c r="BR486" i="14"/>
  <c r="BR485" i="14"/>
  <c r="BR484" i="14"/>
  <c r="BR483" i="14"/>
  <c r="BR482" i="14"/>
  <c r="BR481" i="14"/>
  <c r="BR480" i="14"/>
  <c r="BR479" i="14"/>
  <c r="BR478" i="14"/>
  <c r="BR477" i="14"/>
  <c r="BR476" i="14"/>
  <c r="BR475" i="14"/>
  <c r="BR474" i="14"/>
  <c r="BR473" i="14"/>
  <c r="BR472" i="14"/>
  <c r="BR471" i="14"/>
  <c r="BR470" i="14"/>
  <c r="BR469" i="14"/>
  <c r="BR468" i="14"/>
  <c r="BR467" i="14"/>
  <c r="BR466" i="14"/>
  <c r="BR465" i="14"/>
  <c r="BR464" i="14"/>
  <c r="BR463" i="14"/>
  <c r="BR462" i="14"/>
  <c r="BR461" i="14"/>
  <c r="BR460" i="14"/>
  <c r="BR490" i="14"/>
  <c r="BR492" i="14"/>
  <c r="BS495" i="14"/>
  <c r="BS499" i="14"/>
  <c r="BS503" i="14"/>
  <c r="BS507" i="14"/>
  <c r="BS511" i="14"/>
  <c r="BS515" i="14"/>
  <c r="BS519" i="14"/>
  <c r="BS523" i="14"/>
  <c r="BS527" i="14"/>
  <c r="BS531" i="14"/>
  <c r="BS535" i="14"/>
  <c r="BS539" i="14"/>
  <c r="BS543" i="14"/>
  <c r="BS547" i="14"/>
  <c r="BS551" i="14"/>
  <c r="BS555" i="14"/>
  <c r="BS559" i="14"/>
  <c r="BR558" i="14"/>
  <c r="BR554" i="14"/>
  <c r="BR550" i="14"/>
  <c r="BR546" i="14"/>
  <c r="BR542" i="14"/>
  <c r="BR538" i="14"/>
  <c r="BR534" i="14"/>
  <c r="BR530" i="14"/>
  <c r="BR526" i="14"/>
  <c r="BR522" i="14"/>
  <c r="BR518" i="14"/>
  <c r="BR514" i="14"/>
  <c r="BR510" i="14"/>
  <c r="BR506" i="14"/>
  <c r="BR502" i="14"/>
  <c r="BR498" i="14"/>
  <c r="BR494" i="14"/>
  <c r="BS561" i="14" l="1"/>
  <c r="BT561" i="14"/>
  <c r="BR561" i="14"/>
  <c r="C561" i="14"/>
  <c r="BM561" i="14" l="1"/>
  <c r="BE561" i="14" l="1"/>
  <c r="U561" i="14" l="1"/>
  <c r="AW561" i="14"/>
  <c r="AK561" i="14"/>
  <c r="I561" i="14"/>
  <c r="Q561" i="14"/>
  <c r="Y561" i="14"/>
  <c r="AG561" i="14"/>
  <c r="AS561" i="14"/>
  <c r="M561" i="14"/>
  <c r="AC561" i="14"/>
  <c r="AO561" i="14"/>
  <c r="BI561" i="14"/>
  <c r="L561" i="14" l="1"/>
  <c r="T561" i="14"/>
  <c r="AN561" i="14"/>
  <c r="X561" i="14"/>
  <c r="P561" i="14"/>
  <c r="AV561" i="14"/>
  <c r="AF561" i="14"/>
  <c r="BH561" i="14"/>
  <c r="AR561" i="14"/>
  <c r="AB561" i="14"/>
  <c r="D561" i="14"/>
  <c r="BD561" i="14"/>
  <c r="AJ561" i="14"/>
  <c r="AZ561" i="14"/>
  <c r="V561" i="14" l="1"/>
  <c r="W561" i="14"/>
  <c r="O561" i="14"/>
  <c r="N561" i="14"/>
  <c r="AM561" i="14"/>
  <c r="AL561" i="14"/>
  <c r="BF561" i="14"/>
  <c r="BG561" i="14"/>
  <c r="AE561" i="14"/>
  <c r="AD561" i="14"/>
  <c r="AT561" i="14"/>
  <c r="AU561" i="14"/>
  <c r="BJ561" i="14"/>
  <c r="BK561" i="14"/>
  <c r="AH561" i="14"/>
  <c r="AI561" i="14"/>
  <c r="AY561" i="14"/>
  <c r="AX561" i="14"/>
  <c r="BN561" i="14"/>
  <c r="BO561" i="14"/>
  <c r="S561" i="14"/>
  <c r="R561" i="14"/>
  <c r="Z561" i="14"/>
  <c r="AA561" i="14"/>
  <c r="AQ561" i="14"/>
  <c r="AP561" i="14"/>
  <c r="BA561" i="14" l="1"/>
  <c r="BC561" i="14" l="1"/>
  <c r="BB561" i="14"/>
  <c r="H561" i="14" l="1"/>
  <c r="J561" i="14" l="1"/>
  <c r="K561" i="14"/>
  <c r="E561" i="14" l="1"/>
  <c r="G561" i="14" l="1"/>
  <c r="F561" i="14"/>
</calcChain>
</file>

<file path=xl/sharedStrings.xml><?xml version="1.0" encoding="utf-8"?>
<sst xmlns="http://schemas.openxmlformats.org/spreadsheetml/2006/main" count="1258" uniqueCount="608">
  <si>
    <t>1. Прибирання прибудинкової території</t>
  </si>
  <si>
    <t>2. Прибирання сходових кліток</t>
  </si>
  <si>
    <t>3. Вивезення побутових відходів (збирання, зберігання, перевезення, перероблення, утилізація, знешкодження та захоронення)</t>
  </si>
  <si>
    <t>4. Прибирання підвалів, технічних поверхів та покрівлі</t>
  </si>
  <si>
    <t>5. Технічне обслуговування ліфтів</t>
  </si>
  <si>
    <t>6. Обслуговування систем диспетчеризації</t>
  </si>
  <si>
    <t>7. Технічне обслуговування внутрішньобудинкових систем гарячого і холодного водопостачання, водовідведення, теплопостачання і зливової каналізації та з ліквідації аварій у внутрішньоквартирних мережах</t>
  </si>
  <si>
    <t>8. Дератизація</t>
  </si>
  <si>
    <t>9. Дезінсекція</t>
  </si>
  <si>
    <t>10. Обслуговування димовентиляційних каналів</t>
  </si>
  <si>
    <t>11. Технічне обслуговування та поточного ремонту мереж електропостачання та електрообладнання, систем протипожежної автоматики та димовидалення</t>
  </si>
  <si>
    <t>1-ї Гвардiйської Армiї, ВУЛ, 29</t>
  </si>
  <si>
    <t>1-ї Гвардiйської Армiї, ВУЛ, 4</t>
  </si>
  <si>
    <t>1-ї Гвардiйської Армiї, ВУЛ, 6</t>
  </si>
  <si>
    <t>1-ї Гвардiйської Армiї, ВУЛ, 8</t>
  </si>
  <si>
    <t>Єлецька, ВУЛ, 12</t>
  </si>
  <si>
    <t>Єлецька, ВУЛ, 12а</t>
  </si>
  <si>
    <t>Єлецька, ВУЛ, 15</t>
  </si>
  <si>
    <t>Єлецька, ВУЛ, 16</t>
  </si>
  <si>
    <t>Єлецька, ВУЛ, 16а</t>
  </si>
  <si>
    <t>Єлецька, ВУЛ, 17</t>
  </si>
  <si>
    <t>Єлецька, ВУЛ, 19</t>
  </si>
  <si>
    <t>Єлецька, ВУЛ, 22</t>
  </si>
  <si>
    <t>Єлецька, ВУЛ, 3</t>
  </si>
  <si>
    <t>Єлецька, ВУЛ, 4</t>
  </si>
  <si>
    <t>Єлецька, ВУЛ, 5</t>
  </si>
  <si>
    <t>Єлецька, ВУЛ, 6</t>
  </si>
  <si>
    <t>Івана Богуна, ВУЛ, 38</t>
  </si>
  <si>
    <t>Івана Богуна, ВУЛ, 40</t>
  </si>
  <si>
    <t>Івана Богуна, ВУЛ, 41</t>
  </si>
  <si>
    <t>Івана Богуна, ВУЛ, 42</t>
  </si>
  <si>
    <t>Івана Богуна, ВУЛ, 43</t>
  </si>
  <si>
    <t>Івана Богуна, ВУЛ, 44</t>
  </si>
  <si>
    <t>Івана Богуна, ВУЛ, 45</t>
  </si>
  <si>
    <t>Івана Богуна, ВУЛ, 50</t>
  </si>
  <si>
    <t>Івана Богуна, ВУЛ, 51</t>
  </si>
  <si>
    <t>Івана Богуна, ВУЛ, 52</t>
  </si>
  <si>
    <t>Івана Мазепи, ВУЛ, 10</t>
  </si>
  <si>
    <t>Івана Мазепи, ВУЛ, 11</t>
  </si>
  <si>
    <t>Івана Мазепи, ВУЛ, 12а</t>
  </si>
  <si>
    <t>Івана Мазепи, ВУЛ, 13</t>
  </si>
  <si>
    <t>Івана Мазепи, ВУЛ, 2</t>
  </si>
  <si>
    <t>Івана Мазепи, ВУЛ, 20</t>
  </si>
  <si>
    <t>Івана Мазепи, ВУЛ, 21а</t>
  </si>
  <si>
    <t>Івана Мазепи, ВУЛ, 25</t>
  </si>
  <si>
    <t>Івана Мазепи, ВУЛ, 27</t>
  </si>
  <si>
    <t>Івана Мазепи, ВУЛ, 29</t>
  </si>
  <si>
    <t>Івана Мазепи, ВУЛ, 2а</t>
  </si>
  <si>
    <t>Івана Мазепи, ВУЛ, 31</t>
  </si>
  <si>
    <t>Івана Мазепи, ВУЛ, 32</t>
  </si>
  <si>
    <t>Івана Мазепи, ВУЛ, 33</t>
  </si>
  <si>
    <t>Івана Мазепи, ВУЛ, 34</t>
  </si>
  <si>
    <t>Івана Мазепи, ВУЛ, 36</t>
  </si>
  <si>
    <t>Івана Мазепи, ВУЛ, 37</t>
  </si>
  <si>
    <t>Івана Мазепи, ВУЛ, 37а</t>
  </si>
  <si>
    <t>Івана Мазепи, ВУЛ, 38</t>
  </si>
  <si>
    <t>Івана Мазепи, ВУЛ, 38а</t>
  </si>
  <si>
    <t>Івана Мазепи, ВУЛ, 4</t>
  </si>
  <si>
    <t>Івана Мазепи, ВУЛ, 40</t>
  </si>
  <si>
    <t>Івана Мазепи, ВУЛ, 41</t>
  </si>
  <si>
    <t>Івана Мазепи, ВУЛ, 43</t>
  </si>
  <si>
    <t>Івана Мазепи, ВУЛ, 43а</t>
  </si>
  <si>
    <t>Івана Мазепи, ВУЛ, 45</t>
  </si>
  <si>
    <t>Івана Мазепи, ВУЛ, 46</t>
  </si>
  <si>
    <t>Івана Мазепи, ВУЛ, 47</t>
  </si>
  <si>
    <t>Івана Мазепи, ВУЛ, 48</t>
  </si>
  <si>
    <t>Івана Мазепи, ВУЛ, 49</t>
  </si>
  <si>
    <t>Івана Мазепи, ВУЛ, 4б</t>
  </si>
  <si>
    <t>Івана Мазепи, ВУЛ, 51</t>
  </si>
  <si>
    <t>Івана Мазепи, ВУЛ, 54</t>
  </si>
  <si>
    <t>Івана Мазепи, ВУЛ, 56</t>
  </si>
  <si>
    <t>Івана Мазепи, ВУЛ, 6</t>
  </si>
  <si>
    <t>Івана Мазепи, ВУЛ, 60а</t>
  </si>
  <si>
    <t>Івана Рашевського, ВУЛ, 10</t>
  </si>
  <si>
    <t>Івана Рашевського, ВУЛ, 11</t>
  </si>
  <si>
    <t>Івана Рашевського, ВУЛ, 13</t>
  </si>
  <si>
    <t>Івана Рашевського, ВУЛ, 17</t>
  </si>
  <si>
    <t>Івана Рашевського, ВУЛ, 2</t>
  </si>
  <si>
    <t>Івана Рашевського, ВУЛ, 6</t>
  </si>
  <si>
    <t>Івана Рашевського, ВУЛ, 8</t>
  </si>
  <si>
    <t>Івана Рашевського, ВУЛ, 9</t>
  </si>
  <si>
    <t>Іллінська, ВУЛ, 30</t>
  </si>
  <si>
    <t>Іллінська, ВУЛ, 31</t>
  </si>
  <si>
    <t>Бориса Луговського, ВУЛ, 17</t>
  </si>
  <si>
    <t>В`ячеслава Чорновола, ВУЛ, 11</t>
  </si>
  <si>
    <t>В`ячеслава Чорновола, ВУЛ, 13</t>
  </si>
  <si>
    <t>В`ячеслава Чорновола, ВУЛ, 15</t>
  </si>
  <si>
    <t>В`ячеслава Чорновола, ВУЛ, 17</t>
  </si>
  <si>
    <t>В`ячеслава Чорновола, ВУЛ, 23а</t>
  </si>
  <si>
    <t>В`ячеслава Чорновола, ВУЛ, 26</t>
  </si>
  <si>
    <t>В`ячеслава Чорновола, ВУЛ, 30</t>
  </si>
  <si>
    <t>В`ячеслава Чорновола, ВУЛ, 32</t>
  </si>
  <si>
    <t>В`ячеслава Чорновола, ВУЛ, 38</t>
  </si>
  <si>
    <t>В`ячеслава Чорновола, ВУЛ, 4</t>
  </si>
  <si>
    <t>В`ячеслава Чорновола, ВУЛ, 40</t>
  </si>
  <si>
    <t>В`ячеслава Чорновола, ВУЛ, 42а</t>
  </si>
  <si>
    <t>В`ячеслава Чорновола, ВУЛ, 48</t>
  </si>
  <si>
    <t>В`ячеслава Чорновола, ВУЛ, 49/2</t>
  </si>
  <si>
    <t>В`ячеслава Чорновола, ВУЛ, 50</t>
  </si>
  <si>
    <t>В`ячеслава Чорновола, ВУЛ, 56</t>
  </si>
  <si>
    <t>В`ячеслава Чорновола, ВУЛ, 56а</t>
  </si>
  <si>
    <t>В`ячеслава Чорновола, ВУЛ, 6</t>
  </si>
  <si>
    <t>В`ячеслава Чорновола, ВУЛ, 8</t>
  </si>
  <si>
    <t>Варзара, ВУЛ, 31</t>
  </si>
  <si>
    <t>Варзара, ВУЛ, 33</t>
  </si>
  <si>
    <t>Варзара, ВУЛ, 70</t>
  </si>
  <si>
    <t>Варзара, ВУЛ, 72</t>
  </si>
  <si>
    <t>Варзара, ВУЛ, 74</t>
  </si>
  <si>
    <t>Ватутiна, ВУЛ, 47</t>
  </si>
  <si>
    <t>Ватутiна, ВУЛ, 5</t>
  </si>
  <si>
    <t>Ватутiна, ВУЛ, 8</t>
  </si>
  <si>
    <t>Вокзальний. провулок, ПРОВ, 10</t>
  </si>
  <si>
    <t>Вокзальний. провулок, ПРОВ, 11</t>
  </si>
  <si>
    <t>Вокзальний. провулок, ПРОВ, 14</t>
  </si>
  <si>
    <t>Вокзальний. провулок, ПРОВ, 14а</t>
  </si>
  <si>
    <t>Вокзальний. провулок, ПРОВ, 15</t>
  </si>
  <si>
    <t>Вокзальний. провулок, ПРОВ, 16</t>
  </si>
  <si>
    <t>Вокзальний. провулок, ПРОВ, 18</t>
  </si>
  <si>
    <t>Вокзальний. провулок, ПРОВ, 20</t>
  </si>
  <si>
    <t>Вокзальний. провулок, ПРОВ, 22</t>
  </si>
  <si>
    <t>Вокзальний. провулок, ПРОВ, 24</t>
  </si>
  <si>
    <t>Вокзальний. провулок, ПРОВ, 7</t>
  </si>
  <si>
    <t>Вокзальний. провулок, ПРОВ, 8</t>
  </si>
  <si>
    <t>Вокзальний. провулок, ПРОВ, 9</t>
  </si>
  <si>
    <t>Воскресенська, ВУЛ, 1</t>
  </si>
  <si>
    <t>Воскресенська, ВУЛ, 10</t>
  </si>
  <si>
    <t>Воскресенська, ВУЛ, 11</t>
  </si>
  <si>
    <t>Воскресенська, ВУЛ, 13</t>
  </si>
  <si>
    <t>Воскресенська, ВУЛ, 13а</t>
  </si>
  <si>
    <t>Воскресенська, ВУЛ, 13б</t>
  </si>
  <si>
    <t>Воскресенська, ВУЛ, 13в</t>
  </si>
  <si>
    <t>Воскресенська, ВУЛ, 15</t>
  </si>
  <si>
    <t>Воскресенська, ВУЛ, 21</t>
  </si>
  <si>
    <t>Воскресенська, ВУЛ, 21а</t>
  </si>
  <si>
    <t>Воскресенська, ВУЛ, 23</t>
  </si>
  <si>
    <t>Воскресенська, ВУЛ, 35а</t>
  </si>
  <si>
    <t>Воскресенська, ВУЛ, 37</t>
  </si>
  <si>
    <t>Воскресенська, ВУЛ, 6</t>
  </si>
  <si>
    <t>Воскресенська, ВУЛ, 7</t>
  </si>
  <si>
    <t>Воскресенська, ВУЛ, 9</t>
  </si>
  <si>
    <t>Воскресенський. 1-й провулок, ПРОВ, 3</t>
  </si>
  <si>
    <t>Воскресенський. 1-й провулок, ПРОВ, 6</t>
  </si>
  <si>
    <t>Вячеслава Радченка, ВУЛ, 12</t>
  </si>
  <si>
    <t>Вячеслава Радченка, ВУЛ, 14</t>
  </si>
  <si>
    <t>Вячеслава Радченка, ВУЛ, 18</t>
  </si>
  <si>
    <t>Вячеслава Радченка, ВУЛ, 20</t>
  </si>
  <si>
    <t>Вячеслава Радченка, ВУЛ, 22а</t>
  </si>
  <si>
    <t>Вячеслава Радченка, ВУЛ, 22б</t>
  </si>
  <si>
    <t>Вячеслава Радченка, ВУЛ, 22в</t>
  </si>
  <si>
    <t>Вячеслава Радченка, ВУЛ, 4</t>
  </si>
  <si>
    <t>Вячеслава Радченка, ВУЛ, 6</t>
  </si>
  <si>
    <t>Вячеслава Радченка, ВУЛ, 8</t>
  </si>
  <si>
    <t>Громадська, ВУЛ, 12</t>
  </si>
  <si>
    <t>Громадська, ВУЛ, 29а</t>
  </si>
  <si>
    <t>Громадська, ВУЛ, 35</t>
  </si>
  <si>
    <t>Десняка, ВУЛ, 17</t>
  </si>
  <si>
    <t>Десняка, ВУЛ, 18</t>
  </si>
  <si>
    <t>Десняка, ВУЛ, 3</t>
  </si>
  <si>
    <t>Десняка, ВУЛ, 58а</t>
  </si>
  <si>
    <t>Енергетикiв, ВУЛ, 10</t>
  </si>
  <si>
    <t>Енергетикiв, ВУЛ, 12</t>
  </si>
  <si>
    <t>Енергетикiв, ВУЛ, 13</t>
  </si>
  <si>
    <t>Енергетикiв, ВУЛ, 14</t>
  </si>
  <si>
    <t>Енергетикiв, ВУЛ, 15</t>
  </si>
  <si>
    <t>Енергетикiв, ВУЛ, 16</t>
  </si>
  <si>
    <t>Енергетикiв, ВУЛ, 18</t>
  </si>
  <si>
    <t>Енергетикiв, ВУЛ, 19</t>
  </si>
  <si>
    <t>Енергетикiв, ВУЛ, 8</t>
  </si>
  <si>
    <t>Жабинського, ВУЛ, 1</t>
  </si>
  <si>
    <t>Жабинського, ВУЛ, 10</t>
  </si>
  <si>
    <t>Жабинського, ВУЛ, 12</t>
  </si>
  <si>
    <t>Жабинського, ВУЛ, 13</t>
  </si>
  <si>
    <t>Жабинського, ВУЛ, 14</t>
  </si>
  <si>
    <t>Жабинського, ВУЛ, 16</t>
  </si>
  <si>
    <t>Жабинського, ВУЛ, 18</t>
  </si>
  <si>
    <t>Жабинського, ВУЛ, 2</t>
  </si>
  <si>
    <t>Жабинського, ВУЛ, 20</t>
  </si>
  <si>
    <t>Жабинського, ВУЛ, 22</t>
  </si>
  <si>
    <t>Жабинського, ВУЛ, 24</t>
  </si>
  <si>
    <t>Жабинського, ВУЛ, 26</t>
  </si>
  <si>
    <t>Жабинського, ВУЛ, 28</t>
  </si>
  <si>
    <t>Жабинського, ВУЛ, 2а</t>
  </si>
  <si>
    <t>Жабинського, ВУЛ, 2б</t>
  </si>
  <si>
    <t>Жабинського, ВУЛ, 3</t>
  </si>
  <si>
    <t>Жабинського, ВУЛ, 6</t>
  </si>
  <si>
    <t>Жабинського, ВУЛ, 8</t>
  </si>
  <si>
    <t>Жабинського, ВУЛ, 9</t>
  </si>
  <si>
    <t>Залiзничний. провулок, ПРОВ, 3б</t>
  </si>
  <si>
    <t>Зої Космодем янської, ВУЛ, 8</t>
  </si>
  <si>
    <t>Каштанова, ВУЛ, 12</t>
  </si>
  <si>
    <t>Кирпоноса, ВУЛ, 14</t>
  </si>
  <si>
    <t>Кирпоноса, ВУЛ, 17</t>
  </si>
  <si>
    <t>Кирпоноса, ВУЛ, 19</t>
  </si>
  <si>
    <t>Кирпоноса, ВУЛ, 21</t>
  </si>
  <si>
    <t>Кирпоноса, ВУЛ, 26</t>
  </si>
  <si>
    <t>Кирпоноса, ВУЛ, 27</t>
  </si>
  <si>
    <t>Кирпоноса, ВУЛ, 31</t>
  </si>
  <si>
    <t>Кирпоноса, ВУЛ, 35</t>
  </si>
  <si>
    <t>Кирпоноса, ВУЛ, 4</t>
  </si>
  <si>
    <t>Кирпоноса, ВУЛ, 6</t>
  </si>
  <si>
    <t>Кирпоноса, ВУЛ, 6а</t>
  </si>
  <si>
    <t>Кирпоноса, ВУЛ, 8а</t>
  </si>
  <si>
    <t>Князя Чорного, ВУЛ, 11</t>
  </si>
  <si>
    <t>Князя Чорного, ВУЛ, 13</t>
  </si>
  <si>
    <t>Князя Чорного, ВУЛ, 14</t>
  </si>
  <si>
    <t>Князя Чорного, ВУЛ, 16</t>
  </si>
  <si>
    <t>Козацька, ВУЛ, 13</t>
  </si>
  <si>
    <t>Козацька, ВУЛ, 28</t>
  </si>
  <si>
    <t>Козацька, ВУЛ, 30</t>
  </si>
  <si>
    <t>Козацька, ВУЛ, 32</t>
  </si>
  <si>
    <t>Козацька, ВУЛ, 34</t>
  </si>
  <si>
    <t>Козацька, ВУЛ, 36</t>
  </si>
  <si>
    <t>Козацька, ВУЛ, 38</t>
  </si>
  <si>
    <t>Козацька, ВУЛ, 3а</t>
  </si>
  <si>
    <t>Козацька, ВУЛ, 40</t>
  </si>
  <si>
    <t>Козацька, ВУЛ, 42</t>
  </si>
  <si>
    <t>Козацька, ВУЛ, 44</t>
  </si>
  <si>
    <t>Козацька, ВУЛ, 48</t>
  </si>
  <si>
    <t>Козацька, ВУЛ, 4а</t>
  </si>
  <si>
    <t>Козацька, ВУЛ, 50</t>
  </si>
  <si>
    <t>Коцюбинського, ВУЛ, 10</t>
  </si>
  <si>
    <t>Коцюбинського, ВУЛ, 11</t>
  </si>
  <si>
    <t>Коцюбинського, ВУЛ, 14</t>
  </si>
  <si>
    <t>Коцюбинського, ВУЛ, 22а</t>
  </si>
  <si>
    <t>Коцюбинського, ВУЛ, 22б</t>
  </si>
  <si>
    <t>Коцюбинського, ВУЛ, 22в</t>
  </si>
  <si>
    <t>Коцюбинського, ВУЛ, 22г</t>
  </si>
  <si>
    <t>Коцюбинського, ВУЛ, 23</t>
  </si>
  <si>
    <t>Коцюбинського, ВУЛ, 24</t>
  </si>
  <si>
    <t>Коцюбинського, ВУЛ, 25</t>
  </si>
  <si>
    <t>Коцюбинського, ВУЛ, 27</t>
  </si>
  <si>
    <t>Коцюбинського, ВУЛ, 28</t>
  </si>
  <si>
    <t>Коцюбинського, ВУЛ, 28б</t>
  </si>
  <si>
    <t>Коцюбинського, ВУЛ, 29</t>
  </si>
  <si>
    <t>Коцюбинського, ВУЛ, 30</t>
  </si>
  <si>
    <t>Коцюбинського, ВУЛ, 32</t>
  </si>
  <si>
    <t>Коцюбинського, ВУЛ, 33</t>
  </si>
  <si>
    <t>Коцюбинського, ВУЛ, 37а</t>
  </si>
  <si>
    <t>Коцюбинського, ВУЛ, 39а</t>
  </si>
  <si>
    <t>Коцюбинського, ВУЛ, 4</t>
  </si>
  <si>
    <t>Коцюбинського, ВУЛ, 46</t>
  </si>
  <si>
    <t>Коцюбинського, ВУЛ, 47</t>
  </si>
  <si>
    <t>Коцюбинського, ВУЛ, 48</t>
  </si>
  <si>
    <t>Коцюбинського, ВУЛ, 49</t>
  </si>
  <si>
    <t>Коцюбинського, ВУЛ, 4а</t>
  </si>
  <si>
    <t>Коцюбинського, ВУЛ, 50</t>
  </si>
  <si>
    <t>Коцюбинського, ВУЛ, 51</t>
  </si>
  <si>
    <t>Коцюбинського, ВУЛ, 52</t>
  </si>
  <si>
    <t>Коцюбинського, ВУЛ, 9</t>
  </si>
  <si>
    <t>Коцюбинського. провулок, ПРОВ, 4/6</t>
  </si>
  <si>
    <t>Коцюбинського. провулок, ПРОВ, 4/7</t>
  </si>
  <si>
    <t>Коцюбинського. провулок, ПРОВ, 4а</t>
  </si>
  <si>
    <t>Коцюбинського. провулок, ПРОВ, 4б</t>
  </si>
  <si>
    <t>Коцюбинського. провулок, ПРОВ, 5</t>
  </si>
  <si>
    <t>Лесi Українки, ВУЛ, 19</t>
  </si>
  <si>
    <t>Лесi Українки, ВУЛ, 24</t>
  </si>
  <si>
    <t>Лесi Українки, ВУЛ, 34</t>
  </si>
  <si>
    <t>Лесi Українки, ВУЛ, 70</t>
  </si>
  <si>
    <t>Лисенка, ВУЛ, 14</t>
  </si>
  <si>
    <t>Лисенка, ВУЛ, 4</t>
  </si>
  <si>
    <t>Любецька, ВУЛ, 11</t>
  </si>
  <si>
    <t>Любецька, ВУЛ, 153а</t>
  </si>
  <si>
    <t>Любецька, ВУЛ, 157</t>
  </si>
  <si>
    <t>Любецька, ВУЛ, 157а</t>
  </si>
  <si>
    <t>Любецька, ВУЛ, 17</t>
  </si>
  <si>
    <t>Любецька, ВУЛ, 2</t>
  </si>
  <si>
    <t>Любецька, ВУЛ, 31</t>
  </si>
  <si>
    <t>Любецька, ВУЛ, 34</t>
  </si>
  <si>
    <t>Любецька, ВУЛ, 34а</t>
  </si>
  <si>
    <t>Любецька, ВУЛ, 42</t>
  </si>
  <si>
    <t>Любецька, ВУЛ, 44</t>
  </si>
  <si>
    <t>Любецька, ВУЛ, 44б</t>
  </si>
  <si>
    <t>Любецька, ВУЛ, 44в</t>
  </si>
  <si>
    <t>Любецька, ВУЛ, 47</t>
  </si>
  <si>
    <t>Любецька, ВУЛ, 5</t>
  </si>
  <si>
    <t>Любецька, ВУЛ, 57</t>
  </si>
  <si>
    <t>Любецька, ВУЛ, 60б</t>
  </si>
  <si>
    <t>Любецька, ВУЛ, 7</t>
  </si>
  <si>
    <t>Любецька, ВУЛ, 9а</t>
  </si>
  <si>
    <t>Магiстратська, ВУЛ, 10</t>
  </si>
  <si>
    <t>Магiстратська, ВУЛ, 11</t>
  </si>
  <si>
    <t>Магiстратська, ВУЛ, 13</t>
  </si>
  <si>
    <t>Магiстратська, ВУЛ, 15</t>
  </si>
  <si>
    <t>Магiстратська, ВУЛ, 17</t>
  </si>
  <si>
    <t>Магiстратська, ВУЛ, 17а</t>
  </si>
  <si>
    <t>Магiстратська, ВУЛ, 4</t>
  </si>
  <si>
    <t>Магiстратська, ВУЛ, 5</t>
  </si>
  <si>
    <t>Магiстратська, ВУЛ, 8</t>
  </si>
  <si>
    <t>Магiстратська, ВУЛ, 8а</t>
  </si>
  <si>
    <t>Магiстратська, ВУЛ, 9</t>
  </si>
  <si>
    <t>Малясова, ВУЛ, 21</t>
  </si>
  <si>
    <t>Малясова, ВУЛ, 27</t>
  </si>
  <si>
    <t>Малясова, ВУЛ, 35</t>
  </si>
  <si>
    <t>Малясова, ВУЛ, 35а</t>
  </si>
  <si>
    <t>Малясова, ВУЛ, 37</t>
  </si>
  <si>
    <t>Малясова, ВУЛ, 39</t>
  </si>
  <si>
    <t>Марковича, ВУЛ, 11</t>
  </si>
  <si>
    <t>Марковича, ВУЛ, 11а</t>
  </si>
  <si>
    <t>Мартина Небаби, ВУЛ, 77</t>
  </si>
  <si>
    <t>Межова, ВУЛ, 3</t>
  </si>
  <si>
    <t>Межова, ВУЛ, 4</t>
  </si>
  <si>
    <t>Миру. проспект, ПРОСП, 12</t>
  </si>
  <si>
    <t>Миру. проспект, ПРОСП, 16</t>
  </si>
  <si>
    <t>Миру. проспект, ПРОСП, 22</t>
  </si>
  <si>
    <t>Миру. проспект, ПРОСП, 24</t>
  </si>
  <si>
    <t>Миру. проспект, ПРОСП, 26</t>
  </si>
  <si>
    <t>Миру. проспект, ПРОСП, 42</t>
  </si>
  <si>
    <t>Миру. проспект, ПРОСП, 46</t>
  </si>
  <si>
    <t>Миру. проспект, ПРОСП, 48</t>
  </si>
  <si>
    <t>Миру. проспект, ПРОСП, 50</t>
  </si>
  <si>
    <t>Миру. проспект, ПРОСП, 52</t>
  </si>
  <si>
    <t>Миру. проспект, ПРОСП, 54</t>
  </si>
  <si>
    <t>Миру. проспект, ПРОСП, 56</t>
  </si>
  <si>
    <t>Миру. проспект, ПРОСП, 6</t>
  </si>
  <si>
    <t>Миру. проспект, ПРОСП, 6а</t>
  </si>
  <si>
    <t>Миру. проспект, ПРОСП, 6б</t>
  </si>
  <si>
    <t>Миру. проспект, ПРОСП, 80</t>
  </si>
  <si>
    <t>Музична, ВУЛ, 10</t>
  </si>
  <si>
    <t>Музична, ВУЛ, 12</t>
  </si>
  <si>
    <t>Музична, ВУЛ, 14</t>
  </si>
  <si>
    <t>Музична, ВУЛ, 16</t>
  </si>
  <si>
    <t>Музична, ВУЛ, 18</t>
  </si>
  <si>
    <t>Музична, ВУЛ, 2</t>
  </si>
  <si>
    <t>Музична, ВУЛ, 20</t>
  </si>
  <si>
    <t>Музична, ВУЛ, 2а</t>
  </si>
  <si>
    <t>Музична, ВУЛ, 3</t>
  </si>
  <si>
    <t>Музична, ВУЛ, 4</t>
  </si>
  <si>
    <t>Музична, ВУЛ, 5</t>
  </si>
  <si>
    <t>Музична, ВУЛ, 6</t>
  </si>
  <si>
    <t>Музична, ВУЛ, 7</t>
  </si>
  <si>
    <t>Музична, ВУЛ, 8</t>
  </si>
  <si>
    <t>Нахiмова, ВУЛ, 1</t>
  </si>
  <si>
    <t>Нахiмова, ВУЛ, 22</t>
  </si>
  <si>
    <t>Нахiмова, ВУЛ, 24</t>
  </si>
  <si>
    <t>Нахiмова, ВУЛ, 3</t>
  </si>
  <si>
    <t>Нахiмова, ВУЛ, 9</t>
  </si>
  <si>
    <t>Олексія Бакуринського, ВУЛ, 14</t>
  </si>
  <si>
    <t>Олексія Бакуринського, ВУЛ, 6</t>
  </si>
  <si>
    <t>Олексія Бакуринського. провулок, ПРОВ, 5</t>
  </si>
  <si>
    <t>Олексія Бакуринського. провулок, ПРОВ, 6</t>
  </si>
  <si>
    <t>Перемоги, ПРОСП, 10</t>
  </si>
  <si>
    <t>Перемоги, ПРОСП, 12</t>
  </si>
  <si>
    <t>Перемоги, ПРОСП, 13</t>
  </si>
  <si>
    <t>Перемоги, ПРОСП, 14</t>
  </si>
  <si>
    <t>Перемоги, ПРОСП, 17</t>
  </si>
  <si>
    <t>Перемоги, ПРОСП, 18</t>
  </si>
  <si>
    <t>Перемоги, ПРОСП, 20</t>
  </si>
  <si>
    <t>Перемоги, ПРОСП, 22</t>
  </si>
  <si>
    <t>Перемоги, ПРОСП, 24</t>
  </si>
  <si>
    <t>Перемоги, ПРОСП, 25</t>
  </si>
  <si>
    <t>Перемоги, ПРОСП, 26</t>
  </si>
  <si>
    <t>Перемоги, ПРОСП, 27</t>
  </si>
  <si>
    <t>Перемоги, ПРОСП, 28</t>
  </si>
  <si>
    <t>Перемоги, ПРОСП, 29</t>
  </si>
  <si>
    <t>Перемоги, ПРОСП, 30</t>
  </si>
  <si>
    <t>Перемоги, ПРОСП, 31</t>
  </si>
  <si>
    <t>Перемоги, ПРОСП, 32</t>
  </si>
  <si>
    <t>Перемоги, ПРОСП, 35</t>
  </si>
  <si>
    <t>Перемоги, ПРОСП, 36</t>
  </si>
  <si>
    <t>Перемоги, ПРОСП, 37</t>
  </si>
  <si>
    <t>Перемоги, ПРОСП, 38</t>
  </si>
  <si>
    <t>Перемоги, ПРОСП, 40</t>
  </si>
  <si>
    <t>Перемоги, ПРОСП, 43</t>
  </si>
  <si>
    <t>Перемоги, ПРОСП, 44</t>
  </si>
  <si>
    <t>Перемоги, ПРОСП, 45</t>
  </si>
  <si>
    <t>Перемоги, ПРОСП, 47</t>
  </si>
  <si>
    <t>Перемоги, ПРОСП, 48</t>
  </si>
  <si>
    <t>Перемоги, ПРОСП, 50</t>
  </si>
  <si>
    <t>Перемоги, ПРОСП, 54</t>
  </si>
  <si>
    <t>Перемоги, ПРОСП, 55</t>
  </si>
  <si>
    <t>Перемоги, ПРОСП, 56</t>
  </si>
  <si>
    <t>Перемоги, ПРОСП, 59</t>
  </si>
  <si>
    <t>Перемоги, ПРОСП, 63</t>
  </si>
  <si>
    <t>Перемоги, ПРОСП, 67</t>
  </si>
  <si>
    <t>Перемоги, ПРОСП, 71</t>
  </si>
  <si>
    <t>Перемоги, ПРОСП, 75</t>
  </si>
  <si>
    <t>Перемоги, ПРОСП, 81</t>
  </si>
  <si>
    <t>Перемоги, ПРОСП, 82</t>
  </si>
  <si>
    <t>Перемоги, ПРОСП, 83</t>
  </si>
  <si>
    <t>Перемоги, ПРОСП, 84</t>
  </si>
  <si>
    <t>Перемоги, ПРОСП, 85</t>
  </si>
  <si>
    <t>Пирогова, ВУЛ, 1</t>
  </si>
  <si>
    <t>Пирогова, ВУЛ, 20</t>
  </si>
  <si>
    <t>Пирогова, ВУЛ, 22</t>
  </si>
  <si>
    <t>Пирогова, ВУЛ, 22а</t>
  </si>
  <si>
    <t>Пирогова, ВУЛ, 5</t>
  </si>
  <si>
    <t>Пирогова, ВУЛ, 6</t>
  </si>
  <si>
    <t>Пирогова, ВУЛ, 6а</t>
  </si>
  <si>
    <t>Попудренка, ВУЛ, 1</t>
  </si>
  <si>
    <t>Попудренка, ВУЛ, 11</t>
  </si>
  <si>
    <t>Попудренка, ВУЛ, 12а</t>
  </si>
  <si>
    <t>Попудренка, ВУЛ, 15</t>
  </si>
  <si>
    <t>Попудренка, ВУЛ, 16</t>
  </si>
  <si>
    <t>Попудренка, ВУЛ, 17</t>
  </si>
  <si>
    <t>Попудренка, ВУЛ, 19</t>
  </si>
  <si>
    <t>Попудренка, ВУЛ, 2</t>
  </si>
  <si>
    <t>Попудренка, ВУЛ, 20</t>
  </si>
  <si>
    <t>Попудренка, ВУЛ, 20б</t>
  </si>
  <si>
    <t>Попудренка, ВУЛ, 24</t>
  </si>
  <si>
    <t>Попудренка, ВУЛ, 26</t>
  </si>
  <si>
    <t>Попудренка, ВУЛ, 29</t>
  </si>
  <si>
    <t>Попудренка, ВУЛ, 3</t>
  </si>
  <si>
    <t>Попудренка, ВУЛ, 35</t>
  </si>
  <si>
    <t>Попудренка, ВУЛ, 4</t>
  </si>
  <si>
    <t>Попудренка, ВУЛ, 5</t>
  </si>
  <si>
    <t>Попудренка, ВУЛ, 6</t>
  </si>
  <si>
    <t>Попудренка, ВУЛ, 7</t>
  </si>
  <si>
    <t>Попудренка, ВУЛ, 8</t>
  </si>
  <si>
    <t>Привокзальна, ВУЛ, 14</t>
  </si>
  <si>
    <t>Привокзальна, ВУЛ, 15</t>
  </si>
  <si>
    <t>Привокзальна, ВУЛ, 16</t>
  </si>
  <si>
    <t>Привокзальна, ВУЛ, 17</t>
  </si>
  <si>
    <t>Привокзальна, ВУЛ, 17а</t>
  </si>
  <si>
    <t>Привокзальна, ВУЛ, 19</t>
  </si>
  <si>
    <t>Привокзальна, ВУЛ, 20</t>
  </si>
  <si>
    <t>Привокзальна, ВУЛ, 21</t>
  </si>
  <si>
    <t>Промислова, ВУЛ, 19</t>
  </si>
  <si>
    <t>Промислова, ВУЛ, 2</t>
  </si>
  <si>
    <t>Промислова, ВУЛ, 2а</t>
  </si>
  <si>
    <t>Промислова, ВУЛ, 42а</t>
  </si>
  <si>
    <t>Промислова, ВУЛ, 42б</t>
  </si>
  <si>
    <t>Промислова, ВУЛ, 44</t>
  </si>
  <si>
    <t>Рiпкинська, ВУЛ, 1</t>
  </si>
  <si>
    <t>Рiпкинська, ВУЛ, 3</t>
  </si>
  <si>
    <t>Реміснича, ВУЛ, 13</t>
  </si>
  <si>
    <t>Реміснича, ВУЛ, 21</t>
  </si>
  <si>
    <t>Реміснича, ВУЛ, 22</t>
  </si>
  <si>
    <t>Реміснича, ВУЛ, 4</t>
  </si>
  <si>
    <t>Реміснича, ВУЛ, 42</t>
  </si>
  <si>
    <t>Реміснича, ВУЛ, 45</t>
  </si>
  <si>
    <t>Реміснича, ВУЛ, 5</t>
  </si>
  <si>
    <t>Реміснича, ВУЛ, 53</t>
  </si>
  <si>
    <t>Реміснича, ВУЛ, 55</t>
  </si>
  <si>
    <t>Реміснича, ВУЛ, 55а</t>
  </si>
  <si>
    <t>Реміснича, ВУЛ, 57</t>
  </si>
  <si>
    <t>Реміснича, ВУЛ, 58</t>
  </si>
  <si>
    <t>Реміснича, ВУЛ, 5а</t>
  </si>
  <si>
    <t>Реміснича, ВУЛ, 5б</t>
  </si>
  <si>
    <t>Реміснича, ВУЛ, 6</t>
  </si>
  <si>
    <t>Реміснича, ВУЛ, 7</t>
  </si>
  <si>
    <t>Реміснича, ВУЛ, 8</t>
  </si>
  <si>
    <t>Реміснича, ВУЛ, 8а</t>
  </si>
  <si>
    <t>Реміснича, ВУЛ, 8б</t>
  </si>
  <si>
    <t>Ринкова, ВУЛ, 11а</t>
  </si>
  <si>
    <t>Ринкова, ВУЛ, 11б</t>
  </si>
  <si>
    <t>Ринкова, ВУЛ, 12</t>
  </si>
  <si>
    <t>Ринкова, ВУЛ, 26</t>
  </si>
  <si>
    <t>Ринкова, ВУЛ, 5б</t>
  </si>
  <si>
    <t>Самострова, ВУЛ, 11</t>
  </si>
  <si>
    <t>Самострова, ВУЛ, 13</t>
  </si>
  <si>
    <t>Самострова, ВУЛ, 20</t>
  </si>
  <si>
    <t>Самострова, ВУЛ, 22</t>
  </si>
  <si>
    <t>Самострова, ВУЛ, 8</t>
  </si>
  <si>
    <t>Святомиколаївська, ВУЛ, 3а</t>
  </si>
  <si>
    <t>Святомиколаївська, ВУЛ, 4</t>
  </si>
  <si>
    <t>Святомиколаївська, ВУЛ, 4а</t>
  </si>
  <si>
    <t>Святомиколаївська, ВУЛ, 9</t>
  </si>
  <si>
    <t>Слобiдська, ВУЛ, 52</t>
  </si>
  <si>
    <t>Слобiдська, ВУЛ, 54</t>
  </si>
  <si>
    <t>Слобiдська, ВУЛ, 56</t>
  </si>
  <si>
    <t>Слобiдська, ВУЛ, 75а</t>
  </si>
  <si>
    <t>Слобiдська, ВУЛ, 77</t>
  </si>
  <si>
    <t>Слобiдська, ВУЛ, 77а</t>
  </si>
  <si>
    <t>Слобiдська, ВУЛ, 79а</t>
  </si>
  <si>
    <t>Старобiлоуська, ВУЛ, 14</t>
  </si>
  <si>
    <t>Старобiлоуська, ВУЛ, 14а</t>
  </si>
  <si>
    <t>Старобiлоуська, ВУЛ, 14б</t>
  </si>
  <si>
    <t>Старобiлоуська, ВУЛ, 14в</t>
  </si>
  <si>
    <t>Старобiлоуська, ВУЛ, 16</t>
  </si>
  <si>
    <t>Старобiлоуська, ВУЛ, 25б</t>
  </si>
  <si>
    <t>Старобiлоуська, ВУЛ, 27а</t>
  </si>
  <si>
    <t>Старобiлоуська, ВУЛ, 31</t>
  </si>
  <si>
    <t>Старобiлоуська, ВУЛ, 33</t>
  </si>
  <si>
    <t>Старобiлоуська, ВУЛ, 35</t>
  </si>
  <si>
    <t>Старобiлоуська, ВУЛ, 4</t>
  </si>
  <si>
    <t>Старобiлоуська, ВУЛ, 47</t>
  </si>
  <si>
    <t>Старостриженська, ВУЛ, 10</t>
  </si>
  <si>
    <t>Старостриженська, ВУЛ, 11</t>
  </si>
  <si>
    <t>Старостриженська, ВУЛ, 12</t>
  </si>
  <si>
    <t>Старостриженська, ВУЛ, 14</t>
  </si>
  <si>
    <t>Старостриженська, ВУЛ, 14а</t>
  </si>
  <si>
    <t>Старостриженська, ВУЛ, 16</t>
  </si>
  <si>
    <t>Старостриженська, ВУЛ, 5</t>
  </si>
  <si>
    <t>Старостриженська, ВУЛ, 7</t>
  </si>
  <si>
    <t>Старостриженська, ВУЛ, 9</t>
  </si>
  <si>
    <t>Суворова, ВУЛ, 8</t>
  </si>
  <si>
    <t>Тиха, ВУЛ, 1</t>
  </si>
  <si>
    <t>Тихий. провулок, ПРОВ, 2</t>
  </si>
  <si>
    <t>Толстого, ВУЛ, 100</t>
  </si>
  <si>
    <t>Толстого, ВУЛ, 102</t>
  </si>
  <si>
    <t>Толстого, ВУЛ, 104</t>
  </si>
  <si>
    <t>Толстого, ВУЛ, 106</t>
  </si>
  <si>
    <t>Толстого, ВУЛ, 114</t>
  </si>
  <si>
    <t>Толстого, ВУЛ, 118</t>
  </si>
  <si>
    <t>Толстого, ВУЛ, 118б</t>
  </si>
  <si>
    <t>Толстого, ВУЛ, 12</t>
  </si>
  <si>
    <t>Толстого, ВУЛ, 120</t>
  </si>
  <si>
    <t>Толстого, ВУЛ, 122</t>
  </si>
  <si>
    <t>Толстого, ВУЛ, 125</t>
  </si>
  <si>
    <t>Толстого, ВУЛ, 13</t>
  </si>
  <si>
    <t>Толстого, ВУЛ, 130</t>
  </si>
  <si>
    <t>Толстого, ВУЛ, 132</t>
  </si>
  <si>
    <t>Толстого, ВУЛ, 134</t>
  </si>
  <si>
    <t>Толстого, ВУЛ, 136</t>
  </si>
  <si>
    <t>Толстого, ВУЛ, 139</t>
  </si>
  <si>
    <t>Толстого, ВУЛ, 140</t>
  </si>
  <si>
    <t>Толстого, ВУЛ, 142</t>
  </si>
  <si>
    <t>Толстого, ВУЛ, 145</t>
  </si>
  <si>
    <t>Толстого, ВУЛ, 152</t>
  </si>
  <si>
    <t>Толстого, ВУЛ, 16</t>
  </si>
  <si>
    <t>Толстого, ВУЛ, 18</t>
  </si>
  <si>
    <t>Толстого, ВУЛ, 18а</t>
  </si>
  <si>
    <t>Толстого, ВУЛ, 19</t>
  </si>
  <si>
    <t>Толстого, ВУЛ, 2</t>
  </si>
  <si>
    <t>Толстого, ВУЛ, 20</t>
  </si>
  <si>
    <t>Толстого, ВУЛ, 33</t>
  </si>
  <si>
    <t>Толстого, ВУЛ, 45</t>
  </si>
  <si>
    <t>Толстого, ВУЛ, 48</t>
  </si>
  <si>
    <t>Толстого, ВУЛ, 49</t>
  </si>
  <si>
    <t>Толстого, ВУЛ, 51</t>
  </si>
  <si>
    <t>Толстого, ВУЛ, 55</t>
  </si>
  <si>
    <t>Толстого, ВУЛ, 6</t>
  </si>
  <si>
    <t>Толстого, ВУЛ, 7</t>
  </si>
  <si>
    <t>Толстого, ВУЛ, 8</t>
  </si>
  <si>
    <t>Толстого, ВУЛ, 8а</t>
  </si>
  <si>
    <t>Толстого, ВУЛ, 90</t>
  </si>
  <si>
    <t>Толстого, ВУЛ, 90а</t>
  </si>
  <si>
    <t>Толстого, ВУЛ, 92д</t>
  </si>
  <si>
    <t>Толстого, ВУЛ, 94</t>
  </si>
  <si>
    <t>Толстого, ВУЛ, 96</t>
  </si>
  <si>
    <t>Урочище Святе, ВУЛ, 27</t>
  </si>
  <si>
    <t>Урочище Святе, ВУЛ, 29</t>
  </si>
  <si>
    <t>Урочище Святе, ВУЛ, 30</t>
  </si>
  <si>
    <t>Успенська, ВУЛ, 21</t>
  </si>
  <si>
    <t>Успенська, ВУЛ, 23</t>
  </si>
  <si>
    <t>Успенська, ВУЛ, 30</t>
  </si>
  <si>
    <t>Успенська, ВУЛ, 34а</t>
  </si>
  <si>
    <t>Успенська, ВУЛ, 35</t>
  </si>
  <si>
    <t>Успенська, ВУЛ, 52</t>
  </si>
  <si>
    <t>Успенська, ВУЛ, 52а</t>
  </si>
  <si>
    <t>Успенська, ВУЛ, 52б</t>
  </si>
  <si>
    <t>Успенська, ВУЛ, 8</t>
  </si>
  <si>
    <t>Ушакова, ВУЛ, 1</t>
  </si>
  <si>
    <t>Ушинського, ВУЛ, 6а</t>
  </si>
  <si>
    <t>Ушинського, ВУЛ, 8</t>
  </si>
  <si>
    <t>Хлібопекарська, ВУЛ, 11</t>
  </si>
  <si>
    <t>Хлібопекарська, ВУЛ, 14</t>
  </si>
  <si>
    <t>Хлібопекарська, ВУЛ, 16</t>
  </si>
  <si>
    <t>Хлібопекарська, ВУЛ, 18</t>
  </si>
  <si>
    <t>Хлібопекарська, ВУЛ, 19</t>
  </si>
  <si>
    <t>Хлібопекарська, ВУЛ, 19а</t>
  </si>
  <si>
    <t>Хлібопекарська, ВУЛ, 21</t>
  </si>
  <si>
    <t>Хлібопекарська, ВУЛ, 23</t>
  </si>
  <si>
    <t>Хлібопекарська, ВУЛ, 25</t>
  </si>
  <si>
    <t>Хлібопекарська, ВУЛ, 29</t>
  </si>
  <si>
    <t>Хлібопекарська, ВУЛ, 3</t>
  </si>
  <si>
    <t>Хлібопекарська, ВУЛ, 34</t>
  </si>
  <si>
    <t>Хлібопекарська, ВУЛ, 48</t>
  </si>
  <si>
    <t>Хлібопекарська, ВУЛ, 5</t>
  </si>
  <si>
    <t>Цiолковського, ВУЛ, 2</t>
  </si>
  <si>
    <t>Цiолковського, ВУЛ, 4</t>
  </si>
  <si>
    <t>Шевчука, ВУЛ, 20</t>
  </si>
  <si>
    <t>Широка, ВУЛ, 13</t>
  </si>
  <si>
    <t>РАЗОМ:</t>
  </si>
  <si>
    <t>В`ячеслава Чорновола, ВУЛ, 15а</t>
  </si>
  <si>
    <t>Нараховано згідно тароифу, грн.</t>
  </si>
  <si>
    <t>Фактично виконано, грн.</t>
  </si>
  <si>
    <t>Недовиконано, грн.</t>
  </si>
  <si>
    <t>Перевиконано, грн.</t>
  </si>
  <si>
    <t>13. Прибирання і вивезення снігу, посипання частини прибудинкової території, призначеної для проходу та проїзду, протиожеледними сумішами</t>
  </si>
  <si>
    <t>14. Експлуатація номерних знаків</t>
  </si>
  <si>
    <t>16. Енергопостачання ліфтів</t>
  </si>
  <si>
    <t>№ п/п</t>
  </si>
  <si>
    <t>Малясова, ВУЛ, 19</t>
  </si>
  <si>
    <t>Загальна площа житла, та нежитлових приміщень, м2</t>
  </si>
  <si>
    <t>Побудинкові тарифи на послуги з утримання будинків і споруд та прибудинкових територій</t>
  </si>
  <si>
    <r>
      <t xml:space="preserve">Фактичне виконання тарифів на послуги з утримання будинків і споруд та прибудинкових територій по кожному будинку </t>
    </r>
    <r>
      <rPr>
        <b/>
        <sz val="16"/>
        <rFont val="Times New Roman"/>
        <family val="1"/>
        <charset val="204"/>
      </rPr>
      <t>за 2017 рік</t>
    </r>
  </si>
  <si>
    <t xml:space="preserve">Комунальне підприємство “Новозаводське” Чернігівської міської ради </t>
  </si>
  <si>
    <t>12. Поточний ремонт конструктивних елементів, внутрішньобудинкових систем гарячого і холодного водопостачання, водовідведення, теплопостачання та зливової каналізації і технічних пристроїв будинків та елементів зовнішнього упорядження</t>
  </si>
  <si>
    <t>Разом з ПДВ</t>
  </si>
  <si>
    <t>15. Освітлення місць загального користування і підвальних приміщень та підкачування води</t>
  </si>
  <si>
    <t>% виконання</t>
  </si>
  <si>
    <t>Адреса будинку</t>
  </si>
  <si>
    <t>Заборгованість населення станом на 01.01.2018, грн</t>
  </si>
  <si>
    <t>в т.ч.  просрочена дебіторська заборгованість</t>
  </si>
  <si>
    <t>Фактично виконано власними силами, грн.</t>
  </si>
  <si>
    <t>внутрішньобудинкові системи ГВП, ХВП,ХВВ, ЦО та зливневої каналізації</t>
  </si>
  <si>
    <t>покрівлі</t>
  </si>
  <si>
    <t>під"їзди</t>
  </si>
  <si>
    <t>стики та панелі</t>
  </si>
  <si>
    <t>інші</t>
  </si>
  <si>
    <t>всього</t>
  </si>
  <si>
    <t>грн.</t>
  </si>
  <si>
    <t>обсяг (м.п)</t>
  </si>
  <si>
    <t>обсяг (шт)</t>
  </si>
  <si>
    <t>обсяг (м2)</t>
  </si>
  <si>
    <t>Фактично виконано підрядними організаціями, грн.</t>
  </si>
  <si>
    <t>Результат виконання поточного ремонту за 2016 рік</t>
  </si>
  <si>
    <t>Результат виконання поточного ремонту за 2016-2017 роки.</t>
  </si>
  <si>
    <t xml:space="preserve">Разом з ПДВ    за 2017р.                         </t>
  </si>
  <si>
    <t>КОНТРОЛЬ</t>
  </si>
  <si>
    <t>Начальник ПЕВ</t>
  </si>
  <si>
    <t>Начальник КП "Новозаводське" ЧМР</t>
  </si>
  <si>
    <t>В.І. Морський</t>
  </si>
  <si>
    <t>Т.В. Дзюба</t>
  </si>
  <si>
    <t>Начальник виробничого відділу</t>
  </si>
  <si>
    <t>Л.Л. Кривенко</t>
  </si>
  <si>
    <r>
      <t>Фактичне виконання поточного ремонту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 по кожному будинку за</t>
    </r>
    <r>
      <rPr>
        <b/>
        <sz val="16"/>
        <rFont val="Times New Roman"/>
        <family val="1"/>
        <charset val="204"/>
      </rPr>
      <t xml:space="preserve"> 2017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</si>
</sst>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8"/>
      <color indexed="8"/>
      <name val="MS Sans Serif"/>
      <family val="2"/>
      <charset val="204"/>
    </font>
    <font>
      <b/>
      <u/>
      <sz val="10"/>
      <color indexed="8"/>
      <name val="MS Sans Serif"/>
      <family val="2"/>
      <charset val="204"/>
    </font>
    <font>
      <b/>
      <sz val="8"/>
      <color indexed="8"/>
      <name val="MS Sans Serif"/>
      <family val="2"/>
      <charset val="204"/>
    </font>
    <font>
      <sz val="8"/>
      <color indexed="8"/>
      <name val="MS Sans Serif"/>
      <family val="2"/>
      <charset val="204"/>
    </font>
    <font>
      <sz val="12"/>
      <color indexed="8"/>
      <name val="MS Sans Serif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rgb="FFFF0000"/>
      <name val="MS Sans Serif"/>
      <family val="2"/>
      <charset val="204"/>
    </font>
    <font>
      <sz val="8"/>
      <name val="MS Sans Serif"/>
      <family val="2"/>
      <charset val="204"/>
    </font>
    <font>
      <b/>
      <sz val="14"/>
      <color indexed="8"/>
      <name val="Arial"/>
      <family val="2"/>
      <charset val="204"/>
    </font>
    <font>
      <sz val="8"/>
      <color rgb="FF0070C0"/>
      <name val="MS Sans Serif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MS Sans Serif"/>
      <family val="2"/>
      <charset val="204"/>
    </font>
    <font>
      <b/>
      <sz val="6"/>
      <color indexed="8"/>
      <name val="MS Sans Serif"/>
      <family val="2"/>
      <charset val="204"/>
    </font>
    <font>
      <sz val="12"/>
      <color theme="0"/>
      <name val="MS Sans Serif"/>
      <family val="2"/>
      <charset val="204"/>
    </font>
    <font>
      <b/>
      <sz val="12"/>
      <color theme="0"/>
      <name val="MS Sans Serif"/>
      <family val="2"/>
      <charset val="204"/>
    </font>
    <font>
      <sz val="8"/>
      <color theme="0"/>
      <name val="MS Sans Serif"/>
      <family val="2"/>
      <charset val="204"/>
    </font>
    <font>
      <b/>
      <sz val="10"/>
      <name val="Times New Roman"/>
      <family val="1"/>
      <charset val="204"/>
    </font>
    <font>
      <b/>
      <sz val="12"/>
      <color theme="3" tint="0.39997558519241921"/>
      <name val="MS Sans Serif"/>
      <family val="2"/>
      <charset val="204"/>
    </font>
    <font>
      <sz val="8"/>
      <color theme="3" tint="0.39997558519241921"/>
      <name val="MS Sans Serif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indexed="8"/>
      <name val="MS Sans Serif"/>
      <family val="2"/>
      <charset val="204"/>
    </font>
    <font>
      <b/>
      <sz val="13.5"/>
      <color indexed="8"/>
      <name val="MS Sans Serif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MS Sans Serif"/>
      <family val="2"/>
      <charset val="204"/>
    </font>
    <font>
      <b/>
      <sz val="9"/>
      <color indexed="8"/>
      <name val="Times New Roman"/>
      <family val="1"/>
      <charset val="204"/>
    </font>
    <font>
      <sz val="9"/>
      <color rgb="FFFF0000"/>
      <name val="MS Sans Serif"/>
      <family val="2"/>
      <charset val="204"/>
    </font>
    <font>
      <b/>
      <sz val="10"/>
      <color rgb="FFFFFF00"/>
      <name val="Times New Roman"/>
      <family val="1"/>
      <charset val="204"/>
    </font>
    <font>
      <sz val="8"/>
      <color rgb="FFFFFF00"/>
      <name val="MS Sans Serif"/>
      <family val="2"/>
      <charset val="204"/>
    </font>
    <font>
      <b/>
      <sz val="9"/>
      <color rgb="FFFFFF00"/>
      <name val="MS Sans Serif"/>
      <family val="2"/>
      <charset val="204"/>
    </font>
    <font>
      <sz val="10"/>
      <name val="Times New Roman"/>
      <family val="1"/>
      <charset val="204"/>
    </font>
    <font>
      <sz val="14"/>
      <name val="Calibri"/>
      <family val="2"/>
      <charset val="204"/>
    </font>
    <font>
      <sz val="13.5"/>
      <color indexed="8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center"/>
    </xf>
    <xf numFmtId="0" fontId="7" fillId="0" borderId="0">
      <alignment horizontal="left" vertical="top"/>
    </xf>
    <xf numFmtId="0" fontId="9" fillId="0" borderId="0">
      <alignment horizontal="left" vertical="center"/>
    </xf>
    <xf numFmtId="0" fontId="10" fillId="0" borderId="0">
      <alignment horizontal="center" vertical="center" textRotation="90"/>
    </xf>
    <xf numFmtId="0" fontId="11" fillId="0" borderId="0">
      <alignment horizontal="right" vertical="top"/>
    </xf>
    <xf numFmtId="0" fontId="11" fillId="0" borderId="0">
      <alignment horizontal="right" vertical="top"/>
    </xf>
    <xf numFmtId="0" fontId="6" fillId="0" borderId="0">
      <alignment horizontal="right" vertical="center"/>
    </xf>
    <xf numFmtId="0" fontId="11" fillId="0" borderId="0">
      <alignment horizontal="right" vertical="top"/>
    </xf>
    <xf numFmtId="0" fontId="11" fillId="0" borderId="0">
      <alignment horizontal="right" vertical="top"/>
    </xf>
    <xf numFmtId="0" fontId="14" fillId="0" borderId="0">
      <alignment horizontal="center" vertical="center"/>
    </xf>
    <xf numFmtId="0" fontId="17" fillId="0" borderId="0"/>
    <xf numFmtId="0" fontId="17" fillId="0" borderId="0"/>
    <xf numFmtId="0" fontId="29" fillId="0" borderId="0"/>
  </cellStyleXfs>
  <cellXfs count="199">
    <xf numFmtId="0" fontId="0" fillId="0" borderId="0" xfId="0"/>
    <xf numFmtId="0" fontId="5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3" borderId="6" xfId="0" applyNumberFormat="1" applyFont="1" applyFill="1" applyBorder="1" applyAlignment="1" applyProtection="1">
      <alignment horizontal="left" vertical="center" wrapText="1"/>
    </xf>
    <xf numFmtId="0" fontId="1" fillId="3" borderId="0" xfId="0" applyFont="1" applyFill="1" applyAlignment="1">
      <alignment vertical="center"/>
    </xf>
    <xf numFmtId="0" fontId="4" fillId="3" borderId="6" xfId="0" applyNumberFormat="1" applyFont="1" applyFill="1" applyBorder="1" applyAlignment="1" applyProtection="1">
      <alignment horizontal="left" vertical="center" wrapText="1"/>
    </xf>
    <xf numFmtId="0" fontId="18" fillId="0" borderId="0" xfId="11" applyNumberFormat="1" applyFont="1" applyFill="1" applyBorder="1" applyAlignment="1" applyProtection="1">
      <alignment horizontal="left" vertical="center"/>
    </xf>
    <xf numFmtId="49" fontId="18" fillId="0" borderId="0" xfId="11" applyNumberFormat="1" applyFont="1" applyFill="1" applyBorder="1" applyAlignment="1" applyProtection="1">
      <alignment horizontal="left" vertical="center"/>
    </xf>
    <xf numFmtId="49" fontId="19" fillId="0" borderId="0" xfId="11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3" fontId="20" fillId="0" borderId="6" xfId="0" applyNumberFormat="1" applyFont="1" applyFill="1" applyBorder="1" applyAlignment="1">
      <alignment vertical="center"/>
    </xf>
    <xf numFmtId="3" fontId="16" fillId="0" borderId="13" xfId="12" applyNumberFormat="1" applyFont="1" applyFill="1" applyBorder="1" applyAlignment="1" applyProtection="1">
      <alignment horizontal="center" vertical="center" wrapText="1"/>
    </xf>
    <xf numFmtId="3" fontId="16" fillId="0" borderId="20" xfId="12" applyNumberFormat="1" applyFont="1" applyFill="1" applyBorder="1" applyAlignment="1" applyProtection="1">
      <alignment horizontal="center" vertical="center" wrapText="1"/>
    </xf>
    <xf numFmtId="3" fontId="20" fillId="3" borderId="6" xfId="0" applyNumberFormat="1" applyFont="1" applyFill="1" applyBorder="1" applyAlignment="1">
      <alignment vertical="center"/>
    </xf>
    <xf numFmtId="3" fontId="16" fillId="3" borderId="13" xfId="12" applyNumberFormat="1" applyFont="1" applyFill="1" applyBorder="1" applyAlignment="1" applyProtection="1">
      <alignment horizontal="center" vertical="center" wrapText="1"/>
    </xf>
    <xf numFmtId="3" fontId="16" fillId="3" borderId="20" xfId="12" applyNumberFormat="1" applyFont="1" applyFill="1" applyBorder="1" applyAlignment="1" applyProtection="1">
      <alignment horizontal="center" vertical="center" wrapText="1"/>
    </xf>
    <xf numFmtId="3" fontId="16" fillId="0" borderId="25" xfId="12" applyNumberFormat="1" applyFont="1" applyFill="1" applyBorder="1" applyAlignment="1" applyProtection="1">
      <alignment horizontal="center" vertical="center" wrapText="1"/>
    </xf>
    <xf numFmtId="3" fontId="16" fillId="3" borderId="25" xfId="12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left" vertical="center" wrapText="1"/>
    </xf>
    <xf numFmtId="1" fontId="1" fillId="3" borderId="16" xfId="0" applyNumberFormat="1" applyFont="1" applyFill="1" applyBorder="1" applyAlignment="1" applyProtection="1">
      <alignment horizontal="left" vertical="center" wrapText="1"/>
    </xf>
    <xf numFmtId="3" fontId="20" fillId="0" borderId="23" xfId="0" applyNumberFormat="1" applyFont="1" applyFill="1" applyBorder="1" applyAlignment="1">
      <alignment vertical="center"/>
    </xf>
    <xf numFmtId="3" fontId="20" fillId="3" borderId="23" xfId="0" applyNumberFormat="1" applyFont="1" applyFill="1" applyBorder="1" applyAlignment="1">
      <alignment vertical="center"/>
    </xf>
    <xf numFmtId="3" fontId="20" fillId="0" borderId="5" xfId="0" applyNumberFormat="1" applyFont="1" applyFill="1" applyBorder="1" applyAlignment="1">
      <alignment vertical="center"/>
    </xf>
    <xf numFmtId="3" fontId="20" fillId="3" borderId="5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vertical="center"/>
    </xf>
    <xf numFmtId="0" fontId="12" fillId="3" borderId="6" xfId="0" applyNumberFormat="1" applyFont="1" applyFill="1" applyBorder="1" applyAlignment="1" applyProtection="1">
      <alignment horizontal="left" vertical="center" wrapText="1"/>
    </xf>
    <xf numFmtId="0" fontId="12" fillId="2" borderId="6" xfId="0" applyNumberFormat="1" applyFont="1" applyFill="1" applyBorder="1" applyAlignment="1" applyProtection="1">
      <alignment horizontal="left" vertical="center" wrapText="1"/>
    </xf>
    <xf numFmtId="1" fontId="1" fillId="2" borderId="16" xfId="0" applyNumberFormat="1" applyFont="1" applyFill="1" applyBorder="1" applyAlignment="1" applyProtection="1">
      <alignment horizontal="left" vertical="center" wrapText="1"/>
    </xf>
    <xf numFmtId="3" fontId="20" fillId="2" borderId="5" xfId="0" applyNumberFormat="1" applyFont="1" applyFill="1" applyBorder="1" applyAlignment="1">
      <alignment vertical="center"/>
    </xf>
    <xf numFmtId="3" fontId="20" fillId="2" borderId="6" xfId="0" applyNumberFormat="1" applyFont="1" applyFill="1" applyBorder="1" applyAlignment="1">
      <alignment vertical="center"/>
    </xf>
    <xf numFmtId="3" fontId="16" fillId="2" borderId="13" xfId="12" applyNumberFormat="1" applyFont="1" applyFill="1" applyBorder="1" applyAlignment="1" applyProtection="1">
      <alignment horizontal="center" vertical="center" wrapText="1"/>
    </xf>
    <xf numFmtId="3" fontId="16" fillId="2" borderId="20" xfId="12" applyNumberFormat="1" applyFont="1" applyFill="1" applyBorder="1" applyAlignment="1" applyProtection="1">
      <alignment horizontal="center" vertical="center" wrapText="1"/>
    </xf>
    <xf numFmtId="3" fontId="20" fillId="2" borderId="23" xfId="0" applyNumberFormat="1" applyFont="1" applyFill="1" applyBorder="1" applyAlignment="1">
      <alignment vertical="center"/>
    </xf>
    <xf numFmtId="3" fontId="16" fillId="2" borderId="25" xfId="12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1" fontId="1" fillId="0" borderId="25" xfId="0" applyNumberFormat="1" applyFont="1" applyFill="1" applyBorder="1" applyAlignment="1" applyProtection="1">
      <alignment horizontal="left" vertical="center" wrapText="1"/>
    </xf>
    <xf numFmtId="3" fontId="20" fillId="0" borderId="26" xfId="0" applyNumberFormat="1" applyFont="1" applyFill="1" applyBorder="1" applyAlignment="1">
      <alignment vertical="center"/>
    </xf>
    <xf numFmtId="3" fontId="20" fillId="0" borderId="13" xfId="0" applyNumberFormat="1" applyFont="1" applyFill="1" applyBorder="1" applyAlignment="1">
      <alignment vertical="center"/>
    </xf>
    <xf numFmtId="3" fontId="20" fillId="0" borderId="28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vertical="center" textRotation="90" wrapText="1"/>
    </xf>
    <xf numFmtId="0" fontId="1" fillId="0" borderId="27" xfId="0" applyFont="1" applyFill="1" applyBorder="1" applyAlignment="1">
      <alignment vertical="center" textRotation="90" wrapText="1"/>
    </xf>
    <xf numFmtId="0" fontId="1" fillId="0" borderId="33" xfId="0" applyFont="1" applyFill="1" applyBorder="1" applyAlignment="1">
      <alignment vertical="center" textRotation="90" wrapText="1"/>
    </xf>
    <xf numFmtId="0" fontId="1" fillId="0" borderId="34" xfId="0" applyFont="1" applyFill="1" applyBorder="1" applyAlignment="1">
      <alignment vertical="center" textRotation="90" wrapText="1"/>
    </xf>
    <xf numFmtId="0" fontId="1" fillId="0" borderId="14" xfId="0" applyFont="1" applyFill="1" applyBorder="1" applyAlignment="1">
      <alignment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2" fillId="3" borderId="4" xfId="0" applyNumberFormat="1" applyFont="1" applyFill="1" applyBorder="1" applyAlignment="1" applyProtection="1">
      <alignment horizontal="left" vertical="center" wrapText="1"/>
    </xf>
    <xf numFmtId="1" fontId="1" fillId="3" borderId="22" xfId="0" applyNumberFormat="1" applyFont="1" applyFill="1" applyBorder="1" applyAlignment="1" applyProtection="1">
      <alignment horizontal="left" vertical="center" wrapText="1"/>
    </xf>
    <xf numFmtId="0" fontId="13" fillId="3" borderId="6" xfId="0" applyNumberFormat="1" applyFont="1" applyFill="1" applyBorder="1" applyAlignment="1" applyProtection="1">
      <alignment horizontal="left" vertical="center" wrapText="1"/>
    </xf>
    <xf numFmtId="0" fontId="1" fillId="0" borderId="26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38" xfId="0" applyNumberFormat="1" applyFont="1" applyFill="1" applyBorder="1" applyAlignment="1" applyProtection="1">
      <alignment horizontal="left" vertical="center" wrapText="1"/>
    </xf>
    <xf numFmtId="0" fontId="1" fillId="0" borderId="17" xfId="0" applyNumberFormat="1" applyFont="1" applyFill="1" applyBorder="1" applyAlignment="1" applyProtection="1">
      <alignment horizontal="left" vertical="center" wrapText="1"/>
    </xf>
    <xf numFmtId="0" fontId="8" fillId="3" borderId="12" xfId="0" applyFont="1" applyFill="1" applyBorder="1" applyAlignment="1">
      <alignment wrapText="1"/>
    </xf>
    <xf numFmtId="1" fontId="1" fillId="3" borderId="39" xfId="0" applyNumberFormat="1" applyFont="1" applyFill="1" applyBorder="1" applyAlignment="1" applyProtection="1">
      <alignment horizontal="left" vertical="center" wrapText="1"/>
    </xf>
    <xf numFmtId="3" fontId="20" fillId="3" borderId="17" xfId="0" applyNumberFormat="1" applyFont="1" applyFill="1" applyBorder="1" applyAlignment="1">
      <alignment vertical="center"/>
    </xf>
    <xf numFmtId="3" fontId="20" fillId="3" borderId="12" xfId="0" applyNumberFormat="1" applyFont="1" applyFill="1" applyBorder="1" applyAlignment="1">
      <alignment vertical="center"/>
    </xf>
    <xf numFmtId="3" fontId="16" fillId="3" borderId="15" xfId="12" applyNumberFormat="1" applyFont="1" applyFill="1" applyBorder="1" applyAlignment="1" applyProtection="1">
      <alignment horizontal="center" vertical="center" wrapText="1"/>
    </xf>
    <xf numFmtId="3" fontId="16" fillId="3" borderId="40" xfId="12" applyNumberFormat="1" applyFont="1" applyFill="1" applyBorder="1" applyAlignment="1" applyProtection="1">
      <alignment horizontal="center" vertical="center" wrapText="1"/>
    </xf>
    <xf numFmtId="3" fontId="20" fillId="3" borderId="41" xfId="0" applyNumberFormat="1" applyFont="1" applyFill="1" applyBorder="1" applyAlignment="1">
      <alignment vertical="center"/>
    </xf>
    <xf numFmtId="3" fontId="16" fillId="3" borderId="42" xfId="12" applyNumberFormat="1" applyFont="1" applyFill="1" applyBorder="1" applyAlignment="1" applyProtection="1">
      <alignment horizontal="center" vertical="center" wrapText="1"/>
    </xf>
    <xf numFmtId="3" fontId="20" fillId="0" borderId="41" xfId="0" applyNumberFormat="1" applyFont="1" applyFill="1" applyBorder="1" applyAlignment="1">
      <alignment vertical="center"/>
    </xf>
    <xf numFmtId="3" fontId="20" fillId="0" borderId="12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12" fontId="1" fillId="0" borderId="35" xfId="0" applyNumberFormat="1" applyFont="1" applyFill="1" applyBorder="1" applyAlignment="1" applyProtection="1">
      <alignment horizontal="left" vertical="center" wrapText="1"/>
    </xf>
    <xf numFmtId="1" fontId="1" fillId="0" borderId="37" xfId="0" applyNumberFormat="1" applyFont="1" applyFill="1" applyBorder="1" applyAlignment="1" applyProtection="1">
      <alignment horizontal="left" vertical="center" wrapText="1"/>
    </xf>
    <xf numFmtId="3" fontId="20" fillId="0" borderId="10" xfId="0" applyNumberFormat="1" applyFont="1" applyFill="1" applyBorder="1" applyAlignment="1" applyProtection="1">
      <alignment horizontal="right" vertical="center" wrapText="1"/>
    </xf>
    <xf numFmtId="3" fontId="20" fillId="0" borderId="35" xfId="0" applyNumberFormat="1" applyFont="1" applyFill="1" applyBorder="1" applyAlignment="1" applyProtection="1">
      <alignment horizontal="right" vertical="center" wrapText="1"/>
    </xf>
    <xf numFmtId="3" fontId="20" fillId="0" borderId="11" xfId="0" applyNumberFormat="1" applyFont="1" applyFill="1" applyBorder="1" applyAlignment="1" applyProtection="1">
      <alignment horizontal="right" vertical="center" wrapText="1"/>
    </xf>
    <xf numFmtId="3" fontId="20" fillId="0" borderId="36" xfId="0" applyNumberFormat="1" applyFont="1" applyFill="1" applyBorder="1" applyAlignment="1" applyProtection="1">
      <alignment horizontal="right" vertical="center" wrapText="1"/>
    </xf>
    <xf numFmtId="3" fontId="20" fillId="0" borderId="37" xfId="0" applyNumberFormat="1" applyFont="1" applyFill="1" applyBorder="1" applyAlignment="1" applyProtection="1">
      <alignment horizontal="right" vertical="center" wrapText="1"/>
    </xf>
    <xf numFmtId="3" fontId="20" fillId="0" borderId="11" xfId="0" applyNumberFormat="1" applyFont="1" applyFill="1" applyBorder="1" applyAlignment="1" applyProtection="1">
      <alignment horizontal="center" vertical="center" wrapText="1"/>
    </xf>
    <xf numFmtId="9" fontId="1" fillId="0" borderId="9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26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Alignment="1">
      <alignment vertical="center"/>
    </xf>
    <xf numFmtId="9" fontId="1" fillId="0" borderId="6" xfId="0" applyNumberFormat="1" applyFont="1" applyFill="1" applyBorder="1" applyAlignment="1">
      <alignment vertical="center"/>
    </xf>
    <xf numFmtId="1" fontId="31" fillId="0" borderId="6" xfId="0" applyNumberFormat="1" applyFont="1" applyFill="1" applyBorder="1" applyAlignment="1">
      <alignment vertical="center"/>
    </xf>
    <xf numFmtId="3" fontId="31" fillId="0" borderId="6" xfId="0" applyNumberFormat="1" applyFont="1" applyFill="1" applyBorder="1" applyAlignment="1">
      <alignment vertical="center"/>
    </xf>
    <xf numFmtId="3" fontId="35" fillId="0" borderId="28" xfId="0" applyNumberFormat="1" applyFont="1" applyFill="1" applyBorder="1" applyAlignment="1">
      <alignment vertical="center"/>
    </xf>
    <xf numFmtId="1" fontId="3" fillId="0" borderId="37" xfId="0" applyNumberFormat="1" applyFont="1" applyFill="1" applyBorder="1" applyAlignment="1" applyProtection="1">
      <alignment horizontal="right" vertical="center" wrapText="1"/>
    </xf>
    <xf numFmtId="0" fontId="28" fillId="3" borderId="16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vertical="center" wrapText="1"/>
    </xf>
    <xf numFmtId="0" fontId="36" fillId="3" borderId="16" xfId="0" applyFont="1" applyFill="1" applyBorder="1" applyAlignment="1">
      <alignment horizontal="center" vertical="center" wrapText="1"/>
    </xf>
    <xf numFmtId="3" fontId="37" fillId="3" borderId="6" xfId="0" applyNumberFormat="1" applyFont="1" applyFill="1" applyBorder="1" applyAlignment="1">
      <alignment vertical="center"/>
    </xf>
    <xf numFmtId="12" fontId="3" fillId="0" borderId="35" xfId="0" applyNumberFormat="1" applyFont="1" applyFill="1" applyBorder="1" applyAlignment="1" applyProtection="1">
      <alignment horizontal="left" vertical="center" wrapText="1"/>
    </xf>
    <xf numFmtId="1" fontId="3" fillId="0" borderId="37" xfId="0" applyNumberFormat="1" applyFont="1" applyFill="1" applyBorder="1" applyAlignment="1" applyProtection="1">
      <alignment horizontal="left" vertical="center" wrapText="1"/>
    </xf>
    <xf numFmtId="0" fontId="27" fillId="3" borderId="0" xfId="0" applyFont="1" applyFill="1" applyAlignment="1">
      <alignment vertical="center"/>
    </xf>
    <xf numFmtId="3" fontId="20" fillId="3" borderId="13" xfId="0" applyNumberFormat="1" applyFont="1" applyFill="1" applyBorder="1" applyAlignment="1">
      <alignment vertical="center"/>
    </xf>
    <xf numFmtId="0" fontId="38" fillId="0" borderId="42" xfId="0" applyFont="1" applyBorder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8" fillId="3" borderId="42" xfId="0" applyFont="1" applyFill="1" applyBorder="1" applyAlignment="1">
      <alignment vertical="center" wrapText="1"/>
    </xf>
    <xf numFmtId="3" fontId="40" fillId="0" borderId="28" xfId="0" applyNumberFormat="1" applyFont="1" applyFill="1" applyBorder="1" applyAlignment="1">
      <alignment vertical="center"/>
    </xf>
    <xf numFmtId="1" fontId="39" fillId="0" borderId="37" xfId="0" applyNumberFormat="1" applyFont="1" applyFill="1" applyBorder="1" applyAlignment="1" applyProtection="1">
      <alignment horizontal="right" vertical="center" wrapText="1"/>
    </xf>
    <xf numFmtId="3" fontId="20" fillId="3" borderId="35" xfId="0" applyNumberFormat="1" applyFont="1" applyFill="1" applyBorder="1" applyAlignment="1" applyProtection="1">
      <alignment horizontal="right" vertical="center" wrapText="1"/>
    </xf>
    <xf numFmtId="9" fontId="1" fillId="0" borderId="12" xfId="0" applyNumberFormat="1" applyFont="1" applyFill="1" applyBorder="1" applyAlignment="1">
      <alignment vertical="center"/>
    </xf>
    <xf numFmtId="1" fontId="31" fillId="0" borderId="12" xfId="0" applyNumberFormat="1" applyFont="1" applyFill="1" applyBorder="1" applyAlignment="1">
      <alignment vertical="center"/>
    </xf>
    <xf numFmtId="3" fontId="31" fillId="0" borderId="12" xfId="0" applyNumberFormat="1" applyFont="1" applyFill="1" applyBorder="1" applyAlignment="1">
      <alignment vertical="center"/>
    </xf>
    <xf numFmtId="9" fontId="1" fillId="0" borderId="35" xfId="0" applyNumberFormat="1" applyFont="1" applyFill="1" applyBorder="1" applyAlignment="1">
      <alignment vertical="center"/>
    </xf>
    <xf numFmtId="1" fontId="1" fillId="0" borderId="37" xfId="0" applyNumberFormat="1" applyFont="1" applyFill="1" applyBorder="1" applyAlignment="1" applyProtection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1" fontId="13" fillId="0" borderId="16" xfId="0" applyNumberFormat="1" applyFont="1" applyFill="1" applyBorder="1" applyAlignment="1" applyProtection="1">
      <alignment horizontal="left" vertical="center" wrapText="1"/>
    </xf>
    <xf numFmtId="9" fontId="13" fillId="0" borderId="4" xfId="0" applyNumberFormat="1" applyFont="1" applyFill="1" applyBorder="1" applyAlignment="1">
      <alignment vertical="center"/>
    </xf>
    <xf numFmtId="3" fontId="13" fillId="0" borderId="5" xfId="0" applyNumberFormat="1" applyFont="1" applyFill="1" applyBorder="1" applyAlignment="1">
      <alignment vertical="center"/>
    </xf>
    <xf numFmtId="3" fontId="13" fillId="0" borderId="7" xfId="0" applyNumberFormat="1" applyFont="1" applyFill="1" applyBorder="1" applyAlignment="1">
      <alignment vertical="center"/>
    </xf>
    <xf numFmtId="0" fontId="13" fillId="0" borderId="26" xfId="0" applyNumberFormat="1" applyFont="1" applyFill="1" applyBorder="1" applyAlignment="1" applyProtection="1">
      <alignment horizontal="left" vertical="center" wrapText="1"/>
    </xf>
    <xf numFmtId="0" fontId="26" fillId="3" borderId="0" xfId="0" applyNumberFormat="1" applyFont="1" applyFill="1" applyBorder="1" applyAlignment="1" applyProtection="1">
      <alignment vertical="center"/>
    </xf>
    <xf numFmtId="0" fontId="1" fillId="3" borderId="32" xfId="0" applyFont="1" applyFill="1" applyBorder="1" applyAlignment="1">
      <alignment horizontal="center" vertical="center" textRotation="90" wrapText="1"/>
    </xf>
    <xf numFmtId="0" fontId="13" fillId="0" borderId="13" xfId="0" applyNumberFormat="1" applyFont="1" applyFill="1" applyBorder="1" applyAlignment="1" applyProtection="1">
      <alignment horizontal="left" vertical="center" wrapText="1"/>
    </xf>
    <xf numFmtId="1" fontId="13" fillId="0" borderId="25" xfId="0" applyNumberFormat="1" applyFont="1" applyFill="1" applyBorder="1" applyAlignment="1" applyProtection="1">
      <alignment horizontal="left" vertical="center" wrapText="1"/>
    </xf>
    <xf numFmtId="9" fontId="13" fillId="0" borderId="2" xfId="0" applyNumberFormat="1" applyFont="1" applyFill="1" applyBorder="1" applyAlignment="1">
      <alignment vertical="center"/>
    </xf>
    <xf numFmtId="1" fontId="13" fillId="0" borderId="26" xfId="0" applyNumberFormat="1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1" fontId="13" fillId="3" borderId="16" xfId="0" applyNumberFormat="1" applyFont="1" applyFill="1" applyBorder="1" applyAlignment="1" applyProtection="1">
      <alignment horizontal="left" vertical="center" wrapText="1"/>
    </xf>
    <xf numFmtId="0" fontId="13" fillId="3" borderId="4" xfId="0" applyNumberFormat="1" applyFont="1" applyFill="1" applyBorder="1" applyAlignment="1" applyProtection="1">
      <alignment horizontal="left" vertical="center" wrapText="1"/>
    </xf>
    <xf numFmtId="0" fontId="13" fillId="2" borderId="6" xfId="0" applyNumberFormat="1" applyFont="1" applyFill="1" applyBorder="1" applyAlignment="1" applyProtection="1">
      <alignment horizontal="left" vertical="center" wrapText="1"/>
    </xf>
    <xf numFmtId="1" fontId="13" fillId="2" borderId="16" xfId="0" applyNumberFormat="1" applyFont="1" applyFill="1" applyBorder="1" applyAlignment="1" applyProtection="1">
      <alignment horizontal="left" vertical="center" wrapText="1"/>
    </xf>
    <xf numFmtId="9" fontId="13" fillId="2" borderId="4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0" borderId="38" xfId="0" applyNumberFormat="1" applyFont="1" applyFill="1" applyBorder="1" applyAlignment="1" applyProtection="1">
      <alignment horizontal="left" vertical="center" wrapText="1"/>
    </xf>
    <xf numFmtId="1" fontId="13" fillId="3" borderId="22" xfId="0" applyNumberFormat="1" applyFont="1" applyFill="1" applyBorder="1" applyAlignment="1" applyProtection="1">
      <alignment horizontal="left" vertical="center" wrapText="1"/>
    </xf>
    <xf numFmtId="0" fontId="13" fillId="0" borderId="17" xfId="0" applyNumberFormat="1" applyFont="1" applyFill="1" applyBorder="1" applyAlignment="1" applyProtection="1">
      <alignment horizontal="left" vertical="center" wrapText="1"/>
    </xf>
    <xf numFmtId="0" fontId="41" fillId="3" borderId="12" xfId="0" applyFont="1" applyFill="1" applyBorder="1" applyAlignment="1">
      <alignment wrapText="1"/>
    </xf>
    <xf numFmtId="1" fontId="13" fillId="3" borderId="39" xfId="0" applyNumberFormat="1" applyFont="1" applyFill="1" applyBorder="1" applyAlignment="1" applyProtection="1">
      <alignment horizontal="left" vertical="center" wrapText="1"/>
    </xf>
    <xf numFmtId="9" fontId="13" fillId="0" borderId="43" xfId="0" applyNumberFormat="1" applyFont="1" applyFill="1" applyBorder="1" applyAlignment="1">
      <alignment vertical="center"/>
    </xf>
    <xf numFmtId="3" fontId="13" fillId="0" borderId="17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9" fontId="3" fillId="0" borderId="0" xfId="0" applyNumberFormat="1" applyFont="1" applyFill="1" applyAlignment="1">
      <alignment vertical="center"/>
    </xf>
    <xf numFmtId="3" fontId="35" fillId="3" borderId="13" xfId="0" applyNumberFormat="1" applyFont="1" applyFill="1" applyBorder="1" applyAlignment="1">
      <alignment vertical="center"/>
    </xf>
    <xf numFmtId="3" fontId="35" fillId="3" borderId="6" xfId="0" applyNumberFormat="1" applyFont="1" applyFill="1" applyBorder="1" applyAlignment="1">
      <alignment vertical="center"/>
    </xf>
    <xf numFmtId="3" fontId="35" fillId="3" borderId="12" xfId="0" applyNumberFormat="1" applyFont="1" applyFill="1" applyBorder="1" applyAlignment="1">
      <alignment vertical="center"/>
    </xf>
    <xf numFmtId="3" fontId="35" fillId="3" borderId="35" xfId="0" applyNumberFormat="1" applyFont="1" applyFill="1" applyBorder="1" applyAlignment="1" applyProtection="1">
      <alignment horizontal="right" vertical="center" wrapText="1"/>
    </xf>
    <xf numFmtId="0" fontId="25" fillId="0" borderId="36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25" fillId="0" borderId="3" xfId="0" applyFont="1" applyFill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center" vertical="center" textRotation="90" wrapText="1"/>
    </xf>
    <xf numFmtId="0" fontId="16" fillId="3" borderId="18" xfId="0" applyFont="1" applyFill="1" applyBorder="1" applyAlignment="1">
      <alignment horizontal="center" vertical="top" textRotation="90" wrapText="1"/>
    </xf>
    <xf numFmtId="0" fontId="16" fillId="3" borderId="19" xfId="0" applyFont="1" applyFill="1" applyBorder="1" applyAlignment="1">
      <alignment horizontal="center" vertical="top" textRotation="90" wrapText="1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1" fillId="0" borderId="30" xfId="0" applyNumberFormat="1" applyFont="1" applyFill="1" applyBorder="1" applyAlignment="1" applyProtection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4" xfId="0" applyNumberFormat="1" applyFont="1" applyFill="1" applyBorder="1" applyAlignment="1" applyProtection="1">
      <alignment horizontal="center" vertical="center" textRotation="90" wrapText="1"/>
    </xf>
    <xf numFmtId="0" fontId="1" fillId="0" borderId="31" xfId="0" applyNumberFormat="1" applyFont="1" applyFill="1" applyBorder="1" applyAlignment="1" applyProtection="1">
      <alignment horizontal="center" vertical="center" textRotation="90" wrapText="1"/>
    </xf>
    <xf numFmtId="0" fontId="30" fillId="0" borderId="0" xfId="13" applyFont="1" applyFill="1" applyAlignment="1">
      <alignment horizontal="left" vertical="center" wrapText="1"/>
    </xf>
    <xf numFmtId="0" fontId="28" fillId="0" borderId="6" xfId="0" applyFont="1" applyBorder="1" applyAlignment="1">
      <alignment horizontal="center" vertical="center"/>
    </xf>
    <xf numFmtId="0" fontId="28" fillId="3" borderId="16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 textRotation="90" wrapText="1"/>
    </xf>
    <xf numFmtId="0" fontId="32" fillId="3" borderId="40" xfId="0" applyFont="1" applyFill="1" applyBorder="1" applyAlignment="1">
      <alignment horizontal="center" vertical="center" textRotation="90" wrapText="1"/>
    </xf>
    <xf numFmtId="0" fontId="32" fillId="3" borderId="27" xfId="0" applyFont="1" applyFill="1" applyBorder="1" applyAlignment="1">
      <alignment horizontal="center" vertical="center" textRotation="90" wrapText="1"/>
    </xf>
    <xf numFmtId="0" fontId="33" fillId="3" borderId="48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3" borderId="49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wrapText="1"/>
    </xf>
    <xf numFmtId="0" fontId="1" fillId="0" borderId="52" xfId="0" applyNumberFormat="1" applyFont="1" applyFill="1" applyBorder="1" applyAlignment="1" applyProtection="1">
      <alignment horizontal="center" vertical="center" wrapText="1"/>
    </xf>
    <xf numFmtId="0" fontId="1" fillId="0" borderId="53" xfId="0" applyNumberFormat="1" applyFont="1" applyFill="1" applyBorder="1" applyAlignment="1" applyProtection="1">
      <alignment horizontal="center" vertical="center" wrapText="1"/>
    </xf>
    <xf numFmtId="0" fontId="1" fillId="0" borderId="55" xfId="0" applyNumberFormat="1" applyFont="1" applyFill="1" applyBorder="1" applyAlignment="1" applyProtection="1">
      <alignment horizontal="center" vertical="center" wrapText="1"/>
    </xf>
    <xf numFmtId="0" fontId="1" fillId="0" borderId="52" xfId="0" applyNumberFormat="1" applyFont="1" applyFill="1" applyBorder="1" applyAlignment="1" applyProtection="1">
      <alignment horizontal="center" vertical="center" textRotation="90" wrapText="1"/>
    </xf>
    <xf numFmtId="0" fontId="1" fillId="0" borderId="53" xfId="0" applyNumberFormat="1" applyFont="1" applyFill="1" applyBorder="1" applyAlignment="1" applyProtection="1">
      <alignment horizontal="center" vertical="center" textRotation="90" wrapText="1"/>
    </xf>
    <xf numFmtId="0" fontId="1" fillId="0" borderId="55" xfId="0" applyNumberFormat="1" applyFont="1" applyFill="1" applyBorder="1" applyAlignment="1" applyProtection="1">
      <alignment horizontal="center" vertical="center" textRotation="90" wrapText="1"/>
    </xf>
    <xf numFmtId="0" fontId="38" fillId="3" borderId="42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textRotation="90" wrapText="1"/>
    </xf>
    <xf numFmtId="0" fontId="1" fillId="0" borderId="54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left"/>
    </xf>
    <xf numFmtId="0" fontId="43" fillId="0" borderId="0" xfId="0" applyFont="1" applyFill="1" applyAlignment="1">
      <alignment vertical="center"/>
    </xf>
    <xf numFmtId="0" fontId="30" fillId="0" borderId="0" xfId="13" applyFont="1" applyFill="1" applyAlignment="1">
      <alignment vertical="center" wrapText="1"/>
    </xf>
  </cellXfs>
  <cellStyles count="14">
    <cellStyle name="S0" xfId="10"/>
    <cellStyle name="S1" xfId="1"/>
    <cellStyle name="S16" xfId="8"/>
    <cellStyle name="S17" xfId="9"/>
    <cellStyle name="S18" xfId="5"/>
    <cellStyle name="S19" xfId="6"/>
    <cellStyle name="S2" xfId="4"/>
    <cellStyle name="S4" xfId="3"/>
    <cellStyle name="S5" xfId="2"/>
    <cellStyle name="S7" xfId="7"/>
    <cellStyle name="Обычный" xfId="0" builtinId="0"/>
    <cellStyle name="Обычный 2" xfId="12"/>
    <cellStyle name="Обычный 3 6" xfId="13"/>
    <cellStyle name="Обычный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Right="0"/>
  </sheetPr>
  <dimension ref="A1:BZ568"/>
  <sheetViews>
    <sheetView tabSelected="1" zoomScale="75" zoomScaleNormal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565" sqref="E565"/>
    </sheetView>
  </sheetViews>
  <sheetFormatPr defaultColWidth="11.42578125" defaultRowHeight="10.5" x14ac:dyDescent="0.25"/>
  <cols>
    <col min="1" max="1" width="4.5703125" style="2" customWidth="1"/>
    <col min="2" max="2" width="39.5703125" style="2" customWidth="1"/>
    <col min="3" max="3" width="9.7109375" style="2" customWidth="1"/>
    <col min="4" max="5" width="10.7109375" style="2" customWidth="1"/>
    <col min="6" max="6" width="10.42578125" style="2" customWidth="1"/>
    <col min="7" max="7" width="9.140625" style="2" customWidth="1"/>
    <col min="8" max="8" width="11.140625" style="2" customWidth="1"/>
    <col min="9" max="9" width="10.28515625" style="2" customWidth="1"/>
    <col min="10" max="10" width="8.5703125" style="2" customWidth="1"/>
    <col min="11" max="11" width="9.28515625" style="2" customWidth="1"/>
    <col min="12" max="13" width="10" style="2" customWidth="1"/>
    <col min="14" max="14" width="8.140625" style="2" customWidth="1"/>
    <col min="15" max="15" width="7.85546875" style="2" customWidth="1"/>
    <col min="16" max="16" width="7.5703125" style="2" customWidth="1"/>
    <col min="17" max="17" width="8.5703125" style="2" customWidth="1"/>
    <col min="18" max="18" width="6.85546875" style="2" customWidth="1"/>
    <col min="19" max="19" width="9" style="2" customWidth="1"/>
    <col min="20" max="22" width="9.42578125" style="2" customWidth="1"/>
    <col min="23" max="23" width="6.5703125" style="2" customWidth="1"/>
    <col min="24" max="25" width="7.5703125" style="2" customWidth="1"/>
    <col min="26" max="26" width="8" style="2" customWidth="1"/>
    <col min="27" max="27" width="6" style="2" customWidth="1"/>
    <col min="28" max="28" width="10.42578125" style="2" customWidth="1"/>
    <col min="29" max="29" width="10.42578125" style="7" customWidth="1"/>
    <col min="30" max="31" width="9.28515625" style="13" customWidth="1"/>
    <col min="32" max="35" width="9.28515625" style="2" customWidth="1"/>
    <col min="36" max="36" width="7.28515625" style="2" customWidth="1"/>
    <col min="37" max="37" width="5.28515625" style="2" customWidth="1"/>
    <col min="38" max="38" width="7.28515625" style="2" customWidth="1"/>
    <col min="39" max="39" width="6.140625" style="2" customWidth="1"/>
    <col min="40" max="40" width="10.140625" style="2" customWidth="1"/>
    <col min="41" max="41" width="10" style="7" customWidth="1"/>
    <col min="42" max="42" width="10" style="2" customWidth="1"/>
    <col min="43" max="43" width="8.42578125" style="2" customWidth="1"/>
    <col min="44" max="44" width="9.140625" style="2" customWidth="1"/>
    <col min="45" max="45" width="10.28515625" style="2" customWidth="1"/>
    <col min="46" max="47" width="9.140625" style="2" customWidth="1"/>
    <col min="48" max="49" width="10.42578125" style="2" customWidth="1"/>
    <col min="50" max="51" width="10.7109375" style="2" customWidth="1"/>
    <col min="52" max="55" width="10" style="2" customWidth="1"/>
    <col min="56" max="56" width="6.7109375" style="2" customWidth="1"/>
    <col min="57" max="57" width="5" style="2" customWidth="1"/>
    <col min="58" max="59" width="6.7109375" style="2" customWidth="1"/>
    <col min="60" max="62" width="10.42578125" style="2" customWidth="1"/>
    <col min="63" max="63" width="8.28515625" style="2" customWidth="1"/>
    <col min="64" max="66" width="8.42578125" style="2" customWidth="1"/>
    <col min="67" max="71" width="13" style="2" customWidth="1"/>
    <col min="72" max="72" width="10.28515625" style="2" customWidth="1"/>
    <col min="73" max="74" width="13" style="2" customWidth="1"/>
    <col min="75" max="243" width="11.42578125" style="2"/>
    <col min="244" max="244" width="5.7109375" style="2" customWidth="1"/>
    <col min="245" max="245" width="33.140625" style="2" customWidth="1"/>
    <col min="246" max="248" width="0" style="2" hidden="1" customWidth="1"/>
    <col min="249" max="249" width="12.42578125" style="2" customWidth="1"/>
    <col min="250" max="250" width="11.42578125" style="2" customWidth="1"/>
    <col min="251" max="251" width="12.28515625" style="2" customWidth="1"/>
    <col min="252" max="257" width="0" style="2" hidden="1" customWidth="1"/>
    <col min="258" max="258" width="11.140625" style="2" bestFit="1" customWidth="1"/>
    <col min="259" max="259" width="0" style="2" hidden="1" customWidth="1"/>
    <col min="260" max="260" width="11.140625" style="2" bestFit="1" customWidth="1"/>
    <col min="261" max="261" width="0" style="2" hidden="1" customWidth="1"/>
    <col min="262" max="262" width="11.140625" style="2" bestFit="1" customWidth="1"/>
    <col min="263" max="263" width="0" style="2" hidden="1" customWidth="1"/>
    <col min="264" max="264" width="11.140625" style="2" bestFit="1" customWidth="1"/>
    <col min="265" max="265" width="0" style="2" hidden="1" customWidth="1"/>
    <col min="266" max="266" width="11.140625" style="2" bestFit="1" customWidth="1"/>
    <col min="267" max="267" width="0" style="2" hidden="1" customWidth="1"/>
    <col min="268" max="268" width="11.140625" style="2" bestFit="1" customWidth="1"/>
    <col min="269" max="269" width="0" style="2" hidden="1" customWidth="1"/>
    <col min="270" max="270" width="15.5703125" style="2" bestFit="1" customWidth="1"/>
    <col min="271" max="271" width="0" style="2" hidden="1" customWidth="1"/>
    <col min="272" max="272" width="11.140625" style="2" bestFit="1" customWidth="1"/>
    <col min="273" max="273" width="0" style="2" hidden="1" customWidth="1"/>
    <col min="274" max="274" width="11.140625" style="2" bestFit="1" customWidth="1"/>
    <col min="275" max="275" width="0" style="2" hidden="1" customWidth="1"/>
    <col min="276" max="276" width="11.140625" style="2" bestFit="1" customWidth="1"/>
    <col min="277" max="277" width="0" style="2" hidden="1" customWidth="1"/>
    <col min="278" max="278" width="12.85546875" style="2" customWidth="1"/>
    <col min="279" max="279" width="0" style="2" hidden="1" customWidth="1"/>
    <col min="280" max="280" width="15" style="2" customWidth="1"/>
    <col min="281" max="281" width="0" style="2" hidden="1" customWidth="1"/>
    <col min="282" max="282" width="15" style="2" customWidth="1"/>
    <col min="283" max="283" width="0" style="2" hidden="1" customWidth="1"/>
    <col min="284" max="284" width="11.140625" style="2" bestFit="1" customWidth="1"/>
    <col min="285" max="285" width="0" style="2" hidden="1" customWidth="1"/>
    <col min="286" max="286" width="11.140625" style="2" bestFit="1" customWidth="1"/>
    <col min="287" max="287" width="0" style="2" hidden="1" customWidth="1"/>
    <col min="288" max="288" width="11.140625" style="2" bestFit="1" customWidth="1"/>
    <col min="289" max="289" width="0" style="2" hidden="1" customWidth="1"/>
    <col min="290" max="290" width="11.42578125" style="2" customWidth="1"/>
    <col min="291" max="499" width="11.42578125" style="2"/>
    <col min="500" max="500" width="5.7109375" style="2" customWidth="1"/>
    <col min="501" max="501" width="33.140625" style="2" customWidth="1"/>
    <col min="502" max="504" width="0" style="2" hidden="1" customWidth="1"/>
    <col min="505" max="505" width="12.42578125" style="2" customWidth="1"/>
    <col min="506" max="506" width="11.42578125" style="2" customWidth="1"/>
    <col min="507" max="507" width="12.28515625" style="2" customWidth="1"/>
    <col min="508" max="513" width="0" style="2" hidden="1" customWidth="1"/>
    <col min="514" max="514" width="11.140625" style="2" bestFit="1" customWidth="1"/>
    <col min="515" max="515" width="0" style="2" hidden="1" customWidth="1"/>
    <col min="516" max="516" width="11.140625" style="2" bestFit="1" customWidth="1"/>
    <col min="517" max="517" width="0" style="2" hidden="1" customWidth="1"/>
    <col min="518" max="518" width="11.140625" style="2" bestFit="1" customWidth="1"/>
    <col min="519" max="519" width="0" style="2" hidden="1" customWidth="1"/>
    <col min="520" max="520" width="11.140625" style="2" bestFit="1" customWidth="1"/>
    <col min="521" max="521" width="0" style="2" hidden="1" customWidth="1"/>
    <col min="522" max="522" width="11.140625" style="2" bestFit="1" customWidth="1"/>
    <col min="523" max="523" width="0" style="2" hidden="1" customWidth="1"/>
    <col min="524" max="524" width="11.140625" style="2" bestFit="1" customWidth="1"/>
    <col min="525" max="525" width="0" style="2" hidden="1" customWidth="1"/>
    <col min="526" max="526" width="15.5703125" style="2" bestFit="1" customWidth="1"/>
    <col min="527" max="527" width="0" style="2" hidden="1" customWidth="1"/>
    <col min="528" max="528" width="11.140625" style="2" bestFit="1" customWidth="1"/>
    <col min="529" max="529" width="0" style="2" hidden="1" customWidth="1"/>
    <col min="530" max="530" width="11.140625" style="2" bestFit="1" customWidth="1"/>
    <col min="531" max="531" width="0" style="2" hidden="1" customWidth="1"/>
    <col min="532" max="532" width="11.140625" style="2" bestFit="1" customWidth="1"/>
    <col min="533" max="533" width="0" style="2" hidden="1" customWidth="1"/>
    <col min="534" max="534" width="12.85546875" style="2" customWidth="1"/>
    <col min="535" max="535" width="0" style="2" hidden="1" customWidth="1"/>
    <col min="536" max="536" width="15" style="2" customWidth="1"/>
    <col min="537" max="537" width="0" style="2" hidden="1" customWidth="1"/>
    <col min="538" max="538" width="15" style="2" customWidth="1"/>
    <col min="539" max="539" width="0" style="2" hidden="1" customWidth="1"/>
    <col min="540" max="540" width="11.140625" style="2" bestFit="1" customWidth="1"/>
    <col min="541" max="541" width="0" style="2" hidden="1" customWidth="1"/>
    <col min="542" max="542" width="11.140625" style="2" bestFit="1" customWidth="1"/>
    <col min="543" max="543" width="0" style="2" hidden="1" customWidth="1"/>
    <col min="544" max="544" width="11.140625" style="2" bestFit="1" customWidth="1"/>
    <col min="545" max="545" width="0" style="2" hidden="1" customWidth="1"/>
    <col min="546" max="546" width="11.42578125" style="2" customWidth="1"/>
    <col min="547" max="755" width="11.42578125" style="2"/>
    <col min="756" max="756" width="5.7109375" style="2" customWidth="1"/>
    <col min="757" max="757" width="33.140625" style="2" customWidth="1"/>
    <col min="758" max="760" width="0" style="2" hidden="1" customWidth="1"/>
    <col min="761" max="761" width="12.42578125" style="2" customWidth="1"/>
    <col min="762" max="762" width="11.42578125" style="2" customWidth="1"/>
    <col min="763" max="763" width="12.28515625" style="2" customWidth="1"/>
    <col min="764" max="769" width="0" style="2" hidden="1" customWidth="1"/>
    <col min="770" max="770" width="11.140625" style="2" bestFit="1" customWidth="1"/>
    <col min="771" max="771" width="0" style="2" hidden="1" customWidth="1"/>
    <col min="772" max="772" width="11.140625" style="2" bestFit="1" customWidth="1"/>
    <col min="773" max="773" width="0" style="2" hidden="1" customWidth="1"/>
    <col min="774" max="774" width="11.140625" style="2" bestFit="1" customWidth="1"/>
    <col min="775" max="775" width="0" style="2" hidden="1" customWidth="1"/>
    <col min="776" max="776" width="11.140625" style="2" bestFit="1" customWidth="1"/>
    <col min="777" max="777" width="0" style="2" hidden="1" customWidth="1"/>
    <col min="778" max="778" width="11.140625" style="2" bestFit="1" customWidth="1"/>
    <col min="779" max="779" width="0" style="2" hidden="1" customWidth="1"/>
    <col min="780" max="780" width="11.140625" style="2" bestFit="1" customWidth="1"/>
    <col min="781" max="781" width="0" style="2" hidden="1" customWidth="1"/>
    <col min="782" max="782" width="15.5703125" style="2" bestFit="1" customWidth="1"/>
    <col min="783" max="783" width="0" style="2" hidden="1" customWidth="1"/>
    <col min="784" max="784" width="11.140625" style="2" bestFit="1" customWidth="1"/>
    <col min="785" max="785" width="0" style="2" hidden="1" customWidth="1"/>
    <col min="786" max="786" width="11.140625" style="2" bestFit="1" customWidth="1"/>
    <col min="787" max="787" width="0" style="2" hidden="1" customWidth="1"/>
    <col min="788" max="788" width="11.140625" style="2" bestFit="1" customWidth="1"/>
    <col min="789" max="789" width="0" style="2" hidden="1" customWidth="1"/>
    <col min="790" max="790" width="12.85546875" style="2" customWidth="1"/>
    <col min="791" max="791" width="0" style="2" hidden="1" customWidth="1"/>
    <col min="792" max="792" width="15" style="2" customWidth="1"/>
    <col min="793" max="793" width="0" style="2" hidden="1" customWidth="1"/>
    <col min="794" max="794" width="15" style="2" customWidth="1"/>
    <col min="795" max="795" width="0" style="2" hidden="1" customWidth="1"/>
    <col min="796" max="796" width="11.140625" style="2" bestFit="1" customWidth="1"/>
    <col min="797" max="797" width="0" style="2" hidden="1" customWidth="1"/>
    <col min="798" max="798" width="11.140625" style="2" bestFit="1" customWidth="1"/>
    <col min="799" max="799" width="0" style="2" hidden="1" customWidth="1"/>
    <col min="800" max="800" width="11.140625" style="2" bestFit="1" customWidth="1"/>
    <col min="801" max="801" width="0" style="2" hidden="1" customWidth="1"/>
    <col min="802" max="802" width="11.42578125" style="2" customWidth="1"/>
    <col min="803" max="1011" width="11.42578125" style="2"/>
    <col min="1012" max="1012" width="5.7109375" style="2" customWidth="1"/>
    <col min="1013" max="1013" width="33.140625" style="2" customWidth="1"/>
    <col min="1014" max="1016" width="0" style="2" hidden="1" customWidth="1"/>
    <col min="1017" max="1017" width="12.42578125" style="2" customWidth="1"/>
    <col min="1018" max="1018" width="11.42578125" style="2" customWidth="1"/>
    <col min="1019" max="1019" width="12.28515625" style="2" customWidth="1"/>
    <col min="1020" max="1025" width="0" style="2" hidden="1" customWidth="1"/>
    <col min="1026" max="1026" width="11.140625" style="2" bestFit="1" customWidth="1"/>
    <col min="1027" max="1027" width="0" style="2" hidden="1" customWidth="1"/>
    <col min="1028" max="1028" width="11.140625" style="2" bestFit="1" customWidth="1"/>
    <col min="1029" max="1029" width="0" style="2" hidden="1" customWidth="1"/>
    <col min="1030" max="1030" width="11.140625" style="2" bestFit="1" customWidth="1"/>
    <col min="1031" max="1031" width="0" style="2" hidden="1" customWidth="1"/>
    <col min="1032" max="1032" width="11.140625" style="2" bestFit="1" customWidth="1"/>
    <col min="1033" max="1033" width="0" style="2" hidden="1" customWidth="1"/>
    <col min="1034" max="1034" width="11.140625" style="2" bestFit="1" customWidth="1"/>
    <col min="1035" max="1035" width="0" style="2" hidden="1" customWidth="1"/>
    <col min="1036" max="1036" width="11.140625" style="2" bestFit="1" customWidth="1"/>
    <col min="1037" max="1037" width="0" style="2" hidden="1" customWidth="1"/>
    <col min="1038" max="1038" width="15.5703125" style="2" bestFit="1" customWidth="1"/>
    <col min="1039" max="1039" width="0" style="2" hidden="1" customWidth="1"/>
    <col min="1040" max="1040" width="11.140625" style="2" bestFit="1" customWidth="1"/>
    <col min="1041" max="1041" width="0" style="2" hidden="1" customWidth="1"/>
    <col min="1042" max="1042" width="11.140625" style="2" bestFit="1" customWidth="1"/>
    <col min="1043" max="1043" width="0" style="2" hidden="1" customWidth="1"/>
    <col min="1044" max="1044" width="11.140625" style="2" bestFit="1" customWidth="1"/>
    <col min="1045" max="1045" width="0" style="2" hidden="1" customWidth="1"/>
    <col min="1046" max="1046" width="12.85546875" style="2" customWidth="1"/>
    <col min="1047" max="1047" width="0" style="2" hidden="1" customWidth="1"/>
    <col min="1048" max="1048" width="15" style="2" customWidth="1"/>
    <col min="1049" max="1049" width="0" style="2" hidden="1" customWidth="1"/>
    <col min="1050" max="1050" width="15" style="2" customWidth="1"/>
    <col min="1051" max="1051" width="0" style="2" hidden="1" customWidth="1"/>
    <col min="1052" max="1052" width="11.140625" style="2" bestFit="1" customWidth="1"/>
    <col min="1053" max="1053" width="0" style="2" hidden="1" customWidth="1"/>
    <col min="1054" max="1054" width="11.140625" style="2" bestFit="1" customWidth="1"/>
    <col min="1055" max="1055" width="0" style="2" hidden="1" customWidth="1"/>
    <col min="1056" max="1056" width="11.140625" style="2" bestFit="1" customWidth="1"/>
    <col min="1057" max="1057" width="0" style="2" hidden="1" customWidth="1"/>
    <col min="1058" max="1058" width="11.42578125" style="2" customWidth="1"/>
    <col min="1059" max="1267" width="11.42578125" style="2"/>
    <col min="1268" max="1268" width="5.7109375" style="2" customWidth="1"/>
    <col min="1269" max="1269" width="33.140625" style="2" customWidth="1"/>
    <col min="1270" max="1272" width="0" style="2" hidden="1" customWidth="1"/>
    <col min="1273" max="1273" width="12.42578125" style="2" customWidth="1"/>
    <col min="1274" max="1274" width="11.42578125" style="2" customWidth="1"/>
    <col min="1275" max="1275" width="12.28515625" style="2" customWidth="1"/>
    <col min="1276" max="1281" width="0" style="2" hidden="1" customWidth="1"/>
    <col min="1282" max="1282" width="11.140625" style="2" bestFit="1" customWidth="1"/>
    <col min="1283" max="1283" width="0" style="2" hidden="1" customWidth="1"/>
    <col min="1284" max="1284" width="11.140625" style="2" bestFit="1" customWidth="1"/>
    <col min="1285" max="1285" width="0" style="2" hidden="1" customWidth="1"/>
    <col min="1286" max="1286" width="11.140625" style="2" bestFit="1" customWidth="1"/>
    <col min="1287" max="1287" width="0" style="2" hidden="1" customWidth="1"/>
    <col min="1288" max="1288" width="11.140625" style="2" bestFit="1" customWidth="1"/>
    <col min="1289" max="1289" width="0" style="2" hidden="1" customWidth="1"/>
    <col min="1290" max="1290" width="11.140625" style="2" bestFit="1" customWidth="1"/>
    <col min="1291" max="1291" width="0" style="2" hidden="1" customWidth="1"/>
    <col min="1292" max="1292" width="11.140625" style="2" bestFit="1" customWidth="1"/>
    <col min="1293" max="1293" width="0" style="2" hidden="1" customWidth="1"/>
    <col min="1294" max="1294" width="15.5703125" style="2" bestFit="1" customWidth="1"/>
    <col min="1295" max="1295" width="0" style="2" hidden="1" customWidth="1"/>
    <col min="1296" max="1296" width="11.140625" style="2" bestFit="1" customWidth="1"/>
    <col min="1297" max="1297" width="0" style="2" hidden="1" customWidth="1"/>
    <col min="1298" max="1298" width="11.140625" style="2" bestFit="1" customWidth="1"/>
    <col min="1299" max="1299" width="0" style="2" hidden="1" customWidth="1"/>
    <col min="1300" max="1300" width="11.140625" style="2" bestFit="1" customWidth="1"/>
    <col min="1301" max="1301" width="0" style="2" hidden="1" customWidth="1"/>
    <col min="1302" max="1302" width="12.85546875" style="2" customWidth="1"/>
    <col min="1303" max="1303" width="0" style="2" hidden="1" customWidth="1"/>
    <col min="1304" max="1304" width="15" style="2" customWidth="1"/>
    <col min="1305" max="1305" width="0" style="2" hidden="1" customWidth="1"/>
    <col min="1306" max="1306" width="15" style="2" customWidth="1"/>
    <col min="1307" max="1307" width="0" style="2" hidden="1" customWidth="1"/>
    <col min="1308" max="1308" width="11.140625" style="2" bestFit="1" customWidth="1"/>
    <col min="1309" max="1309" width="0" style="2" hidden="1" customWidth="1"/>
    <col min="1310" max="1310" width="11.140625" style="2" bestFit="1" customWidth="1"/>
    <col min="1311" max="1311" width="0" style="2" hidden="1" customWidth="1"/>
    <col min="1312" max="1312" width="11.140625" style="2" bestFit="1" customWidth="1"/>
    <col min="1313" max="1313" width="0" style="2" hidden="1" customWidth="1"/>
    <col min="1314" max="1314" width="11.42578125" style="2" customWidth="1"/>
    <col min="1315" max="1523" width="11.42578125" style="2"/>
    <col min="1524" max="1524" width="5.7109375" style="2" customWidth="1"/>
    <col min="1525" max="1525" width="33.140625" style="2" customWidth="1"/>
    <col min="1526" max="1528" width="0" style="2" hidden="1" customWidth="1"/>
    <col min="1529" max="1529" width="12.42578125" style="2" customWidth="1"/>
    <col min="1530" max="1530" width="11.42578125" style="2" customWidth="1"/>
    <col min="1531" max="1531" width="12.28515625" style="2" customWidth="1"/>
    <col min="1532" max="1537" width="0" style="2" hidden="1" customWidth="1"/>
    <col min="1538" max="1538" width="11.140625" style="2" bestFit="1" customWidth="1"/>
    <col min="1539" max="1539" width="0" style="2" hidden="1" customWidth="1"/>
    <col min="1540" max="1540" width="11.140625" style="2" bestFit="1" customWidth="1"/>
    <col min="1541" max="1541" width="0" style="2" hidden="1" customWidth="1"/>
    <col min="1542" max="1542" width="11.140625" style="2" bestFit="1" customWidth="1"/>
    <col min="1543" max="1543" width="0" style="2" hidden="1" customWidth="1"/>
    <col min="1544" max="1544" width="11.140625" style="2" bestFit="1" customWidth="1"/>
    <col min="1545" max="1545" width="0" style="2" hidden="1" customWidth="1"/>
    <col min="1546" max="1546" width="11.140625" style="2" bestFit="1" customWidth="1"/>
    <col min="1547" max="1547" width="0" style="2" hidden="1" customWidth="1"/>
    <col min="1548" max="1548" width="11.140625" style="2" bestFit="1" customWidth="1"/>
    <col min="1549" max="1549" width="0" style="2" hidden="1" customWidth="1"/>
    <col min="1550" max="1550" width="15.5703125" style="2" bestFit="1" customWidth="1"/>
    <col min="1551" max="1551" width="0" style="2" hidden="1" customWidth="1"/>
    <col min="1552" max="1552" width="11.140625" style="2" bestFit="1" customWidth="1"/>
    <col min="1553" max="1553" width="0" style="2" hidden="1" customWidth="1"/>
    <col min="1554" max="1554" width="11.140625" style="2" bestFit="1" customWidth="1"/>
    <col min="1555" max="1555" width="0" style="2" hidden="1" customWidth="1"/>
    <col min="1556" max="1556" width="11.140625" style="2" bestFit="1" customWidth="1"/>
    <col min="1557" max="1557" width="0" style="2" hidden="1" customWidth="1"/>
    <col min="1558" max="1558" width="12.85546875" style="2" customWidth="1"/>
    <col min="1559" max="1559" width="0" style="2" hidden="1" customWidth="1"/>
    <col min="1560" max="1560" width="15" style="2" customWidth="1"/>
    <col min="1561" max="1561" width="0" style="2" hidden="1" customWidth="1"/>
    <col min="1562" max="1562" width="15" style="2" customWidth="1"/>
    <col min="1563" max="1563" width="0" style="2" hidden="1" customWidth="1"/>
    <col min="1564" max="1564" width="11.140625" style="2" bestFit="1" customWidth="1"/>
    <col min="1565" max="1565" width="0" style="2" hidden="1" customWidth="1"/>
    <col min="1566" max="1566" width="11.140625" style="2" bestFit="1" customWidth="1"/>
    <col min="1567" max="1567" width="0" style="2" hidden="1" customWidth="1"/>
    <col min="1568" max="1568" width="11.140625" style="2" bestFit="1" customWidth="1"/>
    <col min="1569" max="1569" width="0" style="2" hidden="1" customWidth="1"/>
    <col min="1570" max="1570" width="11.42578125" style="2" customWidth="1"/>
    <col min="1571" max="1779" width="11.42578125" style="2"/>
    <col min="1780" max="1780" width="5.7109375" style="2" customWidth="1"/>
    <col min="1781" max="1781" width="33.140625" style="2" customWidth="1"/>
    <col min="1782" max="1784" width="0" style="2" hidden="1" customWidth="1"/>
    <col min="1785" max="1785" width="12.42578125" style="2" customWidth="1"/>
    <col min="1786" max="1786" width="11.42578125" style="2" customWidth="1"/>
    <col min="1787" max="1787" width="12.28515625" style="2" customWidth="1"/>
    <col min="1788" max="1793" width="0" style="2" hidden="1" customWidth="1"/>
    <col min="1794" max="1794" width="11.140625" style="2" bestFit="1" customWidth="1"/>
    <col min="1795" max="1795" width="0" style="2" hidden="1" customWidth="1"/>
    <col min="1796" max="1796" width="11.140625" style="2" bestFit="1" customWidth="1"/>
    <col min="1797" max="1797" width="0" style="2" hidden="1" customWidth="1"/>
    <col min="1798" max="1798" width="11.140625" style="2" bestFit="1" customWidth="1"/>
    <col min="1799" max="1799" width="0" style="2" hidden="1" customWidth="1"/>
    <col min="1800" max="1800" width="11.140625" style="2" bestFit="1" customWidth="1"/>
    <col min="1801" max="1801" width="0" style="2" hidden="1" customWidth="1"/>
    <col min="1802" max="1802" width="11.140625" style="2" bestFit="1" customWidth="1"/>
    <col min="1803" max="1803" width="0" style="2" hidden="1" customWidth="1"/>
    <col min="1804" max="1804" width="11.140625" style="2" bestFit="1" customWidth="1"/>
    <col min="1805" max="1805" width="0" style="2" hidden="1" customWidth="1"/>
    <col min="1806" max="1806" width="15.5703125" style="2" bestFit="1" customWidth="1"/>
    <col min="1807" max="1807" width="0" style="2" hidden="1" customWidth="1"/>
    <col min="1808" max="1808" width="11.140625" style="2" bestFit="1" customWidth="1"/>
    <col min="1809" max="1809" width="0" style="2" hidden="1" customWidth="1"/>
    <col min="1810" max="1810" width="11.140625" style="2" bestFit="1" customWidth="1"/>
    <col min="1811" max="1811" width="0" style="2" hidden="1" customWidth="1"/>
    <col min="1812" max="1812" width="11.140625" style="2" bestFit="1" customWidth="1"/>
    <col min="1813" max="1813" width="0" style="2" hidden="1" customWidth="1"/>
    <col min="1814" max="1814" width="12.85546875" style="2" customWidth="1"/>
    <col min="1815" max="1815" width="0" style="2" hidden="1" customWidth="1"/>
    <col min="1816" max="1816" width="15" style="2" customWidth="1"/>
    <col min="1817" max="1817" width="0" style="2" hidden="1" customWidth="1"/>
    <col min="1818" max="1818" width="15" style="2" customWidth="1"/>
    <col min="1819" max="1819" width="0" style="2" hidden="1" customWidth="1"/>
    <col min="1820" max="1820" width="11.140625" style="2" bestFit="1" customWidth="1"/>
    <col min="1821" max="1821" width="0" style="2" hidden="1" customWidth="1"/>
    <col min="1822" max="1822" width="11.140625" style="2" bestFit="1" customWidth="1"/>
    <col min="1823" max="1823" width="0" style="2" hidden="1" customWidth="1"/>
    <col min="1824" max="1824" width="11.140625" style="2" bestFit="1" customWidth="1"/>
    <col min="1825" max="1825" width="0" style="2" hidden="1" customWidth="1"/>
    <col min="1826" max="1826" width="11.42578125" style="2" customWidth="1"/>
    <col min="1827" max="2035" width="11.42578125" style="2"/>
    <col min="2036" max="2036" width="5.7109375" style="2" customWidth="1"/>
    <col min="2037" max="2037" width="33.140625" style="2" customWidth="1"/>
    <col min="2038" max="2040" width="0" style="2" hidden="1" customWidth="1"/>
    <col min="2041" max="2041" width="12.42578125" style="2" customWidth="1"/>
    <col min="2042" max="2042" width="11.42578125" style="2" customWidth="1"/>
    <col min="2043" max="2043" width="12.28515625" style="2" customWidth="1"/>
    <col min="2044" max="2049" width="0" style="2" hidden="1" customWidth="1"/>
    <col min="2050" max="2050" width="11.140625" style="2" bestFit="1" customWidth="1"/>
    <col min="2051" max="2051" width="0" style="2" hidden="1" customWidth="1"/>
    <col min="2052" max="2052" width="11.140625" style="2" bestFit="1" customWidth="1"/>
    <col min="2053" max="2053" width="0" style="2" hidden="1" customWidth="1"/>
    <col min="2054" max="2054" width="11.140625" style="2" bestFit="1" customWidth="1"/>
    <col min="2055" max="2055" width="0" style="2" hidden="1" customWidth="1"/>
    <col min="2056" max="2056" width="11.140625" style="2" bestFit="1" customWidth="1"/>
    <col min="2057" max="2057" width="0" style="2" hidden="1" customWidth="1"/>
    <col min="2058" max="2058" width="11.140625" style="2" bestFit="1" customWidth="1"/>
    <col min="2059" max="2059" width="0" style="2" hidden="1" customWidth="1"/>
    <col min="2060" max="2060" width="11.140625" style="2" bestFit="1" customWidth="1"/>
    <col min="2061" max="2061" width="0" style="2" hidden="1" customWidth="1"/>
    <col min="2062" max="2062" width="15.5703125" style="2" bestFit="1" customWidth="1"/>
    <col min="2063" max="2063" width="0" style="2" hidden="1" customWidth="1"/>
    <col min="2064" max="2064" width="11.140625" style="2" bestFit="1" customWidth="1"/>
    <col min="2065" max="2065" width="0" style="2" hidden="1" customWidth="1"/>
    <col min="2066" max="2066" width="11.140625" style="2" bestFit="1" customWidth="1"/>
    <col min="2067" max="2067" width="0" style="2" hidden="1" customWidth="1"/>
    <col min="2068" max="2068" width="11.140625" style="2" bestFit="1" customWidth="1"/>
    <col min="2069" max="2069" width="0" style="2" hidden="1" customWidth="1"/>
    <col min="2070" max="2070" width="12.85546875" style="2" customWidth="1"/>
    <col min="2071" max="2071" width="0" style="2" hidden="1" customWidth="1"/>
    <col min="2072" max="2072" width="15" style="2" customWidth="1"/>
    <col min="2073" max="2073" width="0" style="2" hidden="1" customWidth="1"/>
    <col min="2074" max="2074" width="15" style="2" customWidth="1"/>
    <col min="2075" max="2075" width="0" style="2" hidden="1" customWidth="1"/>
    <col min="2076" max="2076" width="11.140625" style="2" bestFit="1" customWidth="1"/>
    <col min="2077" max="2077" width="0" style="2" hidden="1" customWidth="1"/>
    <col min="2078" max="2078" width="11.140625" style="2" bestFit="1" customWidth="1"/>
    <col min="2079" max="2079" width="0" style="2" hidden="1" customWidth="1"/>
    <col min="2080" max="2080" width="11.140625" style="2" bestFit="1" customWidth="1"/>
    <col min="2081" max="2081" width="0" style="2" hidden="1" customWidth="1"/>
    <col min="2082" max="2082" width="11.42578125" style="2" customWidth="1"/>
    <col min="2083" max="2291" width="11.42578125" style="2"/>
    <col min="2292" max="2292" width="5.7109375" style="2" customWidth="1"/>
    <col min="2293" max="2293" width="33.140625" style="2" customWidth="1"/>
    <col min="2294" max="2296" width="0" style="2" hidden="1" customWidth="1"/>
    <col min="2297" max="2297" width="12.42578125" style="2" customWidth="1"/>
    <col min="2298" max="2298" width="11.42578125" style="2" customWidth="1"/>
    <col min="2299" max="2299" width="12.28515625" style="2" customWidth="1"/>
    <col min="2300" max="2305" width="0" style="2" hidden="1" customWidth="1"/>
    <col min="2306" max="2306" width="11.140625" style="2" bestFit="1" customWidth="1"/>
    <col min="2307" max="2307" width="0" style="2" hidden="1" customWidth="1"/>
    <col min="2308" max="2308" width="11.140625" style="2" bestFit="1" customWidth="1"/>
    <col min="2309" max="2309" width="0" style="2" hidden="1" customWidth="1"/>
    <col min="2310" max="2310" width="11.140625" style="2" bestFit="1" customWidth="1"/>
    <col min="2311" max="2311" width="0" style="2" hidden="1" customWidth="1"/>
    <col min="2312" max="2312" width="11.140625" style="2" bestFit="1" customWidth="1"/>
    <col min="2313" max="2313" width="0" style="2" hidden="1" customWidth="1"/>
    <col min="2314" max="2314" width="11.140625" style="2" bestFit="1" customWidth="1"/>
    <col min="2315" max="2315" width="0" style="2" hidden="1" customWidth="1"/>
    <col min="2316" max="2316" width="11.140625" style="2" bestFit="1" customWidth="1"/>
    <col min="2317" max="2317" width="0" style="2" hidden="1" customWidth="1"/>
    <col min="2318" max="2318" width="15.5703125" style="2" bestFit="1" customWidth="1"/>
    <col min="2319" max="2319" width="0" style="2" hidden="1" customWidth="1"/>
    <col min="2320" max="2320" width="11.140625" style="2" bestFit="1" customWidth="1"/>
    <col min="2321" max="2321" width="0" style="2" hidden="1" customWidth="1"/>
    <col min="2322" max="2322" width="11.140625" style="2" bestFit="1" customWidth="1"/>
    <col min="2323" max="2323" width="0" style="2" hidden="1" customWidth="1"/>
    <col min="2324" max="2324" width="11.140625" style="2" bestFit="1" customWidth="1"/>
    <col min="2325" max="2325" width="0" style="2" hidden="1" customWidth="1"/>
    <col min="2326" max="2326" width="12.85546875" style="2" customWidth="1"/>
    <col min="2327" max="2327" width="0" style="2" hidden="1" customWidth="1"/>
    <col min="2328" max="2328" width="15" style="2" customWidth="1"/>
    <col min="2329" max="2329" width="0" style="2" hidden="1" customWidth="1"/>
    <col min="2330" max="2330" width="15" style="2" customWidth="1"/>
    <col min="2331" max="2331" width="0" style="2" hidden="1" customWidth="1"/>
    <col min="2332" max="2332" width="11.140625" style="2" bestFit="1" customWidth="1"/>
    <col min="2333" max="2333" width="0" style="2" hidden="1" customWidth="1"/>
    <col min="2334" max="2334" width="11.140625" style="2" bestFit="1" customWidth="1"/>
    <col min="2335" max="2335" width="0" style="2" hidden="1" customWidth="1"/>
    <col min="2336" max="2336" width="11.140625" style="2" bestFit="1" customWidth="1"/>
    <col min="2337" max="2337" width="0" style="2" hidden="1" customWidth="1"/>
    <col min="2338" max="2338" width="11.42578125" style="2" customWidth="1"/>
    <col min="2339" max="2547" width="11.42578125" style="2"/>
    <col min="2548" max="2548" width="5.7109375" style="2" customWidth="1"/>
    <col min="2549" max="2549" width="33.140625" style="2" customWidth="1"/>
    <col min="2550" max="2552" width="0" style="2" hidden="1" customWidth="1"/>
    <col min="2553" max="2553" width="12.42578125" style="2" customWidth="1"/>
    <col min="2554" max="2554" width="11.42578125" style="2" customWidth="1"/>
    <col min="2555" max="2555" width="12.28515625" style="2" customWidth="1"/>
    <col min="2556" max="2561" width="0" style="2" hidden="1" customWidth="1"/>
    <col min="2562" max="2562" width="11.140625" style="2" bestFit="1" customWidth="1"/>
    <col min="2563" max="2563" width="0" style="2" hidden="1" customWidth="1"/>
    <col min="2564" max="2564" width="11.140625" style="2" bestFit="1" customWidth="1"/>
    <col min="2565" max="2565" width="0" style="2" hidden="1" customWidth="1"/>
    <col min="2566" max="2566" width="11.140625" style="2" bestFit="1" customWidth="1"/>
    <col min="2567" max="2567" width="0" style="2" hidden="1" customWidth="1"/>
    <col min="2568" max="2568" width="11.140625" style="2" bestFit="1" customWidth="1"/>
    <col min="2569" max="2569" width="0" style="2" hidden="1" customWidth="1"/>
    <col min="2570" max="2570" width="11.140625" style="2" bestFit="1" customWidth="1"/>
    <col min="2571" max="2571" width="0" style="2" hidden="1" customWidth="1"/>
    <col min="2572" max="2572" width="11.140625" style="2" bestFit="1" customWidth="1"/>
    <col min="2573" max="2573" width="0" style="2" hidden="1" customWidth="1"/>
    <col min="2574" max="2574" width="15.5703125" style="2" bestFit="1" customWidth="1"/>
    <col min="2575" max="2575" width="0" style="2" hidden="1" customWidth="1"/>
    <col min="2576" max="2576" width="11.140625" style="2" bestFit="1" customWidth="1"/>
    <col min="2577" max="2577" width="0" style="2" hidden="1" customWidth="1"/>
    <col min="2578" max="2578" width="11.140625" style="2" bestFit="1" customWidth="1"/>
    <col min="2579" max="2579" width="0" style="2" hidden="1" customWidth="1"/>
    <col min="2580" max="2580" width="11.140625" style="2" bestFit="1" customWidth="1"/>
    <col min="2581" max="2581" width="0" style="2" hidden="1" customWidth="1"/>
    <col min="2582" max="2582" width="12.85546875" style="2" customWidth="1"/>
    <col min="2583" max="2583" width="0" style="2" hidden="1" customWidth="1"/>
    <col min="2584" max="2584" width="15" style="2" customWidth="1"/>
    <col min="2585" max="2585" width="0" style="2" hidden="1" customWidth="1"/>
    <col min="2586" max="2586" width="15" style="2" customWidth="1"/>
    <col min="2587" max="2587" width="0" style="2" hidden="1" customWidth="1"/>
    <col min="2588" max="2588" width="11.140625" style="2" bestFit="1" customWidth="1"/>
    <col min="2589" max="2589" width="0" style="2" hidden="1" customWidth="1"/>
    <col min="2590" max="2590" width="11.140625" style="2" bestFit="1" customWidth="1"/>
    <col min="2591" max="2591" width="0" style="2" hidden="1" customWidth="1"/>
    <col min="2592" max="2592" width="11.140625" style="2" bestFit="1" customWidth="1"/>
    <col min="2593" max="2593" width="0" style="2" hidden="1" customWidth="1"/>
    <col min="2594" max="2594" width="11.42578125" style="2" customWidth="1"/>
    <col min="2595" max="2803" width="11.42578125" style="2"/>
    <col min="2804" max="2804" width="5.7109375" style="2" customWidth="1"/>
    <col min="2805" max="2805" width="33.140625" style="2" customWidth="1"/>
    <col min="2806" max="2808" width="0" style="2" hidden="1" customWidth="1"/>
    <col min="2809" max="2809" width="12.42578125" style="2" customWidth="1"/>
    <col min="2810" max="2810" width="11.42578125" style="2" customWidth="1"/>
    <col min="2811" max="2811" width="12.28515625" style="2" customWidth="1"/>
    <col min="2812" max="2817" width="0" style="2" hidden="1" customWidth="1"/>
    <col min="2818" max="2818" width="11.140625" style="2" bestFit="1" customWidth="1"/>
    <col min="2819" max="2819" width="0" style="2" hidden="1" customWidth="1"/>
    <col min="2820" max="2820" width="11.140625" style="2" bestFit="1" customWidth="1"/>
    <col min="2821" max="2821" width="0" style="2" hidden="1" customWidth="1"/>
    <col min="2822" max="2822" width="11.140625" style="2" bestFit="1" customWidth="1"/>
    <col min="2823" max="2823" width="0" style="2" hidden="1" customWidth="1"/>
    <col min="2824" max="2824" width="11.140625" style="2" bestFit="1" customWidth="1"/>
    <col min="2825" max="2825" width="0" style="2" hidden="1" customWidth="1"/>
    <col min="2826" max="2826" width="11.140625" style="2" bestFit="1" customWidth="1"/>
    <col min="2827" max="2827" width="0" style="2" hidden="1" customWidth="1"/>
    <col min="2828" max="2828" width="11.140625" style="2" bestFit="1" customWidth="1"/>
    <col min="2829" max="2829" width="0" style="2" hidden="1" customWidth="1"/>
    <col min="2830" max="2830" width="15.5703125" style="2" bestFit="1" customWidth="1"/>
    <col min="2831" max="2831" width="0" style="2" hidden="1" customWidth="1"/>
    <col min="2832" max="2832" width="11.140625" style="2" bestFit="1" customWidth="1"/>
    <col min="2833" max="2833" width="0" style="2" hidden="1" customWidth="1"/>
    <col min="2834" max="2834" width="11.140625" style="2" bestFit="1" customWidth="1"/>
    <col min="2835" max="2835" width="0" style="2" hidden="1" customWidth="1"/>
    <col min="2836" max="2836" width="11.140625" style="2" bestFit="1" customWidth="1"/>
    <col min="2837" max="2837" width="0" style="2" hidden="1" customWidth="1"/>
    <col min="2838" max="2838" width="12.85546875" style="2" customWidth="1"/>
    <col min="2839" max="2839" width="0" style="2" hidden="1" customWidth="1"/>
    <col min="2840" max="2840" width="15" style="2" customWidth="1"/>
    <col min="2841" max="2841" width="0" style="2" hidden="1" customWidth="1"/>
    <col min="2842" max="2842" width="15" style="2" customWidth="1"/>
    <col min="2843" max="2843" width="0" style="2" hidden="1" customWidth="1"/>
    <col min="2844" max="2844" width="11.140625" style="2" bestFit="1" customWidth="1"/>
    <col min="2845" max="2845" width="0" style="2" hidden="1" customWidth="1"/>
    <col min="2846" max="2846" width="11.140625" style="2" bestFit="1" customWidth="1"/>
    <col min="2847" max="2847" width="0" style="2" hidden="1" customWidth="1"/>
    <col min="2848" max="2848" width="11.140625" style="2" bestFit="1" customWidth="1"/>
    <col min="2849" max="2849" width="0" style="2" hidden="1" customWidth="1"/>
    <col min="2850" max="2850" width="11.42578125" style="2" customWidth="1"/>
    <col min="2851" max="3059" width="11.42578125" style="2"/>
    <col min="3060" max="3060" width="5.7109375" style="2" customWidth="1"/>
    <col min="3061" max="3061" width="33.140625" style="2" customWidth="1"/>
    <col min="3062" max="3064" width="0" style="2" hidden="1" customWidth="1"/>
    <col min="3065" max="3065" width="12.42578125" style="2" customWidth="1"/>
    <col min="3066" max="3066" width="11.42578125" style="2" customWidth="1"/>
    <col min="3067" max="3067" width="12.28515625" style="2" customWidth="1"/>
    <col min="3068" max="3073" width="0" style="2" hidden="1" customWidth="1"/>
    <col min="3074" max="3074" width="11.140625" style="2" bestFit="1" customWidth="1"/>
    <col min="3075" max="3075" width="0" style="2" hidden="1" customWidth="1"/>
    <col min="3076" max="3076" width="11.140625" style="2" bestFit="1" customWidth="1"/>
    <col min="3077" max="3077" width="0" style="2" hidden="1" customWidth="1"/>
    <col min="3078" max="3078" width="11.140625" style="2" bestFit="1" customWidth="1"/>
    <col min="3079" max="3079" width="0" style="2" hidden="1" customWidth="1"/>
    <col min="3080" max="3080" width="11.140625" style="2" bestFit="1" customWidth="1"/>
    <col min="3081" max="3081" width="0" style="2" hidden="1" customWidth="1"/>
    <col min="3082" max="3082" width="11.140625" style="2" bestFit="1" customWidth="1"/>
    <col min="3083" max="3083" width="0" style="2" hidden="1" customWidth="1"/>
    <col min="3084" max="3084" width="11.140625" style="2" bestFit="1" customWidth="1"/>
    <col min="3085" max="3085" width="0" style="2" hidden="1" customWidth="1"/>
    <col min="3086" max="3086" width="15.5703125" style="2" bestFit="1" customWidth="1"/>
    <col min="3087" max="3087" width="0" style="2" hidden="1" customWidth="1"/>
    <col min="3088" max="3088" width="11.140625" style="2" bestFit="1" customWidth="1"/>
    <col min="3089" max="3089" width="0" style="2" hidden="1" customWidth="1"/>
    <col min="3090" max="3090" width="11.140625" style="2" bestFit="1" customWidth="1"/>
    <col min="3091" max="3091" width="0" style="2" hidden="1" customWidth="1"/>
    <col min="3092" max="3092" width="11.140625" style="2" bestFit="1" customWidth="1"/>
    <col min="3093" max="3093" width="0" style="2" hidden="1" customWidth="1"/>
    <col min="3094" max="3094" width="12.85546875" style="2" customWidth="1"/>
    <col min="3095" max="3095" width="0" style="2" hidden="1" customWidth="1"/>
    <col min="3096" max="3096" width="15" style="2" customWidth="1"/>
    <col min="3097" max="3097" width="0" style="2" hidden="1" customWidth="1"/>
    <col min="3098" max="3098" width="15" style="2" customWidth="1"/>
    <col min="3099" max="3099" width="0" style="2" hidden="1" customWidth="1"/>
    <col min="3100" max="3100" width="11.140625" style="2" bestFit="1" customWidth="1"/>
    <col min="3101" max="3101" width="0" style="2" hidden="1" customWidth="1"/>
    <col min="3102" max="3102" width="11.140625" style="2" bestFit="1" customWidth="1"/>
    <col min="3103" max="3103" width="0" style="2" hidden="1" customWidth="1"/>
    <col min="3104" max="3104" width="11.140625" style="2" bestFit="1" customWidth="1"/>
    <col min="3105" max="3105" width="0" style="2" hidden="1" customWidth="1"/>
    <col min="3106" max="3106" width="11.42578125" style="2" customWidth="1"/>
    <col min="3107" max="3315" width="11.42578125" style="2"/>
    <col min="3316" max="3316" width="5.7109375" style="2" customWidth="1"/>
    <col min="3317" max="3317" width="33.140625" style="2" customWidth="1"/>
    <col min="3318" max="3320" width="0" style="2" hidden="1" customWidth="1"/>
    <col min="3321" max="3321" width="12.42578125" style="2" customWidth="1"/>
    <col min="3322" max="3322" width="11.42578125" style="2" customWidth="1"/>
    <col min="3323" max="3323" width="12.28515625" style="2" customWidth="1"/>
    <col min="3324" max="3329" width="0" style="2" hidden="1" customWidth="1"/>
    <col min="3330" max="3330" width="11.140625" style="2" bestFit="1" customWidth="1"/>
    <col min="3331" max="3331" width="0" style="2" hidden="1" customWidth="1"/>
    <col min="3332" max="3332" width="11.140625" style="2" bestFit="1" customWidth="1"/>
    <col min="3333" max="3333" width="0" style="2" hidden="1" customWidth="1"/>
    <col min="3334" max="3334" width="11.140625" style="2" bestFit="1" customWidth="1"/>
    <col min="3335" max="3335" width="0" style="2" hidden="1" customWidth="1"/>
    <col min="3336" max="3336" width="11.140625" style="2" bestFit="1" customWidth="1"/>
    <col min="3337" max="3337" width="0" style="2" hidden="1" customWidth="1"/>
    <col min="3338" max="3338" width="11.140625" style="2" bestFit="1" customWidth="1"/>
    <col min="3339" max="3339" width="0" style="2" hidden="1" customWidth="1"/>
    <col min="3340" max="3340" width="11.140625" style="2" bestFit="1" customWidth="1"/>
    <col min="3341" max="3341" width="0" style="2" hidden="1" customWidth="1"/>
    <col min="3342" max="3342" width="15.5703125" style="2" bestFit="1" customWidth="1"/>
    <col min="3343" max="3343" width="0" style="2" hidden="1" customWidth="1"/>
    <col min="3344" max="3344" width="11.140625" style="2" bestFit="1" customWidth="1"/>
    <col min="3345" max="3345" width="0" style="2" hidden="1" customWidth="1"/>
    <col min="3346" max="3346" width="11.140625" style="2" bestFit="1" customWidth="1"/>
    <col min="3347" max="3347" width="0" style="2" hidden="1" customWidth="1"/>
    <col min="3348" max="3348" width="11.140625" style="2" bestFit="1" customWidth="1"/>
    <col min="3349" max="3349" width="0" style="2" hidden="1" customWidth="1"/>
    <col min="3350" max="3350" width="12.85546875" style="2" customWidth="1"/>
    <col min="3351" max="3351" width="0" style="2" hidden="1" customWidth="1"/>
    <col min="3352" max="3352" width="15" style="2" customWidth="1"/>
    <col min="3353" max="3353" width="0" style="2" hidden="1" customWidth="1"/>
    <col min="3354" max="3354" width="15" style="2" customWidth="1"/>
    <col min="3355" max="3355" width="0" style="2" hidden="1" customWidth="1"/>
    <col min="3356" max="3356" width="11.140625" style="2" bestFit="1" customWidth="1"/>
    <col min="3357" max="3357" width="0" style="2" hidden="1" customWidth="1"/>
    <col min="3358" max="3358" width="11.140625" style="2" bestFit="1" customWidth="1"/>
    <col min="3359" max="3359" width="0" style="2" hidden="1" customWidth="1"/>
    <col min="3360" max="3360" width="11.140625" style="2" bestFit="1" customWidth="1"/>
    <col min="3361" max="3361" width="0" style="2" hidden="1" customWidth="1"/>
    <col min="3362" max="3362" width="11.42578125" style="2" customWidth="1"/>
    <col min="3363" max="3571" width="11.42578125" style="2"/>
    <col min="3572" max="3572" width="5.7109375" style="2" customWidth="1"/>
    <col min="3573" max="3573" width="33.140625" style="2" customWidth="1"/>
    <col min="3574" max="3576" width="0" style="2" hidden="1" customWidth="1"/>
    <col min="3577" max="3577" width="12.42578125" style="2" customWidth="1"/>
    <col min="3578" max="3578" width="11.42578125" style="2" customWidth="1"/>
    <col min="3579" max="3579" width="12.28515625" style="2" customWidth="1"/>
    <col min="3580" max="3585" width="0" style="2" hidden="1" customWidth="1"/>
    <col min="3586" max="3586" width="11.140625" style="2" bestFit="1" customWidth="1"/>
    <col min="3587" max="3587" width="0" style="2" hidden="1" customWidth="1"/>
    <col min="3588" max="3588" width="11.140625" style="2" bestFit="1" customWidth="1"/>
    <col min="3589" max="3589" width="0" style="2" hidden="1" customWidth="1"/>
    <col min="3590" max="3590" width="11.140625" style="2" bestFit="1" customWidth="1"/>
    <col min="3591" max="3591" width="0" style="2" hidden="1" customWidth="1"/>
    <col min="3592" max="3592" width="11.140625" style="2" bestFit="1" customWidth="1"/>
    <col min="3593" max="3593" width="0" style="2" hidden="1" customWidth="1"/>
    <col min="3594" max="3594" width="11.140625" style="2" bestFit="1" customWidth="1"/>
    <col min="3595" max="3595" width="0" style="2" hidden="1" customWidth="1"/>
    <col min="3596" max="3596" width="11.140625" style="2" bestFit="1" customWidth="1"/>
    <col min="3597" max="3597" width="0" style="2" hidden="1" customWidth="1"/>
    <col min="3598" max="3598" width="15.5703125" style="2" bestFit="1" customWidth="1"/>
    <col min="3599" max="3599" width="0" style="2" hidden="1" customWidth="1"/>
    <col min="3600" max="3600" width="11.140625" style="2" bestFit="1" customWidth="1"/>
    <col min="3601" max="3601" width="0" style="2" hidden="1" customWidth="1"/>
    <col min="3602" max="3602" width="11.140625" style="2" bestFit="1" customWidth="1"/>
    <col min="3603" max="3603" width="0" style="2" hidden="1" customWidth="1"/>
    <col min="3604" max="3604" width="11.140625" style="2" bestFit="1" customWidth="1"/>
    <col min="3605" max="3605" width="0" style="2" hidden="1" customWidth="1"/>
    <col min="3606" max="3606" width="12.85546875" style="2" customWidth="1"/>
    <col min="3607" max="3607" width="0" style="2" hidden="1" customWidth="1"/>
    <col min="3608" max="3608" width="15" style="2" customWidth="1"/>
    <col min="3609" max="3609" width="0" style="2" hidden="1" customWidth="1"/>
    <col min="3610" max="3610" width="15" style="2" customWidth="1"/>
    <col min="3611" max="3611" width="0" style="2" hidden="1" customWidth="1"/>
    <col min="3612" max="3612" width="11.140625" style="2" bestFit="1" customWidth="1"/>
    <col min="3613" max="3613" width="0" style="2" hidden="1" customWidth="1"/>
    <col min="3614" max="3614" width="11.140625" style="2" bestFit="1" customWidth="1"/>
    <col min="3615" max="3615" width="0" style="2" hidden="1" customWidth="1"/>
    <col min="3616" max="3616" width="11.140625" style="2" bestFit="1" customWidth="1"/>
    <col min="3617" max="3617" width="0" style="2" hidden="1" customWidth="1"/>
    <col min="3618" max="3618" width="11.42578125" style="2" customWidth="1"/>
    <col min="3619" max="3827" width="11.42578125" style="2"/>
    <col min="3828" max="3828" width="5.7109375" style="2" customWidth="1"/>
    <col min="3829" max="3829" width="33.140625" style="2" customWidth="1"/>
    <col min="3830" max="3832" width="0" style="2" hidden="1" customWidth="1"/>
    <col min="3833" max="3833" width="12.42578125" style="2" customWidth="1"/>
    <col min="3834" max="3834" width="11.42578125" style="2" customWidth="1"/>
    <col min="3835" max="3835" width="12.28515625" style="2" customWidth="1"/>
    <col min="3836" max="3841" width="0" style="2" hidden="1" customWidth="1"/>
    <col min="3842" max="3842" width="11.140625" style="2" bestFit="1" customWidth="1"/>
    <col min="3843" max="3843" width="0" style="2" hidden="1" customWidth="1"/>
    <col min="3844" max="3844" width="11.140625" style="2" bestFit="1" customWidth="1"/>
    <col min="3845" max="3845" width="0" style="2" hidden="1" customWidth="1"/>
    <col min="3846" max="3846" width="11.140625" style="2" bestFit="1" customWidth="1"/>
    <col min="3847" max="3847" width="0" style="2" hidden="1" customWidth="1"/>
    <col min="3848" max="3848" width="11.140625" style="2" bestFit="1" customWidth="1"/>
    <col min="3849" max="3849" width="0" style="2" hidden="1" customWidth="1"/>
    <col min="3850" max="3850" width="11.140625" style="2" bestFit="1" customWidth="1"/>
    <col min="3851" max="3851" width="0" style="2" hidden="1" customWidth="1"/>
    <col min="3852" max="3852" width="11.140625" style="2" bestFit="1" customWidth="1"/>
    <col min="3853" max="3853" width="0" style="2" hidden="1" customWidth="1"/>
    <col min="3854" max="3854" width="15.5703125" style="2" bestFit="1" customWidth="1"/>
    <col min="3855" max="3855" width="0" style="2" hidden="1" customWidth="1"/>
    <col min="3856" max="3856" width="11.140625" style="2" bestFit="1" customWidth="1"/>
    <col min="3857" max="3857" width="0" style="2" hidden="1" customWidth="1"/>
    <col min="3858" max="3858" width="11.140625" style="2" bestFit="1" customWidth="1"/>
    <col min="3859" max="3859" width="0" style="2" hidden="1" customWidth="1"/>
    <col min="3860" max="3860" width="11.140625" style="2" bestFit="1" customWidth="1"/>
    <col min="3861" max="3861" width="0" style="2" hidden="1" customWidth="1"/>
    <col min="3862" max="3862" width="12.85546875" style="2" customWidth="1"/>
    <col min="3863" max="3863" width="0" style="2" hidden="1" customWidth="1"/>
    <col min="3864" max="3864" width="15" style="2" customWidth="1"/>
    <col min="3865" max="3865" width="0" style="2" hidden="1" customWidth="1"/>
    <col min="3866" max="3866" width="15" style="2" customWidth="1"/>
    <col min="3867" max="3867" width="0" style="2" hidden="1" customWidth="1"/>
    <col min="3868" max="3868" width="11.140625" style="2" bestFit="1" customWidth="1"/>
    <col min="3869" max="3869" width="0" style="2" hidden="1" customWidth="1"/>
    <col min="3870" max="3870" width="11.140625" style="2" bestFit="1" customWidth="1"/>
    <col min="3871" max="3871" width="0" style="2" hidden="1" customWidth="1"/>
    <col min="3872" max="3872" width="11.140625" style="2" bestFit="1" customWidth="1"/>
    <col min="3873" max="3873" width="0" style="2" hidden="1" customWidth="1"/>
    <col min="3874" max="3874" width="11.42578125" style="2" customWidth="1"/>
    <col min="3875" max="4083" width="11.42578125" style="2"/>
    <col min="4084" max="4084" width="5.7109375" style="2" customWidth="1"/>
    <col min="4085" max="4085" width="33.140625" style="2" customWidth="1"/>
    <col min="4086" max="4088" width="0" style="2" hidden="1" customWidth="1"/>
    <col min="4089" max="4089" width="12.42578125" style="2" customWidth="1"/>
    <col min="4090" max="4090" width="11.42578125" style="2" customWidth="1"/>
    <col min="4091" max="4091" width="12.28515625" style="2" customWidth="1"/>
    <col min="4092" max="4097" width="0" style="2" hidden="1" customWidth="1"/>
    <col min="4098" max="4098" width="11.140625" style="2" bestFit="1" customWidth="1"/>
    <col min="4099" max="4099" width="0" style="2" hidden="1" customWidth="1"/>
    <col min="4100" max="4100" width="11.140625" style="2" bestFit="1" customWidth="1"/>
    <col min="4101" max="4101" width="0" style="2" hidden="1" customWidth="1"/>
    <col min="4102" max="4102" width="11.140625" style="2" bestFit="1" customWidth="1"/>
    <col min="4103" max="4103" width="0" style="2" hidden="1" customWidth="1"/>
    <col min="4104" max="4104" width="11.140625" style="2" bestFit="1" customWidth="1"/>
    <col min="4105" max="4105" width="0" style="2" hidden="1" customWidth="1"/>
    <col min="4106" max="4106" width="11.140625" style="2" bestFit="1" customWidth="1"/>
    <col min="4107" max="4107" width="0" style="2" hidden="1" customWidth="1"/>
    <col min="4108" max="4108" width="11.140625" style="2" bestFit="1" customWidth="1"/>
    <col min="4109" max="4109" width="0" style="2" hidden="1" customWidth="1"/>
    <col min="4110" max="4110" width="15.5703125" style="2" bestFit="1" customWidth="1"/>
    <col min="4111" max="4111" width="0" style="2" hidden="1" customWidth="1"/>
    <col min="4112" max="4112" width="11.140625" style="2" bestFit="1" customWidth="1"/>
    <col min="4113" max="4113" width="0" style="2" hidden="1" customWidth="1"/>
    <col min="4114" max="4114" width="11.140625" style="2" bestFit="1" customWidth="1"/>
    <col min="4115" max="4115" width="0" style="2" hidden="1" customWidth="1"/>
    <col min="4116" max="4116" width="11.140625" style="2" bestFit="1" customWidth="1"/>
    <col min="4117" max="4117" width="0" style="2" hidden="1" customWidth="1"/>
    <col min="4118" max="4118" width="12.85546875" style="2" customWidth="1"/>
    <col min="4119" max="4119" width="0" style="2" hidden="1" customWidth="1"/>
    <col min="4120" max="4120" width="15" style="2" customWidth="1"/>
    <col min="4121" max="4121" width="0" style="2" hidden="1" customWidth="1"/>
    <col min="4122" max="4122" width="15" style="2" customWidth="1"/>
    <col min="4123" max="4123" width="0" style="2" hidden="1" customWidth="1"/>
    <col min="4124" max="4124" width="11.140625" style="2" bestFit="1" customWidth="1"/>
    <col min="4125" max="4125" width="0" style="2" hidden="1" customWidth="1"/>
    <col min="4126" max="4126" width="11.140625" style="2" bestFit="1" customWidth="1"/>
    <col min="4127" max="4127" width="0" style="2" hidden="1" customWidth="1"/>
    <col min="4128" max="4128" width="11.140625" style="2" bestFit="1" customWidth="1"/>
    <col min="4129" max="4129" width="0" style="2" hidden="1" customWidth="1"/>
    <col min="4130" max="4130" width="11.42578125" style="2" customWidth="1"/>
    <col min="4131" max="4339" width="11.42578125" style="2"/>
    <col min="4340" max="4340" width="5.7109375" style="2" customWidth="1"/>
    <col min="4341" max="4341" width="33.140625" style="2" customWidth="1"/>
    <col min="4342" max="4344" width="0" style="2" hidden="1" customWidth="1"/>
    <col min="4345" max="4345" width="12.42578125" style="2" customWidth="1"/>
    <col min="4346" max="4346" width="11.42578125" style="2" customWidth="1"/>
    <col min="4347" max="4347" width="12.28515625" style="2" customWidth="1"/>
    <col min="4348" max="4353" width="0" style="2" hidden="1" customWidth="1"/>
    <col min="4354" max="4354" width="11.140625" style="2" bestFit="1" customWidth="1"/>
    <col min="4355" max="4355" width="0" style="2" hidden="1" customWidth="1"/>
    <col min="4356" max="4356" width="11.140625" style="2" bestFit="1" customWidth="1"/>
    <col min="4357" max="4357" width="0" style="2" hidden="1" customWidth="1"/>
    <col min="4358" max="4358" width="11.140625" style="2" bestFit="1" customWidth="1"/>
    <col min="4359" max="4359" width="0" style="2" hidden="1" customWidth="1"/>
    <col min="4360" max="4360" width="11.140625" style="2" bestFit="1" customWidth="1"/>
    <col min="4361" max="4361" width="0" style="2" hidden="1" customWidth="1"/>
    <col min="4362" max="4362" width="11.140625" style="2" bestFit="1" customWidth="1"/>
    <col min="4363" max="4363" width="0" style="2" hidden="1" customWidth="1"/>
    <col min="4364" max="4364" width="11.140625" style="2" bestFit="1" customWidth="1"/>
    <col min="4365" max="4365" width="0" style="2" hidden="1" customWidth="1"/>
    <col min="4366" max="4366" width="15.5703125" style="2" bestFit="1" customWidth="1"/>
    <col min="4367" max="4367" width="0" style="2" hidden="1" customWidth="1"/>
    <col min="4368" max="4368" width="11.140625" style="2" bestFit="1" customWidth="1"/>
    <col min="4369" max="4369" width="0" style="2" hidden="1" customWidth="1"/>
    <col min="4370" max="4370" width="11.140625" style="2" bestFit="1" customWidth="1"/>
    <col min="4371" max="4371" width="0" style="2" hidden="1" customWidth="1"/>
    <col min="4372" max="4372" width="11.140625" style="2" bestFit="1" customWidth="1"/>
    <col min="4373" max="4373" width="0" style="2" hidden="1" customWidth="1"/>
    <col min="4374" max="4374" width="12.85546875" style="2" customWidth="1"/>
    <col min="4375" max="4375" width="0" style="2" hidden="1" customWidth="1"/>
    <col min="4376" max="4376" width="15" style="2" customWidth="1"/>
    <col min="4377" max="4377" width="0" style="2" hidden="1" customWidth="1"/>
    <col min="4378" max="4378" width="15" style="2" customWidth="1"/>
    <col min="4379" max="4379" width="0" style="2" hidden="1" customWidth="1"/>
    <col min="4380" max="4380" width="11.140625" style="2" bestFit="1" customWidth="1"/>
    <col min="4381" max="4381" width="0" style="2" hidden="1" customWidth="1"/>
    <col min="4382" max="4382" width="11.140625" style="2" bestFit="1" customWidth="1"/>
    <col min="4383" max="4383" width="0" style="2" hidden="1" customWidth="1"/>
    <col min="4384" max="4384" width="11.140625" style="2" bestFit="1" customWidth="1"/>
    <col min="4385" max="4385" width="0" style="2" hidden="1" customWidth="1"/>
    <col min="4386" max="4386" width="11.42578125" style="2" customWidth="1"/>
    <col min="4387" max="4595" width="11.42578125" style="2"/>
    <col min="4596" max="4596" width="5.7109375" style="2" customWidth="1"/>
    <col min="4597" max="4597" width="33.140625" style="2" customWidth="1"/>
    <col min="4598" max="4600" width="0" style="2" hidden="1" customWidth="1"/>
    <col min="4601" max="4601" width="12.42578125" style="2" customWidth="1"/>
    <col min="4602" max="4602" width="11.42578125" style="2" customWidth="1"/>
    <col min="4603" max="4603" width="12.28515625" style="2" customWidth="1"/>
    <col min="4604" max="4609" width="0" style="2" hidden="1" customWidth="1"/>
    <col min="4610" max="4610" width="11.140625" style="2" bestFit="1" customWidth="1"/>
    <col min="4611" max="4611" width="0" style="2" hidden="1" customWidth="1"/>
    <col min="4612" max="4612" width="11.140625" style="2" bestFit="1" customWidth="1"/>
    <col min="4613" max="4613" width="0" style="2" hidden="1" customWidth="1"/>
    <col min="4614" max="4614" width="11.140625" style="2" bestFit="1" customWidth="1"/>
    <col min="4615" max="4615" width="0" style="2" hidden="1" customWidth="1"/>
    <col min="4616" max="4616" width="11.140625" style="2" bestFit="1" customWidth="1"/>
    <col min="4617" max="4617" width="0" style="2" hidden="1" customWidth="1"/>
    <col min="4618" max="4618" width="11.140625" style="2" bestFit="1" customWidth="1"/>
    <col min="4619" max="4619" width="0" style="2" hidden="1" customWidth="1"/>
    <col min="4620" max="4620" width="11.140625" style="2" bestFit="1" customWidth="1"/>
    <col min="4621" max="4621" width="0" style="2" hidden="1" customWidth="1"/>
    <col min="4622" max="4622" width="15.5703125" style="2" bestFit="1" customWidth="1"/>
    <col min="4623" max="4623" width="0" style="2" hidden="1" customWidth="1"/>
    <col min="4624" max="4624" width="11.140625" style="2" bestFit="1" customWidth="1"/>
    <col min="4625" max="4625" width="0" style="2" hidden="1" customWidth="1"/>
    <col min="4626" max="4626" width="11.140625" style="2" bestFit="1" customWidth="1"/>
    <col min="4627" max="4627" width="0" style="2" hidden="1" customWidth="1"/>
    <col min="4628" max="4628" width="11.140625" style="2" bestFit="1" customWidth="1"/>
    <col min="4629" max="4629" width="0" style="2" hidden="1" customWidth="1"/>
    <col min="4630" max="4630" width="12.85546875" style="2" customWidth="1"/>
    <col min="4631" max="4631" width="0" style="2" hidden="1" customWidth="1"/>
    <col min="4632" max="4632" width="15" style="2" customWidth="1"/>
    <col min="4633" max="4633" width="0" style="2" hidden="1" customWidth="1"/>
    <col min="4634" max="4634" width="15" style="2" customWidth="1"/>
    <col min="4635" max="4635" width="0" style="2" hidden="1" customWidth="1"/>
    <col min="4636" max="4636" width="11.140625" style="2" bestFit="1" customWidth="1"/>
    <col min="4637" max="4637" width="0" style="2" hidden="1" customWidth="1"/>
    <col min="4638" max="4638" width="11.140625" style="2" bestFit="1" customWidth="1"/>
    <col min="4639" max="4639" width="0" style="2" hidden="1" customWidth="1"/>
    <col min="4640" max="4640" width="11.140625" style="2" bestFit="1" customWidth="1"/>
    <col min="4641" max="4641" width="0" style="2" hidden="1" customWidth="1"/>
    <col min="4642" max="4642" width="11.42578125" style="2" customWidth="1"/>
    <col min="4643" max="4851" width="11.42578125" style="2"/>
    <col min="4852" max="4852" width="5.7109375" style="2" customWidth="1"/>
    <col min="4853" max="4853" width="33.140625" style="2" customWidth="1"/>
    <col min="4854" max="4856" width="0" style="2" hidden="1" customWidth="1"/>
    <col min="4857" max="4857" width="12.42578125" style="2" customWidth="1"/>
    <col min="4858" max="4858" width="11.42578125" style="2" customWidth="1"/>
    <col min="4859" max="4859" width="12.28515625" style="2" customWidth="1"/>
    <col min="4860" max="4865" width="0" style="2" hidden="1" customWidth="1"/>
    <col min="4866" max="4866" width="11.140625" style="2" bestFit="1" customWidth="1"/>
    <col min="4867" max="4867" width="0" style="2" hidden="1" customWidth="1"/>
    <col min="4868" max="4868" width="11.140625" style="2" bestFit="1" customWidth="1"/>
    <col min="4869" max="4869" width="0" style="2" hidden="1" customWidth="1"/>
    <col min="4870" max="4870" width="11.140625" style="2" bestFit="1" customWidth="1"/>
    <col min="4871" max="4871" width="0" style="2" hidden="1" customWidth="1"/>
    <col min="4872" max="4872" width="11.140625" style="2" bestFit="1" customWidth="1"/>
    <col min="4873" max="4873" width="0" style="2" hidden="1" customWidth="1"/>
    <col min="4874" max="4874" width="11.140625" style="2" bestFit="1" customWidth="1"/>
    <col min="4875" max="4875" width="0" style="2" hidden="1" customWidth="1"/>
    <col min="4876" max="4876" width="11.140625" style="2" bestFit="1" customWidth="1"/>
    <col min="4877" max="4877" width="0" style="2" hidden="1" customWidth="1"/>
    <col min="4878" max="4878" width="15.5703125" style="2" bestFit="1" customWidth="1"/>
    <col min="4879" max="4879" width="0" style="2" hidden="1" customWidth="1"/>
    <col min="4880" max="4880" width="11.140625" style="2" bestFit="1" customWidth="1"/>
    <col min="4881" max="4881" width="0" style="2" hidden="1" customWidth="1"/>
    <col min="4882" max="4882" width="11.140625" style="2" bestFit="1" customWidth="1"/>
    <col min="4883" max="4883" width="0" style="2" hidden="1" customWidth="1"/>
    <col min="4884" max="4884" width="11.140625" style="2" bestFit="1" customWidth="1"/>
    <col min="4885" max="4885" width="0" style="2" hidden="1" customWidth="1"/>
    <col min="4886" max="4886" width="12.85546875" style="2" customWidth="1"/>
    <col min="4887" max="4887" width="0" style="2" hidden="1" customWidth="1"/>
    <col min="4888" max="4888" width="15" style="2" customWidth="1"/>
    <col min="4889" max="4889" width="0" style="2" hidden="1" customWidth="1"/>
    <col min="4890" max="4890" width="15" style="2" customWidth="1"/>
    <col min="4891" max="4891" width="0" style="2" hidden="1" customWidth="1"/>
    <col min="4892" max="4892" width="11.140625" style="2" bestFit="1" customWidth="1"/>
    <col min="4893" max="4893" width="0" style="2" hidden="1" customWidth="1"/>
    <col min="4894" max="4894" width="11.140625" style="2" bestFit="1" customWidth="1"/>
    <col min="4895" max="4895" width="0" style="2" hidden="1" customWidth="1"/>
    <col min="4896" max="4896" width="11.140625" style="2" bestFit="1" customWidth="1"/>
    <col min="4897" max="4897" width="0" style="2" hidden="1" customWidth="1"/>
    <col min="4898" max="4898" width="11.42578125" style="2" customWidth="1"/>
    <col min="4899" max="5107" width="11.42578125" style="2"/>
    <col min="5108" max="5108" width="5.7109375" style="2" customWidth="1"/>
    <col min="5109" max="5109" width="33.140625" style="2" customWidth="1"/>
    <col min="5110" max="5112" width="0" style="2" hidden="1" customWidth="1"/>
    <col min="5113" max="5113" width="12.42578125" style="2" customWidth="1"/>
    <col min="5114" max="5114" width="11.42578125" style="2" customWidth="1"/>
    <col min="5115" max="5115" width="12.28515625" style="2" customWidth="1"/>
    <col min="5116" max="5121" width="0" style="2" hidden="1" customWidth="1"/>
    <col min="5122" max="5122" width="11.140625" style="2" bestFit="1" customWidth="1"/>
    <col min="5123" max="5123" width="0" style="2" hidden="1" customWidth="1"/>
    <col min="5124" max="5124" width="11.140625" style="2" bestFit="1" customWidth="1"/>
    <col min="5125" max="5125" width="0" style="2" hidden="1" customWidth="1"/>
    <col min="5126" max="5126" width="11.140625" style="2" bestFit="1" customWidth="1"/>
    <col min="5127" max="5127" width="0" style="2" hidden="1" customWidth="1"/>
    <col min="5128" max="5128" width="11.140625" style="2" bestFit="1" customWidth="1"/>
    <col min="5129" max="5129" width="0" style="2" hidden="1" customWidth="1"/>
    <col min="5130" max="5130" width="11.140625" style="2" bestFit="1" customWidth="1"/>
    <col min="5131" max="5131" width="0" style="2" hidden="1" customWidth="1"/>
    <col min="5132" max="5132" width="11.140625" style="2" bestFit="1" customWidth="1"/>
    <col min="5133" max="5133" width="0" style="2" hidden="1" customWidth="1"/>
    <col min="5134" max="5134" width="15.5703125" style="2" bestFit="1" customWidth="1"/>
    <col min="5135" max="5135" width="0" style="2" hidden="1" customWidth="1"/>
    <col min="5136" max="5136" width="11.140625" style="2" bestFit="1" customWidth="1"/>
    <col min="5137" max="5137" width="0" style="2" hidden="1" customWidth="1"/>
    <col min="5138" max="5138" width="11.140625" style="2" bestFit="1" customWidth="1"/>
    <col min="5139" max="5139" width="0" style="2" hidden="1" customWidth="1"/>
    <col min="5140" max="5140" width="11.140625" style="2" bestFit="1" customWidth="1"/>
    <col min="5141" max="5141" width="0" style="2" hidden="1" customWidth="1"/>
    <col min="5142" max="5142" width="12.85546875" style="2" customWidth="1"/>
    <col min="5143" max="5143" width="0" style="2" hidden="1" customWidth="1"/>
    <col min="5144" max="5144" width="15" style="2" customWidth="1"/>
    <col min="5145" max="5145" width="0" style="2" hidden="1" customWidth="1"/>
    <col min="5146" max="5146" width="15" style="2" customWidth="1"/>
    <col min="5147" max="5147" width="0" style="2" hidden="1" customWidth="1"/>
    <col min="5148" max="5148" width="11.140625" style="2" bestFit="1" customWidth="1"/>
    <col min="5149" max="5149" width="0" style="2" hidden="1" customWidth="1"/>
    <col min="5150" max="5150" width="11.140625" style="2" bestFit="1" customWidth="1"/>
    <col min="5151" max="5151" width="0" style="2" hidden="1" customWidth="1"/>
    <col min="5152" max="5152" width="11.140625" style="2" bestFit="1" customWidth="1"/>
    <col min="5153" max="5153" width="0" style="2" hidden="1" customWidth="1"/>
    <col min="5154" max="5154" width="11.42578125" style="2" customWidth="1"/>
    <col min="5155" max="5363" width="11.42578125" style="2"/>
    <col min="5364" max="5364" width="5.7109375" style="2" customWidth="1"/>
    <col min="5365" max="5365" width="33.140625" style="2" customWidth="1"/>
    <col min="5366" max="5368" width="0" style="2" hidden="1" customWidth="1"/>
    <col min="5369" max="5369" width="12.42578125" style="2" customWidth="1"/>
    <col min="5370" max="5370" width="11.42578125" style="2" customWidth="1"/>
    <col min="5371" max="5371" width="12.28515625" style="2" customWidth="1"/>
    <col min="5372" max="5377" width="0" style="2" hidden="1" customWidth="1"/>
    <col min="5378" max="5378" width="11.140625" style="2" bestFit="1" customWidth="1"/>
    <col min="5379" max="5379" width="0" style="2" hidden="1" customWidth="1"/>
    <col min="5380" max="5380" width="11.140625" style="2" bestFit="1" customWidth="1"/>
    <col min="5381" max="5381" width="0" style="2" hidden="1" customWidth="1"/>
    <col min="5382" max="5382" width="11.140625" style="2" bestFit="1" customWidth="1"/>
    <col min="5383" max="5383" width="0" style="2" hidden="1" customWidth="1"/>
    <col min="5384" max="5384" width="11.140625" style="2" bestFit="1" customWidth="1"/>
    <col min="5385" max="5385" width="0" style="2" hidden="1" customWidth="1"/>
    <col min="5386" max="5386" width="11.140625" style="2" bestFit="1" customWidth="1"/>
    <col min="5387" max="5387" width="0" style="2" hidden="1" customWidth="1"/>
    <col min="5388" max="5388" width="11.140625" style="2" bestFit="1" customWidth="1"/>
    <col min="5389" max="5389" width="0" style="2" hidden="1" customWidth="1"/>
    <col min="5390" max="5390" width="15.5703125" style="2" bestFit="1" customWidth="1"/>
    <col min="5391" max="5391" width="0" style="2" hidden="1" customWidth="1"/>
    <col min="5392" max="5392" width="11.140625" style="2" bestFit="1" customWidth="1"/>
    <col min="5393" max="5393" width="0" style="2" hidden="1" customWidth="1"/>
    <col min="5394" max="5394" width="11.140625" style="2" bestFit="1" customWidth="1"/>
    <col min="5395" max="5395" width="0" style="2" hidden="1" customWidth="1"/>
    <col min="5396" max="5396" width="11.140625" style="2" bestFit="1" customWidth="1"/>
    <col min="5397" max="5397" width="0" style="2" hidden="1" customWidth="1"/>
    <col min="5398" max="5398" width="12.85546875" style="2" customWidth="1"/>
    <col min="5399" max="5399" width="0" style="2" hidden="1" customWidth="1"/>
    <col min="5400" max="5400" width="15" style="2" customWidth="1"/>
    <col min="5401" max="5401" width="0" style="2" hidden="1" customWidth="1"/>
    <col min="5402" max="5402" width="15" style="2" customWidth="1"/>
    <col min="5403" max="5403" width="0" style="2" hidden="1" customWidth="1"/>
    <col min="5404" max="5404" width="11.140625" style="2" bestFit="1" customWidth="1"/>
    <col min="5405" max="5405" width="0" style="2" hidden="1" customWidth="1"/>
    <col min="5406" max="5406" width="11.140625" style="2" bestFit="1" customWidth="1"/>
    <col min="5407" max="5407" width="0" style="2" hidden="1" customWidth="1"/>
    <col min="5408" max="5408" width="11.140625" style="2" bestFit="1" customWidth="1"/>
    <col min="5409" max="5409" width="0" style="2" hidden="1" customWidth="1"/>
    <col min="5410" max="5410" width="11.42578125" style="2" customWidth="1"/>
    <col min="5411" max="5619" width="11.42578125" style="2"/>
    <col min="5620" max="5620" width="5.7109375" style="2" customWidth="1"/>
    <col min="5621" max="5621" width="33.140625" style="2" customWidth="1"/>
    <col min="5622" max="5624" width="0" style="2" hidden="1" customWidth="1"/>
    <col min="5625" max="5625" width="12.42578125" style="2" customWidth="1"/>
    <col min="5626" max="5626" width="11.42578125" style="2" customWidth="1"/>
    <col min="5627" max="5627" width="12.28515625" style="2" customWidth="1"/>
    <col min="5628" max="5633" width="0" style="2" hidden="1" customWidth="1"/>
    <col min="5634" max="5634" width="11.140625" style="2" bestFit="1" customWidth="1"/>
    <col min="5635" max="5635" width="0" style="2" hidden="1" customWidth="1"/>
    <col min="5636" max="5636" width="11.140625" style="2" bestFit="1" customWidth="1"/>
    <col min="5637" max="5637" width="0" style="2" hidden="1" customWidth="1"/>
    <col min="5638" max="5638" width="11.140625" style="2" bestFit="1" customWidth="1"/>
    <col min="5639" max="5639" width="0" style="2" hidden="1" customWidth="1"/>
    <col min="5640" max="5640" width="11.140625" style="2" bestFit="1" customWidth="1"/>
    <col min="5641" max="5641" width="0" style="2" hidden="1" customWidth="1"/>
    <col min="5642" max="5642" width="11.140625" style="2" bestFit="1" customWidth="1"/>
    <col min="5643" max="5643" width="0" style="2" hidden="1" customWidth="1"/>
    <col min="5644" max="5644" width="11.140625" style="2" bestFit="1" customWidth="1"/>
    <col min="5645" max="5645" width="0" style="2" hidden="1" customWidth="1"/>
    <col min="5646" max="5646" width="15.5703125" style="2" bestFit="1" customWidth="1"/>
    <col min="5647" max="5647" width="0" style="2" hidden="1" customWidth="1"/>
    <col min="5648" max="5648" width="11.140625" style="2" bestFit="1" customWidth="1"/>
    <col min="5649" max="5649" width="0" style="2" hidden="1" customWidth="1"/>
    <col min="5650" max="5650" width="11.140625" style="2" bestFit="1" customWidth="1"/>
    <col min="5651" max="5651" width="0" style="2" hidden="1" customWidth="1"/>
    <col min="5652" max="5652" width="11.140625" style="2" bestFit="1" customWidth="1"/>
    <col min="5653" max="5653" width="0" style="2" hidden="1" customWidth="1"/>
    <col min="5654" max="5654" width="12.85546875" style="2" customWidth="1"/>
    <col min="5655" max="5655" width="0" style="2" hidden="1" customWidth="1"/>
    <col min="5656" max="5656" width="15" style="2" customWidth="1"/>
    <col min="5657" max="5657" width="0" style="2" hidden="1" customWidth="1"/>
    <col min="5658" max="5658" width="15" style="2" customWidth="1"/>
    <col min="5659" max="5659" width="0" style="2" hidden="1" customWidth="1"/>
    <col min="5660" max="5660" width="11.140625" style="2" bestFit="1" customWidth="1"/>
    <col min="5661" max="5661" width="0" style="2" hidden="1" customWidth="1"/>
    <col min="5662" max="5662" width="11.140625" style="2" bestFit="1" customWidth="1"/>
    <col min="5663" max="5663" width="0" style="2" hidden="1" customWidth="1"/>
    <col min="5664" max="5664" width="11.140625" style="2" bestFit="1" customWidth="1"/>
    <col min="5665" max="5665" width="0" style="2" hidden="1" customWidth="1"/>
    <col min="5666" max="5666" width="11.42578125" style="2" customWidth="1"/>
    <col min="5667" max="5875" width="11.42578125" style="2"/>
    <col min="5876" max="5876" width="5.7109375" style="2" customWidth="1"/>
    <col min="5877" max="5877" width="33.140625" style="2" customWidth="1"/>
    <col min="5878" max="5880" width="0" style="2" hidden="1" customWidth="1"/>
    <col min="5881" max="5881" width="12.42578125" style="2" customWidth="1"/>
    <col min="5882" max="5882" width="11.42578125" style="2" customWidth="1"/>
    <col min="5883" max="5883" width="12.28515625" style="2" customWidth="1"/>
    <col min="5884" max="5889" width="0" style="2" hidden="1" customWidth="1"/>
    <col min="5890" max="5890" width="11.140625" style="2" bestFit="1" customWidth="1"/>
    <col min="5891" max="5891" width="0" style="2" hidden="1" customWidth="1"/>
    <col min="5892" max="5892" width="11.140625" style="2" bestFit="1" customWidth="1"/>
    <col min="5893" max="5893" width="0" style="2" hidden="1" customWidth="1"/>
    <col min="5894" max="5894" width="11.140625" style="2" bestFit="1" customWidth="1"/>
    <col min="5895" max="5895" width="0" style="2" hidden="1" customWidth="1"/>
    <col min="5896" max="5896" width="11.140625" style="2" bestFit="1" customWidth="1"/>
    <col min="5897" max="5897" width="0" style="2" hidden="1" customWidth="1"/>
    <col min="5898" max="5898" width="11.140625" style="2" bestFit="1" customWidth="1"/>
    <col min="5899" max="5899" width="0" style="2" hidden="1" customWidth="1"/>
    <col min="5900" max="5900" width="11.140625" style="2" bestFit="1" customWidth="1"/>
    <col min="5901" max="5901" width="0" style="2" hidden="1" customWidth="1"/>
    <col min="5902" max="5902" width="15.5703125" style="2" bestFit="1" customWidth="1"/>
    <col min="5903" max="5903" width="0" style="2" hidden="1" customWidth="1"/>
    <col min="5904" max="5904" width="11.140625" style="2" bestFit="1" customWidth="1"/>
    <col min="5905" max="5905" width="0" style="2" hidden="1" customWidth="1"/>
    <col min="5906" max="5906" width="11.140625" style="2" bestFit="1" customWidth="1"/>
    <col min="5907" max="5907" width="0" style="2" hidden="1" customWidth="1"/>
    <col min="5908" max="5908" width="11.140625" style="2" bestFit="1" customWidth="1"/>
    <col min="5909" max="5909" width="0" style="2" hidden="1" customWidth="1"/>
    <col min="5910" max="5910" width="12.85546875" style="2" customWidth="1"/>
    <col min="5911" max="5911" width="0" style="2" hidden="1" customWidth="1"/>
    <col min="5912" max="5912" width="15" style="2" customWidth="1"/>
    <col min="5913" max="5913" width="0" style="2" hidden="1" customWidth="1"/>
    <col min="5914" max="5914" width="15" style="2" customWidth="1"/>
    <col min="5915" max="5915" width="0" style="2" hidden="1" customWidth="1"/>
    <col min="5916" max="5916" width="11.140625" style="2" bestFit="1" customWidth="1"/>
    <col min="5917" max="5917" width="0" style="2" hidden="1" customWidth="1"/>
    <col min="5918" max="5918" width="11.140625" style="2" bestFit="1" customWidth="1"/>
    <col min="5919" max="5919" width="0" style="2" hidden="1" customWidth="1"/>
    <col min="5920" max="5920" width="11.140625" style="2" bestFit="1" customWidth="1"/>
    <col min="5921" max="5921" width="0" style="2" hidden="1" customWidth="1"/>
    <col min="5922" max="5922" width="11.42578125" style="2" customWidth="1"/>
    <col min="5923" max="6131" width="11.42578125" style="2"/>
    <col min="6132" max="6132" width="5.7109375" style="2" customWidth="1"/>
    <col min="6133" max="6133" width="33.140625" style="2" customWidth="1"/>
    <col min="6134" max="6136" width="0" style="2" hidden="1" customWidth="1"/>
    <col min="6137" max="6137" width="12.42578125" style="2" customWidth="1"/>
    <col min="6138" max="6138" width="11.42578125" style="2" customWidth="1"/>
    <col min="6139" max="6139" width="12.28515625" style="2" customWidth="1"/>
    <col min="6140" max="6145" width="0" style="2" hidden="1" customWidth="1"/>
    <col min="6146" max="6146" width="11.140625" style="2" bestFit="1" customWidth="1"/>
    <col min="6147" max="6147" width="0" style="2" hidden="1" customWidth="1"/>
    <col min="6148" max="6148" width="11.140625" style="2" bestFit="1" customWidth="1"/>
    <col min="6149" max="6149" width="0" style="2" hidden="1" customWidth="1"/>
    <col min="6150" max="6150" width="11.140625" style="2" bestFit="1" customWidth="1"/>
    <col min="6151" max="6151" width="0" style="2" hidden="1" customWidth="1"/>
    <col min="6152" max="6152" width="11.140625" style="2" bestFit="1" customWidth="1"/>
    <col min="6153" max="6153" width="0" style="2" hidden="1" customWidth="1"/>
    <col min="6154" max="6154" width="11.140625" style="2" bestFit="1" customWidth="1"/>
    <col min="6155" max="6155" width="0" style="2" hidden="1" customWidth="1"/>
    <col min="6156" max="6156" width="11.140625" style="2" bestFit="1" customWidth="1"/>
    <col min="6157" max="6157" width="0" style="2" hidden="1" customWidth="1"/>
    <col min="6158" max="6158" width="15.5703125" style="2" bestFit="1" customWidth="1"/>
    <col min="6159" max="6159" width="0" style="2" hidden="1" customWidth="1"/>
    <col min="6160" max="6160" width="11.140625" style="2" bestFit="1" customWidth="1"/>
    <col min="6161" max="6161" width="0" style="2" hidden="1" customWidth="1"/>
    <col min="6162" max="6162" width="11.140625" style="2" bestFit="1" customWidth="1"/>
    <col min="6163" max="6163" width="0" style="2" hidden="1" customWidth="1"/>
    <col min="6164" max="6164" width="11.140625" style="2" bestFit="1" customWidth="1"/>
    <col min="6165" max="6165" width="0" style="2" hidden="1" customWidth="1"/>
    <col min="6166" max="6166" width="12.85546875" style="2" customWidth="1"/>
    <col min="6167" max="6167" width="0" style="2" hidden="1" customWidth="1"/>
    <col min="6168" max="6168" width="15" style="2" customWidth="1"/>
    <col min="6169" max="6169" width="0" style="2" hidden="1" customWidth="1"/>
    <col min="6170" max="6170" width="15" style="2" customWidth="1"/>
    <col min="6171" max="6171" width="0" style="2" hidden="1" customWidth="1"/>
    <col min="6172" max="6172" width="11.140625" style="2" bestFit="1" customWidth="1"/>
    <col min="6173" max="6173" width="0" style="2" hidden="1" customWidth="1"/>
    <col min="6174" max="6174" width="11.140625" style="2" bestFit="1" customWidth="1"/>
    <col min="6175" max="6175" width="0" style="2" hidden="1" customWidth="1"/>
    <col min="6176" max="6176" width="11.140625" style="2" bestFit="1" customWidth="1"/>
    <col min="6177" max="6177" width="0" style="2" hidden="1" customWidth="1"/>
    <col min="6178" max="6178" width="11.42578125" style="2" customWidth="1"/>
    <col min="6179" max="6387" width="11.42578125" style="2"/>
    <col min="6388" max="6388" width="5.7109375" style="2" customWidth="1"/>
    <col min="6389" max="6389" width="33.140625" style="2" customWidth="1"/>
    <col min="6390" max="6392" width="0" style="2" hidden="1" customWidth="1"/>
    <col min="6393" max="6393" width="12.42578125" style="2" customWidth="1"/>
    <col min="6394" max="6394" width="11.42578125" style="2" customWidth="1"/>
    <col min="6395" max="6395" width="12.28515625" style="2" customWidth="1"/>
    <col min="6396" max="6401" width="0" style="2" hidden="1" customWidth="1"/>
    <col min="6402" max="6402" width="11.140625" style="2" bestFit="1" customWidth="1"/>
    <col min="6403" max="6403" width="0" style="2" hidden="1" customWidth="1"/>
    <col min="6404" max="6404" width="11.140625" style="2" bestFit="1" customWidth="1"/>
    <col min="6405" max="6405" width="0" style="2" hidden="1" customWidth="1"/>
    <col min="6406" max="6406" width="11.140625" style="2" bestFit="1" customWidth="1"/>
    <col min="6407" max="6407" width="0" style="2" hidden="1" customWidth="1"/>
    <col min="6408" max="6408" width="11.140625" style="2" bestFit="1" customWidth="1"/>
    <col min="6409" max="6409" width="0" style="2" hidden="1" customWidth="1"/>
    <col min="6410" max="6410" width="11.140625" style="2" bestFit="1" customWidth="1"/>
    <col min="6411" max="6411" width="0" style="2" hidden="1" customWidth="1"/>
    <col min="6412" max="6412" width="11.140625" style="2" bestFit="1" customWidth="1"/>
    <col min="6413" max="6413" width="0" style="2" hidden="1" customWidth="1"/>
    <col min="6414" max="6414" width="15.5703125" style="2" bestFit="1" customWidth="1"/>
    <col min="6415" max="6415" width="0" style="2" hidden="1" customWidth="1"/>
    <col min="6416" max="6416" width="11.140625" style="2" bestFit="1" customWidth="1"/>
    <col min="6417" max="6417" width="0" style="2" hidden="1" customWidth="1"/>
    <col min="6418" max="6418" width="11.140625" style="2" bestFit="1" customWidth="1"/>
    <col min="6419" max="6419" width="0" style="2" hidden="1" customWidth="1"/>
    <col min="6420" max="6420" width="11.140625" style="2" bestFit="1" customWidth="1"/>
    <col min="6421" max="6421" width="0" style="2" hidden="1" customWidth="1"/>
    <col min="6422" max="6422" width="12.85546875" style="2" customWidth="1"/>
    <col min="6423" max="6423" width="0" style="2" hidden="1" customWidth="1"/>
    <col min="6424" max="6424" width="15" style="2" customWidth="1"/>
    <col min="6425" max="6425" width="0" style="2" hidden="1" customWidth="1"/>
    <col min="6426" max="6426" width="15" style="2" customWidth="1"/>
    <col min="6427" max="6427" width="0" style="2" hidden="1" customWidth="1"/>
    <col min="6428" max="6428" width="11.140625" style="2" bestFit="1" customWidth="1"/>
    <col min="6429" max="6429" width="0" style="2" hidden="1" customWidth="1"/>
    <col min="6430" max="6430" width="11.140625" style="2" bestFit="1" customWidth="1"/>
    <col min="6431" max="6431" width="0" style="2" hidden="1" customWidth="1"/>
    <col min="6432" max="6432" width="11.140625" style="2" bestFit="1" customWidth="1"/>
    <col min="6433" max="6433" width="0" style="2" hidden="1" customWidth="1"/>
    <col min="6434" max="6434" width="11.42578125" style="2" customWidth="1"/>
    <col min="6435" max="6643" width="11.42578125" style="2"/>
    <col min="6644" max="6644" width="5.7109375" style="2" customWidth="1"/>
    <col min="6645" max="6645" width="33.140625" style="2" customWidth="1"/>
    <col min="6646" max="6648" width="0" style="2" hidden="1" customWidth="1"/>
    <col min="6649" max="6649" width="12.42578125" style="2" customWidth="1"/>
    <col min="6650" max="6650" width="11.42578125" style="2" customWidth="1"/>
    <col min="6651" max="6651" width="12.28515625" style="2" customWidth="1"/>
    <col min="6652" max="6657" width="0" style="2" hidden="1" customWidth="1"/>
    <col min="6658" max="6658" width="11.140625" style="2" bestFit="1" customWidth="1"/>
    <col min="6659" max="6659" width="0" style="2" hidden="1" customWidth="1"/>
    <col min="6660" max="6660" width="11.140625" style="2" bestFit="1" customWidth="1"/>
    <col min="6661" max="6661" width="0" style="2" hidden="1" customWidth="1"/>
    <col min="6662" max="6662" width="11.140625" style="2" bestFit="1" customWidth="1"/>
    <col min="6663" max="6663" width="0" style="2" hidden="1" customWidth="1"/>
    <col min="6664" max="6664" width="11.140625" style="2" bestFit="1" customWidth="1"/>
    <col min="6665" max="6665" width="0" style="2" hidden="1" customWidth="1"/>
    <col min="6666" max="6666" width="11.140625" style="2" bestFit="1" customWidth="1"/>
    <col min="6667" max="6667" width="0" style="2" hidden="1" customWidth="1"/>
    <col min="6668" max="6668" width="11.140625" style="2" bestFit="1" customWidth="1"/>
    <col min="6669" max="6669" width="0" style="2" hidden="1" customWidth="1"/>
    <col min="6670" max="6670" width="15.5703125" style="2" bestFit="1" customWidth="1"/>
    <col min="6671" max="6671" width="0" style="2" hidden="1" customWidth="1"/>
    <col min="6672" max="6672" width="11.140625" style="2" bestFit="1" customWidth="1"/>
    <col min="6673" max="6673" width="0" style="2" hidden="1" customWidth="1"/>
    <col min="6674" max="6674" width="11.140625" style="2" bestFit="1" customWidth="1"/>
    <col min="6675" max="6675" width="0" style="2" hidden="1" customWidth="1"/>
    <col min="6676" max="6676" width="11.140625" style="2" bestFit="1" customWidth="1"/>
    <col min="6677" max="6677" width="0" style="2" hidden="1" customWidth="1"/>
    <col min="6678" max="6678" width="12.85546875" style="2" customWidth="1"/>
    <col min="6679" max="6679" width="0" style="2" hidden="1" customWidth="1"/>
    <col min="6680" max="6680" width="15" style="2" customWidth="1"/>
    <col min="6681" max="6681" width="0" style="2" hidden="1" customWidth="1"/>
    <col min="6682" max="6682" width="15" style="2" customWidth="1"/>
    <col min="6683" max="6683" width="0" style="2" hidden="1" customWidth="1"/>
    <col min="6684" max="6684" width="11.140625" style="2" bestFit="1" customWidth="1"/>
    <col min="6685" max="6685" width="0" style="2" hidden="1" customWidth="1"/>
    <col min="6686" max="6686" width="11.140625" style="2" bestFit="1" customWidth="1"/>
    <col min="6687" max="6687" width="0" style="2" hidden="1" customWidth="1"/>
    <col min="6688" max="6688" width="11.140625" style="2" bestFit="1" customWidth="1"/>
    <col min="6689" max="6689" width="0" style="2" hidden="1" customWidth="1"/>
    <col min="6690" max="6690" width="11.42578125" style="2" customWidth="1"/>
    <col min="6691" max="6899" width="11.42578125" style="2"/>
    <col min="6900" max="6900" width="5.7109375" style="2" customWidth="1"/>
    <col min="6901" max="6901" width="33.140625" style="2" customWidth="1"/>
    <col min="6902" max="6904" width="0" style="2" hidden="1" customWidth="1"/>
    <col min="6905" max="6905" width="12.42578125" style="2" customWidth="1"/>
    <col min="6906" max="6906" width="11.42578125" style="2" customWidth="1"/>
    <col min="6907" max="6907" width="12.28515625" style="2" customWidth="1"/>
    <col min="6908" max="6913" width="0" style="2" hidden="1" customWidth="1"/>
    <col min="6914" max="6914" width="11.140625" style="2" bestFit="1" customWidth="1"/>
    <col min="6915" max="6915" width="0" style="2" hidden="1" customWidth="1"/>
    <col min="6916" max="6916" width="11.140625" style="2" bestFit="1" customWidth="1"/>
    <col min="6917" max="6917" width="0" style="2" hidden="1" customWidth="1"/>
    <col min="6918" max="6918" width="11.140625" style="2" bestFit="1" customWidth="1"/>
    <col min="6919" max="6919" width="0" style="2" hidden="1" customWidth="1"/>
    <col min="6920" max="6920" width="11.140625" style="2" bestFit="1" customWidth="1"/>
    <col min="6921" max="6921" width="0" style="2" hidden="1" customWidth="1"/>
    <col min="6922" max="6922" width="11.140625" style="2" bestFit="1" customWidth="1"/>
    <col min="6923" max="6923" width="0" style="2" hidden="1" customWidth="1"/>
    <col min="6924" max="6924" width="11.140625" style="2" bestFit="1" customWidth="1"/>
    <col min="6925" max="6925" width="0" style="2" hidden="1" customWidth="1"/>
    <col min="6926" max="6926" width="15.5703125" style="2" bestFit="1" customWidth="1"/>
    <col min="6927" max="6927" width="0" style="2" hidden="1" customWidth="1"/>
    <col min="6928" max="6928" width="11.140625" style="2" bestFit="1" customWidth="1"/>
    <col min="6929" max="6929" width="0" style="2" hidden="1" customWidth="1"/>
    <col min="6930" max="6930" width="11.140625" style="2" bestFit="1" customWidth="1"/>
    <col min="6931" max="6931" width="0" style="2" hidden="1" customWidth="1"/>
    <col min="6932" max="6932" width="11.140625" style="2" bestFit="1" customWidth="1"/>
    <col min="6933" max="6933" width="0" style="2" hidden="1" customWidth="1"/>
    <col min="6934" max="6934" width="12.85546875" style="2" customWidth="1"/>
    <col min="6935" max="6935" width="0" style="2" hidden="1" customWidth="1"/>
    <col min="6936" max="6936" width="15" style="2" customWidth="1"/>
    <col min="6937" max="6937" width="0" style="2" hidden="1" customWidth="1"/>
    <col min="6938" max="6938" width="15" style="2" customWidth="1"/>
    <col min="6939" max="6939" width="0" style="2" hidden="1" customWidth="1"/>
    <col min="6940" max="6940" width="11.140625" style="2" bestFit="1" customWidth="1"/>
    <col min="6941" max="6941" width="0" style="2" hidden="1" customWidth="1"/>
    <col min="6942" max="6942" width="11.140625" style="2" bestFit="1" customWidth="1"/>
    <col min="6943" max="6943" width="0" style="2" hidden="1" customWidth="1"/>
    <col min="6944" max="6944" width="11.140625" style="2" bestFit="1" customWidth="1"/>
    <col min="6945" max="6945" width="0" style="2" hidden="1" customWidth="1"/>
    <col min="6946" max="6946" width="11.42578125" style="2" customWidth="1"/>
    <col min="6947" max="7155" width="11.42578125" style="2"/>
    <col min="7156" max="7156" width="5.7109375" style="2" customWidth="1"/>
    <col min="7157" max="7157" width="33.140625" style="2" customWidth="1"/>
    <col min="7158" max="7160" width="0" style="2" hidden="1" customWidth="1"/>
    <col min="7161" max="7161" width="12.42578125" style="2" customWidth="1"/>
    <col min="7162" max="7162" width="11.42578125" style="2" customWidth="1"/>
    <col min="7163" max="7163" width="12.28515625" style="2" customWidth="1"/>
    <col min="7164" max="7169" width="0" style="2" hidden="1" customWidth="1"/>
    <col min="7170" max="7170" width="11.140625" style="2" bestFit="1" customWidth="1"/>
    <col min="7171" max="7171" width="0" style="2" hidden="1" customWidth="1"/>
    <col min="7172" max="7172" width="11.140625" style="2" bestFit="1" customWidth="1"/>
    <col min="7173" max="7173" width="0" style="2" hidden="1" customWidth="1"/>
    <col min="7174" max="7174" width="11.140625" style="2" bestFit="1" customWidth="1"/>
    <col min="7175" max="7175" width="0" style="2" hidden="1" customWidth="1"/>
    <col min="7176" max="7176" width="11.140625" style="2" bestFit="1" customWidth="1"/>
    <col min="7177" max="7177" width="0" style="2" hidden="1" customWidth="1"/>
    <col min="7178" max="7178" width="11.140625" style="2" bestFit="1" customWidth="1"/>
    <col min="7179" max="7179" width="0" style="2" hidden="1" customWidth="1"/>
    <col min="7180" max="7180" width="11.140625" style="2" bestFit="1" customWidth="1"/>
    <col min="7181" max="7181" width="0" style="2" hidden="1" customWidth="1"/>
    <col min="7182" max="7182" width="15.5703125" style="2" bestFit="1" customWidth="1"/>
    <col min="7183" max="7183" width="0" style="2" hidden="1" customWidth="1"/>
    <col min="7184" max="7184" width="11.140625" style="2" bestFit="1" customWidth="1"/>
    <col min="7185" max="7185" width="0" style="2" hidden="1" customWidth="1"/>
    <col min="7186" max="7186" width="11.140625" style="2" bestFit="1" customWidth="1"/>
    <col min="7187" max="7187" width="0" style="2" hidden="1" customWidth="1"/>
    <col min="7188" max="7188" width="11.140625" style="2" bestFit="1" customWidth="1"/>
    <col min="7189" max="7189" width="0" style="2" hidden="1" customWidth="1"/>
    <col min="7190" max="7190" width="12.85546875" style="2" customWidth="1"/>
    <col min="7191" max="7191" width="0" style="2" hidden="1" customWidth="1"/>
    <col min="7192" max="7192" width="15" style="2" customWidth="1"/>
    <col min="7193" max="7193" width="0" style="2" hidden="1" customWidth="1"/>
    <col min="7194" max="7194" width="15" style="2" customWidth="1"/>
    <col min="7195" max="7195" width="0" style="2" hidden="1" customWidth="1"/>
    <col min="7196" max="7196" width="11.140625" style="2" bestFit="1" customWidth="1"/>
    <col min="7197" max="7197" width="0" style="2" hidden="1" customWidth="1"/>
    <col min="7198" max="7198" width="11.140625" style="2" bestFit="1" customWidth="1"/>
    <col min="7199" max="7199" width="0" style="2" hidden="1" customWidth="1"/>
    <col min="7200" max="7200" width="11.140625" style="2" bestFit="1" customWidth="1"/>
    <col min="7201" max="7201" width="0" style="2" hidden="1" customWidth="1"/>
    <col min="7202" max="7202" width="11.42578125" style="2" customWidth="1"/>
    <col min="7203" max="7411" width="11.42578125" style="2"/>
    <col min="7412" max="7412" width="5.7109375" style="2" customWidth="1"/>
    <col min="7413" max="7413" width="33.140625" style="2" customWidth="1"/>
    <col min="7414" max="7416" width="0" style="2" hidden="1" customWidth="1"/>
    <col min="7417" max="7417" width="12.42578125" style="2" customWidth="1"/>
    <col min="7418" max="7418" width="11.42578125" style="2" customWidth="1"/>
    <col min="7419" max="7419" width="12.28515625" style="2" customWidth="1"/>
    <col min="7420" max="7425" width="0" style="2" hidden="1" customWidth="1"/>
    <col min="7426" max="7426" width="11.140625" style="2" bestFit="1" customWidth="1"/>
    <col min="7427" max="7427" width="0" style="2" hidden="1" customWidth="1"/>
    <col min="7428" max="7428" width="11.140625" style="2" bestFit="1" customWidth="1"/>
    <col min="7429" max="7429" width="0" style="2" hidden="1" customWidth="1"/>
    <col min="7430" max="7430" width="11.140625" style="2" bestFit="1" customWidth="1"/>
    <col min="7431" max="7431" width="0" style="2" hidden="1" customWidth="1"/>
    <col min="7432" max="7432" width="11.140625" style="2" bestFit="1" customWidth="1"/>
    <col min="7433" max="7433" width="0" style="2" hidden="1" customWidth="1"/>
    <col min="7434" max="7434" width="11.140625" style="2" bestFit="1" customWidth="1"/>
    <col min="7435" max="7435" width="0" style="2" hidden="1" customWidth="1"/>
    <col min="7436" max="7436" width="11.140625" style="2" bestFit="1" customWidth="1"/>
    <col min="7437" max="7437" width="0" style="2" hidden="1" customWidth="1"/>
    <col min="7438" max="7438" width="15.5703125" style="2" bestFit="1" customWidth="1"/>
    <col min="7439" max="7439" width="0" style="2" hidden="1" customWidth="1"/>
    <col min="7440" max="7440" width="11.140625" style="2" bestFit="1" customWidth="1"/>
    <col min="7441" max="7441" width="0" style="2" hidden="1" customWidth="1"/>
    <col min="7442" max="7442" width="11.140625" style="2" bestFit="1" customWidth="1"/>
    <col min="7443" max="7443" width="0" style="2" hidden="1" customWidth="1"/>
    <col min="7444" max="7444" width="11.140625" style="2" bestFit="1" customWidth="1"/>
    <col min="7445" max="7445" width="0" style="2" hidden="1" customWidth="1"/>
    <col min="7446" max="7446" width="12.85546875" style="2" customWidth="1"/>
    <col min="7447" max="7447" width="0" style="2" hidden="1" customWidth="1"/>
    <col min="7448" max="7448" width="15" style="2" customWidth="1"/>
    <col min="7449" max="7449" width="0" style="2" hidden="1" customWidth="1"/>
    <col min="7450" max="7450" width="15" style="2" customWidth="1"/>
    <col min="7451" max="7451" width="0" style="2" hidden="1" customWidth="1"/>
    <col min="7452" max="7452" width="11.140625" style="2" bestFit="1" customWidth="1"/>
    <col min="7453" max="7453" width="0" style="2" hidden="1" customWidth="1"/>
    <col min="7454" max="7454" width="11.140625" style="2" bestFit="1" customWidth="1"/>
    <col min="7455" max="7455" width="0" style="2" hidden="1" customWidth="1"/>
    <col min="7456" max="7456" width="11.140625" style="2" bestFit="1" customWidth="1"/>
    <col min="7457" max="7457" width="0" style="2" hidden="1" customWidth="1"/>
    <col min="7458" max="7458" width="11.42578125" style="2" customWidth="1"/>
    <col min="7459" max="7667" width="11.42578125" style="2"/>
    <col min="7668" max="7668" width="5.7109375" style="2" customWidth="1"/>
    <col min="7669" max="7669" width="33.140625" style="2" customWidth="1"/>
    <col min="7670" max="7672" width="0" style="2" hidden="1" customWidth="1"/>
    <col min="7673" max="7673" width="12.42578125" style="2" customWidth="1"/>
    <col min="7674" max="7674" width="11.42578125" style="2" customWidth="1"/>
    <col min="7675" max="7675" width="12.28515625" style="2" customWidth="1"/>
    <col min="7676" max="7681" width="0" style="2" hidden="1" customWidth="1"/>
    <col min="7682" max="7682" width="11.140625" style="2" bestFit="1" customWidth="1"/>
    <col min="7683" max="7683" width="0" style="2" hidden="1" customWidth="1"/>
    <col min="7684" max="7684" width="11.140625" style="2" bestFit="1" customWidth="1"/>
    <col min="7685" max="7685" width="0" style="2" hidden="1" customWidth="1"/>
    <col min="7686" max="7686" width="11.140625" style="2" bestFit="1" customWidth="1"/>
    <col min="7687" max="7687" width="0" style="2" hidden="1" customWidth="1"/>
    <col min="7688" max="7688" width="11.140625" style="2" bestFit="1" customWidth="1"/>
    <col min="7689" max="7689" width="0" style="2" hidden="1" customWidth="1"/>
    <col min="7690" max="7690" width="11.140625" style="2" bestFit="1" customWidth="1"/>
    <col min="7691" max="7691" width="0" style="2" hidden="1" customWidth="1"/>
    <col min="7692" max="7692" width="11.140625" style="2" bestFit="1" customWidth="1"/>
    <col min="7693" max="7693" width="0" style="2" hidden="1" customWidth="1"/>
    <col min="7694" max="7694" width="15.5703125" style="2" bestFit="1" customWidth="1"/>
    <col min="7695" max="7695" width="0" style="2" hidden="1" customWidth="1"/>
    <col min="7696" max="7696" width="11.140625" style="2" bestFit="1" customWidth="1"/>
    <col min="7697" max="7697" width="0" style="2" hidden="1" customWidth="1"/>
    <col min="7698" max="7698" width="11.140625" style="2" bestFit="1" customWidth="1"/>
    <col min="7699" max="7699" width="0" style="2" hidden="1" customWidth="1"/>
    <col min="7700" max="7700" width="11.140625" style="2" bestFit="1" customWidth="1"/>
    <col min="7701" max="7701" width="0" style="2" hidden="1" customWidth="1"/>
    <col min="7702" max="7702" width="12.85546875" style="2" customWidth="1"/>
    <col min="7703" max="7703" width="0" style="2" hidden="1" customWidth="1"/>
    <col min="7704" max="7704" width="15" style="2" customWidth="1"/>
    <col min="7705" max="7705" width="0" style="2" hidden="1" customWidth="1"/>
    <col min="7706" max="7706" width="15" style="2" customWidth="1"/>
    <col min="7707" max="7707" width="0" style="2" hidden="1" customWidth="1"/>
    <col min="7708" max="7708" width="11.140625" style="2" bestFit="1" customWidth="1"/>
    <col min="7709" max="7709" width="0" style="2" hidden="1" customWidth="1"/>
    <col min="7710" max="7710" width="11.140625" style="2" bestFit="1" customWidth="1"/>
    <col min="7711" max="7711" width="0" style="2" hidden="1" customWidth="1"/>
    <col min="7712" max="7712" width="11.140625" style="2" bestFit="1" customWidth="1"/>
    <col min="7713" max="7713" width="0" style="2" hidden="1" customWidth="1"/>
    <col min="7714" max="7714" width="11.42578125" style="2" customWidth="1"/>
    <col min="7715" max="7923" width="11.42578125" style="2"/>
    <col min="7924" max="7924" width="5.7109375" style="2" customWidth="1"/>
    <col min="7925" max="7925" width="33.140625" style="2" customWidth="1"/>
    <col min="7926" max="7928" width="0" style="2" hidden="1" customWidth="1"/>
    <col min="7929" max="7929" width="12.42578125" style="2" customWidth="1"/>
    <col min="7930" max="7930" width="11.42578125" style="2" customWidth="1"/>
    <col min="7931" max="7931" width="12.28515625" style="2" customWidth="1"/>
    <col min="7932" max="7937" width="0" style="2" hidden="1" customWidth="1"/>
    <col min="7938" max="7938" width="11.140625" style="2" bestFit="1" customWidth="1"/>
    <col min="7939" max="7939" width="0" style="2" hidden="1" customWidth="1"/>
    <col min="7940" max="7940" width="11.140625" style="2" bestFit="1" customWidth="1"/>
    <col min="7941" max="7941" width="0" style="2" hidden="1" customWidth="1"/>
    <col min="7942" max="7942" width="11.140625" style="2" bestFit="1" customWidth="1"/>
    <col min="7943" max="7943" width="0" style="2" hidden="1" customWidth="1"/>
    <col min="7944" max="7944" width="11.140625" style="2" bestFit="1" customWidth="1"/>
    <col min="7945" max="7945" width="0" style="2" hidden="1" customWidth="1"/>
    <col min="7946" max="7946" width="11.140625" style="2" bestFit="1" customWidth="1"/>
    <col min="7947" max="7947" width="0" style="2" hidden="1" customWidth="1"/>
    <col min="7948" max="7948" width="11.140625" style="2" bestFit="1" customWidth="1"/>
    <col min="7949" max="7949" width="0" style="2" hidden="1" customWidth="1"/>
    <col min="7950" max="7950" width="15.5703125" style="2" bestFit="1" customWidth="1"/>
    <col min="7951" max="7951" width="0" style="2" hidden="1" customWidth="1"/>
    <col min="7952" max="7952" width="11.140625" style="2" bestFit="1" customWidth="1"/>
    <col min="7953" max="7953" width="0" style="2" hidden="1" customWidth="1"/>
    <col min="7954" max="7954" width="11.140625" style="2" bestFit="1" customWidth="1"/>
    <col min="7955" max="7955" width="0" style="2" hidden="1" customWidth="1"/>
    <col min="7956" max="7956" width="11.140625" style="2" bestFit="1" customWidth="1"/>
    <col min="7957" max="7957" width="0" style="2" hidden="1" customWidth="1"/>
    <col min="7958" max="7958" width="12.85546875" style="2" customWidth="1"/>
    <col min="7959" max="7959" width="0" style="2" hidden="1" customWidth="1"/>
    <col min="7960" max="7960" width="15" style="2" customWidth="1"/>
    <col min="7961" max="7961" width="0" style="2" hidden="1" customWidth="1"/>
    <col min="7962" max="7962" width="15" style="2" customWidth="1"/>
    <col min="7963" max="7963" width="0" style="2" hidden="1" customWidth="1"/>
    <col min="7964" max="7964" width="11.140625" style="2" bestFit="1" customWidth="1"/>
    <col min="7965" max="7965" width="0" style="2" hidden="1" customWidth="1"/>
    <col min="7966" max="7966" width="11.140625" style="2" bestFit="1" customWidth="1"/>
    <col min="7967" max="7967" width="0" style="2" hidden="1" customWidth="1"/>
    <col min="7968" max="7968" width="11.140625" style="2" bestFit="1" customWidth="1"/>
    <col min="7969" max="7969" width="0" style="2" hidden="1" customWidth="1"/>
    <col min="7970" max="7970" width="11.42578125" style="2" customWidth="1"/>
    <col min="7971" max="8179" width="11.42578125" style="2"/>
    <col min="8180" max="8180" width="5.7109375" style="2" customWidth="1"/>
    <col min="8181" max="8181" width="33.140625" style="2" customWidth="1"/>
    <col min="8182" max="8184" width="0" style="2" hidden="1" customWidth="1"/>
    <col min="8185" max="8185" width="12.42578125" style="2" customWidth="1"/>
    <col min="8186" max="8186" width="11.42578125" style="2" customWidth="1"/>
    <col min="8187" max="8187" width="12.28515625" style="2" customWidth="1"/>
    <col min="8188" max="8193" width="0" style="2" hidden="1" customWidth="1"/>
    <col min="8194" max="8194" width="11.140625" style="2" bestFit="1" customWidth="1"/>
    <col min="8195" max="8195" width="0" style="2" hidden="1" customWidth="1"/>
    <col min="8196" max="8196" width="11.140625" style="2" bestFit="1" customWidth="1"/>
    <col min="8197" max="8197" width="0" style="2" hidden="1" customWidth="1"/>
    <col min="8198" max="8198" width="11.140625" style="2" bestFit="1" customWidth="1"/>
    <col min="8199" max="8199" width="0" style="2" hidden="1" customWidth="1"/>
    <col min="8200" max="8200" width="11.140625" style="2" bestFit="1" customWidth="1"/>
    <col min="8201" max="8201" width="0" style="2" hidden="1" customWidth="1"/>
    <col min="8202" max="8202" width="11.140625" style="2" bestFit="1" customWidth="1"/>
    <col min="8203" max="8203" width="0" style="2" hidden="1" customWidth="1"/>
    <col min="8204" max="8204" width="11.140625" style="2" bestFit="1" customWidth="1"/>
    <col min="8205" max="8205" width="0" style="2" hidden="1" customWidth="1"/>
    <col min="8206" max="8206" width="15.5703125" style="2" bestFit="1" customWidth="1"/>
    <col min="8207" max="8207" width="0" style="2" hidden="1" customWidth="1"/>
    <col min="8208" max="8208" width="11.140625" style="2" bestFit="1" customWidth="1"/>
    <col min="8209" max="8209" width="0" style="2" hidden="1" customWidth="1"/>
    <col min="8210" max="8210" width="11.140625" style="2" bestFit="1" customWidth="1"/>
    <col min="8211" max="8211" width="0" style="2" hidden="1" customWidth="1"/>
    <col min="8212" max="8212" width="11.140625" style="2" bestFit="1" customWidth="1"/>
    <col min="8213" max="8213" width="0" style="2" hidden="1" customWidth="1"/>
    <col min="8214" max="8214" width="12.85546875" style="2" customWidth="1"/>
    <col min="8215" max="8215" width="0" style="2" hidden="1" customWidth="1"/>
    <col min="8216" max="8216" width="15" style="2" customWidth="1"/>
    <col min="8217" max="8217" width="0" style="2" hidden="1" customWidth="1"/>
    <col min="8218" max="8218" width="15" style="2" customWidth="1"/>
    <col min="8219" max="8219" width="0" style="2" hidden="1" customWidth="1"/>
    <col min="8220" max="8220" width="11.140625" style="2" bestFit="1" customWidth="1"/>
    <col min="8221" max="8221" width="0" style="2" hidden="1" customWidth="1"/>
    <col min="8222" max="8222" width="11.140625" style="2" bestFit="1" customWidth="1"/>
    <col min="8223" max="8223" width="0" style="2" hidden="1" customWidth="1"/>
    <col min="8224" max="8224" width="11.140625" style="2" bestFit="1" customWidth="1"/>
    <col min="8225" max="8225" width="0" style="2" hidden="1" customWidth="1"/>
    <col min="8226" max="8226" width="11.42578125" style="2" customWidth="1"/>
    <col min="8227" max="8435" width="11.42578125" style="2"/>
    <col min="8436" max="8436" width="5.7109375" style="2" customWidth="1"/>
    <col min="8437" max="8437" width="33.140625" style="2" customWidth="1"/>
    <col min="8438" max="8440" width="0" style="2" hidden="1" customWidth="1"/>
    <col min="8441" max="8441" width="12.42578125" style="2" customWidth="1"/>
    <col min="8442" max="8442" width="11.42578125" style="2" customWidth="1"/>
    <col min="8443" max="8443" width="12.28515625" style="2" customWidth="1"/>
    <col min="8444" max="8449" width="0" style="2" hidden="1" customWidth="1"/>
    <col min="8450" max="8450" width="11.140625" style="2" bestFit="1" customWidth="1"/>
    <col min="8451" max="8451" width="0" style="2" hidden="1" customWidth="1"/>
    <col min="8452" max="8452" width="11.140625" style="2" bestFit="1" customWidth="1"/>
    <col min="8453" max="8453" width="0" style="2" hidden="1" customWidth="1"/>
    <col min="8454" max="8454" width="11.140625" style="2" bestFit="1" customWidth="1"/>
    <col min="8455" max="8455" width="0" style="2" hidden="1" customWidth="1"/>
    <col min="8456" max="8456" width="11.140625" style="2" bestFit="1" customWidth="1"/>
    <col min="8457" max="8457" width="0" style="2" hidden="1" customWidth="1"/>
    <col min="8458" max="8458" width="11.140625" style="2" bestFit="1" customWidth="1"/>
    <col min="8459" max="8459" width="0" style="2" hidden="1" customWidth="1"/>
    <col min="8460" max="8460" width="11.140625" style="2" bestFit="1" customWidth="1"/>
    <col min="8461" max="8461" width="0" style="2" hidden="1" customWidth="1"/>
    <col min="8462" max="8462" width="15.5703125" style="2" bestFit="1" customWidth="1"/>
    <col min="8463" max="8463" width="0" style="2" hidden="1" customWidth="1"/>
    <col min="8464" max="8464" width="11.140625" style="2" bestFit="1" customWidth="1"/>
    <col min="8465" max="8465" width="0" style="2" hidden="1" customWidth="1"/>
    <col min="8466" max="8466" width="11.140625" style="2" bestFit="1" customWidth="1"/>
    <col min="8467" max="8467" width="0" style="2" hidden="1" customWidth="1"/>
    <col min="8468" max="8468" width="11.140625" style="2" bestFit="1" customWidth="1"/>
    <col min="8469" max="8469" width="0" style="2" hidden="1" customWidth="1"/>
    <col min="8470" max="8470" width="12.85546875" style="2" customWidth="1"/>
    <col min="8471" max="8471" width="0" style="2" hidden="1" customWidth="1"/>
    <col min="8472" max="8472" width="15" style="2" customWidth="1"/>
    <col min="8473" max="8473" width="0" style="2" hidden="1" customWidth="1"/>
    <col min="8474" max="8474" width="15" style="2" customWidth="1"/>
    <col min="8475" max="8475" width="0" style="2" hidden="1" customWidth="1"/>
    <col min="8476" max="8476" width="11.140625" style="2" bestFit="1" customWidth="1"/>
    <col min="8477" max="8477" width="0" style="2" hidden="1" customWidth="1"/>
    <col min="8478" max="8478" width="11.140625" style="2" bestFit="1" customWidth="1"/>
    <col min="8479" max="8479" width="0" style="2" hidden="1" customWidth="1"/>
    <col min="8480" max="8480" width="11.140625" style="2" bestFit="1" customWidth="1"/>
    <col min="8481" max="8481" width="0" style="2" hidden="1" customWidth="1"/>
    <col min="8482" max="8482" width="11.42578125" style="2" customWidth="1"/>
    <col min="8483" max="8691" width="11.42578125" style="2"/>
    <col min="8692" max="8692" width="5.7109375" style="2" customWidth="1"/>
    <col min="8693" max="8693" width="33.140625" style="2" customWidth="1"/>
    <col min="8694" max="8696" width="0" style="2" hidden="1" customWidth="1"/>
    <col min="8697" max="8697" width="12.42578125" style="2" customWidth="1"/>
    <col min="8698" max="8698" width="11.42578125" style="2" customWidth="1"/>
    <col min="8699" max="8699" width="12.28515625" style="2" customWidth="1"/>
    <col min="8700" max="8705" width="0" style="2" hidden="1" customWidth="1"/>
    <col min="8706" max="8706" width="11.140625" style="2" bestFit="1" customWidth="1"/>
    <col min="8707" max="8707" width="0" style="2" hidden="1" customWidth="1"/>
    <col min="8708" max="8708" width="11.140625" style="2" bestFit="1" customWidth="1"/>
    <col min="8709" max="8709" width="0" style="2" hidden="1" customWidth="1"/>
    <col min="8710" max="8710" width="11.140625" style="2" bestFit="1" customWidth="1"/>
    <col min="8711" max="8711" width="0" style="2" hidden="1" customWidth="1"/>
    <col min="8712" max="8712" width="11.140625" style="2" bestFit="1" customWidth="1"/>
    <col min="8713" max="8713" width="0" style="2" hidden="1" customWidth="1"/>
    <col min="8714" max="8714" width="11.140625" style="2" bestFit="1" customWidth="1"/>
    <col min="8715" max="8715" width="0" style="2" hidden="1" customWidth="1"/>
    <col min="8716" max="8716" width="11.140625" style="2" bestFit="1" customWidth="1"/>
    <col min="8717" max="8717" width="0" style="2" hidden="1" customWidth="1"/>
    <col min="8718" max="8718" width="15.5703125" style="2" bestFit="1" customWidth="1"/>
    <col min="8719" max="8719" width="0" style="2" hidden="1" customWidth="1"/>
    <col min="8720" max="8720" width="11.140625" style="2" bestFit="1" customWidth="1"/>
    <col min="8721" max="8721" width="0" style="2" hidden="1" customWidth="1"/>
    <col min="8722" max="8722" width="11.140625" style="2" bestFit="1" customWidth="1"/>
    <col min="8723" max="8723" width="0" style="2" hidden="1" customWidth="1"/>
    <col min="8724" max="8724" width="11.140625" style="2" bestFit="1" customWidth="1"/>
    <col min="8725" max="8725" width="0" style="2" hidden="1" customWidth="1"/>
    <col min="8726" max="8726" width="12.85546875" style="2" customWidth="1"/>
    <col min="8727" max="8727" width="0" style="2" hidden="1" customWidth="1"/>
    <col min="8728" max="8728" width="15" style="2" customWidth="1"/>
    <col min="8729" max="8729" width="0" style="2" hidden="1" customWidth="1"/>
    <col min="8730" max="8730" width="15" style="2" customWidth="1"/>
    <col min="8731" max="8731" width="0" style="2" hidden="1" customWidth="1"/>
    <col min="8732" max="8732" width="11.140625" style="2" bestFit="1" customWidth="1"/>
    <col min="8733" max="8733" width="0" style="2" hidden="1" customWidth="1"/>
    <col min="8734" max="8734" width="11.140625" style="2" bestFit="1" customWidth="1"/>
    <col min="8735" max="8735" width="0" style="2" hidden="1" customWidth="1"/>
    <col min="8736" max="8736" width="11.140625" style="2" bestFit="1" customWidth="1"/>
    <col min="8737" max="8737" width="0" style="2" hidden="1" customWidth="1"/>
    <col min="8738" max="8738" width="11.42578125" style="2" customWidth="1"/>
    <col min="8739" max="8947" width="11.42578125" style="2"/>
    <col min="8948" max="8948" width="5.7109375" style="2" customWidth="1"/>
    <col min="8949" max="8949" width="33.140625" style="2" customWidth="1"/>
    <col min="8950" max="8952" width="0" style="2" hidden="1" customWidth="1"/>
    <col min="8953" max="8953" width="12.42578125" style="2" customWidth="1"/>
    <col min="8954" max="8954" width="11.42578125" style="2" customWidth="1"/>
    <col min="8955" max="8955" width="12.28515625" style="2" customWidth="1"/>
    <col min="8956" max="8961" width="0" style="2" hidden="1" customWidth="1"/>
    <col min="8962" max="8962" width="11.140625" style="2" bestFit="1" customWidth="1"/>
    <col min="8963" max="8963" width="0" style="2" hidden="1" customWidth="1"/>
    <col min="8964" max="8964" width="11.140625" style="2" bestFit="1" customWidth="1"/>
    <col min="8965" max="8965" width="0" style="2" hidden="1" customWidth="1"/>
    <col min="8966" max="8966" width="11.140625" style="2" bestFit="1" customWidth="1"/>
    <col min="8967" max="8967" width="0" style="2" hidden="1" customWidth="1"/>
    <col min="8968" max="8968" width="11.140625" style="2" bestFit="1" customWidth="1"/>
    <col min="8969" max="8969" width="0" style="2" hidden="1" customWidth="1"/>
    <col min="8970" max="8970" width="11.140625" style="2" bestFit="1" customWidth="1"/>
    <col min="8971" max="8971" width="0" style="2" hidden="1" customWidth="1"/>
    <col min="8972" max="8972" width="11.140625" style="2" bestFit="1" customWidth="1"/>
    <col min="8973" max="8973" width="0" style="2" hidden="1" customWidth="1"/>
    <col min="8974" max="8974" width="15.5703125" style="2" bestFit="1" customWidth="1"/>
    <col min="8975" max="8975" width="0" style="2" hidden="1" customWidth="1"/>
    <col min="8976" max="8976" width="11.140625" style="2" bestFit="1" customWidth="1"/>
    <col min="8977" max="8977" width="0" style="2" hidden="1" customWidth="1"/>
    <col min="8978" max="8978" width="11.140625" style="2" bestFit="1" customWidth="1"/>
    <col min="8979" max="8979" width="0" style="2" hidden="1" customWidth="1"/>
    <col min="8980" max="8980" width="11.140625" style="2" bestFit="1" customWidth="1"/>
    <col min="8981" max="8981" width="0" style="2" hidden="1" customWidth="1"/>
    <col min="8982" max="8982" width="12.85546875" style="2" customWidth="1"/>
    <col min="8983" max="8983" width="0" style="2" hidden="1" customWidth="1"/>
    <col min="8984" max="8984" width="15" style="2" customWidth="1"/>
    <col min="8985" max="8985" width="0" style="2" hidden="1" customWidth="1"/>
    <col min="8986" max="8986" width="15" style="2" customWidth="1"/>
    <col min="8987" max="8987" width="0" style="2" hidden="1" customWidth="1"/>
    <col min="8988" max="8988" width="11.140625" style="2" bestFit="1" customWidth="1"/>
    <col min="8989" max="8989" width="0" style="2" hidden="1" customWidth="1"/>
    <col min="8990" max="8990" width="11.140625" style="2" bestFit="1" customWidth="1"/>
    <col min="8991" max="8991" width="0" style="2" hidden="1" customWidth="1"/>
    <col min="8992" max="8992" width="11.140625" style="2" bestFit="1" customWidth="1"/>
    <col min="8993" max="8993" width="0" style="2" hidden="1" customWidth="1"/>
    <col min="8994" max="8994" width="11.42578125" style="2" customWidth="1"/>
    <col min="8995" max="9203" width="11.42578125" style="2"/>
    <col min="9204" max="9204" width="5.7109375" style="2" customWidth="1"/>
    <col min="9205" max="9205" width="33.140625" style="2" customWidth="1"/>
    <col min="9206" max="9208" width="0" style="2" hidden="1" customWidth="1"/>
    <col min="9209" max="9209" width="12.42578125" style="2" customWidth="1"/>
    <col min="9210" max="9210" width="11.42578125" style="2" customWidth="1"/>
    <col min="9211" max="9211" width="12.28515625" style="2" customWidth="1"/>
    <col min="9212" max="9217" width="0" style="2" hidden="1" customWidth="1"/>
    <col min="9218" max="9218" width="11.140625" style="2" bestFit="1" customWidth="1"/>
    <col min="9219" max="9219" width="0" style="2" hidden="1" customWidth="1"/>
    <col min="9220" max="9220" width="11.140625" style="2" bestFit="1" customWidth="1"/>
    <col min="9221" max="9221" width="0" style="2" hidden="1" customWidth="1"/>
    <col min="9222" max="9222" width="11.140625" style="2" bestFit="1" customWidth="1"/>
    <col min="9223" max="9223" width="0" style="2" hidden="1" customWidth="1"/>
    <col min="9224" max="9224" width="11.140625" style="2" bestFit="1" customWidth="1"/>
    <col min="9225" max="9225" width="0" style="2" hidden="1" customWidth="1"/>
    <col min="9226" max="9226" width="11.140625" style="2" bestFit="1" customWidth="1"/>
    <col min="9227" max="9227" width="0" style="2" hidden="1" customWidth="1"/>
    <col min="9228" max="9228" width="11.140625" style="2" bestFit="1" customWidth="1"/>
    <col min="9229" max="9229" width="0" style="2" hidden="1" customWidth="1"/>
    <col min="9230" max="9230" width="15.5703125" style="2" bestFit="1" customWidth="1"/>
    <col min="9231" max="9231" width="0" style="2" hidden="1" customWidth="1"/>
    <col min="9232" max="9232" width="11.140625" style="2" bestFit="1" customWidth="1"/>
    <col min="9233" max="9233" width="0" style="2" hidden="1" customWidth="1"/>
    <col min="9234" max="9234" width="11.140625" style="2" bestFit="1" customWidth="1"/>
    <col min="9235" max="9235" width="0" style="2" hidden="1" customWidth="1"/>
    <col min="9236" max="9236" width="11.140625" style="2" bestFit="1" customWidth="1"/>
    <col min="9237" max="9237" width="0" style="2" hidden="1" customWidth="1"/>
    <col min="9238" max="9238" width="12.85546875" style="2" customWidth="1"/>
    <col min="9239" max="9239" width="0" style="2" hidden="1" customWidth="1"/>
    <col min="9240" max="9240" width="15" style="2" customWidth="1"/>
    <col min="9241" max="9241" width="0" style="2" hidden="1" customWidth="1"/>
    <col min="9242" max="9242" width="15" style="2" customWidth="1"/>
    <col min="9243" max="9243" width="0" style="2" hidden="1" customWidth="1"/>
    <col min="9244" max="9244" width="11.140625" style="2" bestFit="1" customWidth="1"/>
    <col min="9245" max="9245" width="0" style="2" hidden="1" customWidth="1"/>
    <col min="9246" max="9246" width="11.140625" style="2" bestFit="1" customWidth="1"/>
    <col min="9247" max="9247" width="0" style="2" hidden="1" customWidth="1"/>
    <col min="9248" max="9248" width="11.140625" style="2" bestFit="1" customWidth="1"/>
    <col min="9249" max="9249" width="0" style="2" hidden="1" customWidth="1"/>
    <col min="9250" max="9250" width="11.42578125" style="2" customWidth="1"/>
    <col min="9251" max="9459" width="11.42578125" style="2"/>
    <col min="9460" max="9460" width="5.7109375" style="2" customWidth="1"/>
    <col min="9461" max="9461" width="33.140625" style="2" customWidth="1"/>
    <col min="9462" max="9464" width="0" style="2" hidden="1" customWidth="1"/>
    <col min="9465" max="9465" width="12.42578125" style="2" customWidth="1"/>
    <col min="9466" max="9466" width="11.42578125" style="2" customWidth="1"/>
    <col min="9467" max="9467" width="12.28515625" style="2" customWidth="1"/>
    <col min="9468" max="9473" width="0" style="2" hidden="1" customWidth="1"/>
    <col min="9474" max="9474" width="11.140625" style="2" bestFit="1" customWidth="1"/>
    <col min="9475" max="9475" width="0" style="2" hidden="1" customWidth="1"/>
    <col min="9476" max="9476" width="11.140625" style="2" bestFit="1" customWidth="1"/>
    <col min="9477" max="9477" width="0" style="2" hidden="1" customWidth="1"/>
    <col min="9478" max="9478" width="11.140625" style="2" bestFit="1" customWidth="1"/>
    <col min="9479" max="9479" width="0" style="2" hidden="1" customWidth="1"/>
    <col min="9480" max="9480" width="11.140625" style="2" bestFit="1" customWidth="1"/>
    <col min="9481" max="9481" width="0" style="2" hidden="1" customWidth="1"/>
    <col min="9482" max="9482" width="11.140625" style="2" bestFit="1" customWidth="1"/>
    <col min="9483" max="9483" width="0" style="2" hidden="1" customWidth="1"/>
    <col min="9484" max="9484" width="11.140625" style="2" bestFit="1" customWidth="1"/>
    <col min="9485" max="9485" width="0" style="2" hidden="1" customWidth="1"/>
    <col min="9486" max="9486" width="15.5703125" style="2" bestFit="1" customWidth="1"/>
    <col min="9487" max="9487" width="0" style="2" hidden="1" customWidth="1"/>
    <col min="9488" max="9488" width="11.140625" style="2" bestFit="1" customWidth="1"/>
    <col min="9489" max="9489" width="0" style="2" hidden="1" customWidth="1"/>
    <col min="9490" max="9490" width="11.140625" style="2" bestFit="1" customWidth="1"/>
    <col min="9491" max="9491" width="0" style="2" hidden="1" customWidth="1"/>
    <col min="9492" max="9492" width="11.140625" style="2" bestFit="1" customWidth="1"/>
    <col min="9493" max="9493" width="0" style="2" hidden="1" customWidth="1"/>
    <col min="9494" max="9494" width="12.85546875" style="2" customWidth="1"/>
    <col min="9495" max="9495" width="0" style="2" hidden="1" customWidth="1"/>
    <col min="9496" max="9496" width="15" style="2" customWidth="1"/>
    <col min="9497" max="9497" width="0" style="2" hidden="1" customWidth="1"/>
    <col min="9498" max="9498" width="15" style="2" customWidth="1"/>
    <col min="9499" max="9499" width="0" style="2" hidden="1" customWidth="1"/>
    <col min="9500" max="9500" width="11.140625" style="2" bestFit="1" customWidth="1"/>
    <col min="9501" max="9501" width="0" style="2" hidden="1" customWidth="1"/>
    <col min="9502" max="9502" width="11.140625" style="2" bestFit="1" customWidth="1"/>
    <col min="9503" max="9503" width="0" style="2" hidden="1" customWidth="1"/>
    <col min="9504" max="9504" width="11.140625" style="2" bestFit="1" customWidth="1"/>
    <col min="9505" max="9505" width="0" style="2" hidden="1" customWidth="1"/>
    <col min="9506" max="9506" width="11.42578125" style="2" customWidth="1"/>
    <col min="9507" max="9715" width="11.42578125" style="2"/>
    <col min="9716" max="9716" width="5.7109375" style="2" customWidth="1"/>
    <col min="9717" max="9717" width="33.140625" style="2" customWidth="1"/>
    <col min="9718" max="9720" width="0" style="2" hidden="1" customWidth="1"/>
    <col min="9721" max="9721" width="12.42578125" style="2" customWidth="1"/>
    <col min="9722" max="9722" width="11.42578125" style="2" customWidth="1"/>
    <col min="9723" max="9723" width="12.28515625" style="2" customWidth="1"/>
    <col min="9724" max="9729" width="0" style="2" hidden="1" customWidth="1"/>
    <col min="9730" max="9730" width="11.140625" style="2" bestFit="1" customWidth="1"/>
    <col min="9731" max="9731" width="0" style="2" hidden="1" customWidth="1"/>
    <col min="9732" max="9732" width="11.140625" style="2" bestFit="1" customWidth="1"/>
    <col min="9733" max="9733" width="0" style="2" hidden="1" customWidth="1"/>
    <col min="9734" max="9734" width="11.140625" style="2" bestFit="1" customWidth="1"/>
    <col min="9735" max="9735" width="0" style="2" hidden="1" customWidth="1"/>
    <col min="9736" max="9736" width="11.140625" style="2" bestFit="1" customWidth="1"/>
    <col min="9737" max="9737" width="0" style="2" hidden="1" customWidth="1"/>
    <col min="9738" max="9738" width="11.140625" style="2" bestFit="1" customWidth="1"/>
    <col min="9739" max="9739" width="0" style="2" hidden="1" customWidth="1"/>
    <col min="9740" max="9740" width="11.140625" style="2" bestFit="1" customWidth="1"/>
    <col min="9741" max="9741" width="0" style="2" hidden="1" customWidth="1"/>
    <col min="9742" max="9742" width="15.5703125" style="2" bestFit="1" customWidth="1"/>
    <col min="9743" max="9743" width="0" style="2" hidden="1" customWidth="1"/>
    <col min="9744" max="9744" width="11.140625" style="2" bestFit="1" customWidth="1"/>
    <col min="9745" max="9745" width="0" style="2" hidden="1" customWidth="1"/>
    <col min="9746" max="9746" width="11.140625" style="2" bestFit="1" customWidth="1"/>
    <col min="9747" max="9747" width="0" style="2" hidden="1" customWidth="1"/>
    <col min="9748" max="9748" width="11.140625" style="2" bestFit="1" customWidth="1"/>
    <col min="9749" max="9749" width="0" style="2" hidden="1" customWidth="1"/>
    <col min="9750" max="9750" width="12.85546875" style="2" customWidth="1"/>
    <col min="9751" max="9751" width="0" style="2" hidden="1" customWidth="1"/>
    <col min="9752" max="9752" width="15" style="2" customWidth="1"/>
    <col min="9753" max="9753" width="0" style="2" hidden="1" customWidth="1"/>
    <col min="9754" max="9754" width="15" style="2" customWidth="1"/>
    <col min="9755" max="9755" width="0" style="2" hidden="1" customWidth="1"/>
    <col min="9756" max="9756" width="11.140625" style="2" bestFit="1" customWidth="1"/>
    <col min="9757" max="9757" width="0" style="2" hidden="1" customWidth="1"/>
    <col min="9758" max="9758" width="11.140625" style="2" bestFit="1" customWidth="1"/>
    <col min="9759" max="9759" width="0" style="2" hidden="1" customWidth="1"/>
    <col min="9760" max="9760" width="11.140625" style="2" bestFit="1" customWidth="1"/>
    <col min="9761" max="9761" width="0" style="2" hidden="1" customWidth="1"/>
    <col min="9762" max="9762" width="11.42578125" style="2" customWidth="1"/>
    <col min="9763" max="9971" width="11.42578125" style="2"/>
    <col min="9972" max="9972" width="5.7109375" style="2" customWidth="1"/>
    <col min="9973" max="9973" width="33.140625" style="2" customWidth="1"/>
    <col min="9974" max="9976" width="0" style="2" hidden="1" customWidth="1"/>
    <col min="9977" max="9977" width="12.42578125" style="2" customWidth="1"/>
    <col min="9978" max="9978" width="11.42578125" style="2" customWidth="1"/>
    <col min="9979" max="9979" width="12.28515625" style="2" customWidth="1"/>
    <col min="9980" max="9985" width="0" style="2" hidden="1" customWidth="1"/>
    <col min="9986" max="9986" width="11.140625" style="2" bestFit="1" customWidth="1"/>
    <col min="9987" max="9987" width="0" style="2" hidden="1" customWidth="1"/>
    <col min="9988" max="9988" width="11.140625" style="2" bestFit="1" customWidth="1"/>
    <col min="9989" max="9989" width="0" style="2" hidden="1" customWidth="1"/>
    <col min="9990" max="9990" width="11.140625" style="2" bestFit="1" customWidth="1"/>
    <col min="9991" max="9991" width="0" style="2" hidden="1" customWidth="1"/>
    <col min="9992" max="9992" width="11.140625" style="2" bestFit="1" customWidth="1"/>
    <col min="9993" max="9993" width="0" style="2" hidden="1" customWidth="1"/>
    <col min="9994" max="9994" width="11.140625" style="2" bestFit="1" customWidth="1"/>
    <col min="9995" max="9995" width="0" style="2" hidden="1" customWidth="1"/>
    <col min="9996" max="9996" width="11.140625" style="2" bestFit="1" customWidth="1"/>
    <col min="9997" max="9997" width="0" style="2" hidden="1" customWidth="1"/>
    <col min="9998" max="9998" width="15.5703125" style="2" bestFit="1" customWidth="1"/>
    <col min="9999" max="9999" width="0" style="2" hidden="1" customWidth="1"/>
    <col min="10000" max="10000" width="11.140625" style="2" bestFit="1" customWidth="1"/>
    <col min="10001" max="10001" width="0" style="2" hidden="1" customWidth="1"/>
    <col min="10002" max="10002" width="11.140625" style="2" bestFit="1" customWidth="1"/>
    <col min="10003" max="10003" width="0" style="2" hidden="1" customWidth="1"/>
    <col min="10004" max="10004" width="11.140625" style="2" bestFit="1" customWidth="1"/>
    <col min="10005" max="10005" width="0" style="2" hidden="1" customWidth="1"/>
    <col min="10006" max="10006" width="12.85546875" style="2" customWidth="1"/>
    <col min="10007" max="10007" width="0" style="2" hidden="1" customWidth="1"/>
    <col min="10008" max="10008" width="15" style="2" customWidth="1"/>
    <col min="10009" max="10009" width="0" style="2" hidden="1" customWidth="1"/>
    <col min="10010" max="10010" width="15" style="2" customWidth="1"/>
    <col min="10011" max="10011" width="0" style="2" hidden="1" customWidth="1"/>
    <col min="10012" max="10012" width="11.140625" style="2" bestFit="1" customWidth="1"/>
    <col min="10013" max="10013" width="0" style="2" hidden="1" customWidth="1"/>
    <col min="10014" max="10014" width="11.140625" style="2" bestFit="1" customWidth="1"/>
    <col min="10015" max="10015" width="0" style="2" hidden="1" customWidth="1"/>
    <col min="10016" max="10016" width="11.140625" style="2" bestFit="1" customWidth="1"/>
    <col min="10017" max="10017" width="0" style="2" hidden="1" customWidth="1"/>
    <col min="10018" max="10018" width="11.42578125" style="2" customWidth="1"/>
    <col min="10019" max="10227" width="11.42578125" style="2"/>
    <col min="10228" max="10228" width="5.7109375" style="2" customWidth="1"/>
    <col min="10229" max="10229" width="33.140625" style="2" customWidth="1"/>
    <col min="10230" max="10232" width="0" style="2" hidden="1" customWidth="1"/>
    <col min="10233" max="10233" width="12.42578125" style="2" customWidth="1"/>
    <col min="10234" max="10234" width="11.42578125" style="2" customWidth="1"/>
    <col min="10235" max="10235" width="12.28515625" style="2" customWidth="1"/>
    <col min="10236" max="10241" width="0" style="2" hidden="1" customWidth="1"/>
    <col min="10242" max="10242" width="11.140625" style="2" bestFit="1" customWidth="1"/>
    <col min="10243" max="10243" width="0" style="2" hidden="1" customWidth="1"/>
    <col min="10244" max="10244" width="11.140625" style="2" bestFit="1" customWidth="1"/>
    <col min="10245" max="10245" width="0" style="2" hidden="1" customWidth="1"/>
    <col min="10246" max="10246" width="11.140625" style="2" bestFit="1" customWidth="1"/>
    <col min="10247" max="10247" width="0" style="2" hidden="1" customWidth="1"/>
    <col min="10248" max="10248" width="11.140625" style="2" bestFit="1" customWidth="1"/>
    <col min="10249" max="10249" width="0" style="2" hidden="1" customWidth="1"/>
    <col min="10250" max="10250" width="11.140625" style="2" bestFit="1" customWidth="1"/>
    <col min="10251" max="10251" width="0" style="2" hidden="1" customWidth="1"/>
    <col min="10252" max="10252" width="11.140625" style="2" bestFit="1" customWidth="1"/>
    <col min="10253" max="10253" width="0" style="2" hidden="1" customWidth="1"/>
    <col min="10254" max="10254" width="15.5703125" style="2" bestFit="1" customWidth="1"/>
    <col min="10255" max="10255" width="0" style="2" hidden="1" customWidth="1"/>
    <col min="10256" max="10256" width="11.140625" style="2" bestFit="1" customWidth="1"/>
    <col min="10257" max="10257" width="0" style="2" hidden="1" customWidth="1"/>
    <col min="10258" max="10258" width="11.140625" style="2" bestFit="1" customWidth="1"/>
    <col min="10259" max="10259" width="0" style="2" hidden="1" customWidth="1"/>
    <col min="10260" max="10260" width="11.140625" style="2" bestFit="1" customWidth="1"/>
    <col min="10261" max="10261" width="0" style="2" hidden="1" customWidth="1"/>
    <col min="10262" max="10262" width="12.85546875" style="2" customWidth="1"/>
    <col min="10263" max="10263" width="0" style="2" hidden="1" customWidth="1"/>
    <col min="10264" max="10264" width="15" style="2" customWidth="1"/>
    <col min="10265" max="10265" width="0" style="2" hidden="1" customWidth="1"/>
    <col min="10266" max="10266" width="15" style="2" customWidth="1"/>
    <col min="10267" max="10267" width="0" style="2" hidden="1" customWidth="1"/>
    <col min="10268" max="10268" width="11.140625" style="2" bestFit="1" customWidth="1"/>
    <col min="10269" max="10269" width="0" style="2" hidden="1" customWidth="1"/>
    <col min="10270" max="10270" width="11.140625" style="2" bestFit="1" customWidth="1"/>
    <col min="10271" max="10271" width="0" style="2" hidden="1" customWidth="1"/>
    <col min="10272" max="10272" width="11.140625" style="2" bestFit="1" customWidth="1"/>
    <col min="10273" max="10273" width="0" style="2" hidden="1" customWidth="1"/>
    <col min="10274" max="10274" width="11.42578125" style="2" customWidth="1"/>
    <col min="10275" max="10483" width="11.42578125" style="2"/>
    <col min="10484" max="10484" width="5.7109375" style="2" customWidth="1"/>
    <col min="10485" max="10485" width="33.140625" style="2" customWidth="1"/>
    <col min="10486" max="10488" width="0" style="2" hidden="1" customWidth="1"/>
    <col min="10489" max="10489" width="12.42578125" style="2" customWidth="1"/>
    <col min="10490" max="10490" width="11.42578125" style="2" customWidth="1"/>
    <col min="10491" max="10491" width="12.28515625" style="2" customWidth="1"/>
    <col min="10492" max="10497" width="0" style="2" hidden="1" customWidth="1"/>
    <col min="10498" max="10498" width="11.140625" style="2" bestFit="1" customWidth="1"/>
    <col min="10499" max="10499" width="0" style="2" hidden="1" customWidth="1"/>
    <col min="10500" max="10500" width="11.140625" style="2" bestFit="1" customWidth="1"/>
    <col min="10501" max="10501" width="0" style="2" hidden="1" customWidth="1"/>
    <col min="10502" max="10502" width="11.140625" style="2" bestFit="1" customWidth="1"/>
    <col min="10503" max="10503" width="0" style="2" hidden="1" customWidth="1"/>
    <col min="10504" max="10504" width="11.140625" style="2" bestFit="1" customWidth="1"/>
    <col min="10505" max="10505" width="0" style="2" hidden="1" customWidth="1"/>
    <col min="10506" max="10506" width="11.140625" style="2" bestFit="1" customWidth="1"/>
    <col min="10507" max="10507" width="0" style="2" hidden="1" customWidth="1"/>
    <col min="10508" max="10508" width="11.140625" style="2" bestFit="1" customWidth="1"/>
    <col min="10509" max="10509" width="0" style="2" hidden="1" customWidth="1"/>
    <col min="10510" max="10510" width="15.5703125" style="2" bestFit="1" customWidth="1"/>
    <col min="10511" max="10511" width="0" style="2" hidden="1" customWidth="1"/>
    <col min="10512" max="10512" width="11.140625" style="2" bestFit="1" customWidth="1"/>
    <col min="10513" max="10513" width="0" style="2" hidden="1" customWidth="1"/>
    <col min="10514" max="10514" width="11.140625" style="2" bestFit="1" customWidth="1"/>
    <col min="10515" max="10515" width="0" style="2" hidden="1" customWidth="1"/>
    <col min="10516" max="10516" width="11.140625" style="2" bestFit="1" customWidth="1"/>
    <col min="10517" max="10517" width="0" style="2" hidden="1" customWidth="1"/>
    <col min="10518" max="10518" width="12.85546875" style="2" customWidth="1"/>
    <col min="10519" max="10519" width="0" style="2" hidden="1" customWidth="1"/>
    <col min="10520" max="10520" width="15" style="2" customWidth="1"/>
    <col min="10521" max="10521" width="0" style="2" hidden="1" customWidth="1"/>
    <col min="10522" max="10522" width="15" style="2" customWidth="1"/>
    <col min="10523" max="10523" width="0" style="2" hidden="1" customWidth="1"/>
    <col min="10524" max="10524" width="11.140625" style="2" bestFit="1" customWidth="1"/>
    <col min="10525" max="10525" width="0" style="2" hidden="1" customWidth="1"/>
    <col min="10526" max="10526" width="11.140625" style="2" bestFit="1" customWidth="1"/>
    <col min="10527" max="10527" width="0" style="2" hidden="1" customWidth="1"/>
    <col min="10528" max="10528" width="11.140625" style="2" bestFit="1" customWidth="1"/>
    <col min="10529" max="10529" width="0" style="2" hidden="1" customWidth="1"/>
    <col min="10530" max="10530" width="11.42578125" style="2" customWidth="1"/>
    <col min="10531" max="10739" width="11.42578125" style="2"/>
    <col min="10740" max="10740" width="5.7109375" style="2" customWidth="1"/>
    <col min="10741" max="10741" width="33.140625" style="2" customWidth="1"/>
    <col min="10742" max="10744" width="0" style="2" hidden="1" customWidth="1"/>
    <col min="10745" max="10745" width="12.42578125" style="2" customWidth="1"/>
    <col min="10746" max="10746" width="11.42578125" style="2" customWidth="1"/>
    <col min="10747" max="10747" width="12.28515625" style="2" customWidth="1"/>
    <col min="10748" max="10753" width="0" style="2" hidden="1" customWidth="1"/>
    <col min="10754" max="10754" width="11.140625" style="2" bestFit="1" customWidth="1"/>
    <col min="10755" max="10755" width="0" style="2" hidden="1" customWidth="1"/>
    <col min="10756" max="10756" width="11.140625" style="2" bestFit="1" customWidth="1"/>
    <col min="10757" max="10757" width="0" style="2" hidden="1" customWidth="1"/>
    <col min="10758" max="10758" width="11.140625" style="2" bestFit="1" customWidth="1"/>
    <col min="10759" max="10759" width="0" style="2" hidden="1" customWidth="1"/>
    <col min="10760" max="10760" width="11.140625" style="2" bestFit="1" customWidth="1"/>
    <col min="10761" max="10761" width="0" style="2" hidden="1" customWidth="1"/>
    <col min="10762" max="10762" width="11.140625" style="2" bestFit="1" customWidth="1"/>
    <col min="10763" max="10763" width="0" style="2" hidden="1" customWidth="1"/>
    <col min="10764" max="10764" width="11.140625" style="2" bestFit="1" customWidth="1"/>
    <col min="10765" max="10765" width="0" style="2" hidden="1" customWidth="1"/>
    <col min="10766" max="10766" width="15.5703125" style="2" bestFit="1" customWidth="1"/>
    <col min="10767" max="10767" width="0" style="2" hidden="1" customWidth="1"/>
    <col min="10768" max="10768" width="11.140625" style="2" bestFit="1" customWidth="1"/>
    <col min="10769" max="10769" width="0" style="2" hidden="1" customWidth="1"/>
    <col min="10770" max="10770" width="11.140625" style="2" bestFit="1" customWidth="1"/>
    <col min="10771" max="10771" width="0" style="2" hidden="1" customWidth="1"/>
    <col min="10772" max="10772" width="11.140625" style="2" bestFit="1" customWidth="1"/>
    <col min="10773" max="10773" width="0" style="2" hidden="1" customWidth="1"/>
    <col min="10774" max="10774" width="12.85546875" style="2" customWidth="1"/>
    <col min="10775" max="10775" width="0" style="2" hidden="1" customWidth="1"/>
    <col min="10776" max="10776" width="15" style="2" customWidth="1"/>
    <col min="10777" max="10777" width="0" style="2" hidden="1" customWidth="1"/>
    <col min="10778" max="10778" width="15" style="2" customWidth="1"/>
    <col min="10779" max="10779" width="0" style="2" hidden="1" customWidth="1"/>
    <col min="10780" max="10780" width="11.140625" style="2" bestFit="1" customWidth="1"/>
    <col min="10781" max="10781" width="0" style="2" hidden="1" customWidth="1"/>
    <col min="10782" max="10782" width="11.140625" style="2" bestFit="1" customWidth="1"/>
    <col min="10783" max="10783" width="0" style="2" hidden="1" customWidth="1"/>
    <col min="10784" max="10784" width="11.140625" style="2" bestFit="1" customWidth="1"/>
    <col min="10785" max="10785" width="0" style="2" hidden="1" customWidth="1"/>
    <col min="10786" max="10786" width="11.42578125" style="2" customWidth="1"/>
    <col min="10787" max="10995" width="11.42578125" style="2"/>
    <col min="10996" max="10996" width="5.7109375" style="2" customWidth="1"/>
    <col min="10997" max="10997" width="33.140625" style="2" customWidth="1"/>
    <col min="10998" max="11000" width="0" style="2" hidden="1" customWidth="1"/>
    <col min="11001" max="11001" width="12.42578125" style="2" customWidth="1"/>
    <col min="11002" max="11002" width="11.42578125" style="2" customWidth="1"/>
    <col min="11003" max="11003" width="12.28515625" style="2" customWidth="1"/>
    <col min="11004" max="11009" width="0" style="2" hidden="1" customWidth="1"/>
    <col min="11010" max="11010" width="11.140625" style="2" bestFit="1" customWidth="1"/>
    <col min="11011" max="11011" width="0" style="2" hidden="1" customWidth="1"/>
    <col min="11012" max="11012" width="11.140625" style="2" bestFit="1" customWidth="1"/>
    <col min="11013" max="11013" width="0" style="2" hidden="1" customWidth="1"/>
    <col min="11014" max="11014" width="11.140625" style="2" bestFit="1" customWidth="1"/>
    <col min="11015" max="11015" width="0" style="2" hidden="1" customWidth="1"/>
    <col min="11016" max="11016" width="11.140625" style="2" bestFit="1" customWidth="1"/>
    <col min="11017" max="11017" width="0" style="2" hidden="1" customWidth="1"/>
    <col min="11018" max="11018" width="11.140625" style="2" bestFit="1" customWidth="1"/>
    <col min="11019" max="11019" width="0" style="2" hidden="1" customWidth="1"/>
    <col min="11020" max="11020" width="11.140625" style="2" bestFit="1" customWidth="1"/>
    <col min="11021" max="11021" width="0" style="2" hidden="1" customWidth="1"/>
    <col min="11022" max="11022" width="15.5703125" style="2" bestFit="1" customWidth="1"/>
    <col min="11023" max="11023" width="0" style="2" hidden="1" customWidth="1"/>
    <col min="11024" max="11024" width="11.140625" style="2" bestFit="1" customWidth="1"/>
    <col min="11025" max="11025" width="0" style="2" hidden="1" customWidth="1"/>
    <col min="11026" max="11026" width="11.140625" style="2" bestFit="1" customWidth="1"/>
    <col min="11027" max="11027" width="0" style="2" hidden="1" customWidth="1"/>
    <col min="11028" max="11028" width="11.140625" style="2" bestFit="1" customWidth="1"/>
    <col min="11029" max="11029" width="0" style="2" hidden="1" customWidth="1"/>
    <col min="11030" max="11030" width="12.85546875" style="2" customWidth="1"/>
    <col min="11031" max="11031" width="0" style="2" hidden="1" customWidth="1"/>
    <col min="11032" max="11032" width="15" style="2" customWidth="1"/>
    <col min="11033" max="11033" width="0" style="2" hidden="1" customWidth="1"/>
    <col min="11034" max="11034" width="15" style="2" customWidth="1"/>
    <col min="11035" max="11035" width="0" style="2" hidden="1" customWidth="1"/>
    <col min="11036" max="11036" width="11.140625" style="2" bestFit="1" customWidth="1"/>
    <col min="11037" max="11037" width="0" style="2" hidden="1" customWidth="1"/>
    <col min="11038" max="11038" width="11.140625" style="2" bestFit="1" customWidth="1"/>
    <col min="11039" max="11039" width="0" style="2" hidden="1" customWidth="1"/>
    <col min="11040" max="11040" width="11.140625" style="2" bestFit="1" customWidth="1"/>
    <col min="11041" max="11041" width="0" style="2" hidden="1" customWidth="1"/>
    <col min="11042" max="11042" width="11.42578125" style="2" customWidth="1"/>
    <col min="11043" max="11251" width="11.42578125" style="2"/>
    <col min="11252" max="11252" width="5.7109375" style="2" customWidth="1"/>
    <col min="11253" max="11253" width="33.140625" style="2" customWidth="1"/>
    <col min="11254" max="11256" width="0" style="2" hidden="1" customWidth="1"/>
    <col min="11257" max="11257" width="12.42578125" style="2" customWidth="1"/>
    <col min="11258" max="11258" width="11.42578125" style="2" customWidth="1"/>
    <col min="11259" max="11259" width="12.28515625" style="2" customWidth="1"/>
    <col min="11260" max="11265" width="0" style="2" hidden="1" customWidth="1"/>
    <col min="11266" max="11266" width="11.140625" style="2" bestFit="1" customWidth="1"/>
    <col min="11267" max="11267" width="0" style="2" hidden="1" customWidth="1"/>
    <col min="11268" max="11268" width="11.140625" style="2" bestFit="1" customWidth="1"/>
    <col min="11269" max="11269" width="0" style="2" hidden="1" customWidth="1"/>
    <col min="11270" max="11270" width="11.140625" style="2" bestFit="1" customWidth="1"/>
    <col min="11271" max="11271" width="0" style="2" hidden="1" customWidth="1"/>
    <col min="11272" max="11272" width="11.140625" style="2" bestFit="1" customWidth="1"/>
    <col min="11273" max="11273" width="0" style="2" hidden="1" customWidth="1"/>
    <col min="11274" max="11274" width="11.140625" style="2" bestFit="1" customWidth="1"/>
    <col min="11275" max="11275" width="0" style="2" hidden="1" customWidth="1"/>
    <col min="11276" max="11276" width="11.140625" style="2" bestFit="1" customWidth="1"/>
    <col min="11277" max="11277" width="0" style="2" hidden="1" customWidth="1"/>
    <col min="11278" max="11278" width="15.5703125" style="2" bestFit="1" customWidth="1"/>
    <col min="11279" max="11279" width="0" style="2" hidden="1" customWidth="1"/>
    <col min="11280" max="11280" width="11.140625" style="2" bestFit="1" customWidth="1"/>
    <col min="11281" max="11281" width="0" style="2" hidden="1" customWidth="1"/>
    <col min="11282" max="11282" width="11.140625" style="2" bestFit="1" customWidth="1"/>
    <col min="11283" max="11283" width="0" style="2" hidden="1" customWidth="1"/>
    <col min="11284" max="11284" width="11.140625" style="2" bestFit="1" customWidth="1"/>
    <col min="11285" max="11285" width="0" style="2" hidden="1" customWidth="1"/>
    <col min="11286" max="11286" width="12.85546875" style="2" customWidth="1"/>
    <col min="11287" max="11287" width="0" style="2" hidden="1" customWidth="1"/>
    <col min="11288" max="11288" width="15" style="2" customWidth="1"/>
    <col min="11289" max="11289" width="0" style="2" hidden="1" customWidth="1"/>
    <col min="11290" max="11290" width="15" style="2" customWidth="1"/>
    <col min="11291" max="11291" width="0" style="2" hidden="1" customWidth="1"/>
    <col min="11292" max="11292" width="11.140625" style="2" bestFit="1" customWidth="1"/>
    <col min="11293" max="11293" width="0" style="2" hidden="1" customWidth="1"/>
    <col min="11294" max="11294" width="11.140625" style="2" bestFit="1" customWidth="1"/>
    <col min="11295" max="11295" width="0" style="2" hidden="1" customWidth="1"/>
    <col min="11296" max="11296" width="11.140625" style="2" bestFit="1" customWidth="1"/>
    <col min="11297" max="11297" width="0" style="2" hidden="1" customWidth="1"/>
    <col min="11298" max="11298" width="11.42578125" style="2" customWidth="1"/>
    <col min="11299" max="11507" width="11.42578125" style="2"/>
    <col min="11508" max="11508" width="5.7109375" style="2" customWidth="1"/>
    <col min="11509" max="11509" width="33.140625" style="2" customWidth="1"/>
    <col min="11510" max="11512" width="0" style="2" hidden="1" customWidth="1"/>
    <col min="11513" max="11513" width="12.42578125" style="2" customWidth="1"/>
    <col min="11514" max="11514" width="11.42578125" style="2" customWidth="1"/>
    <col min="11515" max="11515" width="12.28515625" style="2" customWidth="1"/>
    <col min="11516" max="11521" width="0" style="2" hidden="1" customWidth="1"/>
    <col min="11522" max="11522" width="11.140625" style="2" bestFit="1" customWidth="1"/>
    <col min="11523" max="11523" width="0" style="2" hidden="1" customWidth="1"/>
    <col min="11524" max="11524" width="11.140625" style="2" bestFit="1" customWidth="1"/>
    <col min="11525" max="11525" width="0" style="2" hidden="1" customWidth="1"/>
    <col min="11526" max="11526" width="11.140625" style="2" bestFit="1" customWidth="1"/>
    <col min="11527" max="11527" width="0" style="2" hidden="1" customWidth="1"/>
    <col min="11528" max="11528" width="11.140625" style="2" bestFit="1" customWidth="1"/>
    <col min="11529" max="11529" width="0" style="2" hidden="1" customWidth="1"/>
    <col min="11530" max="11530" width="11.140625" style="2" bestFit="1" customWidth="1"/>
    <col min="11531" max="11531" width="0" style="2" hidden="1" customWidth="1"/>
    <col min="11532" max="11532" width="11.140625" style="2" bestFit="1" customWidth="1"/>
    <col min="11533" max="11533" width="0" style="2" hidden="1" customWidth="1"/>
    <col min="11534" max="11534" width="15.5703125" style="2" bestFit="1" customWidth="1"/>
    <col min="11535" max="11535" width="0" style="2" hidden="1" customWidth="1"/>
    <col min="11536" max="11536" width="11.140625" style="2" bestFit="1" customWidth="1"/>
    <col min="11537" max="11537" width="0" style="2" hidden="1" customWidth="1"/>
    <col min="11538" max="11538" width="11.140625" style="2" bestFit="1" customWidth="1"/>
    <col min="11539" max="11539" width="0" style="2" hidden="1" customWidth="1"/>
    <col min="11540" max="11540" width="11.140625" style="2" bestFit="1" customWidth="1"/>
    <col min="11541" max="11541" width="0" style="2" hidden="1" customWidth="1"/>
    <col min="11542" max="11542" width="12.85546875" style="2" customWidth="1"/>
    <col min="11543" max="11543" width="0" style="2" hidden="1" customWidth="1"/>
    <col min="11544" max="11544" width="15" style="2" customWidth="1"/>
    <col min="11545" max="11545" width="0" style="2" hidden="1" customWidth="1"/>
    <col min="11546" max="11546" width="15" style="2" customWidth="1"/>
    <col min="11547" max="11547" width="0" style="2" hidden="1" customWidth="1"/>
    <col min="11548" max="11548" width="11.140625" style="2" bestFit="1" customWidth="1"/>
    <col min="11549" max="11549" width="0" style="2" hidden="1" customWidth="1"/>
    <col min="11550" max="11550" width="11.140625" style="2" bestFit="1" customWidth="1"/>
    <col min="11551" max="11551" width="0" style="2" hidden="1" customWidth="1"/>
    <col min="11552" max="11552" width="11.140625" style="2" bestFit="1" customWidth="1"/>
    <col min="11553" max="11553" width="0" style="2" hidden="1" customWidth="1"/>
    <col min="11554" max="11554" width="11.42578125" style="2" customWidth="1"/>
    <col min="11555" max="11763" width="11.42578125" style="2"/>
    <col min="11764" max="11764" width="5.7109375" style="2" customWidth="1"/>
    <col min="11765" max="11765" width="33.140625" style="2" customWidth="1"/>
    <col min="11766" max="11768" width="0" style="2" hidden="1" customWidth="1"/>
    <col min="11769" max="11769" width="12.42578125" style="2" customWidth="1"/>
    <col min="11770" max="11770" width="11.42578125" style="2" customWidth="1"/>
    <col min="11771" max="11771" width="12.28515625" style="2" customWidth="1"/>
    <col min="11772" max="11777" width="0" style="2" hidden="1" customWidth="1"/>
    <col min="11778" max="11778" width="11.140625" style="2" bestFit="1" customWidth="1"/>
    <col min="11779" max="11779" width="0" style="2" hidden="1" customWidth="1"/>
    <col min="11780" max="11780" width="11.140625" style="2" bestFit="1" customWidth="1"/>
    <col min="11781" max="11781" width="0" style="2" hidden="1" customWidth="1"/>
    <col min="11782" max="11782" width="11.140625" style="2" bestFit="1" customWidth="1"/>
    <col min="11783" max="11783" width="0" style="2" hidden="1" customWidth="1"/>
    <col min="11784" max="11784" width="11.140625" style="2" bestFit="1" customWidth="1"/>
    <col min="11785" max="11785" width="0" style="2" hidden="1" customWidth="1"/>
    <col min="11786" max="11786" width="11.140625" style="2" bestFit="1" customWidth="1"/>
    <col min="11787" max="11787" width="0" style="2" hidden="1" customWidth="1"/>
    <col min="11788" max="11788" width="11.140625" style="2" bestFit="1" customWidth="1"/>
    <col min="11789" max="11789" width="0" style="2" hidden="1" customWidth="1"/>
    <col min="11790" max="11790" width="15.5703125" style="2" bestFit="1" customWidth="1"/>
    <col min="11791" max="11791" width="0" style="2" hidden="1" customWidth="1"/>
    <col min="11792" max="11792" width="11.140625" style="2" bestFit="1" customWidth="1"/>
    <col min="11793" max="11793" width="0" style="2" hidden="1" customWidth="1"/>
    <col min="11794" max="11794" width="11.140625" style="2" bestFit="1" customWidth="1"/>
    <col min="11795" max="11795" width="0" style="2" hidden="1" customWidth="1"/>
    <col min="11796" max="11796" width="11.140625" style="2" bestFit="1" customWidth="1"/>
    <col min="11797" max="11797" width="0" style="2" hidden="1" customWidth="1"/>
    <col min="11798" max="11798" width="12.85546875" style="2" customWidth="1"/>
    <col min="11799" max="11799" width="0" style="2" hidden="1" customWidth="1"/>
    <col min="11800" max="11800" width="15" style="2" customWidth="1"/>
    <col min="11801" max="11801" width="0" style="2" hidden="1" customWidth="1"/>
    <col min="11802" max="11802" width="15" style="2" customWidth="1"/>
    <col min="11803" max="11803" width="0" style="2" hidden="1" customWidth="1"/>
    <col min="11804" max="11804" width="11.140625" style="2" bestFit="1" customWidth="1"/>
    <col min="11805" max="11805" width="0" style="2" hidden="1" customWidth="1"/>
    <col min="11806" max="11806" width="11.140625" style="2" bestFit="1" customWidth="1"/>
    <col min="11807" max="11807" width="0" style="2" hidden="1" customWidth="1"/>
    <col min="11808" max="11808" width="11.140625" style="2" bestFit="1" customWidth="1"/>
    <col min="11809" max="11809" width="0" style="2" hidden="1" customWidth="1"/>
    <col min="11810" max="11810" width="11.42578125" style="2" customWidth="1"/>
    <col min="11811" max="12019" width="11.42578125" style="2"/>
    <col min="12020" max="12020" width="5.7109375" style="2" customWidth="1"/>
    <col min="12021" max="12021" width="33.140625" style="2" customWidth="1"/>
    <col min="12022" max="12024" width="0" style="2" hidden="1" customWidth="1"/>
    <col min="12025" max="12025" width="12.42578125" style="2" customWidth="1"/>
    <col min="12026" max="12026" width="11.42578125" style="2" customWidth="1"/>
    <col min="12027" max="12027" width="12.28515625" style="2" customWidth="1"/>
    <col min="12028" max="12033" width="0" style="2" hidden="1" customWidth="1"/>
    <col min="12034" max="12034" width="11.140625" style="2" bestFit="1" customWidth="1"/>
    <col min="12035" max="12035" width="0" style="2" hidden="1" customWidth="1"/>
    <col min="12036" max="12036" width="11.140625" style="2" bestFit="1" customWidth="1"/>
    <col min="12037" max="12037" width="0" style="2" hidden="1" customWidth="1"/>
    <col min="12038" max="12038" width="11.140625" style="2" bestFit="1" customWidth="1"/>
    <col min="12039" max="12039" width="0" style="2" hidden="1" customWidth="1"/>
    <col min="12040" max="12040" width="11.140625" style="2" bestFit="1" customWidth="1"/>
    <col min="12041" max="12041" width="0" style="2" hidden="1" customWidth="1"/>
    <col min="12042" max="12042" width="11.140625" style="2" bestFit="1" customWidth="1"/>
    <col min="12043" max="12043" width="0" style="2" hidden="1" customWidth="1"/>
    <col min="12044" max="12044" width="11.140625" style="2" bestFit="1" customWidth="1"/>
    <col min="12045" max="12045" width="0" style="2" hidden="1" customWidth="1"/>
    <col min="12046" max="12046" width="15.5703125" style="2" bestFit="1" customWidth="1"/>
    <col min="12047" max="12047" width="0" style="2" hidden="1" customWidth="1"/>
    <col min="12048" max="12048" width="11.140625" style="2" bestFit="1" customWidth="1"/>
    <col min="12049" max="12049" width="0" style="2" hidden="1" customWidth="1"/>
    <col min="12050" max="12050" width="11.140625" style="2" bestFit="1" customWidth="1"/>
    <col min="12051" max="12051" width="0" style="2" hidden="1" customWidth="1"/>
    <col min="12052" max="12052" width="11.140625" style="2" bestFit="1" customWidth="1"/>
    <col min="12053" max="12053" width="0" style="2" hidden="1" customWidth="1"/>
    <col min="12054" max="12054" width="12.85546875" style="2" customWidth="1"/>
    <col min="12055" max="12055" width="0" style="2" hidden="1" customWidth="1"/>
    <col min="12056" max="12056" width="15" style="2" customWidth="1"/>
    <col min="12057" max="12057" width="0" style="2" hidden="1" customWidth="1"/>
    <col min="12058" max="12058" width="15" style="2" customWidth="1"/>
    <col min="12059" max="12059" width="0" style="2" hidden="1" customWidth="1"/>
    <col min="12060" max="12060" width="11.140625" style="2" bestFit="1" customWidth="1"/>
    <col min="12061" max="12061" width="0" style="2" hidden="1" customWidth="1"/>
    <col min="12062" max="12062" width="11.140625" style="2" bestFit="1" customWidth="1"/>
    <col min="12063" max="12063" width="0" style="2" hidden="1" customWidth="1"/>
    <col min="12064" max="12064" width="11.140625" style="2" bestFit="1" customWidth="1"/>
    <col min="12065" max="12065" width="0" style="2" hidden="1" customWidth="1"/>
    <col min="12066" max="12066" width="11.42578125" style="2" customWidth="1"/>
    <col min="12067" max="12275" width="11.42578125" style="2"/>
    <col min="12276" max="12276" width="5.7109375" style="2" customWidth="1"/>
    <col min="12277" max="12277" width="33.140625" style="2" customWidth="1"/>
    <col min="12278" max="12280" width="0" style="2" hidden="1" customWidth="1"/>
    <col min="12281" max="12281" width="12.42578125" style="2" customWidth="1"/>
    <col min="12282" max="12282" width="11.42578125" style="2" customWidth="1"/>
    <col min="12283" max="12283" width="12.28515625" style="2" customWidth="1"/>
    <col min="12284" max="12289" width="0" style="2" hidden="1" customWidth="1"/>
    <col min="12290" max="12290" width="11.140625" style="2" bestFit="1" customWidth="1"/>
    <col min="12291" max="12291" width="0" style="2" hidden="1" customWidth="1"/>
    <col min="12292" max="12292" width="11.140625" style="2" bestFit="1" customWidth="1"/>
    <col min="12293" max="12293" width="0" style="2" hidden="1" customWidth="1"/>
    <col min="12294" max="12294" width="11.140625" style="2" bestFit="1" customWidth="1"/>
    <col min="12295" max="12295" width="0" style="2" hidden="1" customWidth="1"/>
    <col min="12296" max="12296" width="11.140625" style="2" bestFit="1" customWidth="1"/>
    <col min="12297" max="12297" width="0" style="2" hidden="1" customWidth="1"/>
    <col min="12298" max="12298" width="11.140625" style="2" bestFit="1" customWidth="1"/>
    <col min="12299" max="12299" width="0" style="2" hidden="1" customWidth="1"/>
    <col min="12300" max="12300" width="11.140625" style="2" bestFit="1" customWidth="1"/>
    <col min="12301" max="12301" width="0" style="2" hidden="1" customWidth="1"/>
    <col min="12302" max="12302" width="15.5703125" style="2" bestFit="1" customWidth="1"/>
    <col min="12303" max="12303" width="0" style="2" hidden="1" customWidth="1"/>
    <col min="12304" max="12304" width="11.140625" style="2" bestFit="1" customWidth="1"/>
    <col min="12305" max="12305" width="0" style="2" hidden="1" customWidth="1"/>
    <col min="12306" max="12306" width="11.140625" style="2" bestFit="1" customWidth="1"/>
    <col min="12307" max="12307" width="0" style="2" hidden="1" customWidth="1"/>
    <col min="12308" max="12308" width="11.140625" style="2" bestFit="1" customWidth="1"/>
    <col min="12309" max="12309" width="0" style="2" hidden="1" customWidth="1"/>
    <col min="12310" max="12310" width="12.85546875" style="2" customWidth="1"/>
    <col min="12311" max="12311" width="0" style="2" hidden="1" customWidth="1"/>
    <col min="12312" max="12312" width="15" style="2" customWidth="1"/>
    <col min="12313" max="12313" width="0" style="2" hidden="1" customWidth="1"/>
    <col min="12314" max="12314" width="15" style="2" customWidth="1"/>
    <col min="12315" max="12315" width="0" style="2" hidden="1" customWidth="1"/>
    <col min="12316" max="12316" width="11.140625" style="2" bestFit="1" customWidth="1"/>
    <col min="12317" max="12317" width="0" style="2" hidden="1" customWidth="1"/>
    <col min="12318" max="12318" width="11.140625" style="2" bestFit="1" customWidth="1"/>
    <col min="12319" max="12319" width="0" style="2" hidden="1" customWidth="1"/>
    <col min="12320" max="12320" width="11.140625" style="2" bestFit="1" customWidth="1"/>
    <col min="12321" max="12321" width="0" style="2" hidden="1" customWidth="1"/>
    <col min="12322" max="12322" width="11.42578125" style="2" customWidth="1"/>
    <col min="12323" max="12531" width="11.42578125" style="2"/>
    <col min="12532" max="12532" width="5.7109375" style="2" customWidth="1"/>
    <col min="12533" max="12533" width="33.140625" style="2" customWidth="1"/>
    <col min="12534" max="12536" width="0" style="2" hidden="1" customWidth="1"/>
    <col min="12537" max="12537" width="12.42578125" style="2" customWidth="1"/>
    <col min="12538" max="12538" width="11.42578125" style="2" customWidth="1"/>
    <col min="12539" max="12539" width="12.28515625" style="2" customWidth="1"/>
    <col min="12540" max="12545" width="0" style="2" hidden="1" customWidth="1"/>
    <col min="12546" max="12546" width="11.140625" style="2" bestFit="1" customWidth="1"/>
    <col min="12547" max="12547" width="0" style="2" hidden="1" customWidth="1"/>
    <col min="12548" max="12548" width="11.140625" style="2" bestFit="1" customWidth="1"/>
    <col min="12549" max="12549" width="0" style="2" hidden="1" customWidth="1"/>
    <col min="12550" max="12550" width="11.140625" style="2" bestFit="1" customWidth="1"/>
    <col min="12551" max="12551" width="0" style="2" hidden="1" customWidth="1"/>
    <col min="12552" max="12552" width="11.140625" style="2" bestFit="1" customWidth="1"/>
    <col min="12553" max="12553" width="0" style="2" hidden="1" customWidth="1"/>
    <col min="12554" max="12554" width="11.140625" style="2" bestFit="1" customWidth="1"/>
    <col min="12555" max="12555" width="0" style="2" hidden="1" customWidth="1"/>
    <col min="12556" max="12556" width="11.140625" style="2" bestFit="1" customWidth="1"/>
    <col min="12557" max="12557" width="0" style="2" hidden="1" customWidth="1"/>
    <col min="12558" max="12558" width="15.5703125" style="2" bestFit="1" customWidth="1"/>
    <col min="12559" max="12559" width="0" style="2" hidden="1" customWidth="1"/>
    <col min="12560" max="12560" width="11.140625" style="2" bestFit="1" customWidth="1"/>
    <col min="12561" max="12561" width="0" style="2" hidden="1" customWidth="1"/>
    <col min="12562" max="12562" width="11.140625" style="2" bestFit="1" customWidth="1"/>
    <col min="12563" max="12563" width="0" style="2" hidden="1" customWidth="1"/>
    <col min="12564" max="12564" width="11.140625" style="2" bestFit="1" customWidth="1"/>
    <col min="12565" max="12565" width="0" style="2" hidden="1" customWidth="1"/>
    <col min="12566" max="12566" width="12.85546875" style="2" customWidth="1"/>
    <col min="12567" max="12567" width="0" style="2" hidden="1" customWidth="1"/>
    <col min="12568" max="12568" width="15" style="2" customWidth="1"/>
    <col min="12569" max="12569" width="0" style="2" hidden="1" customWidth="1"/>
    <col min="12570" max="12570" width="15" style="2" customWidth="1"/>
    <col min="12571" max="12571" width="0" style="2" hidden="1" customWidth="1"/>
    <col min="12572" max="12572" width="11.140625" style="2" bestFit="1" customWidth="1"/>
    <col min="12573" max="12573" width="0" style="2" hidden="1" customWidth="1"/>
    <col min="12574" max="12574" width="11.140625" style="2" bestFit="1" customWidth="1"/>
    <col min="12575" max="12575" width="0" style="2" hidden="1" customWidth="1"/>
    <col min="12576" max="12576" width="11.140625" style="2" bestFit="1" customWidth="1"/>
    <col min="12577" max="12577" width="0" style="2" hidden="1" customWidth="1"/>
    <col min="12578" max="12578" width="11.42578125" style="2" customWidth="1"/>
    <col min="12579" max="12787" width="11.42578125" style="2"/>
    <col min="12788" max="12788" width="5.7109375" style="2" customWidth="1"/>
    <col min="12789" max="12789" width="33.140625" style="2" customWidth="1"/>
    <col min="12790" max="12792" width="0" style="2" hidden="1" customWidth="1"/>
    <col min="12793" max="12793" width="12.42578125" style="2" customWidth="1"/>
    <col min="12794" max="12794" width="11.42578125" style="2" customWidth="1"/>
    <col min="12795" max="12795" width="12.28515625" style="2" customWidth="1"/>
    <col min="12796" max="12801" width="0" style="2" hidden="1" customWidth="1"/>
    <col min="12802" max="12802" width="11.140625" style="2" bestFit="1" customWidth="1"/>
    <col min="12803" max="12803" width="0" style="2" hidden="1" customWidth="1"/>
    <col min="12804" max="12804" width="11.140625" style="2" bestFit="1" customWidth="1"/>
    <col min="12805" max="12805" width="0" style="2" hidden="1" customWidth="1"/>
    <col min="12806" max="12806" width="11.140625" style="2" bestFit="1" customWidth="1"/>
    <col min="12807" max="12807" width="0" style="2" hidden="1" customWidth="1"/>
    <col min="12808" max="12808" width="11.140625" style="2" bestFit="1" customWidth="1"/>
    <col min="12809" max="12809" width="0" style="2" hidden="1" customWidth="1"/>
    <col min="12810" max="12810" width="11.140625" style="2" bestFit="1" customWidth="1"/>
    <col min="12811" max="12811" width="0" style="2" hidden="1" customWidth="1"/>
    <col min="12812" max="12812" width="11.140625" style="2" bestFit="1" customWidth="1"/>
    <col min="12813" max="12813" width="0" style="2" hidden="1" customWidth="1"/>
    <col min="12814" max="12814" width="15.5703125" style="2" bestFit="1" customWidth="1"/>
    <col min="12815" max="12815" width="0" style="2" hidden="1" customWidth="1"/>
    <col min="12816" max="12816" width="11.140625" style="2" bestFit="1" customWidth="1"/>
    <col min="12817" max="12817" width="0" style="2" hidden="1" customWidth="1"/>
    <col min="12818" max="12818" width="11.140625" style="2" bestFit="1" customWidth="1"/>
    <col min="12819" max="12819" width="0" style="2" hidden="1" customWidth="1"/>
    <col min="12820" max="12820" width="11.140625" style="2" bestFit="1" customWidth="1"/>
    <col min="12821" max="12821" width="0" style="2" hidden="1" customWidth="1"/>
    <col min="12822" max="12822" width="12.85546875" style="2" customWidth="1"/>
    <col min="12823" max="12823" width="0" style="2" hidden="1" customWidth="1"/>
    <col min="12824" max="12824" width="15" style="2" customWidth="1"/>
    <col min="12825" max="12825" width="0" style="2" hidden="1" customWidth="1"/>
    <col min="12826" max="12826" width="15" style="2" customWidth="1"/>
    <col min="12827" max="12827" width="0" style="2" hidden="1" customWidth="1"/>
    <col min="12828" max="12828" width="11.140625" style="2" bestFit="1" customWidth="1"/>
    <col min="12829" max="12829" width="0" style="2" hidden="1" customWidth="1"/>
    <col min="12830" max="12830" width="11.140625" style="2" bestFit="1" customWidth="1"/>
    <col min="12831" max="12831" width="0" style="2" hidden="1" customWidth="1"/>
    <col min="12832" max="12832" width="11.140625" style="2" bestFit="1" customWidth="1"/>
    <col min="12833" max="12833" width="0" style="2" hidden="1" customWidth="1"/>
    <col min="12834" max="12834" width="11.42578125" style="2" customWidth="1"/>
    <col min="12835" max="13043" width="11.42578125" style="2"/>
    <col min="13044" max="13044" width="5.7109375" style="2" customWidth="1"/>
    <col min="13045" max="13045" width="33.140625" style="2" customWidth="1"/>
    <col min="13046" max="13048" width="0" style="2" hidden="1" customWidth="1"/>
    <col min="13049" max="13049" width="12.42578125" style="2" customWidth="1"/>
    <col min="13050" max="13050" width="11.42578125" style="2" customWidth="1"/>
    <col min="13051" max="13051" width="12.28515625" style="2" customWidth="1"/>
    <col min="13052" max="13057" width="0" style="2" hidden="1" customWidth="1"/>
    <col min="13058" max="13058" width="11.140625" style="2" bestFit="1" customWidth="1"/>
    <col min="13059" max="13059" width="0" style="2" hidden="1" customWidth="1"/>
    <col min="13060" max="13060" width="11.140625" style="2" bestFit="1" customWidth="1"/>
    <col min="13061" max="13061" width="0" style="2" hidden="1" customWidth="1"/>
    <col min="13062" max="13062" width="11.140625" style="2" bestFit="1" customWidth="1"/>
    <col min="13063" max="13063" width="0" style="2" hidden="1" customWidth="1"/>
    <col min="13064" max="13064" width="11.140625" style="2" bestFit="1" customWidth="1"/>
    <col min="13065" max="13065" width="0" style="2" hidden="1" customWidth="1"/>
    <col min="13066" max="13066" width="11.140625" style="2" bestFit="1" customWidth="1"/>
    <col min="13067" max="13067" width="0" style="2" hidden="1" customWidth="1"/>
    <col min="13068" max="13068" width="11.140625" style="2" bestFit="1" customWidth="1"/>
    <col min="13069" max="13069" width="0" style="2" hidden="1" customWidth="1"/>
    <col min="13070" max="13070" width="15.5703125" style="2" bestFit="1" customWidth="1"/>
    <col min="13071" max="13071" width="0" style="2" hidden="1" customWidth="1"/>
    <col min="13072" max="13072" width="11.140625" style="2" bestFit="1" customWidth="1"/>
    <col min="13073" max="13073" width="0" style="2" hidden="1" customWidth="1"/>
    <col min="13074" max="13074" width="11.140625" style="2" bestFit="1" customWidth="1"/>
    <col min="13075" max="13075" width="0" style="2" hidden="1" customWidth="1"/>
    <col min="13076" max="13076" width="11.140625" style="2" bestFit="1" customWidth="1"/>
    <col min="13077" max="13077" width="0" style="2" hidden="1" customWidth="1"/>
    <col min="13078" max="13078" width="12.85546875" style="2" customWidth="1"/>
    <col min="13079" max="13079" width="0" style="2" hidden="1" customWidth="1"/>
    <col min="13080" max="13080" width="15" style="2" customWidth="1"/>
    <col min="13081" max="13081" width="0" style="2" hidden="1" customWidth="1"/>
    <col min="13082" max="13082" width="15" style="2" customWidth="1"/>
    <col min="13083" max="13083" width="0" style="2" hidden="1" customWidth="1"/>
    <col min="13084" max="13084" width="11.140625" style="2" bestFit="1" customWidth="1"/>
    <col min="13085" max="13085" width="0" style="2" hidden="1" customWidth="1"/>
    <col min="13086" max="13086" width="11.140625" style="2" bestFit="1" customWidth="1"/>
    <col min="13087" max="13087" width="0" style="2" hidden="1" customWidth="1"/>
    <col min="13088" max="13088" width="11.140625" style="2" bestFit="1" customWidth="1"/>
    <col min="13089" max="13089" width="0" style="2" hidden="1" customWidth="1"/>
    <col min="13090" max="13090" width="11.42578125" style="2" customWidth="1"/>
    <col min="13091" max="13299" width="11.42578125" style="2"/>
    <col min="13300" max="13300" width="5.7109375" style="2" customWidth="1"/>
    <col min="13301" max="13301" width="33.140625" style="2" customWidth="1"/>
    <col min="13302" max="13304" width="0" style="2" hidden="1" customWidth="1"/>
    <col min="13305" max="13305" width="12.42578125" style="2" customWidth="1"/>
    <col min="13306" max="13306" width="11.42578125" style="2" customWidth="1"/>
    <col min="13307" max="13307" width="12.28515625" style="2" customWidth="1"/>
    <col min="13308" max="13313" width="0" style="2" hidden="1" customWidth="1"/>
    <col min="13314" max="13314" width="11.140625" style="2" bestFit="1" customWidth="1"/>
    <col min="13315" max="13315" width="0" style="2" hidden="1" customWidth="1"/>
    <col min="13316" max="13316" width="11.140625" style="2" bestFit="1" customWidth="1"/>
    <col min="13317" max="13317" width="0" style="2" hidden="1" customWidth="1"/>
    <col min="13318" max="13318" width="11.140625" style="2" bestFit="1" customWidth="1"/>
    <col min="13319" max="13319" width="0" style="2" hidden="1" customWidth="1"/>
    <col min="13320" max="13320" width="11.140625" style="2" bestFit="1" customWidth="1"/>
    <col min="13321" max="13321" width="0" style="2" hidden="1" customWidth="1"/>
    <col min="13322" max="13322" width="11.140625" style="2" bestFit="1" customWidth="1"/>
    <col min="13323" max="13323" width="0" style="2" hidden="1" customWidth="1"/>
    <col min="13324" max="13324" width="11.140625" style="2" bestFit="1" customWidth="1"/>
    <col min="13325" max="13325" width="0" style="2" hidden="1" customWidth="1"/>
    <col min="13326" max="13326" width="15.5703125" style="2" bestFit="1" customWidth="1"/>
    <col min="13327" max="13327" width="0" style="2" hidden="1" customWidth="1"/>
    <col min="13328" max="13328" width="11.140625" style="2" bestFit="1" customWidth="1"/>
    <col min="13329" max="13329" width="0" style="2" hidden="1" customWidth="1"/>
    <col min="13330" max="13330" width="11.140625" style="2" bestFit="1" customWidth="1"/>
    <col min="13331" max="13331" width="0" style="2" hidden="1" customWidth="1"/>
    <col min="13332" max="13332" width="11.140625" style="2" bestFit="1" customWidth="1"/>
    <col min="13333" max="13333" width="0" style="2" hidden="1" customWidth="1"/>
    <col min="13334" max="13334" width="12.85546875" style="2" customWidth="1"/>
    <col min="13335" max="13335" width="0" style="2" hidden="1" customWidth="1"/>
    <col min="13336" max="13336" width="15" style="2" customWidth="1"/>
    <col min="13337" max="13337" width="0" style="2" hidden="1" customWidth="1"/>
    <col min="13338" max="13338" width="15" style="2" customWidth="1"/>
    <col min="13339" max="13339" width="0" style="2" hidden="1" customWidth="1"/>
    <col min="13340" max="13340" width="11.140625" style="2" bestFit="1" customWidth="1"/>
    <col min="13341" max="13341" width="0" style="2" hidden="1" customWidth="1"/>
    <col min="13342" max="13342" width="11.140625" style="2" bestFit="1" customWidth="1"/>
    <col min="13343" max="13343" width="0" style="2" hidden="1" customWidth="1"/>
    <col min="13344" max="13344" width="11.140625" style="2" bestFit="1" customWidth="1"/>
    <col min="13345" max="13345" width="0" style="2" hidden="1" customWidth="1"/>
    <col min="13346" max="13346" width="11.42578125" style="2" customWidth="1"/>
    <col min="13347" max="13555" width="11.42578125" style="2"/>
    <col min="13556" max="13556" width="5.7109375" style="2" customWidth="1"/>
    <col min="13557" max="13557" width="33.140625" style="2" customWidth="1"/>
    <col min="13558" max="13560" width="0" style="2" hidden="1" customWidth="1"/>
    <col min="13561" max="13561" width="12.42578125" style="2" customWidth="1"/>
    <col min="13562" max="13562" width="11.42578125" style="2" customWidth="1"/>
    <col min="13563" max="13563" width="12.28515625" style="2" customWidth="1"/>
    <col min="13564" max="13569" width="0" style="2" hidden="1" customWidth="1"/>
    <col min="13570" max="13570" width="11.140625" style="2" bestFit="1" customWidth="1"/>
    <col min="13571" max="13571" width="0" style="2" hidden="1" customWidth="1"/>
    <col min="13572" max="13572" width="11.140625" style="2" bestFit="1" customWidth="1"/>
    <col min="13573" max="13573" width="0" style="2" hidden="1" customWidth="1"/>
    <col min="13574" max="13574" width="11.140625" style="2" bestFit="1" customWidth="1"/>
    <col min="13575" max="13575" width="0" style="2" hidden="1" customWidth="1"/>
    <col min="13576" max="13576" width="11.140625" style="2" bestFit="1" customWidth="1"/>
    <col min="13577" max="13577" width="0" style="2" hidden="1" customWidth="1"/>
    <col min="13578" max="13578" width="11.140625" style="2" bestFit="1" customWidth="1"/>
    <col min="13579" max="13579" width="0" style="2" hidden="1" customWidth="1"/>
    <col min="13580" max="13580" width="11.140625" style="2" bestFit="1" customWidth="1"/>
    <col min="13581" max="13581" width="0" style="2" hidden="1" customWidth="1"/>
    <col min="13582" max="13582" width="15.5703125" style="2" bestFit="1" customWidth="1"/>
    <col min="13583" max="13583" width="0" style="2" hidden="1" customWidth="1"/>
    <col min="13584" max="13584" width="11.140625" style="2" bestFit="1" customWidth="1"/>
    <col min="13585" max="13585" width="0" style="2" hidden="1" customWidth="1"/>
    <col min="13586" max="13586" width="11.140625" style="2" bestFit="1" customWidth="1"/>
    <col min="13587" max="13587" width="0" style="2" hidden="1" customWidth="1"/>
    <col min="13588" max="13588" width="11.140625" style="2" bestFit="1" customWidth="1"/>
    <col min="13589" max="13589" width="0" style="2" hidden="1" customWidth="1"/>
    <col min="13590" max="13590" width="12.85546875" style="2" customWidth="1"/>
    <col min="13591" max="13591" width="0" style="2" hidden="1" customWidth="1"/>
    <col min="13592" max="13592" width="15" style="2" customWidth="1"/>
    <col min="13593" max="13593" width="0" style="2" hidden="1" customWidth="1"/>
    <col min="13594" max="13594" width="15" style="2" customWidth="1"/>
    <col min="13595" max="13595" width="0" style="2" hidden="1" customWidth="1"/>
    <col min="13596" max="13596" width="11.140625" style="2" bestFit="1" customWidth="1"/>
    <col min="13597" max="13597" width="0" style="2" hidden="1" customWidth="1"/>
    <col min="13598" max="13598" width="11.140625" style="2" bestFit="1" customWidth="1"/>
    <col min="13599" max="13599" width="0" style="2" hidden="1" customWidth="1"/>
    <col min="13600" max="13600" width="11.140625" style="2" bestFit="1" customWidth="1"/>
    <col min="13601" max="13601" width="0" style="2" hidden="1" customWidth="1"/>
    <col min="13602" max="13602" width="11.42578125" style="2" customWidth="1"/>
    <col min="13603" max="13811" width="11.42578125" style="2"/>
    <col min="13812" max="13812" width="5.7109375" style="2" customWidth="1"/>
    <col min="13813" max="13813" width="33.140625" style="2" customWidth="1"/>
    <col min="13814" max="13816" width="0" style="2" hidden="1" customWidth="1"/>
    <col min="13817" max="13817" width="12.42578125" style="2" customWidth="1"/>
    <col min="13818" max="13818" width="11.42578125" style="2" customWidth="1"/>
    <col min="13819" max="13819" width="12.28515625" style="2" customWidth="1"/>
    <col min="13820" max="13825" width="0" style="2" hidden="1" customWidth="1"/>
    <col min="13826" max="13826" width="11.140625" style="2" bestFit="1" customWidth="1"/>
    <col min="13827" max="13827" width="0" style="2" hidden="1" customWidth="1"/>
    <col min="13828" max="13828" width="11.140625" style="2" bestFit="1" customWidth="1"/>
    <col min="13829" max="13829" width="0" style="2" hidden="1" customWidth="1"/>
    <col min="13830" max="13830" width="11.140625" style="2" bestFit="1" customWidth="1"/>
    <col min="13831" max="13831" width="0" style="2" hidden="1" customWidth="1"/>
    <col min="13832" max="13832" width="11.140625" style="2" bestFit="1" customWidth="1"/>
    <col min="13833" max="13833" width="0" style="2" hidden="1" customWidth="1"/>
    <col min="13834" max="13834" width="11.140625" style="2" bestFit="1" customWidth="1"/>
    <col min="13835" max="13835" width="0" style="2" hidden="1" customWidth="1"/>
    <col min="13836" max="13836" width="11.140625" style="2" bestFit="1" customWidth="1"/>
    <col min="13837" max="13837" width="0" style="2" hidden="1" customWidth="1"/>
    <col min="13838" max="13838" width="15.5703125" style="2" bestFit="1" customWidth="1"/>
    <col min="13839" max="13839" width="0" style="2" hidden="1" customWidth="1"/>
    <col min="13840" max="13840" width="11.140625" style="2" bestFit="1" customWidth="1"/>
    <col min="13841" max="13841" width="0" style="2" hidden="1" customWidth="1"/>
    <col min="13842" max="13842" width="11.140625" style="2" bestFit="1" customWidth="1"/>
    <col min="13843" max="13843" width="0" style="2" hidden="1" customWidth="1"/>
    <col min="13844" max="13844" width="11.140625" style="2" bestFit="1" customWidth="1"/>
    <col min="13845" max="13845" width="0" style="2" hidden="1" customWidth="1"/>
    <col min="13846" max="13846" width="12.85546875" style="2" customWidth="1"/>
    <col min="13847" max="13847" width="0" style="2" hidden="1" customWidth="1"/>
    <col min="13848" max="13848" width="15" style="2" customWidth="1"/>
    <col min="13849" max="13849" width="0" style="2" hidden="1" customWidth="1"/>
    <col min="13850" max="13850" width="15" style="2" customWidth="1"/>
    <col min="13851" max="13851" width="0" style="2" hidden="1" customWidth="1"/>
    <col min="13852" max="13852" width="11.140625" style="2" bestFit="1" customWidth="1"/>
    <col min="13853" max="13853" width="0" style="2" hidden="1" customWidth="1"/>
    <col min="13854" max="13854" width="11.140625" style="2" bestFit="1" customWidth="1"/>
    <col min="13855" max="13855" width="0" style="2" hidden="1" customWidth="1"/>
    <col min="13856" max="13856" width="11.140625" style="2" bestFit="1" customWidth="1"/>
    <col min="13857" max="13857" width="0" style="2" hidden="1" customWidth="1"/>
    <col min="13858" max="13858" width="11.42578125" style="2" customWidth="1"/>
    <col min="13859" max="14067" width="11.42578125" style="2"/>
    <col min="14068" max="14068" width="5.7109375" style="2" customWidth="1"/>
    <col min="14069" max="14069" width="33.140625" style="2" customWidth="1"/>
    <col min="14070" max="14072" width="0" style="2" hidden="1" customWidth="1"/>
    <col min="14073" max="14073" width="12.42578125" style="2" customWidth="1"/>
    <col min="14074" max="14074" width="11.42578125" style="2" customWidth="1"/>
    <col min="14075" max="14075" width="12.28515625" style="2" customWidth="1"/>
    <col min="14076" max="14081" width="0" style="2" hidden="1" customWidth="1"/>
    <col min="14082" max="14082" width="11.140625" style="2" bestFit="1" customWidth="1"/>
    <col min="14083" max="14083" width="0" style="2" hidden="1" customWidth="1"/>
    <col min="14084" max="14084" width="11.140625" style="2" bestFit="1" customWidth="1"/>
    <col min="14085" max="14085" width="0" style="2" hidden="1" customWidth="1"/>
    <col min="14086" max="14086" width="11.140625" style="2" bestFit="1" customWidth="1"/>
    <col min="14087" max="14087" width="0" style="2" hidden="1" customWidth="1"/>
    <col min="14088" max="14088" width="11.140625" style="2" bestFit="1" customWidth="1"/>
    <col min="14089" max="14089" width="0" style="2" hidden="1" customWidth="1"/>
    <col min="14090" max="14090" width="11.140625" style="2" bestFit="1" customWidth="1"/>
    <col min="14091" max="14091" width="0" style="2" hidden="1" customWidth="1"/>
    <col min="14092" max="14092" width="11.140625" style="2" bestFit="1" customWidth="1"/>
    <col min="14093" max="14093" width="0" style="2" hidden="1" customWidth="1"/>
    <col min="14094" max="14094" width="15.5703125" style="2" bestFit="1" customWidth="1"/>
    <col min="14095" max="14095" width="0" style="2" hidden="1" customWidth="1"/>
    <col min="14096" max="14096" width="11.140625" style="2" bestFit="1" customWidth="1"/>
    <col min="14097" max="14097" width="0" style="2" hidden="1" customWidth="1"/>
    <col min="14098" max="14098" width="11.140625" style="2" bestFit="1" customWidth="1"/>
    <col min="14099" max="14099" width="0" style="2" hidden="1" customWidth="1"/>
    <col min="14100" max="14100" width="11.140625" style="2" bestFit="1" customWidth="1"/>
    <col min="14101" max="14101" width="0" style="2" hidden="1" customWidth="1"/>
    <col min="14102" max="14102" width="12.85546875" style="2" customWidth="1"/>
    <col min="14103" max="14103" width="0" style="2" hidden="1" customWidth="1"/>
    <col min="14104" max="14104" width="15" style="2" customWidth="1"/>
    <col min="14105" max="14105" width="0" style="2" hidden="1" customWidth="1"/>
    <col min="14106" max="14106" width="15" style="2" customWidth="1"/>
    <col min="14107" max="14107" width="0" style="2" hidden="1" customWidth="1"/>
    <col min="14108" max="14108" width="11.140625" style="2" bestFit="1" customWidth="1"/>
    <col min="14109" max="14109" width="0" style="2" hidden="1" customWidth="1"/>
    <col min="14110" max="14110" width="11.140625" style="2" bestFit="1" customWidth="1"/>
    <col min="14111" max="14111" width="0" style="2" hidden="1" customWidth="1"/>
    <col min="14112" max="14112" width="11.140625" style="2" bestFit="1" customWidth="1"/>
    <col min="14113" max="14113" width="0" style="2" hidden="1" customWidth="1"/>
    <col min="14114" max="14114" width="11.42578125" style="2" customWidth="1"/>
    <col min="14115" max="14323" width="11.42578125" style="2"/>
    <col min="14324" max="14324" width="5.7109375" style="2" customWidth="1"/>
    <col min="14325" max="14325" width="33.140625" style="2" customWidth="1"/>
    <col min="14326" max="14328" width="0" style="2" hidden="1" customWidth="1"/>
    <col min="14329" max="14329" width="12.42578125" style="2" customWidth="1"/>
    <col min="14330" max="14330" width="11.42578125" style="2" customWidth="1"/>
    <col min="14331" max="14331" width="12.28515625" style="2" customWidth="1"/>
    <col min="14332" max="14337" width="0" style="2" hidden="1" customWidth="1"/>
    <col min="14338" max="14338" width="11.140625" style="2" bestFit="1" customWidth="1"/>
    <col min="14339" max="14339" width="0" style="2" hidden="1" customWidth="1"/>
    <col min="14340" max="14340" width="11.140625" style="2" bestFit="1" customWidth="1"/>
    <col min="14341" max="14341" width="0" style="2" hidden="1" customWidth="1"/>
    <col min="14342" max="14342" width="11.140625" style="2" bestFit="1" customWidth="1"/>
    <col min="14343" max="14343" width="0" style="2" hidden="1" customWidth="1"/>
    <col min="14344" max="14344" width="11.140625" style="2" bestFit="1" customWidth="1"/>
    <col min="14345" max="14345" width="0" style="2" hidden="1" customWidth="1"/>
    <col min="14346" max="14346" width="11.140625" style="2" bestFit="1" customWidth="1"/>
    <col min="14347" max="14347" width="0" style="2" hidden="1" customWidth="1"/>
    <col min="14348" max="14348" width="11.140625" style="2" bestFit="1" customWidth="1"/>
    <col min="14349" max="14349" width="0" style="2" hidden="1" customWidth="1"/>
    <col min="14350" max="14350" width="15.5703125" style="2" bestFit="1" customWidth="1"/>
    <col min="14351" max="14351" width="0" style="2" hidden="1" customWidth="1"/>
    <col min="14352" max="14352" width="11.140625" style="2" bestFit="1" customWidth="1"/>
    <col min="14353" max="14353" width="0" style="2" hidden="1" customWidth="1"/>
    <col min="14354" max="14354" width="11.140625" style="2" bestFit="1" customWidth="1"/>
    <col min="14355" max="14355" width="0" style="2" hidden="1" customWidth="1"/>
    <col min="14356" max="14356" width="11.140625" style="2" bestFit="1" customWidth="1"/>
    <col min="14357" max="14357" width="0" style="2" hidden="1" customWidth="1"/>
    <col min="14358" max="14358" width="12.85546875" style="2" customWidth="1"/>
    <col min="14359" max="14359" width="0" style="2" hidden="1" customWidth="1"/>
    <col min="14360" max="14360" width="15" style="2" customWidth="1"/>
    <col min="14361" max="14361" width="0" style="2" hidden="1" customWidth="1"/>
    <col min="14362" max="14362" width="15" style="2" customWidth="1"/>
    <col min="14363" max="14363" width="0" style="2" hidden="1" customWidth="1"/>
    <col min="14364" max="14364" width="11.140625" style="2" bestFit="1" customWidth="1"/>
    <col min="14365" max="14365" width="0" style="2" hidden="1" customWidth="1"/>
    <col min="14366" max="14366" width="11.140625" style="2" bestFit="1" customWidth="1"/>
    <col min="14367" max="14367" width="0" style="2" hidden="1" customWidth="1"/>
    <col min="14368" max="14368" width="11.140625" style="2" bestFit="1" customWidth="1"/>
    <col min="14369" max="14369" width="0" style="2" hidden="1" customWidth="1"/>
    <col min="14370" max="14370" width="11.42578125" style="2" customWidth="1"/>
    <col min="14371" max="14579" width="11.42578125" style="2"/>
    <col min="14580" max="14580" width="5.7109375" style="2" customWidth="1"/>
    <col min="14581" max="14581" width="33.140625" style="2" customWidth="1"/>
    <col min="14582" max="14584" width="0" style="2" hidden="1" customWidth="1"/>
    <col min="14585" max="14585" width="12.42578125" style="2" customWidth="1"/>
    <col min="14586" max="14586" width="11.42578125" style="2" customWidth="1"/>
    <col min="14587" max="14587" width="12.28515625" style="2" customWidth="1"/>
    <col min="14588" max="14593" width="0" style="2" hidden="1" customWidth="1"/>
    <col min="14594" max="14594" width="11.140625" style="2" bestFit="1" customWidth="1"/>
    <col min="14595" max="14595" width="0" style="2" hidden="1" customWidth="1"/>
    <col min="14596" max="14596" width="11.140625" style="2" bestFit="1" customWidth="1"/>
    <col min="14597" max="14597" width="0" style="2" hidden="1" customWidth="1"/>
    <col min="14598" max="14598" width="11.140625" style="2" bestFit="1" customWidth="1"/>
    <col min="14599" max="14599" width="0" style="2" hidden="1" customWidth="1"/>
    <col min="14600" max="14600" width="11.140625" style="2" bestFit="1" customWidth="1"/>
    <col min="14601" max="14601" width="0" style="2" hidden="1" customWidth="1"/>
    <col min="14602" max="14602" width="11.140625" style="2" bestFit="1" customWidth="1"/>
    <col min="14603" max="14603" width="0" style="2" hidden="1" customWidth="1"/>
    <col min="14604" max="14604" width="11.140625" style="2" bestFit="1" customWidth="1"/>
    <col min="14605" max="14605" width="0" style="2" hidden="1" customWidth="1"/>
    <col min="14606" max="14606" width="15.5703125" style="2" bestFit="1" customWidth="1"/>
    <col min="14607" max="14607" width="0" style="2" hidden="1" customWidth="1"/>
    <col min="14608" max="14608" width="11.140625" style="2" bestFit="1" customWidth="1"/>
    <col min="14609" max="14609" width="0" style="2" hidden="1" customWidth="1"/>
    <col min="14610" max="14610" width="11.140625" style="2" bestFit="1" customWidth="1"/>
    <col min="14611" max="14611" width="0" style="2" hidden="1" customWidth="1"/>
    <col min="14612" max="14612" width="11.140625" style="2" bestFit="1" customWidth="1"/>
    <col min="14613" max="14613" width="0" style="2" hidden="1" customWidth="1"/>
    <col min="14614" max="14614" width="12.85546875" style="2" customWidth="1"/>
    <col min="14615" max="14615" width="0" style="2" hidden="1" customWidth="1"/>
    <col min="14616" max="14616" width="15" style="2" customWidth="1"/>
    <col min="14617" max="14617" width="0" style="2" hidden="1" customWidth="1"/>
    <col min="14618" max="14618" width="15" style="2" customWidth="1"/>
    <col min="14619" max="14619" width="0" style="2" hidden="1" customWidth="1"/>
    <col min="14620" max="14620" width="11.140625" style="2" bestFit="1" customWidth="1"/>
    <col min="14621" max="14621" width="0" style="2" hidden="1" customWidth="1"/>
    <col min="14622" max="14622" width="11.140625" style="2" bestFit="1" customWidth="1"/>
    <col min="14623" max="14623" width="0" style="2" hidden="1" customWidth="1"/>
    <col min="14624" max="14624" width="11.140625" style="2" bestFit="1" customWidth="1"/>
    <col min="14625" max="14625" width="0" style="2" hidden="1" customWidth="1"/>
    <col min="14626" max="14626" width="11.42578125" style="2" customWidth="1"/>
    <col min="14627" max="14835" width="11.42578125" style="2"/>
    <col min="14836" max="14836" width="5.7109375" style="2" customWidth="1"/>
    <col min="14837" max="14837" width="33.140625" style="2" customWidth="1"/>
    <col min="14838" max="14840" width="0" style="2" hidden="1" customWidth="1"/>
    <col min="14841" max="14841" width="12.42578125" style="2" customWidth="1"/>
    <col min="14842" max="14842" width="11.42578125" style="2" customWidth="1"/>
    <col min="14843" max="14843" width="12.28515625" style="2" customWidth="1"/>
    <col min="14844" max="14849" width="0" style="2" hidden="1" customWidth="1"/>
    <col min="14850" max="14850" width="11.140625" style="2" bestFit="1" customWidth="1"/>
    <col min="14851" max="14851" width="0" style="2" hidden="1" customWidth="1"/>
    <col min="14852" max="14852" width="11.140625" style="2" bestFit="1" customWidth="1"/>
    <col min="14853" max="14853" width="0" style="2" hidden="1" customWidth="1"/>
    <col min="14854" max="14854" width="11.140625" style="2" bestFit="1" customWidth="1"/>
    <col min="14855" max="14855" width="0" style="2" hidden="1" customWidth="1"/>
    <col min="14856" max="14856" width="11.140625" style="2" bestFit="1" customWidth="1"/>
    <col min="14857" max="14857" width="0" style="2" hidden="1" customWidth="1"/>
    <col min="14858" max="14858" width="11.140625" style="2" bestFit="1" customWidth="1"/>
    <col min="14859" max="14859" width="0" style="2" hidden="1" customWidth="1"/>
    <col min="14860" max="14860" width="11.140625" style="2" bestFit="1" customWidth="1"/>
    <col min="14861" max="14861" width="0" style="2" hidden="1" customWidth="1"/>
    <col min="14862" max="14862" width="15.5703125" style="2" bestFit="1" customWidth="1"/>
    <col min="14863" max="14863" width="0" style="2" hidden="1" customWidth="1"/>
    <col min="14864" max="14864" width="11.140625" style="2" bestFit="1" customWidth="1"/>
    <col min="14865" max="14865" width="0" style="2" hidden="1" customWidth="1"/>
    <col min="14866" max="14866" width="11.140625" style="2" bestFit="1" customWidth="1"/>
    <col min="14867" max="14867" width="0" style="2" hidden="1" customWidth="1"/>
    <col min="14868" max="14868" width="11.140625" style="2" bestFit="1" customWidth="1"/>
    <col min="14869" max="14869" width="0" style="2" hidden="1" customWidth="1"/>
    <col min="14870" max="14870" width="12.85546875" style="2" customWidth="1"/>
    <col min="14871" max="14871" width="0" style="2" hidden="1" customWidth="1"/>
    <col min="14872" max="14872" width="15" style="2" customWidth="1"/>
    <col min="14873" max="14873" width="0" style="2" hidden="1" customWidth="1"/>
    <col min="14874" max="14874" width="15" style="2" customWidth="1"/>
    <col min="14875" max="14875" width="0" style="2" hidden="1" customWidth="1"/>
    <col min="14876" max="14876" width="11.140625" style="2" bestFit="1" customWidth="1"/>
    <col min="14877" max="14877" width="0" style="2" hidden="1" customWidth="1"/>
    <col min="14878" max="14878" width="11.140625" style="2" bestFit="1" customWidth="1"/>
    <col min="14879" max="14879" width="0" style="2" hidden="1" customWidth="1"/>
    <col min="14880" max="14880" width="11.140625" style="2" bestFit="1" customWidth="1"/>
    <col min="14881" max="14881" width="0" style="2" hidden="1" customWidth="1"/>
    <col min="14882" max="14882" width="11.42578125" style="2" customWidth="1"/>
    <col min="14883" max="15091" width="11.42578125" style="2"/>
    <col min="15092" max="15092" width="5.7109375" style="2" customWidth="1"/>
    <col min="15093" max="15093" width="33.140625" style="2" customWidth="1"/>
    <col min="15094" max="15096" width="0" style="2" hidden="1" customWidth="1"/>
    <col min="15097" max="15097" width="12.42578125" style="2" customWidth="1"/>
    <col min="15098" max="15098" width="11.42578125" style="2" customWidth="1"/>
    <col min="15099" max="15099" width="12.28515625" style="2" customWidth="1"/>
    <col min="15100" max="15105" width="0" style="2" hidden="1" customWidth="1"/>
    <col min="15106" max="15106" width="11.140625" style="2" bestFit="1" customWidth="1"/>
    <col min="15107" max="15107" width="0" style="2" hidden="1" customWidth="1"/>
    <col min="15108" max="15108" width="11.140625" style="2" bestFit="1" customWidth="1"/>
    <col min="15109" max="15109" width="0" style="2" hidden="1" customWidth="1"/>
    <col min="15110" max="15110" width="11.140625" style="2" bestFit="1" customWidth="1"/>
    <col min="15111" max="15111" width="0" style="2" hidden="1" customWidth="1"/>
    <col min="15112" max="15112" width="11.140625" style="2" bestFit="1" customWidth="1"/>
    <col min="15113" max="15113" width="0" style="2" hidden="1" customWidth="1"/>
    <col min="15114" max="15114" width="11.140625" style="2" bestFit="1" customWidth="1"/>
    <col min="15115" max="15115" width="0" style="2" hidden="1" customWidth="1"/>
    <col min="15116" max="15116" width="11.140625" style="2" bestFit="1" customWidth="1"/>
    <col min="15117" max="15117" width="0" style="2" hidden="1" customWidth="1"/>
    <col min="15118" max="15118" width="15.5703125" style="2" bestFit="1" customWidth="1"/>
    <col min="15119" max="15119" width="0" style="2" hidden="1" customWidth="1"/>
    <col min="15120" max="15120" width="11.140625" style="2" bestFit="1" customWidth="1"/>
    <col min="15121" max="15121" width="0" style="2" hidden="1" customWidth="1"/>
    <col min="15122" max="15122" width="11.140625" style="2" bestFit="1" customWidth="1"/>
    <col min="15123" max="15123" width="0" style="2" hidden="1" customWidth="1"/>
    <col min="15124" max="15124" width="11.140625" style="2" bestFit="1" customWidth="1"/>
    <col min="15125" max="15125" width="0" style="2" hidden="1" customWidth="1"/>
    <col min="15126" max="15126" width="12.85546875" style="2" customWidth="1"/>
    <col min="15127" max="15127" width="0" style="2" hidden="1" customWidth="1"/>
    <col min="15128" max="15128" width="15" style="2" customWidth="1"/>
    <col min="15129" max="15129" width="0" style="2" hidden="1" customWidth="1"/>
    <col min="15130" max="15130" width="15" style="2" customWidth="1"/>
    <col min="15131" max="15131" width="0" style="2" hidden="1" customWidth="1"/>
    <col min="15132" max="15132" width="11.140625" style="2" bestFit="1" customWidth="1"/>
    <col min="15133" max="15133" width="0" style="2" hidden="1" customWidth="1"/>
    <col min="15134" max="15134" width="11.140625" style="2" bestFit="1" customWidth="1"/>
    <col min="15135" max="15135" width="0" style="2" hidden="1" customWidth="1"/>
    <col min="15136" max="15136" width="11.140625" style="2" bestFit="1" customWidth="1"/>
    <col min="15137" max="15137" width="0" style="2" hidden="1" customWidth="1"/>
    <col min="15138" max="15138" width="11.42578125" style="2" customWidth="1"/>
    <col min="15139" max="15347" width="11.42578125" style="2"/>
    <col min="15348" max="15348" width="5.7109375" style="2" customWidth="1"/>
    <col min="15349" max="15349" width="33.140625" style="2" customWidth="1"/>
    <col min="15350" max="15352" width="0" style="2" hidden="1" customWidth="1"/>
    <col min="15353" max="15353" width="12.42578125" style="2" customWidth="1"/>
    <col min="15354" max="15354" width="11.42578125" style="2" customWidth="1"/>
    <col min="15355" max="15355" width="12.28515625" style="2" customWidth="1"/>
    <col min="15356" max="15361" width="0" style="2" hidden="1" customWidth="1"/>
    <col min="15362" max="15362" width="11.140625" style="2" bestFit="1" customWidth="1"/>
    <col min="15363" max="15363" width="0" style="2" hidden="1" customWidth="1"/>
    <col min="15364" max="15364" width="11.140625" style="2" bestFit="1" customWidth="1"/>
    <col min="15365" max="15365" width="0" style="2" hidden="1" customWidth="1"/>
    <col min="15366" max="15366" width="11.140625" style="2" bestFit="1" customWidth="1"/>
    <col min="15367" max="15367" width="0" style="2" hidden="1" customWidth="1"/>
    <col min="15368" max="15368" width="11.140625" style="2" bestFit="1" customWidth="1"/>
    <col min="15369" max="15369" width="0" style="2" hidden="1" customWidth="1"/>
    <col min="15370" max="15370" width="11.140625" style="2" bestFit="1" customWidth="1"/>
    <col min="15371" max="15371" width="0" style="2" hidden="1" customWidth="1"/>
    <col min="15372" max="15372" width="11.140625" style="2" bestFit="1" customWidth="1"/>
    <col min="15373" max="15373" width="0" style="2" hidden="1" customWidth="1"/>
    <col min="15374" max="15374" width="15.5703125" style="2" bestFit="1" customWidth="1"/>
    <col min="15375" max="15375" width="0" style="2" hidden="1" customWidth="1"/>
    <col min="15376" max="15376" width="11.140625" style="2" bestFit="1" customWidth="1"/>
    <col min="15377" max="15377" width="0" style="2" hidden="1" customWidth="1"/>
    <col min="15378" max="15378" width="11.140625" style="2" bestFit="1" customWidth="1"/>
    <col min="15379" max="15379" width="0" style="2" hidden="1" customWidth="1"/>
    <col min="15380" max="15380" width="11.140625" style="2" bestFit="1" customWidth="1"/>
    <col min="15381" max="15381" width="0" style="2" hidden="1" customWidth="1"/>
    <col min="15382" max="15382" width="12.85546875" style="2" customWidth="1"/>
    <col min="15383" max="15383" width="0" style="2" hidden="1" customWidth="1"/>
    <col min="15384" max="15384" width="15" style="2" customWidth="1"/>
    <col min="15385" max="15385" width="0" style="2" hidden="1" customWidth="1"/>
    <col min="15386" max="15386" width="15" style="2" customWidth="1"/>
    <col min="15387" max="15387" width="0" style="2" hidden="1" customWidth="1"/>
    <col min="15388" max="15388" width="11.140625" style="2" bestFit="1" customWidth="1"/>
    <col min="15389" max="15389" width="0" style="2" hidden="1" customWidth="1"/>
    <col min="15390" max="15390" width="11.140625" style="2" bestFit="1" customWidth="1"/>
    <col min="15391" max="15391" width="0" style="2" hidden="1" customWidth="1"/>
    <col min="15392" max="15392" width="11.140625" style="2" bestFit="1" customWidth="1"/>
    <col min="15393" max="15393" width="0" style="2" hidden="1" customWidth="1"/>
    <col min="15394" max="15394" width="11.42578125" style="2" customWidth="1"/>
    <col min="15395" max="15603" width="11.42578125" style="2"/>
    <col min="15604" max="15604" width="5.7109375" style="2" customWidth="1"/>
    <col min="15605" max="15605" width="33.140625" style="2" customWidth="1"/>
    <col min="15606" max="15608" width="0" style="2" hidden="1" customWidth="1"/>
    <col min="15609" max="15609" width="12.42578125" style="2" customWidth="1"/>
    <col min="15610" max="15610" width="11.42578125" style="2" customWidth="1"/>
    <col min="15611" max="15611" width="12.28515625" style="2" customWidth="1"/>
    <col min="15612" max="15617" width="0" style="2" hidden="1" customWidth="1"/>
    <col min="15618" max="15618" width="11.140625" style="2" bestFit="1" customWidth="1"/>
    <col min="15619" max="15619" width="0" style="2" hidden="1" customWidth="1"/>
    <col min="15620" max="15620" width="11.140625" style="2" bestFit="1" customWidth="1"/>
    <col min="15621" max="15621" width="0" style="2" hidden="1" customWidth="1"/>
    <col min="15622" max="15622" width="11.140625" style="2" bestFit="1" customWidth="1"/>
    <col min="15623" max="15623" width="0" style="2" hidden="1" customWidth="1"/>
    <col min="15624" max="15624" width="11.140625" style="2" bestFit="1" customWidth="1"/>
    <col min="15625" max="15625" width="0" style="2" hidden="1" customWidth="1"/>
    <col min="15626" max="15626" width="11.140625" style="2" bestFit="1" customWidth="1"/>
    <col min="15627" max="15627" width="0" style="2" hidden="1" customWidth="1"/>
    <col min="15628" max="15628" width="11.140625" style="2" bestFit="1" customWidth="1"/>
    <col min="15629" max="15629" width="0" style="2" hidden="1" customWidth="1"/>
    <col min="15630" max="15630" width="15.5703125" style="2" bestFit="1" customWidth="1"/>
    <col min="15631" max="15631" width="0" style="2" hidden="1" customWidth="1"/>
    <col min="15632" max="15632" width="11.140625" style="2" bestFit="1" customWidth="1"/>
    <col min="15633" max="15633" width="0" style="2" hidden="1" customWidth="1"/>
    <col min="15634" max="15634" width="11.140625" style="2" bestFit="1" customWidth="1"/>
    <col min="15635" max="15635" width="0" style="2" hidden="1" customWidth="1"/>
    <col min="15636" max="15636" width="11.140625" style="2" bestFit="1" customWidth="1"/>
    <col min="15637" max="15637" width="0" style="2" hidden="1" customWidth="1"/>
    <col min="15638" max="15638" width="12.85546875" style="2" customWidth="1"/>
    <col min="15639" max="15639" width="0" style="2" hidden="1" customWidth="1"/>
    <col min="15640" max="15640" width="15" style="2" customWidth="1"/>
    <col min="15641" max="15641" width="0" style="2" hidden="1" customWidth="1"/>
    <col min="15642" max="15642" width="15" style="2" customWidth="1"/>
    <col min="15643" max="15643" width="0" style="2" hidden="1" customWidth="1"/>
    <col min="15644" max="15644" width="11.140625" style="2" bestFit="1" customWidth="1"/>
    <col min="15645" max="15645" width="0" style="2" hidden="1" customWidth="1"/>
    <col min="15646" max="15646" width="11.140625" style="2" bestFit="1" customWidth="1"/>
    <col min="15647" max="15647" width="0" style="2" hidden="1" customWidth="1"/>
    <col min="15648" max="15648" width="11.140625" style="2" bestFit="1" customWidth="1"/>
    <col min="15649" max="15649" width="0" style="2" hidden="1" customWidth="1"/>
    <col min="15650" max="15650" width="11.42578125" style="2" customWidth="1"/>
    <col min="15651" max="15859" width="11.42578125" style="2"/>
    <col min="15860" max="15860" width="5.7109375" style="2" customWidth="1"/>
    <col min="15861" max="15861" width="33.140625" style="2" customWidth="1"/>
    <col min="15862" max="15864" width="0" style="2" hidden="1" customWidth="1"/>
    <col min="15865" max="15865" width="12.42578125" style="2" customWidth="1"/>
    <col min="15866" max="15866" width="11.42578125" style="2" customWidth="1"/>
    <col min="15867" max="15867" width="12.28515625" style="2" customWidth="1"/>
    <col min="15868" max="15873" width="0" style="2" hidden="1" customWidth="1"/>
    <col min="15874" max="15874" width="11.140625" style="2" bestFit="1" customWidth="1"/>
    <col min="15875" max="15875" width="0" style="2" hidden="1" customWidth="1"/>
    <col min="15876" max="15876" width="11.140625" style="2" bestFit="1" customWidth="1"/>
    <col min="15877" max="15877" width="0" style="2" hidden="1" customWidth="1"/>
    <col min="15878" max="15878" width="11.140625" style="2" bestFit="1" customWidth="1"/>
    <col min="15879" max="15879" width="0" style="2" hidden="1" customWidth="1"/>
    <col min="15880" max="15880" width="11.140625" style="2" bestFit="1" customWidth="1"/>
    <col min="15881" max="15881" width="0" style="2" hidden="1" customWidth="1"/>
    <col min="15882" max="15882" width="11.140625" style="2" bestFit="1" customWidth="1"/>
    <col min="15883" max="15883" width="0" style="2" hidden="1" customWidth="1"/>
    <col min="15884" max="15884" width="11.140625" style="2" bestFit="1" customWidth="1"/>
    <col min="15885" max="15885" width="0" style="2" hidden="1" customWidth="1"/>
    <col min="15886" max="15886" width="15.5703125" style="2" bestFit="1" customWidth="1"/>
    <col min="15887" max="15887" width="0" style="2" hidden="1" customWidth="1"/>
    <col min="15888" max="15888" width="11.140625" style="2" bestFit="1" customWidth="1"/>
    <col min="15889" max="15889" width="0" style="2" hidden="1" customWidth="1"/>
    <col min="15890" max="15890" width="11.140625" style="2" bestFit="1" customWidth="1"/>
    <col min="15891" max="15891" width="0" style="2" hidden="1" customWidth="1"/>
    <col min="15892" max="15892" width="11.140625" style="2" bestFit="1" customWidth="1"/>
    <col min="15893" max="15893" width="0" style="2" hidden="1" customWidth="1"/>
    <col min="15894" max="15894" width="12.85546875" style="2" customWidth="1"/>
    <col min="15895" max="15895" width="0" style="2" hidden="1" customWidth="1"/>
    <col min="15896" max="15896" width="15" style="2" customWidth="1"/>
    <col min="15897" max="15897" width="0" style="2" hidden="1" customWidth="1"/>
    <col min="15898" max="15898" width="15" style="2" customWidth="1"/>
    <col min="15899" max="15899" width="0" style="2" hidden="1" customWidth="1"/>
    <col min="15900" max="15900" width="11.140625" style="2" bestFit="1" customWidth="1"/>
    <col min="15901" max="15901" width="0" style="2" hidden="1" customWidth="1"/>
    <col min="15902" max="15902" width="11.140625" style="2" bestFit="1" customWidth="1"/>
    <col min="15903" max="15903" width="0" style="2" hidden="1" customWidth="1"/>
    <col min="15904" max="15904" width="11.140625" style="2" bestFit="1" customWidth="1"/>
    <col min="15905" max="15905" width="0" style="2" hidden="1" customWidth="1"/>
    <col min="15906" max="15906" width="11.42578125" style="2" customWidth="1"/>
    <col min="15907" max="16384" width="11.42578125" style="2"/>
  </cols>
  <sheetData>
    <row r="1" spans="1:74" ht="20.25" x14ac:dyDescent="0.25">
      <c r="A1" s="9" t="s">
        <v>575</v>
      </c>
      <c r="B1" s="12"/>
      <c r="C1" s="12"/>
    </row>
    <row r="2" spans="1:74" ht="20.25" x14ac:dyDescent="0.25">
      <c r="A2" s="10" t="s">
        <v>577</v>
      </c>
      <c r="C2" s="1"/>
    </row>
    <row r="3" spans="1:74" ht="20.25" x14ac:dyDescent="0.25">
      <c r="A3" s="11" t="s">
        <v>576</v>
      </c>
      <c r="B3" s="28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29"/>
    </row>
    <row r="4" spans="1:74" ht="16.5" thickBot="1" x14ac:dyDescent="0.3">
      <c r="A4" s="11"/>
      <c r="B4" s="83"/>
      <c r="C4" s="83"/>
      <c r="D4" s="84"/>
      <c r="E4" s="83"/>
      <c r="F4" s="83"/>
      <c r="G4" s="84"/>
      <c r="H4" s="83"/>
      <c r="I4" s="83"/>
      <c r="J4" s="84"/>
      <c r="K4" s="83"/>
      <c r="L4" s="83"/>
      <c r="M4" s="84"/>
      <c r="N4" s="83"/>
      <c r="O4" s="83"/>
      <c r="P4" s="84"/>
      <c r="Q4" s="83"/>
      <c r="R4" s="83"/>
      <c r="S4" s="84"/>
      <c r="T4" s="83"/>
      <c r="U4" s="83"/>
      <c r="V4" s="84"/>
      <c r="W4" s="83"/>
      <c r="X4" s="83"/>
      <c r="Y4" s="84"/>
      <c r="Z4" s="83"/>
      <c r="AA4" s="83"/>
      <c r="AB4" s="84"/>
      <c r="AC4" s="118"/>
      <c r="AD4" s="83"/>
      <c r="AE4" s="84"/>
      <c r="AF4" s="83"/>
      <c r="AG4" s="83"/>
      <c r="AH4" s="84"/>
      <c r="AI4" s="83"/>
      <c r="AJ4" s="83"/>
      <c r="AK4" s="84"/>
      <c r="AL4" s="83"/>
      <c r="AM4" s="83"/>
      <c r="AN4" s="84"/>
      <c r="AO4" s="118"/>
      <c r="AP4" s="83"/>
      <c r="AQ4" s="84"/>
      <c r="AR4" s="83"/>
      <c r="AS4" s="83"/>
      <c r="AT4" s="84"/>
      <c r="AU4" s="83"/>
      <c r="AV4" s="83"/>
      <c r="AW4" s="84"/>
      <c r="AX4" s="83"/>
      <c r="AY4" s="83"/>
    </row>
    <row r="5" spans="1:74" ht="114.75" customHeight="1" thickBot="1" x14ac:dyDescent="0.3">
      <c r="A5" s="163" t="s">
        <v>572</v>
      </c>
      <c r="B5" s="153" t="s">
        <v>582</v>
      </c>
      <c r="C5" s="165" t="s">
        <v>574</v>
      </c>
      <c r="D5" s="158" t="s">
        <v>0</v>
      </c>
      <c r="E5" s="156"/>
      <c r="F5" s="156"/>
      <c r="G5" s="159"/>
      <c r="H5" s="155" t="s">
        <v>1</v>
      </c>
      <c r="I5" s="156"/>
      <c r="J5" s="156"/>
      <c r="K5" s="157"/>
      <c r="L5" s="158" t="s">
        <v>2</v>
      </c>
      <c r="M5" s="156"/>
      <c r="N5" s="156"/>
      <c r="O5" s="159"/>
      <c r="P5" s="155" t="s">
        <v>3</v>
      </c>
      <c r="Q5" s="156"/>
      <c r="R5" s="156"/>
      <c r="S5" s="157"/>
      <c r="T5" s="158" t="s">
        <v>4</v>
      </c>
      <c r="U5" s="156"/>
      <c r="V5" s="156"/>
      <c r="W5" s="159"/>
      <c r="X5" s="155" t="s">
        <v>5</v>
      </c>
      <c r="Y5" s="156"/>
      <c r="Z5" s="156"/>
      <c r="AA5" s="157"/>
      <c r="AB5" s="160" t="s">
        <v>6</v>
      </c>
      <c r="AC5" s="161"/>
      <c r="AD5" s="161"/>
      <c r="AE5" s="162"/>
      <c r="AF5" s="155" t="s">
        <v>7</v>
      </c>
      <c r="AG5" s="156"/>
      <c r="AH5" s="156"/>
      <c r="AI5" s="157"/>
      <c r="AJ5" s="158" t="s">
        <v>8</v>
      </c>
      <c r="AK5" s="156"/>
      <c r="AL5" s="156"/>
      <c r="AM5" s="159"/>
      <c r="AN5" s="158" t="s">
        <v>9</v>
      </c>
      <c r="AO5" s="156"/>
      <c r="AP5" s="156"/>
      <c r="AQ5" s="159"/>
      <c r="AR5" s="155" t="s">
        <v>10</v>
      </c>
      <c r="AS5" s="156"/>
      <c r="AT5" s="156"/>
      <c r="AU5" s="157"/>
      <c r="AV5" s="158" t="s">
        <v>578</v>
      </c>
      <c r="AW5" s="156"/>
      <c r="AX5" s="156"/>
      <c r="AY5" s="159"/>
      <c r="AZ5" s="155" t="s">
        <v>569</v>
      </c>
      <c r="BA5" s="156"/>
      <c r="BB5" s="156"/>
      <c r="BC5" s="157"/>
      <c r="BD5" s="158" t="s">
        <v>570</v>
      </c>
      <c r="BE5" s="156"/>
      <c r="BF5" s="156"/>
      <c r="BG5" s="159"/>
      <c r="BH5" s="155" t="s">
        <v>580</v>
      </c>
      <c r="BI5" s="156"/>
      <c r="BJ5" s="156"/>
      <c r="BK5" s="157"/>
      <c r="BL5" s="158" t="s">
        <v>571</v>
      </c>
      <c r="BM5" s="156"/>
      <c r="BN5" s="156"/>
      <c r="BO5" s="159"/>
      <c r="BP5" s="144" t="s">
        <v>579</v>
      </c>
      <c r="BQ5" s="145"/>
      <c r="BR5" s="145"/>
      <c r="BS5" s="146"/>
      <c r="BT5" s="147" t="s">
        <v>581</v>
      </c>
      <c r="BU5" s="149" t="s">
        <v>583</v>
      </c>
      <c r="BV5" s="151" t="s">
        <v>584</v>
      </c>
    </row>
    <row r="6" spans="1:74" ht="84" customHeight="1" thickBot="1" x14ac:dyDescent="0.3">
      <c r="A6" s="164"/>
      <c r="B6" s="154"/>
      <c r="C6" s="166"/>
      <c r="D6" s="46" t="s">
        <v>565</v>
      </c>
      <c r="E6" s="47" t="s">
        <v>566</v>
      </c>
      <c r="F6" s="47" t="s">
        <v>567</v>
      </c>
      <c r="G6" s="49" t="s">
        <v>568</v>
      </c>
      <c r="H6" s="50" t="s">
        <v>565</v>
      </c>
      <c r="I6" s="47" t="s">
        <v>566</v>
      </c>
      <c r="J6" s="48" t="s">
        <v>567</v>
      </c>
      <c r="K6" s="51" t="s">
        <v>568</v>
      </c>
      <c r="L6" s="52" t="s">
        <v>565</v>
      </c>
      <c r="M6" s="47" t="s">
        <v>566</v>
      </c>
      <c r="N6" s="48" t="s">
        <v>567</v>
      </c>
      <c r="O6" s="49" t="s">
        <v>568</v>
      </c>
      <c r="P6" s="50" t="s">
        <v>565</v>
      </c>
      <c r="Q6" s="47" t="s">
        <v>566</v>
      </c>
      <c r="R6" s="48" t="s">
        <v>567</v>
      </c>
      <c r="S6" s="51" t="s">
        <v>568</v>
      </c>
      <c r="T6" s="52" t="s">
        <v>565</v>
      </c>
      <c r="U6" s="47" t="s">
        <v>566</v>
      </c>
      <c r="V6" s="48" t="s">
        <v>567</v>
      </c>
      <c r="W6" s="49" t="s">
        <v>568</v>
      </c>
      <c r="X6" s="50" t="s">
        <v>565</v>
      </c>
      <c r="Y6" s="47" t="s">
        <v>566</v>
      </c>
      <c r="Z6" s="48" t="s">
        <v>567</v>
      </c>
      <c r="AA6" s="51" t="s">
        <v>568</v>
      </c>
      <c r="AB6" s="52" t="s">
        <v>565</v>
      </c>
      <c r="AC6" s="119" t="s">
        <v>566</v>
      </c>
      <c r="AD6" s="48" t="s">
        <v>567</v>
      </c>
      <c r="AE6" s="49" t="s">
        <v>568</v>
      </c>
      <c r="AF6" s="50" t="s">
        <v>565</v>
      </c>
      <c r="AG6" s="47" t="s">
        <v>566</v>
      </c>
      <c r="AH6" s="48" t="s">
        <v>567</v>
      </c>
      <c r="AI6" s="51" t="s">
        <v>568</v>
      </c>
      <c r="AJ6" s="52" t="s">
        <v>565</v>
      </c>
      <c r="AK6" s="47" t="s">
        <v>566</v>
      </c>
      <c r="AL6" s="48" t="s">
        <v>567</v>
      </c>
      <c r="AM6" s="49" t="s">
        <v>568</v>
      </c>
      <c r="AN6" s="52" t="s">
        <v>565</v>
      </c>
      <c r="AO6" s="119" t="s">
        <v>566</v>
      </c>
      <c r="AP6" s="48" t="s">
        <v>567</v>
      </c>
      <c r="AQ6" s="49" t="s">
        <v>568</v>
      </c>
      <c r="AR6" s="50" t="s">
        <v>565</v>
      </c>
      <c r="AS6" s="47" t="s">
        <v>566</v>
      </c>
      <c r="AT6" s="48" t="s">
        <v>567</v>
      </c>
      <c r="AU6" s="51" t="s">
        <v>568</v>
      </c>
      <c r="AV6" s="52" t="s">
        <v>565</v>
      </c>
      <c r="AW6" s="47" t="s">
        <v>566</v>
      </c>
      <c r="AX6" s="48" t="s">
        <v>567</v>
      </c>
      <c r="AY6" s="49" t="s">
        <v>568</v>
      </c>
      <c r="AZ6" s="50" t="s">
        <v>565</v>
      </c>
      <c r="BA6" s="47" t="s">
        <v>566</v>
      </c>
      <c r="BB6" s="48" t="s">
        <v>567</v>
      </c>
      <c r="BC6" s="51" t="s">
        <v>568</v>
      </c>
      <c r="BD6" s="52" t="s">
        <v>565</v>
      </c>
      <c r="BE6" s="47" t="s">
        <v>566</v>
      </c>
      <c r="BF6" s="48" t="s">
        <v>567</v>
      </c>
      <c r="BG6" s="49" t="s">
        <v>568</v>
      </c>
      <c r="BH6" s="50" t="s">
        <v>565</v>
      </c>
      <c r="BI6" s="47" t="s">
        <v>566</v>
      </c>
      <c r="BJ6" s="48" t="s">
        <v>567</v>
      </c>
      <c r="BK6" s="51" t="s">
        <v>568</v>
      </c>
      <c r="BL6" s="52" t="s">
        <v>565</v>
      </c>
      <c r="BM6" s="47" t="s">
        <v>566</v>
      </c>
      <c r="BN6" s="48" t="s">
        <v>567</v>
      </c>
      <c r="BO6" s="49" t="s">
        <v>568</v>
      </c>
      <c r="BP6" s="53" t="s">
        <v>565</v>
      </c>
      <c r="BQ6" s="47" t="s">
        <v>566</v>
      </c>
      <c r="BR6" s="47" t="s">
        <v>567</v>
      </c>
      <c r="BS6" s="51" t="s">
        <v>568</v>
      </c>
      <c r="BT6" s="148"/>
      <c r="BU6" s="150"/>
      <c r="BV6" s="152"/>
    </row>
    <row r="7" spans="1:74" ht="12" x14ac:dyDescent="0.25">
      <c r="A7" s="117">
        <v>1</v>
      </c>
      <c r="B7" s="120" t="s">
        <v>11</v>
      </c>
      <c r="C7" s="121">
        <v>115.7</v>
      </c>
      <c r="D7" s="43">
        <v>0</v>
      </c>
      <c r="E7" s="97">
        <v>0</v>
      </c>
      <c r="F7" s="15">
        <f t="shared" ref="F7" si="0">IF((E7-D7)&lt;0,E7-D7,0)</f>
        <v>0</v>
      </c>
      <c r="G7" s="16">
        <f t="shared" ref="G7" si="1">IF((E7-D7)&gt;0,E7-D7,0)</f>
        <v>0</v>
      </c>
      <c r="H7" s="45">
        <v>0</v>
      </c>
      <c r="I7" s="44">
        <v>0</v>
      </c>
      <c r="J7" s="15">
        <f t="shared" ref="J7" si="2">IF((I7-H7)&lt;0,I7-H7,0)</f>
        <v>0</v>
      </c>
      <c r="K7" s="20">
        <f t="shared" ref="K7" si="3">IF((I7-H7)&gt;0,I7-H7,0)</f>
        <v>0</v>
      </c>
      <c r="L7" s="43">
        <v>710.73000000000013</v>
      </c>
      <c r="M7" s="44">
        <v>646.04934675051231</v>
      </c>
      <c r="N7" s="15">
        <f t="shared" ref="N7" si="4">IF((M7-L7)&lt;0,M7-L7,0)</f>
        <v>-64.680653249487818</v>
      </c>
      <c r="O7" s="16">
        <f t="shared" ref="O7" si="5">IF((M7-L7)&gt;0,M7-L7,0)</f>
        <v>0</v>
      </c>
      <c r="P7" s="45">
        <v>0</v>
      </c>
      <c r="Q7" s="44">
        <v>146.82530506014001</v>
      </c>
      <c r="R7" s="15">
        <f t="shared" ref="R7" si="6">IF((Q7-P7)&lt;0,Q7-P7,0)</f>
        <v>0</v>
      </c>
      <c r="S7" s="20">
        <f t="shared" ref="S7" si="7">IF((Q7-P7)&gt;0,Q7-P7,0)</f>
        <v>146.82530506014001</v>
      </c>
      <c r="T7" s="43">
        <v>0</v>
      </c>
      <c r="U7" s="44">
        <v>0</v>
      </c>
      <c r="V7" s="15">
        <f t="shared" ref="V7" si="8">IF((U7-T7)&lt;0,U7-T7,0)</f>
        <v>0</v>
      </c>
      <c r="W7" s="16">
        <f t="shared" ref="W7" si="9">IF((U7-T7)&gt;0,U7-T7,0)</f>
        <v>0</v>
      </c>
      <c r="X7" s="45">
        <v>0</v>
      </c>
      <c r="Y7" s="44">
        <v>0</v>
      </c>
      <c r="Z7" s="15">
        <f t="shared" ref="Z7" si="10">IF((Y7-X7)&lt;0,Y7-X7,0)</f>
        <v>0</v>
      </c>
      <c r="AA7" s="20">
        <f t="shared" ref="AA7" si="11">IF((Y7-X7)&gt;0,Y7-X7,0)</f>
        <v>0</v>
      </c>
      <c r="AB7" s="43">
        <v>230.80999999999997</v>
      </c>
      <c r="AC7" s="97">
        <v>224.77157879544822</v>
      </c>
      <c r="AD7" s="15">
        <f t="shared" ref="AD7" si="12">IF((AC7-AB7)&lt;0,AC7-AB7,0)</f>
        <v>-6.0384212045517529</v>
      </c>
      <c r="AE7" s="16">
        <f t="shared" ref="AE7" si="13">IF((AC7-AB7)&gt;0,AC7-AB7,0)</f>
        <v>0</v>
      </c>
      <c r="AF7" s="45">
        <v>0</v>
      </c>
      <c r="AG7" s="44">
        <v>0</v>
      </c>
      <c r="AH7" s="15">
        <f t="shared" ref="AH7" si="14">IF((AG7-AF7)&lt;0,AG7-AF7,0)</f>
        <v>0</v>
      </c>
      <c r="AI7" s="20">
        <f t="shared" ref="AI7" si="15">IF((AG7-AF7)&gt;0,AG7-AF7,0)</f>
        <v>0</v>
      </c>
      <c r="AJ7" s="43">
        <v>0</v>
      </c>
      <c r="AK7" s="44">
        <v>0</v>
      </c>
      <c r="AL7" s="15">
        <f t="shared" ref="AL7" si="16">IF((AK7-AJ7)&lt;0,AK7-AJ7,0)</f>
        <v>0</v>
      </c>
      <c r="AM7" s="16">
        <f t="shared" ref="AM7" si="17">IF((AK7-AJ7)&gt;0,AK7-AJ7,0)</f>
        <v>0</v>
      </c>
      <c r="AN7" s="43">
        <v>323.51</v>
      </c>
      <c r="AO7" s="97">
        <v>384.5772</v>
      </c>
      <c r="AP7" s="15">
        <f t="shared" ref="AP7" si="18">IF((AO7-AN7)&lt;0,AO7-AN7,0)</f>
        <v>0</v>
      </c>
      <c r="AQ7" s="16">
        <f t="shared" ref="AQ7" si="19">IF((AO7-AN7)&gt;0,AO7-AN7,0)</f>
        <v>61.067200000000014</v>
      </c>
      <c r="AR7" s="45">
        <v>0</v>
      </c>
      <c r="AS7" s="44">
        <v>0</v>
      </c>
      <c r="AT7" s="15">
        <f t="shared" ref="AT7" si="20">IF((AS7-AR7)&lt;0,AS7-AR7,0)</f>
        <v>0</v>
      </c>
      <c r="AU7" s="20">
        <f t="shared" ref="AU7" si="21">IF((AS7-AR7)&gt;0,AS7-AR7,0)</f>
        <v>0</v>
      </c>
      <c r="AV7" s="43">
        <v>522.28</v>
      </c>
      <c r="AW7" s="44">
        <v>0</v>
      </c>
      <c r="AX7" s="15">
        <f t="shared" ref="AX7" si="22">IF((AW7-AV7)&lt;0,AW7-AV7,0)</f>
        <v>-522.28</v>
      </c>
      <c r="AY7" s="16">
        <f t="shared" ref="AY7" si="23">IF((AW7-AV7)&gt;0,AW7-AV7,0)</f>
        <v>0</v>
      </c>
      <c r="AZ7" s="45">
        <v>0</v>
      </c>
      <c r="BA7" s="44">
        <v>0</v>
      </c>
      <c r="BB7" s="15">
        <f t="shared" ref="BB7" si="24">IF((BA7-AZ7)&lt;0,BA7-AZ7,0)</f>
        <v>0</v>
      </c>
      <c r="BC7" s="20">
        <f t="shared" ref="BC7" si="25">IF((BA7-AZ7)&gt;0,BA7-AZ7,0)</f>
        <v>0</v>
      </c>
      <c r="BD7" s="43">
        <v>0</v>
      </c>
      <c r="BE7" s="44">
        <v>0</v>
      </c>
      <c r="BF7" s="15">
        <f t="shared" ref="BF7" si="26">IF((BE7-BD7)&lt;0,BE7-BD7,0)</f>
        <v>0</v>
      </c>
      <c r="BG7" s="16">
        <f t="shared" ref="BG7" si="27">IF((BE7-BD7)&gt;0,BE7-BD7,0)</f>
        <v>0</v>
      </c>
      <c r="BH7" s="45">
        <v>0</v>
      </c>
      <c r="BI7" s="97">
        <v>0</v>
      </c>
      <c r="BJ7" s="15">
        <f t="shared" ref="BJ7" si="28">IF((BI7-BH7)&lt;0,BI7-BH7,0)</f>
        <v>0</v>
      </c>
      <c r="BK7" s="20">
        <f t="shared" ref="BK7" si="29">IF((BI7-BH7)&gt;0,BI7-BH7,0)</f>
        <v>0</v>
      </c>
      <c r="BL7" s="43">
        <v>0</v>
      </c>
      <c r="BM7" s="44">
        <v>0</v>
      </c>
      <c r="BN7" s="15">
        <f t="shared" ref="BN7" si="30">IF((BM7-BL7)&lt;0,BM7-BL7,0)</f>
        <v>0</v>
      </c>
      <c r="BO7" s="16">
        <f t="shared" ref="BO7" si="31">IF((BM7-BL7)&gt;0,BM7-BL7,0)</f>
        <v>0</v>
      </c>
      <c r="BP7" s="45">
        <f>D7+H7+L7+P7+T7+X7+AB7+AF7+AJ7+AN7+AR7+AV7+AZ7+BD7+BH7+BL7</f>
        <v>1787.3300000000002</v>
      </c>
      <c r="BQ7" s="44">
        <f>E7+I7+M7+Q7+U7+Y7+AC7+AG7+AK7+AO7+AS7+AW7+BA7+BE7+BI7+BM7</f>
        <v>1402.2234306061005</v>
      </c>
      <c r="BR7" s="15">
        <f t="shared" ref="BR7:BR70" si="32">IF((BQ7-BP7)&lt;0,BQ7-BP7,0)</f>
        <v>-385.10656939389969</v>
      </c>
      <c r="BS7" s="20">
        <f t="shared" ref="BS7:BS70" si="33">IF((BQ7-BP7)&gt;0,BQ7-BP7,0)</f>
        <v>0</v>
      </c>
      <c r="BT7" s="122">
        <f>BQ7/BP7</f>
        <v>0.78453527362384134</v>
      </c>
      <c r="BU7" s="123">
        <v>98.873999999999995</v>
      </c>
      <c r="BV7" s="124"/>
    </row>
    <row r="8" spans="1:74" ht="12" x14ac:dyDescent="0.25">
      <c r="A8" s="111">
        <v>2</v>
      </c>
      <c r="B8" s="112" t="s">
        <v>12</v>
      </c>
      <c r="C8" s="113">
        <v>20437.8</v>
      </c>
      <c r="D8" s="26">
        <v>126396.83000000002</v>
      </c>
      <c r="E8" s="97">
        <v>101134.5388835387</v>
      </c>
      <c r="F8" s="15">
        <f>IF((E8-D8)&lt;0,E8-D8,0)</f>
        <v>-25262.291116461318</v>
      </c>
      <c r="G8" s="16">
        <f t="shared" ref="G8:G71" si="34">IF((E8-D8)&gt;0,E8-D8,0)</f>
        <v>0</v>
      </c>
      <c r="H8" s="25">
        <v>106668.31000000001</v>
      </c>
      <c r="I8" s="14">
        <v>109538.70857226435</v>
      </c>
      <c r="J8" s="15">
        <f t="shared" ref="J8:J71" si="35">IF((I8-H8)&lt;0,I8-H8,0)</f>
        <v>0</v>
      </c>
      <c r="K8" s="20">
        <f t="shared" ref="K8:K71" si="36">IF((I8-H8)&gt;0,I8-H8,0)</f>
        <v>2870.3985722643411</v>
      </c>
      <c r="L8" s="26">
        <v>75467.149999999994</v>
      </c>
      <c r="M8" s="14">
        <v>72611.061745176674</v>
      </c>
      <c r="N8" s="15">
        <f t="shared" ref="N8:N71" si="37">IF((M8-L8)&lt;0,M8-L8,0)</f>
        <v>-2856.0882548233203</v>
      </c>
      <c r="O8" s="16">
        <f t="shared" ref="O8:O71" si="38">IF((M8-L8)&gt;0,M8-L8,0)</f>
        <v>0</v>
      </c>
      <c r="P8" s="24">
        <v>2709.2599999999998</v>
      </c>
      <c r="Q8" s="14">
        <v>460.11745434632394</v>
      </c>
      <c r="R8" s="15">
        <f t="shared" ref="R8:R71" si="39">IF((Q8-P8)&lt;0,Q8-P8,0)</f>
        <v>-2249.1425456536758</v>
      </c>
      <c r="S8" s="20">
        <f t="shared" ref="S8:S71" si="40">IF((Q8-P8)&gt;0,Q8-P8,0)</f>
        <v>0</v>
      </c>
      <c r="T8" s="26">
        <v>69980.53</v>
      </c>
      <c r="U8" s="14">
        <v>61754.080679999999</v>
      </c>
      <c r="V8" s="15">
        <f t="shared" ref="V8:V71" si="41">IF((U8-T8)&lt;0,U8-T8,0)</f>
        <v>-8226.4493199999997</v>
      </c>
      <c r="W8" s="16">
        <f t="shared" ref="W8:W71" si="42">IF((U8-T8)&gt;0,U8-T8,0)</f>
        <v>0</v>
      </c>
      <c r="X8" s="24">
        <v>1185.6499999999999</v>
      </c>
      <c r="Y8" s="14">
        <v>1160.34024</v>
      </c>
      <c r="Z8" s="15">
        <f t="shared" ref="Z8:Z71" si="43">IF((Y8-X8)&lt;0,Y8-X8,0)</f>
        <v>-25.309759999999869</v>
      </c>
      <c r="AA8" s="20">
        <f t="shared" ref="AA8:AA71" si="44">IF((Y8-X8)&gt;0,Y8-X8,0)</f>
        <v>0</v>
      </c>
      <c r="AB8" s="26">
        <v>127297.33</v>
      </c>
      <c r="AC8" s="97">
        <v>95538.645140543085</v>
      </c>
      <c r="AD8" s="15">
        <f t="shared" ref="AD8:AD71" si="45">IF((AC8-AB8)&lt;0,AC8-AB8,0)</f>
        <v>-31758.684859456916</v>
      </c>
      <c r="AE8" s="16">
        <f t="shared" ref="AE8:AE71" si="46">IF((AC8-AB8)&gt;0,AC8-AB8,0)</f>
        <v>0</v>
      </c>
      <c r="AF8" s="24">
        <v>5243.2900000000009</v>
      </c>
      <c r="AG8" s="14">
        <v>2540.5036799999998</v>
      </c>
      <c r="AH8" s="15">
        <f t="shared" ref="AH8:AH71" si="47">IF((AG8-AF8)&lt;0,AG8-AF8,0)</f>
        <v>-2702.7863200000011</v>
      </c>
      <c r="AI8" s="20">
        <f t="shared" ref="AI8:AI71" si="48">IF((AG8-AF8)&gt;0,AG8-AF8,0)</f>
        <v>0</v>
      </c>
      <c r="AJ8" s="26">
        <v>213.88999999999996</v>
      </c>
      <c r="AK8" s="14">
        <v>0</v>
      </c>
      <c r="AL8" s="15">
        <f t="shared" ref="AL8:AL71" si="49">IF((AK8-AJ8)&lt;0,AK8-AJ8,0)</f>
        <v>-213.88999999999996</v>
      </c>
      <c r="AM8" s="16">
        <f t="shared" ref="AM8:AM71" si="50">IF((AK8-AJ8)&gt;0,AK8-AJ8,0)</f>
        <v>0</v>
      </c>
      <c r="AN8" s="26">
        <v>10500.809999999998</v>
      </c>
      <c r="AO8" s="97">
        <v>11962.288759999998</v>
      </c>
      <c r="AP8" s="15">
        <f t="shared" ref="AP8:AP71" si="51">IF((AO8-AN8)&lt;0,AO8-AN8,0)</f>
        <v>0</v>
      </c>
      <c r="AQ8" s="16">
        <f t="shared" ref="AQ8:AQ71" si="52">IF((AO8-AN8)&gt;0,AO8-AN8,0)</f>
        <v>1461.47876</v>
      </c>
      <c r="AR8" s="24">
        <v>25764.360000000004</v>
      </c>
      <c r="AS8" s="14">
        <v>37742.00489854328</v>
      </c>
      <c r="AT8" s="15">
        <f t="shared" ref="AT8:AT71" si="53">IF((AS8-AR8)&lt;0,AS8-AR8,0)</f>
        <v>0</v>
      </c>
      <c r="AU8" s="20">
        <f t="shared" ref="AU8:AU71" si="54">IF((AS8-AR8)&gt;0,AS8-AR8,0)</f>
        <v>11977.644898543276</v>
      </c>
      <c r="AV8" s="26">
        <v>161912.07</v>
      </c>
      <c r="AW8" s="14">
        <v>231998.98800000001</v>
      </c>
      <c r="AX8" s="15">
        <f t="shared" ref="AX8:AX71" si="55">IF((AW8-AV8)&lt;0,AW8-AV8,0)</f>
        <v>0</v>
      </c>
      <c r="AY8" s="16">
        <f t="shared" ref="AY8:AY71" si="56">IF((AW8-AV8)&gt;0,AW8-AV8,0)</f>
        <v>70086.918000000005</v>
      </c>
      <c r="AZ8" s="24">
        <v>12702.840000000004</v>
      </c>
      <c r="BA8" s="14">
        <v>36502.096667727856</v>
      </c>
      <c r="BB8" s="15">
        <f t="shared" ref="BB8:BB71" si="57">IF((BA8-AZ8)&lt;0,BA8-AZ8,0)</f>
        <v>0</v>
      </c>
      <c r="BC8" s="20">
        <f t="shared" ref="BC8:BC71" si="58">IF((BA8-AZ8)&gt;0,BA8-AZ8,0)</f>
        <v>23799.256667727852</v>
      </c>
      <c r="BD8" s="26">
        <v>0</v>
      </c>
      <c r="BE8" s="14">
        <v>0</v>
      </c>
      <c r="BF8" s="15">
        <f t="shared" ref="BF8:BF71" si="59">IF((BE8-BD8)&lt;0,BE8-BD8,0)</f>
        <v>0</v>
      </c>
      <c r="BG8" s="16">
        <f t="shared" ref="BG8:BG71" si="60">IF((BE8-BD8)&gt;0,BE8-BD8,0)</f>
        <v>0</v>
      </c>
      <c r="BH8" s="24">
        <v>61202.210000000006</v>
      </c>
      <c r="BI8" s="97">
        <v>21199.532519999997</v>
      </c>
      <c r="BJ8" s="15">
        <f t="shared" ref="BJ8:BJ71" si="61">IF((BI8-BH8)&lt;0,BI8-BH8,0)</f>
        <v>-40002.677480000013</v>
      </c>
      <c r="BK8" s="20">
        <f t="shared" ref="BK8:BK71" si="62">IF((BI8-BH8)&gt;0,BI8-BH8,0)</f>
        <v>0</v>
      </c>
      <c r="BL8" s="26">
        <v>50618.92</v>
      </c>
      <c r="BM8" s="14">
        <v>50017.080839999995</v>
      </c>
      <c r="BN8" s="15">
        <f t="shared" ref="BN8:BN71" si="63">IF((BM8-BL8)&lt;0,BM8-BL8,0)</f>
        <v>-601.83916000000318</v>
      </c>
      <c r="BO8" s="16">
        <f t="shared" ref="BO8:BO71" si="64">IF((BM8-BL8)&gt;0,BM8-BL8,0)</f>
        <v>0</v>
      </c>
      <c r="BP8" s="24">
        <f t="shared" ref="BP8:BP71" si="65">D8+H8+L8+P8+T8+X8+AB8+AF8+AJ8+AN8+AR8+AV8+AZ8+BD8+BH8+BL8</f>
        <v>837863.45</v>
      </c>
      <c r="BQ8" s="14">
        <f t="shared" ref="BQ8:BQ71" si="66">E8+I8+M8+Q8+U8+Y8+AC8+AG8+AK8+AO8+AS8+AW8+BA8+BE8+BI8+BM8</f>
        <v>834159.98808214022</v>
      </c>
      <c r="BR8" s="15">
        <f t="shared" si="32"/>
        <v>-3703.461917859735</v>
      </c>
      <c r="BS8" s="20">
        <f t="shared" si="33"/>
        <v>0</v>
      </c>
      <c r="BT8" s="114">
        <f t="shared" ref="BT8:BT71" si="67">BQ8/BP8</f>
        <v>0.9955798741216606</v>
      </c>
      <c r="BU8" s="115">
        <v>67566.604400000098</v>
      </c>
      <c r="BV8" s="116">
        <v>8792.880000000001</v>
      </c>
    </row>
    <row r="9" spans="1:74" ht="12" x14ac:dyDescent="0.25">
      <c r="A9" s="111">
        <v>3</v>
      </c>
      <c r="B9" s="112" t="s">
        <v>13</v>
      </c>
      <c r="C9" s="113">
        <v>3945.5</v>
      </c>
      <c r="D9" s="26">
        <v>28461.499999999996</v>
      </c>
      <c r="E9" s="97">
        <v>26125.277440346494</v>
      </c>
      <c r="F9" s="15">
        <f t="shared" ref="F9:F71" si="68">IF((E9-D9)&lt;0,E9-D9,0)</f>
        <v>-2336.2225596535027</v>
      </c>
      <c r="G9" s="16">
        <f t="shared" si="34"/>
        <v>0</v>
      </c>
      <c r="H9" s="25">
        <v>18343.82</v>
      </c>
      <c r="I9" s="14">
        <v>21328.987004157269</v>
      </c>
      <c r="J9" s="15">
        <f t="shared" si="35"/>
        <v>0</v>
      </c>
      <c r="K9" s="20">
        <f t="shared" si="36"/>
        <v>2985.1670041572688</v>
      </c>
      <c r="L9" s="26">
        <v>15725.589999999998</v>
      </c>
      <c r="M9" s="14">
        <v>15687.168756342335</v>
      </c>
      <c r="N9" s="15">
        <f t="shared" si="37"/>
        <v>-38.421243657663581</v>
      </c>
      <c r="O9" s="16">
        <f t="shared" si="38"/>
        <v>0</v>
      </c>
      <c r="P9" s="24">
        <v>632.94999999999993</v>
      </c>
      <c r="Q9" s="14">
        <v>641.78617792554007</v>
      </c>
      <c r="R9" s="15">
        <f t="shared" si="39"/>
        <v>0</v>
      </c>
      <c r="S9" s="20">
        <f t="shared" si="40"/>
        <v>8.8361779255401416</v>
      </c>
      <c r="T9" s="26">
        <v>16097.509999999998</v>
      </c>
      <c r="U9" s="14">
        <v>15986.99856</v>
      </c>
      <c r="V9" s="15">
        <f t="shared" si="41"/>
        <v>-110.5114399999984</v>
      </c>
      <c r="W9" s="16">
        <f t="shared" si="42"/>
        <v>0</v>
      </c>
      <c r="X9" s="24">
        <v>0</v>
      </c>
      <c r="Y9" s="14">
        <v>0</v>
      </c>
      <c r="Z9" s="15">
        <f t="shared" si="43"/>
        <v>0</v>
      </c>
      <c r="AA9" s="20">
        <f t="shared" si="44"/>
        <v>0</v>
      </c>
      <c r="AB9" s="26">
        <v>23501.039999999997</v>
      </c>
      <c r="AC9" s="97">
        <v>24296.741499519354</v>
      </c>
      <c r="AD9" s="15">
        <f t="shared" si="45"/>
        <v>0</v>
      </c>
      <c r="AE9" s="16">
        <f t="shared" si="46"/>
        <v>795.70149951935673</v>
      </c>
      <c r="AF9" s="24">
        <v>1434.94</v>
      </c>
      <c r="AG9" s="14">
        <v>1146.3722399999999</v>
      </c>
      <c r="AH9" s="15">
        <f t="shared" si="47"/>
        <v>-288.56776000000013</v>
      </c>
      <c r="AI9" s="20">
        <f t="shared" si="48"/>
        <v>0</v>
      </c>
      <c r="AJ9" s="26">
        <v>57.719999999999992</v>
      </c>
      <c r="AK9" s="14">
        <v>0</v>
      </c>
      <c r="AL9" s="15">
        <f t="shared" si="49"/>
        <v>-57.719999999999992</v>
      </c>
      <c r="AM9" s="16">
        <f t="shared" si="50"/>
        <v>0</v>
      </c>
      <c r="AN9" s="26">
        <v>3107.7000000000003</v>
      </c>
      <c r="AO9" s="97">
        <v>5840.6202000000003</v>
      </c>
      <c r="AP9" s="15">
        <f t="shared" si="51"/>
        <v>0</v>
      </c>
      <c r="AQ9" s="16">
        <f t="shared" si="52"/>
        <v>2732.9202</v>
      </c>
      <c r="AR9" s="24">
        <v>1819.31</v>
      </c>
      <c r="AS9" s="14">
        <v>10604.97795772101</v>
      </c>
      <c r="AT9" s="15">
        <f t="shared" si="53"/>
        <v>0</v>
      </c>
      <c r="AU9" s="20">
        <f t="shared" si="54"/>
        <v>8785.6679577210107</v>
      </c>
      <c r="AV9" s="26">
        <v>25275.920000000006</v>
      </c>
      <c r="AW9" s="14">
        <v>7303.6080000000002</v>
      </c>
      <c r="AX9" s="15">
        <f t="shared" si="55"/>
        <v>-17972.312000000005</v>
      </c>
      <c r="AY9" s="16">
        <f t="shared" si="56"/>
        <v>0</v>
      </c>
      <c r="AZ9" s="24">
        <v>2984.9700000000003</v>
      </c>
      <c r="BA9" s="14">
        <v>9021.5596142703216</v>
      </c>
      <c r="BB9" s="15">
        <f t="shared" si="57"/>
        <v>0</v>
      </c>
      <c r="BC9" s="20">
        <f t="shared" si="58"/>
        <v>6036.5896142703214</v>
      </c>
      <c r="BD9" s="26">
        <v>9.3600000000000012</v>
      </c>
      <c r="BE9" s="14">
        <v>0</v>
      </c>
      <c r="BF9" s="15">
        <f t="shared" si="59"/>
        <v>-9.3600000000000012</v>
      </c>
      <c r="BG9" s="16">
        <f t="shared" si="60"/>
        <v>0</v>
      </c>
      <c r="BH9" s="24">
        <v>11060.51</v>
      </c>
      <c r="BI9" s="97">
        <v>8080.4925600000006</v>
      </c>
      <c r="BJ9" s="15">
        <f t="shared" si="61"/>
        <v>-2980.0174399999996</v>
      </c>
      <c r="BK9" s="20">
        <f t="shared" si="62"/>
        <v>0</v>
      </c>
      <c r="BL9" s="26">
        <v>9230.4699999999975</v>
      </c>
      <c r="BM9" s="14">
        <v>12777.962040000002</v>
      </c>
      <c r="BN9" s="15">
        <f t="shared" si="63"/>
        <v>0</v>
      </c>
      <c r="BO9" s="16">
        <f t="shared" si="64"/>
        <v>3547.4920400000046</v>
      </c>
      <c r="BP9" s="24">
        <f t="shared" si="65"/>
        <v>157743.30999999997</v>
      </c>
      <c r="BQ9" s="14">
        <f t="shared" si="66"/>
        <v>158842.55205028233</v>
      </c>
      <c r="BR9" s="15">
        <f t="shared" si="32"/>
        <v>0</v>
      </c>
      <c r="BS9" s="20">
        <f t="shared" si="33"/>
        <v>1099.2420502823661</v>
      </c>
      <c r="BT9" s="114">
        <f t="shared" si="67"/>
        <v>1.0069685494128553</v>
      </c>
      <c r="BU9" s="115">
        <v>16185.110199999999</v>
      </c>
      <c r="BV9" s="116">
        <v>2892.0299999999997</v>
      </c>
    </row>
    <row r="10" spans="1:74" ht="12" x14ac:dyDescent="0.25">
      <c r="A10" s="117">
        <v>4</v>
      </c>
      <c r="B10" s="112" t="s">
        <v>14</v>
      </c>
      <c r="C10" s="113">
        <v>3913.5</v>
      </c>
      <c r="D10" s="26">
        <v>26098.130000000005</v>
      </c>
      <c r="E10" s="97">
        <v>22729.988960467112</v>
      </c>
      <c r="F10" s="15">
        <f t="shared" si="68"/>
        <v>-3368.141039532893</v>
      </c>
      <c r="G10" s="16">
        <f t="shared" si="34"/>
        <v>0</v>
      </c>
      <c r="H10" s="25">
        <v>18436.009999999998</v>
      </c>
      <c r="I10" s="14">
        <v>21051.586546604594</v>
      </c>
      <c r="J10" s="15">
        <f t="shared" si="35"/>
        <v>0</v>
      </c>
      <c r="K10" s="20">
        <f t="shared" si="36"/>
        <v>2615.5765466045959</v>
      </c>
      <c r="L10" s="26">
        <v>14937.359999999999</v>
      </c>
      <c r="M10" s="14">
        <v>14328.579033954236</v>
      </c>
      <c r="N10" s="15">
        <f t="shared" si="37"/>
        <v>-608.7809660457624</v>
      </c>
      <c r="O10" s="16">
        <f t="shared" si="38"/>
        <v>0</v>
      </c>
      <c r="P10" s="24">
        <v>491.33999999999992</v>
      </c>
      <c r="Q10" s="14">
        <v>935.40537804290398</v>
      </c>
      <c r="R10" s="15">
        <f t="shared" si="39"/>
        <v>0</v>
      </c>
      <c r="S10" s="20">
        <f t="shared" si="40"/>
        <v>444.06537804290406</v>
      </c>
      <c r="T10" s="26">
        <v>16682.620000000003</v>
      </c>
      <c r="U10" s="14">
        <v>10875.683639999999</v>
      </c>
      <c r="V10" s="15">
        <f t="shared" si="41"/>
        <v>-5806.9363600000033</v>
      </c>
      <c r="W10" s="16">
        <f t="shared" si="42"/>
        <v>0</v>
      </c>
      <c r="X10" s="24">
        <v>276.79000000000002</v>
      </c>
      <c r="Y10" s="14">
        <v>684.14531999999997</v>
      </c>
      <c r="Z10" s="15">
        <f t="shared" si="43"/>
        <v>0</v>
      </c>
      <c r="AA10" s="20">
        <f t="shared" si="44"/>
        <v>407.35531999999995</v>
      </c>
      <c r="AB10" s="26">
        <v>23953.360000000001</v>
      </c>
      <c r="AC10" s="97">
        <v>22079.716256053518</v>
      </c>
      <c r="AD10" s="15">
        <f t="shared" si="45"/>
        <v>-1873.6437439464826</v>
      </c>
      <c r="AE10" s="16">
        <f t="shared" si="46"/>
        <v>0</v>
      </c>
      <c r="AF10" s="24">
        <v>266.97999999999996</v>
      </c>
      <c r="AG10" s="14">
        <v>1454.5227600000003</v>
      </c>
      <c r="AH10" s="15">
        <f t="shared" si="47"/>
        <v>0</v>
      </c>
      <c r="AI10" s="20">
        <f t="shared" si="48"/>
        <v>1187.5427600000003</v>
      </c>
      <c r="AJ10" s="26">
        <v>7.4099999999999993</v>
      </c>
      <c r="AK10" s="14">
        <v>0</v>
      </c>
      <c r="AL10" s="15">
        <f t="shared" si="49"/>
        <v>-7.4099999999999993</v>
      </c>
      <c r="AM10" s="16">
        <f t="shared" si="50"/>
        <v>0</v>
      </c>
      <c r="AN10" s="26">
        <v>3162.4199999999992</v>
      </c>
      <c r="AO10" s="97">
        <v>5895.2032799999988</v>
      </c>
      <c r="AP10" s="15">
        <f t="shared" si="51"/>
        <v>0</v>
      </c>
      <c r="AQ10" s="16">
        <f t="shared" si="52"/>
        <v>2732.7832799999996</v>
      </c>
      <c r="AR10" s="24">
        <v>2986.5499999999997</v>
      </c>
      <c r="AS10" s="14">
        <v>7867.6970137567841</v>
      </c>
      <c r="AT10" s="15">
        <f t="shared" si="53"/>
        <v>0</v>
      </c>
      <c r="AU10" s="20">
        <f t="shared" si="54"/>
        <v>4881.1470137567849</v>
      </c>
      <c r="AV10" s="26">
        <v>28890.260000000002</v>
      </c>
      <c r="AW10" s="14">
        <v>14190.696</v>
      </c>
      <c r="AX10" s="15">
        <f t="shared" si="55"/>
        <v>-14699.564000000002</v>
      </c>
      <c r="AY10" s="16">
        <f t="shared" si="56"/>
        <v>0</v>
      </c>
      <c r="AZ10" s="24">
        <v>2794.0000000000005</v>
      </c>
      <c r="BA10" s="14">
        <v>8080.9169437396395</v>
      </c>
      <c r="BB10" s="15">
        <f t="shared" si="57"/>
        <v>0</v>
      </c>
      <c r="BC10" s="20">
        <f t="shared" si="58"/>
        <v>5286.9169437396395</v>
      </c>
      <c r="BD10" s="26">
        <v>9.3600000000000012</v>
      </c>
      <c r="BE10" s="14">
        <v>0</v>
      </c>
      <c r="BF10" s="15">
        <f t="shared" si="59"/>
        <v>-9.3600000000000012</v>
      </c>
      <c r="BG10" s="16">
        <f t="shared" si="60"/>
        <v>0</v>
      </c>
      <c r="BH10" s="24">
        <v>11375.17</v>
      </c>
      <c r="BI10" s="97">
        <v>9214.6103999999978</v>
      </c>
      <c r="BJ10" s="15">
        <f t="shared" si="61"/>
        <v>-2160.5596000000023</v>
      </c>
      <c r="BK10" s="20">
        <f t="shared" si="62"/>
        <v>0</v>
      </c>
      <c r="BL10" s="26">
        <v>9376.4500000000007</v>
      </c>
      <c r="BM10" s="14">
        <v>10620.839520000001</v>
      </c>
      <c r="BN10" s="15">
        <f t="shared" si="63"/>
        <v>0</v>
      </c>
      <c r="BO10" s="16">
        <f t="shared" si="64"/>
        <v>1244.3895200000006</v>
      </c>
      <c r="BP10" s="24">
        <f t="shared" si="65"/>
        <v>159744.21</v>
      </c>
      <c r="BQ10" s="14">
        <f t="shared" si="66"/>
        <v>150009.59105261878</v>
      </c>
      <c r="BR10" s="15">
        <f t="shared" si="32"/>
        <v>-9734.6189473812119</v>
      </c>
      <c r="BS10" s="20">
        <f t="shared" si="33"/>
        <v>0</v>
      </c>
      <c r="BT10" s="114">
        <f t="shared" si="67"/>
        <v>0.93906120949622396</v>
      </c>
      <c r="BU10" s="115">
        <v>21954.0052</v>
      </c>
      <c r="BV10" s="116">
        <v>3830.89</v>
      </c>
    </row>
    <row r="11" spans="1:74" ht="12" x14ac:dyDescent="0.25">
      <c r="A11" s="111">
        <v>5</v>
      </c>
      <c r="B11" s="112" t="s">
        <v>15</v>
      </c>
      <c r="C11" s="113">
        <v>338.6</v>
      </c>
      <c r="D11" s="26">
        <v>0</v>
      </c>
      <c r="E11" s="97">
        <v>0</v>
      </c>
      <c r="F11" s="15">
        <f t="shared" si="68"/>
        <v>0</v>
      </c>
      <c r="G11" s="16">
        <f t="shared" si="34"/>
        <v>0</v>
      </c>
      <c r="H11" s="25">
        <v>0</v>
      </c>
      <c r="I11" s="14">
        <v>0</v>
      </c>
      <c r="J11" s="15">
        <f t="shared" si="35"/>
        <v>0</v>
      </c>
      <c r="K11" s="20">
        <f t="shared" si="36"/>
        <v>0</v>
      </c>
      <c r="L11" s="26">
        <v>977.2700000000001</v>
      </c>
      <c r="M11" s="14">
        <v>884.04691736937411</v>
      </c>
      <c r="N11" s="15">
        <f t="shared" si="37"/>
        <v>-93.223082630625981</v>
      </c>
      <c r="O11" s="16">
        <f t="shared" si="38"/>
        <v>0</v>
      </c>
      <c r="P11" s="24">
        <v>0</v>
      </c>
      <c r="Q11" s="14">
        <v>264.19700070608405</v>
      </c>
      <c r="R11" s="15">
        <f t="shared" si="39"/>
        <v>0</v>
      </c>
      <c r="S11" s="20">
        <f t="shared" si="40"/>
        <v>264.19700070608405</v>
      </c>
      <c r="T11" s="26">
        <v>0</v>
      </c>
      <c r="U11" s="14">
        <v>0</v>
      </c>
      <c r="V11" s="15">
        <f t="shared" si="41"/>
        <v>0</v>
      </c>
      <c r="W11" s="16">
        <f t="shared" si="42"/>
        <v>0</v>
      </c>
      <c r="X11" s="24">
        <v>0</v>
      </c>
      <c r="Y11" s="14">
        <v>0</v>
      </c>
      <c r="Z11" s="15">
        <f t="shared" si="43"/>
        <v>0</v>
      </c>
      <c r="AA11" s="20">
        <f t="shared" si="44"/>
        <v>0</v>
      </c>
      <c r="AB11" s="26">
        <v>663.62</v>
      </c>
      <c r="AC11" s="97">
        <v>654.39008339579243</v>
      </c>
      <c r="AD11" s="15">
        <f t="shared" si="45"/>
        <v>-9.229916604207574</v>
      </c>
      <c r="AE11" s="16">
        <f t="shared" si="46"/>
        <v>0</v>
      </c>
      <c r="AF11" s="24">
        <v>0</v>
      </c>
      <c r="AG11" s="14">
        <v>0</v>
      </c>
      <c r="AH11" s="15">
        <f t="shared" si="47"/>
        <v>0</v>
      </c>
      <c r="AI11" s="20">
        <f t="shared" si="48"/>
        <v>0</v>
      </c>
      <c r="AJ11" s="26">
        <v>0</v>
      </c>
      <c r="AK11" s="14">
        <v>0</v>
      </c>
      <c r="AL11" s="15">
        <f t="shared" si="49"/>
        <v>0</v>
      </c>
      <c r="AM11" s="16">
        <f t="shared" si="50"/>
        <v>0</v>
      </c>
      <c r="AN11" s="26">
        <v>917.2</v>
      </c>
      <c r="AO11" s="97">
        <v>1401.8491199999999</v>
      </c>
      <c r="AP11" s="15">
        <f t="shared" si="51"/>
        <v>0</v>
      </c>
      <c r="AQ11" s="16">
        <f t="shared" si="52"/>
        <v>484.64911999999981</v>
      </c>
      <c r="AR11" s="24">
        <v>0</v>
      </c>
      <c r="AS11" s="14">
        <v>0</v>
      </c>
      <c r="AT11" s="15">
        <f t="shared" si="53"/>
        <v>0</v>
      </c>
      <c r="AU11" s="20">
        <f t="shared" si="54"/>
        <v>0</v>
      </c>
      <c r="AV11" s="26">
        <v>1000.0400000000002</v>
      </c>
      <c r="AW11" s="14">
        <v>0</v>
      </c>
      <c r="AX11" s="15">
        <f t="shared" si="55"/>
        <v>-1000.0400000000002</v>
      </c>
      <c r="AY11" s="16">
        <f t="shared" si="56"/>
        <v>0</v>
      </c>
      <c r="AZ11" s="24">
        <v>0</v>
      </c>
      <c r="BA11" s="14">
        <v>0</v>
      </c>
      <c r="BB11" s="15">
        <f t="shared" si="57"/>
        <v>0</v>
      </c>
      <c r="BC11" s="20">
        <f t="shared" si="58"/>
        <v>0</v>
      </c>
      <c r="BD11" s="26">
        <v>0</v>
      </c>
      <c r="BE11" s="14">
        <v>0</v>
      </c>
      <c r="BF11" s="15">
        <f t="shared" si="59"/>
        <v>0</v>
      </c>
      <c r="BG11" s="16">
        <f t="shared" si="60"/>
        <v>0</v>
      </c>
      <c r="BH11" s="24">
        <v>0</v>
      </c>
      <c r="BI11" s="97">
        <v>0</v>
      </c>
      <c r="BJ11" s="15">
        <f t="shared" si="61"/>
        <v>0</v>
      </c>
      <c r="BK11" s="20">
        <f t="shared" si="62"/>
        <v>0</v>
      </c>
      <c r="BL11" s="26">
        <v>0</v>
      </c>
      <c r="BM11" s="14">
        <v>0</v>
      </c>
      <c r="BN11" s="15">
        <f t="shared" si="63"/>
        <v>0</v>
      </c>
      <c r="BO11" s="16">
        <f t="shared" si="64"/>
        <v>0</v>
      </c>
      <c r="BP11" s="24">
        <f t="shared" si="65"/>
        <v>3558.13</v>
      </c>
      <c r="BQ11" s="14">
        <f t="shared" si="66"/>
        <v>3204.4831214712503</v>
      </c>
      <c r="BR11" s="15">
        <f t="shared" si="32"/>
        <v>-353.64687852874977</v>
      </c>
      <c r="BS11" s="20">
        <f t="shared" si="33"/>
        <v>0</v>
      </c>
      <c r="BT11" s="114">
        <f t="shared" si="67"/>
        <v>0.90060878086839158</v>
      </c>
      <c r="BU11" s="115">
        <v>1376.6245999999999</v>
      </c>
      <c r="BV11" s="116">
        <v>772.08999999999992</v>
      </c>
    </row>
    <row r="12" spans="1:74" ht="12" x14ac:dyDescent="0.25">
      <c r="A12" s="111">
        <v>6</v>
      </c>
      <c r="B12" s="112" t="s">
        <v>16</v>
      </c>
      <c r="C12" s="113">
        <v>425.7</v>
      </c>
      <c r="D12" s="26">
        <v>0</v>
      </c>
      <c r="E12" s="97">
        <v>870.32473823653061</v>
      </c>
      <c r="F12" s="15">
        <f t="shared" si="68"/>
        <v>0</v>
      </c>
      <c r="G12" s="16">
        <f t="shared" si="34"/>
        <v>870.32473823653061</v>
      </c>
      <c r="H12" s="25">
        <v>0</v>
      </c>
      <c r="I12" s="14">
        <v>0</v>
      </c>
      <c r="J12" s="15">
        <f t="shared" si="35"/>
        <v>0</v>
      </c>
      <c r="K12" s="20">
        <f t="shared" si="36"/>
        <v>0</v>
      </c>
      <c r="L12" s="26">
        <v>1599.0800000000004</v>
      </c>
      <c r="M12" s="14">
        <v>1729.9581463083989</v>
      </c>
      <c r="N12" s="15">
        <f t="shared" si="37"/>
        <v>0</v>
      </c>
      <c r="O12" s="16">
        <f t="shared" si="38"/>
        <v>130.87814630839853</v>
      </c>
      <c r="P12" s="24">
        <v>0</v>
      </c>
      <c r="Q12" s="14">
        <v>229.34116472418003</v>
      </c>
      <c r="R12" s="15">
        <f t="shared" si="39"/>
        <v>0</v>
      </c>
      <c r="S12" s="20">
        <f t="shared" si="40"/>
        <v>229.34116472418003</v>
      </c>
      <c r="T12" s="26">
        <v>0</v>
      </c>
      <c r="U12" s="14">
        <v>0</v>
      </c>
      <c r="V12" s="15">
        <f t="shared" si="41"/>
        <v>0</v>
      </c>
      <c r="W12" s="16">
        <f t="shared" si="42"/>
        <v>0</v>
      </c>
      <c r="X12" s="24">
        <v>0</v>
      </c>
      <c r="Y12" s="14">
        <v>0</v>
      </c>
      <c r="Z12" s="15">
        <f t="shared" si="43"/>
        <v>0</v>
      </c>
      <c r="AA12" s="20">
        <f t="shared" si="44"/>
        <v>0</v>
      </c>
      <c r="AB12" s="26">
        <v>476.16</v>
      </c>
      <c r="AC12" s="97">
        <v>778.70854072600002</v>
      </c>
      <c r="AD12" s="15">
        <f t="shared" si="45"/>
        <v>0</v>
      </c>
      <c r="AE12" s="16">
        <f t="shared" si="46"/>
        <v>302.548540726</v>
      </c>
      <c r="AF12" s="24">
        <v>0</v>
      </c>
      <c r="AG12" s="14">
        <v>0</v>
      </c>
      <c r="AH12" s="15">
        <f t="shared" si="47"/>
        <v>0</v>
      </c>
      <c r="AI12" s="20">
        <f t="shared" si="48"/>
        <v>0</v>
      </c>
      <c r="AJ12" s="26">
        <v>0</v>
      </c>
      <c r="AK12" s="14">
        <v>0</v>
      </c>
      <c r="AL12" s="15">
        <f t="shared" si="49"/>
        <v>0</v>
      </c>
      <c r="AM12" s="16">
        <f t="shared" si="50"/>
        <v>0</v>
      </c>
      <c r="AN12" s="26">
        <v>1648.2599999999998</v>
      </c>
      <c r="AO12" s="97">
        <v>2749.1107199999997</v>
      </c>
      <c r="AP12" s="15">
        <f t="shared" si="51"/>
        <v>0</v>
      </c>
      <c r="AQ12" s="16">
        <f t="shared" si="52"/>
        <v>1100.8507199999999</v>
      </c>
      <c r="AR12" s="24">
        <v>261.11</v>
      </c>
      <c r="AS12" s="14">
        <v>389.71283151415776</v>
      </c>
      <c r="AT12" s="15">
        <f t="shared" si="53"/>
        <v>0</v>
      </c>
      <c r="AU12" s="20">
        <f t="shared" si="54"/>
        <v>128.60283151415774</v>
      </c>
      <c r="AV12" s="26">
        <v>1279.8400000000001</v>
      </c>
      <c r="AW12" s="14">
        <v>0</v>
      </c>
      <c r="AX12" s="15">
        <f t="shared" si="55"/>
        <v>-1279.8400000000001</v>
      </c>
      <c r="AY12" s="16">
        <f t="shared" si="56"/>
        <v>0</v>
      </c>
      <c r="AZ12" s="24">
        <v>0</v>
      </c>
      <c r="BA12" s="14">
        <v>0</v>
      </c>
      <c r="BB12" s="15">
        <f t="shared" si="57"/>
        <v>0</v>
      </c>
      <c r="BC12" s="20">
        <f t="shared" si="58"/>
        <v>0</v>
      </c>
      <c r="BD12" s="26">
        <v>0</v>
      </c>
      <c r="BE12" s="14">
        <v>0</v>
      </c>
      <c r="BF12" s="15">
        <f t="shared" si="59"/>
        <v>0</v>
      </c>
      <c r="BG12" s="16">
        <f t="shared" si="60"/>
        <v>0</v>
      </c>
      <c r="BH12" s="24">
        <v>0</v>
      </c>
      <c r="BI12" s="97">
        <v>530.24616000000003</v>
      </c>
      <c r="BJ12" s="15">
        <f t="shared" si="61"/>
        <v>0</v>
      </c>
      <c r="BK12" s="20">
        <f t="shared" si="62"/>
        <v>530.24616000000003</v>
      </c>
      <c r="BL12" s="26">
        <v>0</v>
      </c>
      <c r="BM12" s="14">
        <v>0</v>
      </c>
      <c r="BN12" s="15">
        <f t="shared" si="63"/>
        <v>0</v>
      </c>
      <c r="BO12" s="16">
        <f t="shared" si="64"/>
        <v>0</v>
      </c>
      <c r="BP12" s="24">
        <f t="shared" si="65"/>
        <v>5264.4500000000007</v>
      </c>
      <c r="BQ12" s="14">
        <f t="shared" si="66"/>
        <v>7277.4023015092671</v>
      </c>
      <c r="BR12" s="15">
        <f t="shared" si="32"/>
        <v>0</v>
      </c>
      <c r="BS12" s="20">
        <f t="shared" si="33"/>
        <v>2012.9523015092664</v>
      </c>
      <c r="BT12" s="114">
        <f t="shared" si="67"/>
        <v>1.3823670661720153</v>
      </c>
      <c r="BU12" s="115">
        <v>3161.5085000000004</v>
      </c>
      <c r="BV12" s="116">
        <v>1508.38</v>
      </c>
    </row>
    <row r="13" spans="1:74" ht="12" x14ac:dyDescent="0.25">
      <c r="A13" s="117">
        <v>7</v>
      </c>
      <c r="B13" s="112" t="s">
        <v>17</v>
      </c>
      <c r="C13" s="113">
        <v>219.3</v>
      </c>
      <c r="D13" s="26">
        <v>0</v>
      </c>
      <c r="E13" s="97">
        <v>870.32473823653061</v>
      </c>
      <c r="F13" s="15">
        <f t="shared" si="68"/>
        <v>0</v>
      </c>
      <c r="G13" s="16">
        <f t="shared" si="34"/>
        <v>870.32473823653061</v>
      </c>
      <c r="H13" s="25">
        <v>0</v>
      </c>
      <c r="I13" s="14">
        <v>0</v>
      </c>
      <c r="J13" s="15">
        <f t="shared" si="35"/>
        <v>0</v>
      </c>
      <c r="K13" s="20">
        <f t="shared" si="36"/>
        <v>0</v>
      </c>
      <c r="L13" s="26">
        <v>1065.93</v>
      </c>
      <c r="M13" s="14">
        <v>963.52239597837365</v>
      </c>
      <c r="N13" s="15">
        <f t="shared" si="37"/>
        <v>-102.40760402162641</v>
      </c>
      <c r="O13" s="16">
        <f t="shared" si="38"/>
        <v>0</v>
      </c>
      <c r="P13" s="24">
        <v>0</v>
      </c>
      <c r="Q13" s="14">
        <v>237.76061624208</v>
      </c>
      <c r="R13" s="15">
        <f t="shared" si="39"/>
        <v>0</v>
      </c>
      <c r="S13" s="20">
        <f t="shared" si="40"/>
        <v>237.76061624208</v>
      </c>
      <c r="T13" s="26">
        <v>0</v>
      </c>
      <c r="U13" s="14">
        <v>0</v>
      </c>
      <c r="V13" s="15">
        <f t="shared" si="41"/>
        <v>0</v>
      </c>
      <c r="W13" s="16">
        <f t="shared" si="42"/>
        <v>0</v>
      </c>
      <c r="X13" s="24">
        <v>0</v>
      </c>
      <c r="Y13" s="14">
        <v>0</v>
      </c>
      <c r="Z13" s="15">
        <f t="shared" si="43"/>
        <v>0</v>
      </c>
      <c r="AA13" s="20">
        <f t="shared" si="44"/>
        <v>0</v>
      </c>
      <c r="AB13" s="26">
        <v>432.03000000000009</v>
      </c>
      <c r="AC13" s="97">
        <v>427.41004457231099</v>
      </c>
      <c r="AD13" s="15">
        <f t="shared" si="45"/>
        <v>-4.6199554276890922</v>
      </c>
      <c r="AE13" s="16">
        <f t="shared" si="46"/>
        <v>0</v>
      </c>
      <c r="AF13" s="24">
        <v>0</v>
      </c>
      <c r="AG13" s="14">
        <v>0</v>
      </c>
      <c r="AH13" s="15">
        <f t="shared" si="47"/>
        <v>0</v>
      </c>
      <c r="AI13" s="20">
        <f t="shared" si="48"/>
        <v>0</v>
      </c>
      <c r="AJ13" s="26">
        <v>0</v>
      </c>
      <c r="AK13" s="14">
        <v>0</v>
      </c>
      <c r="AL13" s="15">
        <f t="shared" si="49"/>
        <v>0</v>
      </c>
      <c r="AM13" s="16">
        <f t="shared" si="50"/>
        <v>0</v>
      </c>
      <c r="AN13" s="26">
        <v>1072.96</v>
      </c>
      <c r="AO13" s="97">
        <v>1677.2544</v>
      </c>
      <c r="AP13" s="15">
        <f t="shared" si="51"/>
        <v>0</v>
      </c>
      <c r="AQ13" s="16">
        <f t="shared" si="52"/>
        <v>604.2944</v>
      </c>
      <c r="AR13" s="24">
        <v>0</v>
      </c>
      <c r="AS13" s="14">
        <v>0</v>
      </c>
      <c r="AT13" s="15">
        <f t="shared" si="53"/>
        <v>0</v>
      </c>
      <c r="AU13" s="20">
        <f t="shared" si="54"/>
        <v>0</v>
      </c>
      <c r="AV13" s="26">
        <v>900.7299999999999</v>
      </c>
      <c r="AW13" s="14">
        <v>0</v>
      </c>
      <c r="AX13" s="15">
        <f t="shared" si="55"/>
        <v>-900.7299999999999</v>
      </c>
      <c r="AY13" s="16">
        <f t="shared" si="56"/>
        <v>0</v>
      </c>
      <c r="AZ13" s="24">
        <v>0</v>
      </c>
      <c r="BA13" s="14">
        <v>0</v>
      </c>
      <c r="BB13" s="15">
        <f t="shared" si="57"/>
        <v>0</v>
      </c>
      <c r="BC13" s="20">
        <f t="shared" si="58"/>
        <v>0</v>
      </c>
      <c r="BD13" s="26">
        <v>0</v>
      </c>
      <c r="BE13" s="14">
        <v>0</v>
      </c>
      <c r="BF13" s="15">
        <f t="shared" si="59"/>
        <v>0</v>
      </c>
      <c r="BG13" s="16">
        <f t="shared" si="60"/>
        <v>0</v>
      </c>
      <c r="BH13" s="24">
        <v>0</v>
      </c>
      <c r="BI13" s="97">
        <v>0</v>
      </c>
      <c r="BJ13" s="15">
        <f t="shared" si="61"/>
        <v>0</v>
      </c>
      <c r="BK13" s="20">
        <f t="shared" si="62"/>
        <v>0</v>
      </c>
      <c r="BL13" s="26">
        <v>0</v>
      </c>
      <c r="BM13" s="14">
        <v>0</v>
      </c>
      <c r="BN13" s="15">
        <f t="shared" si="63"/>
        <v>0</v>
      </c>
      <c r="BO13" s="16">
        <f t="shared" si="64"/>
        <v>0</v>
      </c>
      <c r="BP13" s="24">
        <f t="shared" si="65"/>
        <v>3471.65</v>
      </c>
      <c r="BQ13" s="14">
        <f t="shared" si="66"/>
        <v>4176.2721950292953</v>
      </c>
      <c r="BR13" s="15">
        <f t="shared" si="32"/>
        <v>0</v>
      </c>
      <c r="BS13" s="20">
        <f t="shared" si="33"/>
        <v>704.6221950292952</v>
      </c>
      <c r="BT13" s="114">
        <f t="shared" si="67"/>
        <v>1.2029646407412311</v>
      </c>
      <c r="BU13" s="115">
        <v>167.05349999999999</v>
      </c>
      <c r="BV13" s="116"/>
    </row>
    <row r="14" spans="1:74" ht="12" x14ac:dyDescent="0.25">
      <c r="A14" s="111">
        <v>8</v>
      </c>
      <c r="B14" s="112" t="s">
        <v>18</v>
      </c>
      <c r="C14" s="113">
        <v>252.4</v>
      </c>
      <c r="D14" s="26">
        <v>0</v>
      </c>
      <c r="E14" s="97">
        <v>870.32473823653061</v>
      </c>
      <c r="F14" s="15">
        <f t="shared" si="68"/>
        <v>0</v>
      </c>
      <c r="G14" s="16">
        <f t="shared" si="34"/>
        <v>870.32473823653061</v>
      </c>
      <c r="H14" s="25">
        <v>0</v>
      </c>
      <c r="I14" s="14">
        <v>0</v>
      </c>
      <c r="J14" s="15">
        <f t="shared" si="35"/>
        <v>0</v>
      </c>
      <c r="K14" s="20">
        <f t="shared" si="36"/>
        <v>0</v>
      </c>
      <c r="L14" s="26">
        <v>1421.3499999999995</v>
      </c>
      <c r="M14" s="14">
        <v>1240.0619203632939</v>
      </c>
      <c r="N14" s="15">
        <f t="shared" si="37"/>
        <v>-181.28807963670556</v>
      </c>
      <c r="O14" s="16">
        <f t="shared" si="38"/>
        <v>0</v>
      </c>
      <c r="P14" s="24">
        <v>0</v>
      </c>
      <c r="Q14" s="14">
        <v>222.66583735607998</v>
      </c>
      <c r="R14" s="15">
        <f t="shared" si="39"/>
        <v>0</v>
      </c>
      <c r="S14" s="20">
        <f t="shared" si="40"/>
        <v>222.66583735607998</v>
      </c>
      <c r="T14" s="26">
        <v>0</v>
      </c>
      <c r="U14" s="14">
        <v>0</v>
      </c>
      <c r="V14" s="15">
        <f t="shared" si="41"/>
        <v>0</v>
      </c>
      <c r="W14" s="16">
        <f t="shared" si="42"/>
        <v>0</v>
      </c>
      <c r="X14" s="24">
        <v>0</v>
      </c>
      <c r="Y14" s="14">
        <v>0</v>
      </c>
      <c r="Z14" s="15">
        <f t="shared" si="43"/>
        <v>0</v>
      </c>
      <c r="AA14" s="20">
        <f t="shared" si="44"/>
        <v>0</v>
      </c>
      <c r="AB14" s="26">
        <v>496.13000000000005</v>
      </c>
      <c r="AC14" s="97">
        <v>487.2242411180851</v>
      </c>
      <c r="AD14" s="15">
        <f t="shared" si="45"/>
        <v>-8.9057588819149487</v>
      </c>
      <c r="AE14" s="16">
        <f t="shared" si="46"/>
        <v>0</v>
      </c>
      <c r="AF14" s="24">
        <v>0</v>
      </c>
      <c r="AG14" s="14">
        <v>0</v>
      </c>
      <c r="AH14" s="15">
        <f t="shared" si="47"/>
        <v>0</v>
      </c>
      <c r="AI14" s="20">
        <f t="shared" si="48"/>
        <v>0</v>
      </c>
      <c r="AJ14" s="26">
        <v>0</v>
      </c>
      <c r="AK14" s="14">
        <v>0</v>
      </c>
      <c r="AL14" s="15">
        <f t="shared" si="49"/>
        <v>0</v>
      </c>
      <c r="AM14" s="16">
        <f t="shared" si="50"/>
        <v>0</v>
      </c>
      <c r="AN14" s="26">
        <v>673.13999999999987</v>
      </c>
      <c r="AO14" s="97">
        <v>893.21291999999994</v>
      </c>
      <c r="AP14" s="15">
        <f t="shared" si="51"/>
        <v>0</v>
      </c>
      <c r="AQ14" s="16">
        <f t="shared" si="52"/>
        <v>220.07292000000007</v>
      </c>
      <c r="AR14" s="24">
        <v>0</v>
      </c>
      <c r="AS14" s="14">
        <v>0</v>
      </c>
      <c r="AT14" s="15">
        <f t="shared" si="53"/>
        <v>0</v>
      </c>
      <c r="AU14" s="20">
        <f t="shared" si="54"/>
        <v>0</v>
      </c>
      <c r="AV14" s="26">
        <v>843.71000000000026</v>
      </c>
      <c r="AW14" s="14">
        <v>0</v>
      </c>
      <c r="AX14" s="15">
        <f t="shared" si="55"/>
        <v>-843.71000000000026</v>
      </c>
      <c r="AY14" s="16">
        <f t="shared" si="56"/>
        <v>0</v>
      </c>
      <c r="AZ14" s="24">
        <v>0</v>
      </c>
      <c r="BA14" s="14">
        <v>0</v>
      </c>
      <c r="BB14" s="15">
        <f t="shared" si="57"/>
        <v>0</v>
      </c>
      <c r="BC14" s="20">
        <f t="shared" si="58"/>
        <v>0</v>
      </c>
      <c r="BD14" s="26">
        <v>0</v>
      </c>
      <c r="BE14" s="14">
        <v>0</v>
      </c>
      <c r="BF14" s="15">
        <f t="shared" si="59"/>
        <v>0</v>
      </c>
      <c r="BG14" s="16">
        <f t="shared" si="60"/>
        <v>0</v>
      </c>
      <c r="BH14" s="24">
        <v>0</v>
      </c>
      <c r="BI14" s="97">
        <v>0</v>
      </c>
      <c r="BJ14" s="15">
        <f t="shared" si="61"/>
        <v>0</v>
      </c>
      <c r="BK14" s="20">
        <f t="shared" si="62"/>
        <v>0</v>
      </c>
      <c r="BL14" s="26">
        <v>0</v>
      </c>
      <c r="BM14" s="14">
        <v>0</v>
      </c>
      <c r="BN14" s="15">
        <f t="shared" si="63"/>
        <v>0</v>
      </c>
      <c r="BO14" s="16">
        <f t="shared" si="64"/>
        <v>0</v>
      </c>
      <c r="BP14" s="24">
        <f t="shared" si="65"/>
        <v>3434.33</v>
      </c>
      <c r="BQ14" s="14">
        <f t="shared" si="66"/>
        <v>3713.4896570739893</v>
      </c>
      <c r="BR14" s="15">
        <f t="shared" si="32"/>
        <v>0</v>
      </c>
      <c r="BS14" s="20">
        <f t="shared" si="33"/>
        <v>279.15965707398937</v>
      </c>
      <c r="BT14" s="114">
        <f t="shared" si="67"/>
        <v>1.0812850416453834</v>
      </c>
      <c r="BU14" s="115">
        <v>1389.2251999999999</v>
      </c>
      <c r="BV14" s="116"/>
    </row>
    <row r="15" spans="1:74" ht="12" x14ac:dyDescent="0.25">
      <c r="A15" s="111">
        <v>9</v>
      </c>
      <c r="B15" s="112" t="s">
        <v>19</v>
      </c>
      <c r="C15" s="113">
        <v>204.95</v>
      </c>
      <c r="D15" s="26">
        <v>0</v>
      </c>
      <c r="E15" s="97">
        <v>870.32473823653061</v>
      </c>
      <c r="F15" s="15">
        <f t="shared" si="68"/>
        <v>0</v>
      </c>
      <c r="G15" s="16">
        <f t="shared" si="34"/>
        <v>870.32473823653061</v>
      </c>
      <c r="H15" s="25">
        <v>0</v>
      </c>
      <c r="I15" s="14">
        <v>0</v>
      </c>
      <c r="J15" s="15">
        <f t="shared" si="35"/>
        <v>0</v>
      </c>
      <c r="K15" s="20">
        <f t="shared" si="36"/>
        <v>0</v>
      </c>
      <c r="L15" s="26">
        <v>3820.0999999999995</v>
      </c>
      <c r="M15" s="14">
        <v>3427.2537093931978</v>
      </c>
      <c r="N15" s="15">
        <f t="shared" si="37"/>
        <v>-392.84629060680163</v>
      </c>
      <c r="O15" s="16">
        <f t="shared" si="38"/>
        <v>0</v>
      </c>
      <c r="P15" s="24">
        <v>0</v>
      </c>
      <c r="Q15" s="14">
        <v>194.31187861314001</v>
      </c>
      <c r="R15" s="15">
        <f t="shared" si="39"/>
        <v>0</v>
      </c>
      <c r="S15" s="20">
        <f t="shared" si="40"/>
        <v>194.31187861314001</v>
      </c>
      <c r="T15" s="26">
        <v>0</v>
      </c>
      <c r="U15" s="14">
        <v>0</v>
      </c>
      <c r="V15" s="15">
        <f t="shared" si="41"/>
        <v>0</v>
      </c>
      <c r="W15" s="16">
        <f t="shared" si="42"/>
        <v>0</v>
      </c>
      <c r="X15" s="24">
        <v>0</v>
      </c>
      <c r="Y15" s="14">
        <v>0</v>
      </c>
      <c r="Z15" s="15">
        <f t="shared" si="43"/>
        <v>0</v>
      </c>
      <c r="AA15" s="20">
        <f t="shared" si="44"/>
        <v>0</v>
      </c>
      <c r="AB15" s="26">
        <v>404.15000000000009</v>
      </c>
      <c r="AC15" s="97">
        <v>400.51681410444246</v>
      </c>
      <c r="AD15" s="15">
        <f t="shared" si="45"/>
        <v>-3.6331858955576308</v>
      </c>
      <c r="AE15" s="16">
        <f t="shared" si="46"/>
        <v>0</v>
      </c>
      <c r="AF15" s="24">
        <v>0</v>
      </c>
      <c r="AG15" s="14">
        <v>0</v>
      </c>
      <c r="AH15" s="15">
        <f t="shared" si="47"/>
        <v>0</v>
      </c>
      <c r="AI15" s="20">
        <f t="shared" si="48"/>
        <v>0</v>
      </c>
      <c r="AJ15" s="26">
        <v>0</v>
      </c>
      <c r="AK15" s="14">
        <v>0</v>
      </c>
      <c r="AL15" s="15">
        <f t="shared" si="49"/>
        <v>0</v>
      </c>
      <c r="AM15" s="16">
        <f t="shared" si="50"/>
        <v>0</v>
      </c>
      <c r="AN15" s="26">
        <v>739.51</v>
      </c>
      <c r="AO15" s="97">
        <v>1044.56196</v>
      </c>
      <c r="AP15" s="15">
        <f t="shared" si="51"/>
        <v>0</v>
      </c>
      <c r="AQ15" s="16">
        <f t="shared" si="52"/>
        <v>305.05196000000001</v>
      </c>
      <c r="AR15" s="24">
        <v>0</v>
      </c>
      <c r="AS15" s="14">
        <v>0</v>
      </c>
      <c r="AT15" s="15">
        <f t="shared" si="53"/>
        <v>0</v>
      </c>
      <c r="AU15" s="20">
        <f t="shared" si="54"/>
        <v>0</v>
      </c>
      <c r="AV15" s="26">
        <v>737.40999999999985</v>
      </c>
      <c r="AW15" s="14">
        <v>0</v>
      </c>
      <c r="AX15" s="15">
        <f t="shared" si="55"/>
        <v>-737.40999999999985</v>
      </c>
      <c r="AY15" s="16">
        <f t="shared" si="56"/>
        <v>0</v>
      </c>
      <c r="AZ15" s="24">
        <v>0</v>
      </c>
      <c r="BA15" s="14">
        <v>0</v>
      </c>
      <c r="BB15" s="15">
        <f t="shared" si="57"/>
        <v>0</v>
      </c>
      <c r="BC15" s="20">
        <f t="shared" si="58"/>
        <v>0</v>
      </c>
      <c r="BD15" s="26">
        <v>0</v>
      </c>
      <c r="BE15" s="14">
        <v>0</v>
      </c>
      <c r="BF15" s="15">
        <f t="shared" si="59"/>
        <v>0</v>
      </c>
      <c r="BG15" s="16">
        <f t="shared" si="60"/>
        <v>0</v>
      </c>
      <c r="BH15" s="24">
        <v>0</v>
      </c>
      <c r="BI15" s="97">
        <v>0</v>
      </c>
      <c r="BJ15" s="15">
        <f t="shared" si="61"/>
        <v>0</v>
      </c>
      <c r="BK15" s="20">
        <f t="shared" si="62"/>
        <v>0</v>
      </c>
      <c r="BL15" s="26">
        <v>0</v>
      </c>
      <c r="BM15" s="14">
        <v>0</v>
      </c>
      <c r="BN15" s="15">
        <f t="shared" si="63"/>
        <v>0</v>
      </c>
      <c r="BO15" s="16">
        <f t="shared" si="64"/>
        <v>0</v>
      </c>
      <c r="BP15" s="24">
        <f t="shared" si="65"/>
        <v>5701.17</v>
      </c>
      <c r="BQ15" s="14">
        <f t="shared" si="66"/>
        <v>5936.9691003473108</v>
      </c>
      <c r="BR15" s="15">
        <f t="shared" si="32"/>
        <v>0</v>
      </c>
      <c r="BS15" s="20">
        <f t="shared" si="33"/>
        <v>235.79910034731074</v>
      </c>
      <c r="BT15" s="114">
        <f t="shared" si="67"/>
        <v>1.0413597735810913</v>
      </c>
      <c r="BU15" s="115">
        <v>499.0521</v>
      </c>
      <c r="BV15" s="116">
        <v>215.48</v>
      </c>
    </row>
    <row r="16" spans="1:74" ht="12" x14ac:dyDescent="0.25">
      <c r="A16" s="117">
        <v>10</v>
      </c>
      <c r="B16" s="112" t="s">
        <v>20</v>
      </c>
      <c r="C16" s="113">
        <v>631.4</v>
      </c>
      <c r="D16" s="26">
        <v>1928.2500000000002</v>
      </c>
      <c r="E16" s="97">
        <v>2168.5683642907447</v>
      </c>
      <c r="F16" s="15">
        <f t="shared" si="68"/>
        <v>0</v>
      </c>
      <c r="G16" s="16">
        <f t="shared" si="34"/>
        <v>240.31836429074451</v>
      </c>
      <c r="H16" s="25">
        <v>1622.8299999999997</v>
      </c>
      <c r="I16" s="14">
        <v>1988.1285824545712</v>
      </c>
      <c r="J16" s="15">
        <f t="shared" si="35"/>
        <v>0</v>
      </c>
      <c r="K16" s="20">
        <f t="shared" si="36"/>
        <v>365.29858245457149</v>
      </c>
      <c r="L16" s="26">
        <v>2487.65</v>
      </c>
      <c r="M16" s="14">
        <v>2592.9295362836797</v>
      </c>
      <c r="N16" s="15">
        <f t="shared" si="37"/>
        <v>0</v>
      </c>
      <c r="O16" s="16">
        <f t="shared" si="38"/>
        <v>105.27953628367959</v>
      </c>
      <c r="P16" s="24">
        <v>39.739999999999995</v>
      </c>
      <c r="Q16" s="14">
        <v>486.94879797444003</v>
      </c>
      <c r="R16" s="15">
        <f t="shared" si="39"/>
        <v>0</v>
      </c>
      <c r="S16" s="20">
        <f t="shared" si="40"/>
        <v>447.20879797444002</v>
      </c>
      <c r="T16" s="26">
        <v>0</v>
      </c>
      <c r="U16" s="14">
        <v>0</v>
      </c>
      <c r="V16" s="15">
        <f t="shared" si="41"/>
        <v>0</v>
      </c>
      <c r="W16" s="16">
        <f t="shared" si="42"/>
        <v>0</v>
      </c>
      <c r="X16" s="24">
        <v>0</v>
      </c>
      <c r="Y16" s="14">
        <v>0</v>
      </c>
      <c r="Z16" s="15">
        <f t="shared" si="43"/>
        <v>0</v>
      </c>
      <c r="AA16" s="20">
        <f t="shared" si="44"/>
        <v>0</v>
      </c>
      <c r="AB16" s="26">
        <v>3852.5</v>
      </c>
      <c r="AC16" s="97">
        <v>4603.5432766901176</v>
      </c>
      <c r="AD16" s="15">
        <f t="shared" si="45"/>
        <v>0</v>
      </c>
      <c r="AE16" s="16">
        <f t="shared" si="46"/>
        <v>751.04327669011764</v>
      </c>
      <c r="AF16" s="24">
        <v>196.11</v>
      </c>
      <c r="AG16" s="14">
        <v>155.79324</v>
      </c>
      <c r="AH16" s="15">
        <f t="shared" si="47"/>
        <v>-40.316760000000016</v>
      </c>
      <c r="AI16" s="20">
        <f t="shared" si="48"/>
        <v>0</v>
      </c>
      <c r="AJ16" s="26">
        <v>7.8699999999999983</v>
      </c>
      <c r="AK16" s="14">
        <v>0</v>
      </c>
      <c r="AL16" s="15">
        <f t="shared" si="49"/>
        <v>-7.8699999999999983</v>
      </c>
      <c r="AM16" s="16">
        <f t="shared" si="50"/>
        <v>0</v>
      </c>
      <c r="AN16" s="26">
        <v>1967.3999999999996</v>
      </c>
      <c r="AO16" s="97">
        <v>1310.0471999999997</v>
      </c>
      <c r="AP16" s="15">
        <f t="shared" si="51"/>
        <v>-657.35279999999989</v>
      </c>
      <c r="AQ16" s="16">
        <f t="shared" si="52"/>
        <v>0</v>
      </c>
      <c r="AR16" s="24">
        <v>725.62999999999988</v>
      </c>
      <c r="AS16" s="14">
        <v>2826.3984023866192</v>
      </c>
      <c r="AT16" s="15">
        <f t="shared" si="53"/>
        <v>0</v>
      </c>
      <c r="AU16" s="20">
        <f t="shared" si="54"/>
        <v>2100.7684023866195</v>
      </c>
      <c r="AV16" s="26">
        <v>6613.3900000000012</v>
      </c>
      <c r="AW16" s="14">
        <v>0</v>
      </c>
      <c r="AX16" s="15">
        <f t="shared" si="55"/>
        <v>-6613.3900000000012</v>
      </c>
      <c r="AY16" s="16">
        <f t="shared" si="56"/>
        <v>0</v>
      </c>
      <c r="AZ16" s="24">
        <v>810.94000000000017</v>
      </c>
      <c r="BA16" s="14">
        <v>819.916466346996</v>
      </c>
      <c r="BB16" s="15">
        <f t="shared" si="57"/>
        <v>0</v>
      </c>
      <c r="BC16" s="20">
        <f t="shared" si="58"/>
        <v>8.976466346995835</v>
      </c>
      <c r="BD16" s="26">
        <v>11.02</v>
      </c>
      <c r="BE16" s="14">
        <v>0</v>
      </c>
      <c r="BF16" s="15">
        <f t="shared" si="59"/>
        <v>-11.02</v>
      </c>
      <c r="BG16" s="16">
        <f t="shared" si="60"/>
        <v>0</v>
      </c>
      <c r="BH16" s="24">
        <v>2266.9199999999996</v>
      </c>
      <c r="BI16" s="97">
        <v>2383.7972399999999</v>
      </c>
      <c r="BJ16" s="15">
        <f t="shared" si="61"/>
        <v>0</v>
      </c>
      <c r="BK16" s="20">
        <f t="shared" si="62"/>
        <v>116.87724000000026</v>
      </c>
      <c r="BL16" s="26">
        <v>0</v>
      </c>
      <c r="BM16" s="14">
        <v>0</v>
      </c>
      <c r="BN16" s="15">
        <f t="shared" si="63"/>
        <v>0</v>
      </c>
      <c r="BO16" s="16">
        <f t="shared" si="64"/>
        <v>0</v>
      </c>
      <c r="BP16" s="24">
        <f t="shared" si="65"/>
        <v>22530.25</v>
      </c>
      <c r="BQ16" s="14">
        <f t="shared" si="66"/>
        <v>19336.071106427167</v>
      </c>
      <c r="BR16" s="15">
        <f t="shared" si="32"/>
        <v>-3194.1788935728327</v>
      </c>
      <c r="BS16" s="20">
        <f t="shared" si="33"/>
        <v>0</v>
      </c>
      <c r="BT16" s="114">
        <f t="shared" si="67"/>
        <v>0.85822709940755948</v>
      </c>
      <c r="BU16" s="115">
        <v>4587.0259000000005</v>
      </c>
      <c r="BV16" s="116"/>
    </row>
    <row r="17" spans="1:74" ht="12" x14ac:dyDescent="0.25">
      <c r="A17" s="111">
        <v>11</v>
      </c>
      <c r="B17" s="112" t="s">
        <v>21</v>
      </c>
      <c r="C17" s="113">
        <v>469</v>
      </c>
      <c r="D17" s="26">
        <v>2353.2000000000003</v>
      </c>
      <c r="E17" s="97">
        <v>2637.0174379044142</v>
      </c>
      <c r="F17" s="15">
        <f t="shared" si="68"/>
        <v>0</v>
      </c>
      <c r="G17" s="16">
        <f t="shared" si="34"/>
        <v>283.81743790441396</v>
      </c>
      <c r="H17" s="25">
        <v>2050.83</v>
      </c>
      <c r="I17" s="14">
        <v>2460.111071972236</v>
      </c>
      <c r="J17" s="15">
        <f t="shared" si="35"/>
        <v>0</v>
      </c>
      <c r="K17" s="20">
        <f t="shared" si="36"/>
        <v>409.28107197223608</v>
      </c>
      <c r="L17" s="26">
        <v>2398.79</v>
      </c>
      <c r="M17" s="14">
        <v>2569.2366248065282</v>
      </c>
      <c r="N17" s="15">
        <f t="shared" si="37"/>
        <v>0</v>
      </c>
      <c r="O17" s="16">
        <f t="shared" si="38"/>
        <v>170.44662480652823</v>
      </c>
      <c r="P17" s="24">
        <v>0</v>
      </c>
      <c r="Q17" s="14">
        <v>373.815705618744</v>
      </c>
      <c r="R17" s="15">
        <f t="shared" si="39"/>
        <v>0</v>
      </c>
      <c r="S17" s="20">
        <f t="shared" si="40"/>
        <v>373.815705618744</v>
      </c>
      <c r="T17" s="26">
        <v>0</v>
      </c>
      <c r="U17" s="14">
        <v>0</v>
      </c>
      <c r="V17" s="15">
        <f t="shared" si="41"/>
        <v>0</v>
      </c>
      <c r="W17" s="16">
        <f t="shared" si="42"/>
        <v>0</v>
      </c>
      <c r="X17" s="24">
        <v>0</v>
      </c>
      <c r="Y17" s="14">
        <v>0</v>
      </c>
      <c r="Z17" s="15">
        <f t="shared" si="43"/>
        <v>0</v>
      </c>
      <c r="AA17" s="20">
        <f t="shared" si="44"/>
        <v>0</v>
      </c>
      <c r="AB17" s="26">
        <v>3020.09</v>
      </c>
      <c r="AC17" s="97">
        <v>3719.7880422804842</v>
      </c>
      <c r="AD17" s="15">
        <f t="shared" si="45"/>
        <v>0</v>
      </c>
      <c r="AE17" s="16">
        <f t="shared" si="46"/>
        <v>699.69804228048406</v>
      </c>
      <c r="AF17" s="24">
        <v>0</v>
      </c>
      <c r="AG17" s="14">
        <v>0</v>
      </c>
      <c r="AH17" s="15">
        <f t="shared" si="47"/>
        <v>0</v>
      </c>
      <c r="AI17" s="20">
        <f t="shared" si="48"/>
        <v>0</v>
      </c>
      <c r="AJ17" s="26">
        <v>0</v>
      </c>
      <c r="AK17" s="14">
        <v>0</v>
      </c>
      <c r="AL17" s="15">
        <f t="shared" si="49"/>
        <v>0</v>
      </c>
      <c r="AM17" s="16">
        <f t="shared" si="50"/>
        <v>0</v>
      </c>
      <c r="AN17" s="26">
        <v>1451.5</v>
      </c>
      <c r="AO17" s="97">
        <v>982.53708000000006</v>
      </c>
      <c r="AP17" s="15">
        <f t="shared" si="51"/>
        <v>-468.96291999999994</v>
      </c>
      <c r="AQ17" s="16">
        <f t="shared" si="52"/>
        <v>0</v>
      </c>
      <c r="AR17" s="24">
        <v>671.41</v>
      </c>
      <c r="AS17" s="14">
        <v>3332.6417504926371</v>
      </c>
      <c r="AT17" s="15">
        <f t="shared" si="53"/>
        <v>0</v>
      </c>
      <c r="AU17" s="20">
        <f t="shared" si="54"/>
        <v>2661.2317504926373</v>
      </c>
      <c r="AV17" s="26">
        <v>4451.6299999999992</v>
      </c>
      <c r="AW17" s="14">
        <v>0</v>
      </c>
      <c r="AX17" s="15">
        <f t="shared" si="55"/>
        <v>-4451.6299999999992</v>
      </c>
      <c r="AY17" s="16">
        <f t="shared" si="56"/>
        <v>0</v>
      </c>
      <c r="AZ17" s="24">
        <v>996.69000000000028</v>
      </c>
      <c r="BA17" s="14">
        <v>1034.6004558539403</v>
      </c>
      <c r="BB17" s="15">
        <f t="shared" si="57"/>
        <v>0</v>
      </c>
      <c r="BC17" s="20">
        <f t="shared" si="58"/>
        <v>37.910455853939993</v>
      </c>
      <c r="BD17" s="26">
        <v>11.1</v>
      </c>
      <c r="BE17" s="14">
        <v>0</v>
      </c>
      <c r="BF17" s="15">
        <f t="shared" si="59"/>
        <v>-11.1</v>
      </c>
      <c r="BG17" s="16">
        <f t="shared" si="60"/>
        <v>0</v>
      </c>
      <c r="BH17" s="24">
        <v>1516.7599999999998</v>
      </c>
      <c r="BI17" s="97">
        <v>1440.48936</v>
      </c>
      <c r="BJ17" s="15">
        <f t="shared" si="61"/>
        <v>-76.27063999999973</v>
      </c>
      <c r="BK17" s="20">
        <f t="shared" si="62"/>
        <v>0</v>
      </c>
      <c r="BL17" s="26">
        <v>0</v>
      </c>
      <c r="BM17" s="14">
        <v>0</v>
      </c>
      <c r="BN17" s="15">
        <f t="shared" si="63"/>
        <v>0</v>
      </c>
      <c r="BO17" s="16">
        <f t="shared" si="64"/>
        <v>0</v>
      </c>
      <c r="BP17" s="24">
        <f t="shared" si="65"/>
        <v>18921.999999999993</v>
      </c>
      <c r="BQ17" s="14">
        <f t="shared" si="66"/>
        <v>18550.237528928985</v>
      </c>
      <c r="BR17" s="15">
        <f t="shared" si="32"/>
        <v>-371.76247107100789</v>
      </c>
      <c r="BS17" s="20">
        <f t="shared" si="33"/>
        <v>0</v>
      </c>
      <c r="BT17" s="114">
        <f t="shared" si="67"/>
        <v>0.98035289762863287</v>
      </c>
      <c r="BU17" s="115">
        <v>1024.4353999999998</v>
      </c>
      <c r="BV17" s="116"/>
    </row>
    <row r="18" spans="1:74" ht="12" x14ac:dyDescent="0.25">
      <c r="A18" s="111">
        <v>12</v>
      </c>
      <c r="B18" s="112" t="s">
        <v>22</v>
      </c>
      <c r="C18" s="113">
        <v>48.3</v>
      </c>
      <c r="D18" s="26">
        <v>0</v>
      </c>
      <c r="E18" s="97">
        <v>870.32473823653061</v>
      </c>
      <c r="F18" s="15">
        <f t="shared" si="68"/>
        <v>0</v>
      </c>
      <c r="G18" s="16">
        <f t="shared" si="34"/>
        <v>870.32473823653061</v>
      </c>
      <c r="H18" s="25">
        <v>0</v>
      </c>
      <c r="I18" s="14">
        <v>0</v>
      </c>
      <c r="J18" s="15">
        <f t="shared" si="35"/>
        <v>0</v>
      </c>
      <c r="K18" s="20">
        <f t="shared" si="36"/>
        <v>0</v>
      </c>
      <c r="L18" s="26">
        <v>355.34000000000009</v>
      </c>
      <c r="M18" s="14">
        <v>327.72081062466924</v>
      </c>
      <c r="N18" s="15">
        <f t="shared" si="37"/>
        <v>-27.619189375330848</v>
      </c>
      <c r="O18" s="16">
        <f t="shared" si="38"/>
        <v>0</v>
      </c>
      <c r="P18" s="24">
        <v>0</v>
      </c>
      <c r="Q18" s="14">
        <v>56.087555789483993</v>
      </c>
      <c r="R18" s="15">
        <f t="shared" si="39"/>
        <v>0</v>
      </c>
      <c r="S18" s="20">
        <f t="shared" si="40"/>
        <v>56.087555789483993</v>
      </c>
      <c r="T18" s="26">
        <v>0</v>
      </c>
      <c r="U18" s="14">
        <v>0</v>
      </c>
      <c r="V18" s="15">
        <f t="shared" si="41"/>
        <v>0</v>
      </c>
      <c r="W18" s="16">
        <f t="shared" si="42"/>
        <v>0</v>
      </c>
      <c r="X18" s="24">
        <v>0</v>
      </c>
      <c r="Y18" s="14">
        <v>0</v>
      </c>
      <c r="Z18" s="15">
        <f t="shared" si="43"/>
        <v>0</v>
      </c>
      <c r="AA18" s="20">
        <f t="shared" si="44"/>
        <v>0</v>
      </c>
      <c r="AB18" s="26">
        <v>99.9</v>
      </c>
      <c r="AC18" s="97">
        <v>97.104152239910874</v>
      </c>
      <c r="AD18" s="15">
        <f t="shared" si="45"/>
        <v>-2.7958477600891314</v>
      </c>
      <c r="AE18" s="16">
        <f t="shared" si="46"/>
        <v>0</v>
      </c>
      <c r="AF18" s="24">
        <v>0</v>
      </c>
      <c r="AG18" s="14">
        <v>0</v>
      </c>
      <c r="AH18" s="15">
        <f t="shared" si="47"/>
        <v>0</v>
      </c>
      <c r="AI18" s="20">
        <f t="shared" si="48"/>
        <v>0</v>
      </c>
      <c r="AJ18" s="26">
        <v>0</v>
      </c>
      <c r="AK18" s="14">
        <v>0</v>
      </c>
      <c r="AL18" s="15">
        <f t="shared" si="49"/>
        <v>0</v>
      </c>
      <c r="AM18" s="16">
        <f t="shared" si="50"/>
        <v>0</v>
      </c>
      <c r="AN18" s="26">
        <v>363.15999999999997</v>
      </c>
      <c r="AO18" s="97">
        <v>605.40048000000002</v>
      </c>
      <c r="AP18" s="15">
        <f t="shared" si="51"/>
        <v>0</v>
      </c>
      <c r="AQ18" s="16">
        <f t="shared" si="52"/>
        <v>242.24048000000005</v>
      </c>
      <c r="AR18" s="24">
        <v>0</v>
      </c>
      <c r="AS18" s="14">
        <v>0</v>
      </c>
      <c r="AT18" s="15">
        <f t="shared" si="53"/>
        <v>0</v>
      </c>
      <c r="AU18" s="20">
        <f t="shared" si="54"/>
        <v>0</v>
      </c>
      <c r="AV18" s="26">
        <v>203.83999999999995</v>
      </c>
      <c r="AW18" s="14">
        <v>0</v>
      </c>
      <c r="AX18" s="15">
        <f t="shared" si="55"/>
        <v>-203.83999999999995</v>
      </c>
      <c r="AY18" s="16">
        <f t="shared" si="56"/>
        <v>0</v>
      </c>
      <c r="AZ18" s="24">
        <v>0</v>
      </c>
      <c r="BA18" s="14">
        <v>0</v>
      </c>
      <c r="BB18" s="15">
        <f t="shared" si="57"/>
        <v>0</v>
      </c>
      <c r="BC18" s="20">
        <f t="shared" si="58"/>
        <v>0</v>
      </c>
      <c r="BD18" s="26">
        <v>0</v>
      </c>
      <c r="BE18" s="14">
        <v>0</v>
      </c>
      <c r="BF18" s="15">
        <f t="shared" si="59"/>
        <v>0</v>
      </c>
      <c r="BG18" s="16">
        <f t="shared" si="60"/>
        <v>0</v>
      </c>
      <c r="BH18" s="24">
        <v>0</v>
      </c>
      <c r="BI18" s="97">
        <v>0</v>
      </c>
      <c r="BJ18" s="15">
        <f t="shared" si="61"/>
        <v>0</v>
      </c>
      <c r="BK18" s="20">
        <f t="shared" si="62"/>
        <v>0</v>
      </c>
      <c r="BL18" s="26">
        <v>0</v>
      </c>
      <c r="BM18" s="14">
        <v>0</v>
      </c>
      <c r="BN18" s="15">
        <f t="shared" si="63"/>
        <v>0</v>
      </c>
      <c r="BO18" s="16">
        <f t="shared" si="64"/>
        <v>0</v>
      </c>
      <c r="BP18" s="24">
        <f t="shared" si="65"/>
        <v>1022.24</v>
      </c>
      <c r="BQ18" s="14">
        <f t="shared" si="66"/>
        <v>1956.6377368905949</v>
      </c>
      <c r="BR18" s="15">
        <f t="shared" si="32"/>
        <v>0</v>
      </c>
      <c r="BS18" s="20">
        <f t="shared" si="33"/>
        <v>934.39773689059484</v>
      </c>
      <c r="BT18" s="114">
        <f t="shared" si="67"/>
        <v>1.914068845760873</v>
      </c>
      <c r="BU18" s="115">
        <v>0</v>
      </c>
      <c r="BV18" s="116"/>
    </row>
    <row r="19" spans="1:74" ht="12" x14ac:dyDescent="0.25">
      <c r="A19" s="117">
        <v>13</v>
      </c>
      <c r="B19" s="112" t="s">
        <v>23</v>
      </c>
      <c r="C19" s="113">
        <v>217.6</v>
      </c>
      <c r="D19" s="26">
        <v>0</v>
      </c>
      <c r="E19" s="97">
        <v>2610.97422545264</v>
      </c>
      <c r="F19" s="15">
        <f t="shared" si="68"/>
        <v>0</v>
      </c>
      <c r="G19" s="16">
        <f t="shared" si="34"/>
        <v>2610.97422545264</v>
      </c>
      <c r="H19" s="25">
        <v>0</v>
      </c>
      <c r="I19" s="14">
        <v>0</v>
      </c>
      <c r="J19" s="15">
        <f t="shared" si="35"/>
        <v>0</v>
      </c>
      <c r="K19" s="20">
        <f t="shared" si="36"/>
        <v>0</v>
      </c>
      <c r="L19" s="26">
        <v>1089.03</v>
      </c>
      <c r="M19" s="14">
        <v>963.52239597837365</v>
      </c>
      <c r="N19" s="15">
        <f t="shared" si="37"/>
        <v>-125.50760402162632</v>
      </c>
      <c r="O19" s="16">
        <f t="shared" si="38"/>
        <v>0</v>
      </c>
      <c r="P19" s="24">
        <v>0</v>
      </c>
      <c r="Q19" s="14">
        <v>227.66986011699601</v>
      </c>
      <c r="R19" s="15">
        <f t="shared" si="39"/>
        <v>0</v>
      </c>
      <c r="S19" s="20">
        <f t="shared" si="40"/>
        <v>227.66986011699601</v>
      </c>
      <c r="T19" s="26">
        <v>0</v>
      </c>
      <c r="U19" s="14">
        <v>0</v>
      </c>
      <c r="V19" s="15">
        <f t="shared" si="41"/>
        <v>0</v>
      </c>
      <c r="W19" s="16">
        <f t="shared" si="42"/>
        <v>0</v>
      </c>
      <c r="X19" s="24">
        <v>0</v>
      </c>
      <c r="Y19" s="14">
        <v>0</v>
      </c>
      <c r="Z19" s="15">
        <f t="shared" si="43"/>
        <v>0</v>
      </c>
      <c r="AA19" s="20">
        <f t="shared" si="44"/>
        <v>0</v>
      </c>
      <c r="AB19" s="26">
        <v>460.2700000000001</v>
      </c>
      <c r="AC19" s="97">
        <v>448.04599393780717</v>
      </c>
      <c r="AD19" s="15">
        <f t="shared" si="45"/>
        <v>-12.224006062192927</v>
      </c>
      <c r="AE19" s="16">
        <f t="shared" si="46"/>
        <v>0</v>
      </c>
      <c r="AF19" s="24">
        <v>0</v>
      </c>
      <c r="AG19" s="14">
        <v>0</v>
      </c>
      <c r="AH19" s="15">
        <f t="shared" si="47"/>
        <v>0</v>
      </c>
      <c r="AI19" s="20">
        <f t="shared" si="48"/>
        <v>0</v>
      </c>
      <c r="AJ19" s="26">
        <v>0</v>
      </c>
      <c r="AK19" s="14">
        <v>0</v>
      </c>
      <c r="AL19" s="15">
        <f t="shared" si="49"/>
        <v>0</v>
      </c>
      <c r="AM19" s="16">
        <f t="shared" si="50"/>
        <v>0</v>
      </c>
      <c r="AN19" s="26">
        <v>691.71000000000015</v>
      </c>
      <c r="AO19" s="97">
        <v>1044.56196</v>
      </c>
      <c r="AP19" s="15">
        <f t="shared" si="51"/>
        <v>0</v>
      </c>
      <c r="AQ19" s="16">
        <f t="shared" si="52"/>
        <v>352.85195999999985</v>
      </c>
      <c r="AR19" s="24">
        <v>0</v>
      </c>
      <c r="AS19" s="14">
        <v>0</v>
      </c>
      <c r="AT19" s="15">
        <f t="shared" si="53"/>
        <v>0</v>
      </c>
      <c r="AU19" s="20">
        <f t="shared" si="54"/>
        <v>0</v>
      </c>
      <c r="AV19" s="26">
        <v>881.2800000000002</v>
      </c>
      <c r="AW19" s="14">
        <v>845.65200000000004</v>
      </c>
      <c r="AX19" s="15">
        <f t="shared" si="55"/>
        <v>-35.628000000000156</v>
      </c>
      <c r="AY19" s="16">
        <f t="shared" si="56"/>
        <v>0</v>
      </c>
      <c r="AZ19" s="24">
        <v>0</v>
      </c>
      <c r="BA19" s="14">
        <v>0</v>
      </c>
      <c r="BB19" s="15">
        <f t="shared" si="57"/>
        <v>0</v>
      </c>
      <c r="BC19" s="20">
        <f t="shared" si="58"/>
        <v>0</v>
      </c>
      <c r="BD19" s="26">
        <v>0</v>
      </c>
      <c r="BE19" s="14">
        <v>0</v>
      </c>
      <c r="BF19" s="15">
        <f t="shared" si="59"/>
        <v>0</v>
      </c>
      <c r="BG19" s="16">
        <f t="shared" si="60"/>
        <v>0</v>
      </c>
      <c r="BH19" s="24">
        <v>0</v>
      </c>
      <c r="BI19" s="97">
        <v>0</v>
      </c>
      <c r="BJ19" s="15">
        <f t="shared" si="61"/>
        <v>0</v>
      </c>
      <c r="BK19" s="20">
        <f t="shared" si="62"/>
        <v>0</v>
      </c>
      <c r="BL19" s="26">
        <v>0</v>
      </c>
      <c r="BM19" s="14">
        <v>0</v>
      </c>
      <c r="BN19" s="15">
        <f t="shared" si="63"/>
        <v>0</v>
      </c>
      <c r="BO19" s="16">
        <f t="shared" si="64"/>
        <v>0</v>
      </c>
      <c r="BP19" s="24">
        <f t="shared" si="65"/>
        <v>3122.2900000000004</v>
      </c>
      <c r="BQ19" s="14">
        <f t="shared" si="66"/>
        <v>6140.4264354858169</v>
      </c>
      <c r="BR19" s="15">
        <f t="shared" si="32"/>
        <v>0</v>
      </c>
      <c r="BS19" s="20">
        <f t="shared" si="33"/>
        <v>3018.1364354858165</v>
      </c>
      <c r="BT19" s="114">
        <f t="shared" si="67"/>
        <v>1.9666419312382308</v>
      </c>
      <c r="BU19" s="115">
        <v>491.47800000000007</v>
      </c>
      <c r="BV19" s="116"/>
    </row>
    <row r="20" spans="1:74" ht="12" x14ac:dyDescent="0.25">
      <c r="A20" s="111">
        <v>14</v>
      </c>
      <c r="B20" s="112" t="s">
        <v>24</v>
      </c>
      <c r="C20" s="113">
        <v>340.6</v>
      </c>
      <c r="D20" s="26">
        <v>0</v>
      </c>
      <c r="E20" s="97">
        <v>0</v>
      </c>
      <c r="F20" s="15">
        <f t="shared" si="68"/>
        <v>0</v>
      </c>
      <c r="G20" s="16">
        <f t="shared" si="34"/>
        <v>0</v>
      </c>
      <c r="H20" s="25">
        <v>0</v>
      </c>
      <c r="I20" s="14">
        <v>0</v>
      </c>
      <c r="J20" s="15">
        <f t="shared" si="35"/>
        <v>0</v>
      </c>
      <c r="K20" s="20">
        <f t="shared" si="36"/>
        <v>0</v>
      </c>
      <c r="L20" s="26">
        <v>1776.7000000000003</v>
      </c>
      <c r="M20" s="14">
        <v>1599.3239292561711</v>
      </c>
      <c r="N20" s="15">
        <f t="shared" si="37"/>
        <v>-177.37607074382913</v>
      </c>
      <c r="O20" s="16">
        <f t="shared" si="38"/>
        <v>0</v>
      </c>
      <c r="P20" s="24">
        <v>0</v>
      </c>
      <c r="Q20" s="14">
        <v>210.15595949420398</v>
      </c>
      <c r="R20" s="15">
        <f t="shared" si="39"/>
        <v>0</v>
      </c>
      <c r="S20" s="20">
        <f t="shared" si="40"/>
        <v>210.15595949420398</v>
      </c>
      <c r="T20" s="26">
        <v>0</v>
      </c>
      <c r="U20" s="14">
        <v>0</v>
      </c>
      <c r="V20" s="15">
        <f t="shared" si="41"/>
        <v>0</v>
      </c>
      <c r="W20" s="16">
        <f t="shared" si="42"/>
        <v>0</v>
      </c>
      <c r="X20" s="24">
        <v>0</v>
      </c>
      <c r="Y20" s="14">
        <v>0</v>
      </c>
      <c r="Z20" s="15">
        <f t="shared" si="43"/>
        <v>0</v>
      </c>
      <c r="AA20" s="20">
        <f t="shared" si="44"/>
        <v>0</v>
      </c>
      <c r="AB20" s="26">
        <v>667.53</v>
      </c>
      <c r="AC20" s="97">
        <v>644.92067225981839</v>
      </c>
      <c r="AD20" s="15">
        <f t="shared" si="45"/>
        <v>-22.609327740181584</v>
      </c>
      <c r="AE20" s="16">
        <f t="shared" si="46"/>
        <v>0</v>
      </c>
      <c r="AF20" s="24">
        <v>0</v>
      </c>
      <c r="AG20" s="14">
        <v>0</v>
      </c>
      <c r="AH20" s="15">
        <f t="shared" si="47"/>
        <v>0</v>
      </c>
      <c r="AI20" s="20">
        <f t="shared" si="48"/>
        <v>0</v>
      </c>
      <c r="AJ20" s="26">
        <v>0</v>
      </c>
      <c r="AK20" s="14">
        <v>0</v>
      </c>
      <c r="AL20" s="15">
        <f t="shared" si="49"/>
        <v>0</v>
      </c>
      <c r="AM20" s="16">
        <f t="shared" si="50"/>
        <v>0</v>
      </c>
      <c r="AN20" s="26">
        <v>774.93000000000029</v>
      </c>
      <c r="AO20" s="97">
        <v>1195.9104</v>
      </c>
      <c r="AP20" s="15">
        <f t="shared" si="51"/>
        <v>0</v>
      </c>
      <c r="AQ20" s="16">
        <f t="shared" si="52"/>
        <v>420.98039999999969</v>
      </c>
      <c r="AR20" s="24">
        <v>0</v>
      </c>
      <c r="AS20" s="14">
        <v>0</v>
      </c>
      <c r="AT20" s="15">
        <f t="shared" si="53"/>
        <v>0</v>
      </c>
      <c r="AU20" s="20">
        <f t="shared" si="54"/>
        <v>0</v>
      </c>
      <c r="AV20" s="26">
        <v>796.73000000000013</v>
      </c>
      <c r="AW20" s="14">
        <v>0</v>
      </c>
      <c r="AX20" s="15">
        <f t="shared" si="55"/>
        <v>-796.73000000000013</v>
      </c>
      <c r="AY20" s="16">
        <f t="shared" si="56"/>
        <v>0</v>
      </c>
      <c r="AZ20" s="24">
        <v>0</v>
      </c>
      <c r="BA20" s="14">
        <v>0</v>
      </c>
      <c r="BB20" s="15">
        <f t="shared" si="57"/>
        <v>0</v>
      </c>
      <c r="BC20" s="20">
        <f t="shared" si="58"/>
        <v>0</v>
      </c>
      <c r="BD20" s="26">
        <v>0</v>
      </c>
      <c r="BE20" s="14">
        <v>0</v>
      </c>
      <c r="BF20" s="15">
        <f t="shared" si="59"/>
        <v>0</v>
      </c>
      <c r="BG20" s="16">
        <f t="shared" si="60"/>
        <v>0</v>
      </c>
      <c r="BH20" s="24">
        <v>0</v>
      </c>
      <c r="BI20" s="97">
        <v>0</v>
      </c>
      <c r="BJ20" s="15">
        <f t="shared" si="61"/>
        <v>0</v>
      </c>
      <c r="BK20" s="20">
        <f t="shared" si="62"/>
        <v>0</v>
      </c>
      <c r="BL20" s="26">
        <v>0</v>
      </c>
      <c r="BM20" s="14">
        <v>0</v>
      </c>
      <c r="BN20" s="15">
        <f t="shared" si="63"/>
        <v>0</v>
      </c>
      <c r="BO20" s="16">
        <f t="shared" si="64"/>
        <v>0</v>
      </c>
      <c r="BP20" s="24">
        <f t="shared" si="65"/>
        <v>4015.8900000000008</v>
      </c>
      <c r="BQ20" s="14">
        <f t="shared" si="66"/>
        <v>3650.3109610101938</v>
      </c>
      <c r="BR20" s="15">
        <f t="shared" si="32"/>
        <v>-365.57903898980703</v>
      </c>
      <c r="BS20" s="20">
        <f t="shared" si="33"/>
        <v>0</v>
      </c>
      <c r="BT20" s="114">
        <f t="shared" si="67"/>
        <v>0.90896686936399973</v>
      </c>
      <c r="BU20" s="115">
        <v>153.09759999999997</v>
      </c>
      <c r="BV20" s="116"/>
    </row>
    <row r="21" spans="1:74" ht="12" x14ac:dyDescent="0.25">
      <c r="A21" s="111">
        <v>15</v>
      </c>
      <c r="B21" s="112" t="s">
        <v>25</v>
      </c>
      <c r="C21" s="113">
        <v>161.19999999999999</v>
      </c>
      <c r="D21" s="26">
        <v>0</v>
      </c>
      <c r="E21" s="97">
        <v>870.32473823653061</v>
      </c>
      <c r="F21" s="15">
        <f t="shared" si="68"/>
        <v>0</v>
      </c>
      <c r="G21" s="16">
        <f t="shared" si="34"/>
        <v>870.32473823653061</v>
      </c>
      <c r="H21" s="25">
        <v>0</v>
      </c>
      <c r="I21" s="14">
        <v>0</v>
      </c>
      <c r="J21" s="15">
        <f t="shared" si="35"/>
        <v>0</v>
      </c>
      <c r="K21" s="20">
        <f t="shared" si="36"/>
        <v>0</v>
      </c>
      <c r="L21" s="26">
        <v>1510.34</v>
      </c>
      <c r="M21" s="14">
        <v>1360.898943451755</v>
      </c>
      <c r="N21" s="15">
        <f t="shared" si="37"/>
        <v>-149.44105654824489</v>
      </c>
      <c r="O21" s="16">
        <f t="shared" si="38"/>
        <v>0</v>
      </c>
      <c r="P21" s="24">
        <v>0</v>
      </c>
      <c r="Q21" s="14">
        <v>176.83397697901199</v>
      </c>
      <c r="R21" s="15">
        <f t="shared" si="39"/>
        <v>0</v>
      </c>
      <c r="S21" s="20">
        <f t="shared" si="40"/>
        <v>176.83397697901199</v>
      </c>
      <c r="T21" s="26">
        <v>0</v>
      </c>
      <c r="U21" s="14">
        <v>0</v>
      </c>
      <c r="V21" s="15">
        <f t="shared" si="41"/>
        <v>0</v>
      </c>
      <c r="W21" s="16">
        <f t="shared" si="42"/>
        <v>0</v>
      </c>
      <c r="X21" s="24">
        <v>0</v>
      </c>
      <c r="Y21" s="14">
        <v>0</v>
      </c>
      <c r="Z21" s="15">
        <f t="shared" si="43"/>
        <v>0</v>
      </c>
      <c r="AA21" s="20">
        <f t="shared" si="44"/>
        <v>0</v>
      </c>
      <c r="AB21" s="26">
        <v>319.14000000000004</v>
      </c>
      <c r="AC21" s="97">
        <v>316.75478658932957</v>
      </c>
      <c r="AD21" s="15">
        <f t="shared" si="45"/>
        <v>-2.3852134106704739</v>
      </c>
      <c r="AE21" s="16">
        <f t="shared" si="46"/>
        <v>0</v>
      </c>
      <c r="AF21" s="24">
        <v>0</v>
      </c>
      <c r="AG21" s="14">
        <v>0</v>
      </c>
      <c r="AH21" s="15">
        <f t="shared" si="47"/>
        <v>0</v>
      </c>
      <c r="AI21" s="20">
        <f t="shared" si="48"/>
        <v>0</v>
      </c>
      <c r="AJ21" s="26">
        <v>0</v>
      </c>
      <c r="AK21" s="14">
        <v>0</v>
      </c>
      <c r="AL21" s="15">
        <f t="shared" si="49"/>
        <v>0</v>
      </c>
      <c r="AM21" s="16">
        <f t="shared" si="50"/>
        <v>0</v>
      </c>
      <c r="AN21" s="26">
        <v>423.7000000000001</v>
      </c>
      <c r="AO21" s="97">
        <v>741.86315999999999</v>
      </c>
      <c r="AP21" s="15">
        <f t="shared" si="51"/>
        <v>0</v>
      </c>
      <c r="AQ21" s="16">
        <f t="shared" si="52"/>
        <v>318.16315999999989</v>
      </c>
      <c r="AR21" s="24">
        <v>0</v>
      </c>
      <c r="AS21" s="14">
        <v>0</v>
      </c>
      <c r="AT21" s="15">
        <f t="shared" si="53"/>
        <v>0</v>
      </c>
      <c r="AU21" s="20">
        <f t="shared" si="54"/>
        <v>0</v>
      </c>
      <c r="AV21" s="26">
        <v>627.70000000000005</v>
      </c>
      <c r="AW21" s="14">
        <v>4915.4880000000003</v>
      </c>
      <c r="AX21" s="15">
        <f t="shared" si="55"/>
        <v>0</v>
      </c>
      <c r="AY21" s="16">
        <f t="shared" si="56"/>
        <v>4287.7880000000005</v>
      </c>
      <c r="AZ21" s="24">
        <v>0</v>
      </c>
      <c r="BA21" s="14">
        <v>0</v>
      </c>
      <c r="BB21" s="15">
        <f t="shared" si="57"/>
        <v>0</v>
      </c>
      <c r="BC21" s="20">
        <f t="shared" si="58"/>
        <v>0</v>
      </c>
      <c r="BD21" s="26">
        <v>0</v>
      </c>
      <c r="BE21" s="14">
        <v>0</v>
      </c>
      <c r="BF21" s="15">
        <f t="shared" si="59"/>
        <v>0</v>
      </c>
      <c r="BG21" s="16">
        <f t="shared" si="60"/>
        <v>0</v>
      </c>
      <c r="BH21" s="24">
        <v>0</v>
      </c>
      <c r="BI21" s="97">
        <v>0</v>
      </c>
      <c r="BJ21" s="15">
        <f t="shared" si="61"/>
        <v>0</v>
      </c>
      <c r="BK21" s="20">
        <f t="shared" si="62"/>
        <v>0</v>
      </c>
      <c r="BL21" s="26">
        <v>0</v>
      </c>
      <c r="BM21" s="14">
        <v>0</v>
      </c>
      <c r="BN21" s="15">
        <f t="shared" si="63"/>
        <v>0</v>
      </c>
      <c r="BO21" s="16">
        <f t="shared" si="64"/>
        <v>0</v>
      </c>
      <c r="BP21" s="24">
        <f t="shared" si="65"/>
        <v>2880.88</v>
      </c>
      <c r="BQ21" s="14">
        <f t="shared" si="66"/>
        <v>8382.1636052566282</v>
      </c>
      <c r="BR21" s="15">
        <f t="shared" si="32"/>
        <v>0</v>
      </c>
      <c r="BS21" s="20">
        <f t="shared" si="33"/>
        <v>5501.2836052566281</v>
      </c>
      <c r="BT21" s="114">
        <f t="shared" si="67"/>
        <v>2.9095844343591639</v>
      </c>
      <c r="BU21" s="115">
        <v>1018.4073</v>
      </c>
      <c r="BV21" s="116">
        <v>22.94</v>
      </c>
    </row>
    <row r="22" spans="1:74" ht="12" x14ac:dyDescent="0.25">
      <c r="A22" s="117">
        <v>16</v>
      </c>
      <c r="B22" s="112" t="s">
        <v>26</v>
      </c>
      <c r="C22" s="113">
        <v>387.1</v>
      </c>
      <c r="D22" s="26">
        <v>3624.0200000000004</v>
      </c>
      <c r="E22" s="97">
        <v>3749.1475992051674</v>
      </c>
      <c r="F22" s="15">
        <f t="shared" si="68"/>
        <v>0</v>
      </c>
      <c r="G22" s="16">
        <f t="shared" si="34"/>
        <v>125.12759920516692</v>
      </c>
      <c r="H22" s="25">
        <v>1333.0800000000004</v>
      </c>
      <c r="I22" s="14">
        <v>1654.1035365175073</v>
      </c>
      <c r="J22" s="15">
        <f t="shared" si="35"/>
        <v>0</v>
      </c>
      <c r="K22" s="20">
        <f t="shared" si="36"/>
        <v>321.02353651750695</v>
      </c>
      <c r="L22" s="26">
        <v>1421.33</v>
      </c>
      <c r="M22" s="14">
        <v>1958.5262117239379</v>
      </c>
      <c r="N22" s="15">
        <f t="shared" si="37"/>
        <v>0</v>
      </c>
      <c r="O22" s="16">
        <f t="shared" si="38"/>
        <v>537.19621172393795</v>
      </c>
      <c r="P22" s="24">
        <v>36.65</v>
      </c>
      <c r="Q22" s="14">
        <v>262.88799036110402</v>
      </c>
      <c r="R22" s="15">
        <f t="shared" si="39"/>
        <v>0</v>
      </c>
      <c r="S22" s="20">
        <f t="shared" si="40"/>
        <v>226.23799036110401</v>
      </c>
      <c r="T22" s="26">
        <v>0</v>
      </c>
      <c r="U22" s="14">
        <v>0</v>
      </c>
      <c r="V22" s="15">
        <f t="shared" si="41"/>
        <v>0</v>
      </c>
      <c r="W22" s="16">
        <f t="shared" si="42"/>
        <v>0</v>
      </c>
      <c r="X22" s="24">
        <v>0</v>
      </c>
      <c r="Y22" s="14">
        <v>0</v>
      </c>
      <c r="Z22" s="15">
        <f t="shared" si="43"/>
        <v>0</v>
      </c>
      <c r="AA22" s="20">
        <f t="shared" si="44"/>
        <v>0</v>
      </c>
      <c r="AB22" s="26">
        <v>1902.1299999999999</v>
      </c>
      <c r="AC22" s="97">
        <v>5129.2039951553943</v>
      </c>
      <c r="AD22" s="15">
        <f t="shared" si="45"/>
        <v>0</v>
      </c>
      <c r="AE22" s="16">
        <f t="shared" si="46"/>
        <v>3227.0739951553942</v>
      </c>
      <c r="AF22" s="24">
        <v>0</v>
      </c>
      <c r="AG22" s="14">
        <v>0</v>
      </c>
      <c r="AH22" s="15">
        <f t="shared" si="47"/>
        <v>0</v>
      </c>
      <c r="AI22" s="20">
        <f t="shared" si="48"/>
        <v>0</v>
      </c>
      <c r="AJ22" s="26">
        <v>0</v>
      </c>
      <c r="AK22" s="14">
        <v>0</v>
      </c>
      <c r="AL22" s="15">
        <f t="shared" si="49"/>
        <v>0</v>
      </c>
      <c r="AM22" s="16">
        <f t="shared" si="50"/>
        <v>0</v>
      </c>
      <c r="AN22" s="26">
        <v>1005.3100000000002</v>
      </c>
      <c r="AO22" s="97">
        <v>655.02359999999999</v>
      </c>
      <c r="AP22" s="15">
        <f t="shared" si="51"/>
        <v>-350.28640000000019</v>
      </c>
      <c r="AQ22" s="16">
        <f t="shared" si="52"/>
        <v>0</v>
      </c>
      <c r="AR22" s="24">
        <v>355.78999999999996</v>
      </c>
      <c r="AS22" s="14">
        <v>1064.5075260571746</v>
      </c>
      <c r="AT22" s="15">
        <f t="shared" si="53"/>
        <v>0</v>
      </c>
      <c r="AU22" s="20">
        <f t="shared" si="54"/>
        <v>708.71752605717461</v>
      </c>
      <c r="AV22" s="26">
        <v>3229.4100000000008</v>
      </c>
      <c r="AW22" s="14">
        <v>11059.272000000001</v>
      </c>
      <c r="AX22" s="15">
        <f t="shared" si="55"/>
        <v>0</v>
      </c>
      <c r="AY22" s="16">
        <f t="shared" si="56"/>
        <v>7829.8620000000001</v>
      </c>
      <c r="AZ22" s="24">
        <v>938.12000000000012</v>
      </c>
      <c r="BA22" s="14">
        <v>1409.3516219917265</v>
      </c>
      <c r="BB22" s="15">
        <f t="shared" si="57"/>
        <v>0</v>
      </c>
      <c r="BC22" s="20">
        <f t="shared" si="58"/>
        <v>471.23162199172634</v>
      </c>
      <c r="BD22" s="26">
        <v>10.98</v>
      </c>
      <c r="BE22" s="14">
        <v>0</v>
      </c>
      <c r="BF22" s="15">
        <f t="shared" si="59"/>
        <v>-10.98</v>
      </c>
      <c r="BG22" s="16">
        <f t="shared" si="60"/>
        <v>0</v>
      </c>
      <c r="BH22" s="24">
        <v>1345.3700000000003</v>
      </c>
      <c r="BI22" s="97">
        <v>1171.8520800000001</v>
      </c>
      <c r="BJ22" s="15">
        <f t="shared" si="61"/>
        <v>-173.51792000000023</v>
      </c>
      <c r="BK22" s="20">
        <f t="shared" si="62"/>
        <v>0</v>
      </c>
      <c r="BL22" s="26">
        <v>0</v>
      </c>
      <c r="BM22" s="14">
        <v>0</v>
      </c>
      <c r="BN22" s="15">
        <f t="shared" si="63"/>
        <v>0</v>
      </c>
      <c r="BO22" s="16">
        <f t="shared" si="64"/>
        <v>0</v>
      </c>
      <c r="BP22" s="24">
        <f t="shared" si="65"/>
        <v>15202.189999999999</v>
      </c>
      <c r="BQ22" s="14">
        <f t="shared" si="66"/>
        <v>28113.876161012013</v>
      </c>
      <c r="BR22" s="15">
        <f t="shared" si="32"/>
        <v>0</v>
      </c>
      <c r="BS22" s="20">
        <f t="shared" si="33"/>
        <v>12911.686161012014</v>
      </c>
      <c r="BT22" s="114">
        <f t="shared" si="67"/>
        <v>1.8493306662403255</v>
      </c>
      <c r="BU22" s="115">
        <v>566.83010000000013</v>
      </c>
      <c r="BV22" s="116"/>
    </row>
    <row r="23" spans="1:74" s="110" customFormat="1" ht="12" x14ac:dyDescent="0.25">
      <c r="A23" s="111">
        <v>17</v>
      </c>
      <c r="B23" s="112" t="s">
        <v>27</v>
      </c>
      <c r="C23" s="113">
        <v>4277.2</v>
      </c>
      <c r="D23" s="26">
        <v>28847.309999999998</v>
      </c>
      <c r="E23" s="97">
        <v>24050.528743370276</v>
      </c>
      <c r="F23" s="15">
        <f t="shared" si="68"/>
        <v>-4796.7812566297216</v>
      </c>
      <c r="G23" s="16">
        <f t="shared" si="34"/>
        <v>0</v>
      </c>
      <c r="H23" s="25">
        <v>17013.649999999998</v>
      </c>
      <c r="I23" s="14">
        <v>16903.130325239475</v>
      </c>
      <c r="J23" s="15">
        <f t="shared" si="35"/>
        <v>-110.51967476052232</v>
      </c>
      <c r="K23" s="20">
        <f t="shared" si="36"/>
        <v>0</v>
      </c>
      <c r="L23" s="26">
        <v>15948.449999999997</v>
      </c>
      <c r="M23" s="14">
        <v>16123.911775060717</v>
      </c>
      <c r="N23" s="15">
        <f t="shared" si="37"/>
        <v>0</v>
      </c>
      <c r="O23" s="16">
        <f t="shared" si="38"/>
        <v>175.46177506071945</v>
      </c>
      <c r="P23" s="24">
        <v>909.07999999999993</v>
      </c>
      <c r="Q23" s="14">
        <v>949.48140433453204</v>
      </c>
      <c r="R23" s="15">
        <f t="shared" si="39"/>
        <v>0</v>
      </c>
      <c r="S23" s="20">
        <f t="shared" si="40"/>
        <v>40.401404334532117</v>
      </c>
      <c r="T23" s="26">
        <v>13852.59</v>
      </c>
      <c r="U23" s="14">
        <v>11510.217240000002</v>
      </c>
      <c r="V23" s="15">
        <f t="shared" si="41"/>
        <v>-2342.3727599999984</v>
      </c>
      <c r="W23" s="16">
        <f t="shared" si="42"/>
        <v>0</v>
      </c>
      <c r="X23" s="24">
        <v>0</v>
      </c>
      <c r="Y23" s="14">
        <v>0</v>
      </c>
      <c r="Z23" s="15">
        <f t="shared" si="43"/>
        <v>0</v>
      </c>
      <c r="AA23" s="20">
        <f t="shared" si="44"/>
        <v>0</v>
      </c>
      <c r="AB23" s="26">
        <v>23888.14</v>
      </c>
      <c r="AC23" s="97">
        <v>35171.877694452502</v>
      </c>
      <c r="AD23" s="15">
        <f t="shared" si="45"/>
        <v>0</v>
      </c>
      <c r="AE23" s="16">
        <f t="shared" si="46"/>
        <v>11283.737694452502</v>
      </c>
      <c r="AF23" s="24">
        <v>1226</v>
      </c>
      <c r="AG23" s="14">
        <v>974.41632000000004</v>
      </c>
      <c r="AH23" s="15">
        <f t="shared" si="47"/>
        <v>-251.58367999999996</v>
      </c>
      <c r="AI23" s="20">
        <f t="shared" si="48"/>
        <v>0</v>
      </c>
      <c r="AJ23" s="26">
        <v>49.259999999999984</v>
      </c>
      <c r="AK23" s="14">
        <v>0</v>
      </c>
      <c r="AL23" s="15">
        <f t="shared" si="49"/>
        <v>-49.259999999999984</v>
      </c>
      <c r="AM23" s="16">
        <f t="shared" si="50"/>
        <v>0</v>
      </c>
      <c r="AN23" s="26">
        <v>1959.1099999999997</v>
      </c>
      <c r="AO23" s="97">
        <v>4428.8814000000002</v>
      </c>
      <c r="AP23" s="15">
        <f t="shared" si="51"/>
        <v>0</v>
      </c>
      <c r="AQ23" s="16">
        <f t="shared" si="52"/>
        <v>2469.7714000000005</v>
      </c>
      <c r="AR23" s="24">
        <v>2404.8500000000004</v>
      </c>
      <c r="AS23" s="14">
        <v>7422.5443229624825</v>
      </c>
      <c r="AT23" s="15">
        <f t="shared" si="53"/>
        <v>0</v>
      </c>
      <c r="AU23" s="20">
        <f t="shared" si="54"/>
        <v>5017.6943229624821</v>
      </c>
      <c r="AV23" s="26">
        <v>33755.439999999995</v>
      </c>
      <c r="AW23" s="14">
        <v>15857.184000000001</v>
      </c>
      <c r="AX23" s="15">
        <f t="shared" si="55"/>
        <v>-17898.255999999994</v>
      </c>
      <c r="AY23" s="16">
        <f t="shared" si="56"/>
        <v>0</v>
      </c>
      <c r="AZ23" s="24">
        <v>3277.3299999999995</v>
      </c>
      <c r="BA23" s="14">
        <v>4970.8337011706026</v>
      </c>
      <c r="BB23" s="15">
        <f t="shared" si="57"/>
        <v>0</v>
      </c>
      <c r="BC23" s="20">
        <f t="shared" si="58"/>
        <v>1693.5037011706031</v>
      </c>
      <c r="BD23" s="26">
        <v>7.14</v>
      </c>
      <c r="BE23" s="14">
        <v>0</v>
      </c>
      <c r="BF23" s="15">
        <f t="shared" si="59"/>
        <v>-7.14</v>
      </c>
      <c r="BG23" s="16">
        <f t="shared" si="60"/>
        <v>0</v>
      </c>
      <c r="BH23" s="24">
        <v>13039.859999999999</v>
      </c>
      <c r="BI23" s="97">
        <v>10450.392599999999</v>
      </c>
      <c r="BJ23" s="15">
        <f t="shared" si="61"/>
        <v>-2589.4673999999995</v>
      </c>
      <c r="BK23" s="20">
        <f t="shared" si="62"/>
        <v>0</v>
      </c>
      <c r="BL23" s="26">
        <v>10923.550000000003</v>
      </c>
      <c r="BM23" s="14">
        <v>13745.136839999999</v>
      </c>
      <c r="BN23" s="15">
        <f t="shared" si="63"/>
        <v>0</v>
      </c>
      <c r="BO23" s="16">
        <f t="shared" si="64"/>
        <v>2821.5868399999963</v>
      </c>
      <c r="BP23" s="24">
        <f t="shared" si="65"/>
        <v>167101.75999999995</v>
      </c>
      <c r="BQ23" s="14">
        <f t="shared" si="66"/>
        <v>162558.53636659056</v>
      </c>
      <c r="BR23" s="15">
        <f t="shared" si="32"/>
        <v>-4543.2236334093905</v>
      </c>
      <c r="BS23" s="20">
        <f t="shared" si="33"/>
        <v>0</v>
      </c>
      <c r="BT23" s="114">
        <f t="shared" si="67"/>
        <v>0.97281163505752788</v>
      </c>
      <c r="BU23" s="115">
        <v>13033.479599999999</v>
      </c>
      <c r="BV23" s="116"/>
    </row>
    <row r="24" spans="1:74" ht="12" x14ac:dyDescent="0.25">
      <c r="A24" s="111">
        <v>18</v>
      </c>
      <c r="B24" s="112" t="s">
        <v>28</v>
      </c>
      <c r="C24" s="113">
        <v>6443.4</v>
      </c>
      <c r="D24" s="26">
        <v>54211.150000000009</v>
      </c>
      <c r="E24" s="97">
        <v>43914.6192089998</v>
      </c>
      <c r="F24" s="15">
        <f t="shared" si="68"/>
        <v>-10296.530791000208</v>
      </c>
      <c r="G24" s="16">
        <f t="shared" si="34"/>
        <v>0</v>
      </c>
      <c r="H24" s="25">
        <v>28136.489999999998</v>
      </c>
      <c r="I24" s="14">
        <v>29481.449841764213</v>
      </c>
      <c r="J24" s="15">
        <f t="shared" si="35"/>
        <v>0</v>
      </c>
      <c r="K24" s="20">
        <f t="shared" si="36"/>
        <v>1344.9598417642155</v>
      </c>
      <c r="L24" s="26">
        <v>24610.819999999996</v>
      </c>
      <c r="M24" s="14">
        <v>24329.096532223139</v>
      </c>
      <c r="N24" s="15">
        <f t="shared" si="37"/>
        <v>-281.72346777685743</v>
      </c>
      <c r="O24" s="16">
        <f t="shared" si="38"/>
        <v>0</v>
      </c>
      <c r="P24" s="24">
        <v>1433.65</v>
      </c>
      <c r="Q24" s="14">
        <v>1443.7312757894279</v>
      </c>
      <c r="R24" s="15">
        <f t="shared" si="39"/>
        <v>0</v>
      </c>
      <c r="S24" s="20">
        <f t="shared" si="40"/>
        <v>10.081275789427764</v>
      </c>
      <c r="T24" s="26">
        <v>19682.920000000002</v>
      </c>
      <c r="U24" s="14">
        <v>14778.768120000001</v>
      </c>
      <c r="V24" s="15">
        <f t="shared" si="41"/>
        <v>-4904.1518800000013</v>
      </c>
      <c r="W24" s="16">
        <f t="shared" si="42"/>
        <v>0</v>
      </c>
      <c r="X24" s="24">
        <v>43.349999999999994</v>
      </c>
      <c r="Y24" s="14">
        <v>304.75247999999999</v>
      </c>
      <c r="Z24" s="15">
        <f t="shared" si="43"/>
        <v>0</v>
      </c>
      <c r="AA24" s="20">
        <f t="shared" si="44"/>
        <v>261.40247999999997</v>
      </c>
      <c r="AB24" s="26">
        <v>37259.479999999996</v>
      </c>
      <c r="AC24" s="97">
        <v>34024.019292926692</v>
      </c>
      <c r="AD24" s="15">
        <f t="shared" si="45"/>
        <v>-3235.4607070733036</v>
      </c>
      <c r="AE24" s="16">
        <f t="shared" si="46"/>
        <v>0</v>
      </c>
      <c r="AF24" s="24">
        <v>1722.2900000000002</v>
      </c>
      <c r="AG24" s="14">
        <v>1325.4931199999999</v>
      </c>
      <c r="AH24" s="15">
        <f t="shared" si="47"/>
        <v>-396.79688000000033</v>
      </c>
      <c r="AI24" s="20">
        <f t="shared" si="48"/>
        <v>0</v>
      </c>
      <c r="AJ24" s="26">
        <v>67.63</v>
      </c>
      <c r="AK24" s="14">
        <v>0</v>
      </c>
      <c r="AL24" s="15">
        <f t="shared" si="49"/>
        <v>-67.63</v>
      </c>
      <c r="AM24" s="16">
        <f t="shared" si="50"/>
        <v>0</v>
      </c>
      <c r="AN24" s="26">
        <v>2972.9300000000003</v>
      </c>
      <c r="AO24" s="97">
        <v>5895.2032799999988</v>
      </c>
      <c r="AP24" s="15">
        <f t="shared" si="51"/>
        <v>0</v>
      </c>
      <c r="AQ24" s="16">
        <f t="shared" si="52"/>
        <v>2922.2732799999985</v>
      </c>
      <c r="AR24" s="24">
        <v>1482.6100000000001</v>
      </c>
      <c r="AS24" s="14">
        <v>10483.934705838543</v>
      </c>
      <c r="AT24" s="15">
        <f t="shared" si="53"/>
        <v>0</v>
      </c>
      <c r="AU24" s="20">
        <f t="shared" si="54"/>
        <v>9001.3247058385423</v>
      </c>
      <c r="AV24" s="26">
        <v>48912.900000000009</v>
      </c>
      <c r="AW24" s="14">
        <v>78003.467999999993</v>
      </c>
      <c r="AX24" s="15">
        <f t="shared" si="55"/>
        <v>0</v>
      </c>
      <c r="AY24" s="16">
        <f t="shared" si="56"/>
        <v>29090.567999999985</v>
      </c>
      <c r="AZ24" s="24">
        <v>4396.2599999999993</v>
      </c>
      <c r="BA24" s="14">
        <v>15684.130697727418</v>
      </c>
      <c r="BB24" s="15">
        <f t="shared" si="57"/>
        <v>0</v>
      </c>
      <c r="BC24" s="20">
        <f t="shared" si="58"/>
        <v>11287.87069772742</v>
      </c>
      <c r="BD24" s="26">
        <v>10.93</v>
      </c>
      <c r="BE24" s="14">
        <v>0</v>
      </c>
      <c r="BF24" s="15">
        <f t="shared" si="59"/>
        <v>-10.93</v>
      </c>
      <c r="BG24" s="16">
        <f t="shared" si="60"/>
        <v>0</v>
      </c>
      <c r="BH24" s="24">
        <v>20161.62</v>
      </c>
      <c r="BI24" s="97">
        <v>17386.644840000001</v>
      </c>
      <c r="BJ24" s="15">
        <f t="shared" si="61"/>
        <v>-2774.9751599999981</v>
      </c>
      <c r="BK24" s="20">
        <f t="shared" si="62"/>
        <v>0</v>
      </c>
      <c r="BL24" s="26">
        <v>16619.510000000002</v>
      </c>
      <c r="BM24" s="14">
        <v>12581.604959999999</v>
      </c>
      <c r="BN24" s="15">
        <f t="shared" si="63"/>
        <v>-4037.9050400000033</v>
      </c>
      <c r="BO24" s="16">
        <f t="shared" si="64"/>
        <v>0</v>
      </c>
      <c r="BP24" s="24">
        <f t="shared" si="65"/>
        <v>261724.53999999998</v>
      </c>
      <c r="BQ24" s="14">
        <f t="shared" si="66"/>
        <v>289636.9163552692</v>
      </c>
      <c r="BR24" s="15">
        <f t="shared" si="32"/>
        <v>0</v>
      </c>
      <c r="BS24" s="20">
        <f t="shared" si="33"/>
        <v>27912.376355269225</v>
      </c>
      <c r="BT24" s="114">
        <f t="shared" si="67"/>
        <v>1.1066479144648387</v>
      </c>
      <c r="BU24" s="115">
        <v>11871.302299999996</v>
      </c>
      <c r="BV24" s="116"/>
    </row>
    <row r="25" spans="1:74" ht="12" x14ac:dyDescent="0.25">
      <c r="A25" s="117">
        <v>19</v>
      </c>
      <c r="B25" s="112" t="s">
        <v>29</v>
      </c>
      <c r="C25" s="113">
        <v>210.9</v>
      </c>
      <c r="D25" s="26">
        <v>86.710000000000008</v>
      </c>
      <c r="E25" s="97">
        <v>183.78920068010615</v>
      </c>
      <c r="F25" s="15">
        <f t="shared" si="68"/>
        <v>0</v>
      </c>
      <c r="G25" s="16">
        <f t="shared" si="34"/>
        <v>97.07920068010614</v>
      </c>
      <c r="H25" s="25">
        <v>0</v>
      </c>
      <c r="I25" s="14">
        <v>0</v>
      </c>
      <c r="J25" s="15">
        <f t="shared" si="35"/>
        <v>0</v>
      </c>
      <c r="K25" s="20">
        <f t="shared" si="36"/>
        <v>0</v>
      </c>
      <c r="L25" s="26">
        <v>977.09000000000015</v>
      </c>
      <c r="M25" s="14">
        <v>884.04691736937411</v>
      </c>
      <c r="N25" s="15">
        <f t="shared" si="37"/>
        <v>-93.043082630626031</v>
      </c>
      <c r="O25" s="16">
        <f t="shared" si="38"/>
        <v>0</v>
      </c>
      <c r="P25" s="24">
        <v>0</v>
      </c>
      <c r="Q25" s="14">
        <v>243.59881543965599</v>
      </c>
      <c r="R25" s="15">
        <f t="shared" si="39"/>
        <v>0</v>
      </c>
      <c r="S25" s="20">
        <f t="shared" si="40"/>
        <v>243.59881543965599</v>
      </c>
      <c r="T25" s="26">
        <v>0</v>
      </c>
      <c r="U25" s="14">
        <v>0</v>
      </c>
      <c r="V25" s="15">
        <f t="shared" si="41"/>
        <v>0</v>
      </c>
      <c r="W25" s="16">
        <f t="shared" si="42"/>
        <v>0</v>
      </c>
      <c r="X25" s="24">
        <v>0</v>
      </c>
      <c r="Y25" s="14">
        <v>0</v>
      </c>
      <c r="Z25" s="15">
        <f t="shared" si="43"/>
        <v>0</v>
      </c>
      <c r="AA25" s="20">
        <f t="shared" si="44"/>
        <v>0</v>
      </c>
      <c r="AB25" s="26">
        <v>415.67000000000007</v>
      </c>
      <c r="AC25" s="97">
        <v>416.43559707039748</v>
      </c>
      <c r="AD25" s="15">
        <f t="shared" si="45"/>
        <v>0</v>
      </c>
      <c r="AE25" s="16">
        <f t="shared" si="46"/>
        <v>0.76559707039740488</v>
      </c>
      <c r="AF25" s="24">
        <v>0</v>
      </c>
      <c r="AG25" s="14">
        <v>0</v>
      </c>
      <c r="AH25" s="15">
        <f t="shared" si="47"/>
        <v>0</v>
      </c>
      <c r="AI25" s="20">
        <f t="shared" si="48"/>
        <v>0</v>
      </c>
      <c r="AJ25" s="26">
        <v>0</v>
      </c>
      <c r="AK25" s="14">
        <v>0</v>
      </c>
      <c r="AL25" s="15">
        <f t="shared" si="49"/>
        <v>0</v>
      </c>
      <c r="AM25" s="16">
        <f t="shared" si="50"/>
        <v>0</v>
      </c>
      <c r="AN25" s="26">
        <v>807.97</v>
      </c>
      <c r="AO25" s="97">
        <v>1071.8565599999999</v>
      </c>
      <c r="AP25" s="15">
        <f t="shared" si="51"/>
        <v>0</v>
      </c>
      <c r="AQ25" s="16">
        <f t="shared" si="52"/>
        <v>263.88655999999992</v>
      </c>
      <c r="AR25" s="24">
        <v>0</v>
      </c>
      <c r="AS25" s="14">
        <v>0</v>
      </c>
      <c r="AT25" s="15">
        <f t="shared" si="53"/>
        <v>0</v>
      </c>
      <c r="AU25" s="20">
        <f t="shared" si="54"/>
        <v>0</v>
      </c>
      <c r="AV25" s="26">
        <v>922.57999999999993</v>
      </c>
      <c r="AW25" s="14">
        <v>0</v>
      </c>
      <c r="AX25" s="15">
        <f t="shared" si="55"/>
        <v>-922.57999999999993</v>
      </c>
      <c r="AY25" s="16">
        <f t="shared" si="56"/>
        <v>0</v>
      </c>
      <c r="AZ25" s="24">
        <v>77.27000000000001</v>
      </c>
      <c r="BA25" s="14">
        <v>68.452666768124317</v>
      </c>
      <c r="BB25" s="15">
        <f t="shared" si="57"/>
        <v>-8.8173332318756934</v>
      </c>
      <c r="BC25" s="20">
        <f t="shared" si="58"/>
        <v>0</v>
      </c>
      <c r="BD25" s="26">
        <v>0</v>
      </c>
      <c r="BE25" s="14">
        <v>0</v>
      </c>
      <c r="BF25" s="15">
        <f t="shared" si="59"/>
        <v>0</v>
      </c>
      <c r="BG25" s="16">
        <f t="shared" si="60"/>
        <v>0</v>
      </c>
      <c r="BH25" s="24">
        <v>0</v>
      </c>
      <c r="BI25" s="97">
        <v>0</v>
      </c>
      <c r="BJ25" s="15">
        <f t="shared" si="61"/>
        <v>0</v>
      </c>
      <c r="BK25" s="20">
        <f t="shared" si="62"/>
        <v>0</v>
      </c>
      <c r="BL25" s="26">
        <v>0</v>
      </c>
      <c r="BM25" s="14">
        <v>0</v>
      </c>
      <c r="BN25" s="15">
        <f t="shared" si="63"/>
        <v>0</v>
      </c>
      <c r="BO25" s="16">
        <f t="shared" si="64"/>
        <v>0</v>
      </c>
      <c r="BP25" s="24">
        <f t="shared" si="65"/>
        <v>3287.2900000000004</v>
      </c>
      <c r="BQ25" s="14">
        <f t="shared" si="66"/>
        <v>2868.1797573276581</v>
      </c>
      <c r="BR25" s="15">
        <f t="shared" si="32"/>
        <v>-419.11024267234234</v>
      </c>
      <c r="BS25" s="20">
        <f t="shared" si="33"/>
        <v>0</v>
      </c>
      <c r="BT25" s="114">
        <f t="shared" si="67"/>
        <v>0.8725058505114115</v>
      </c>
      <c r="BU25" s="115">
        <v>190.09569999999999</v>
      </c>
      <c r="BV25" s="116"/>
    </row>
    <row r="26" spans="1:74" ht="12" x14ac:dyDescent="0.25">
      <c r="A26" s="111">
        <v>20</v>
      </c>
      <c r="B26" s="112" t="s">
        <v>30</v>
      </c>
      <c r="C26" s="113">
        <v>4234.6000000000004</v>
      </c>
      <c r="D26" s="26">
        <v>34220.380000000005</v>
      </c>
      <c r="E26" s="97">
        <v>28500.768974694045</v>
      </c>
      <c r="F26" s="15">
        <f t="shared" si="68"/>
        <v>-5719.6110253059596</v>
      </c>
      <c r="G26" s="16">
        <f t="shared" si="34"/>
        <v>0</v>
      </c>
      <c r="H26" s="25">
        <v>15348.04</v>
      </c>
      <c r="I26" s="14">
        <v>16433.465460930551</v>
      </c>
      <c r="J26" s="15">
        <f t="shared" si="35"/>
        <v>0</v>
      </c>
      <c r="K26" s="20">
        <f t="shared" si="36"/>
        <v>1085.4254609305499</v>
      </c>
      <c r="L26" s="26">
        <v>17585.39</v>
      </c>
      <c r="M26" s="14">
        <v>17573.244548853199</v>
      </c>
      <c r="N26" s="15">
        <f t="shared" si="37"/>
        <v>-12.145451146800042</v>
      </c>
      <c r="O26" s="16">
        <f t="shared" si="38"/>
        <v>0</v>
      </c>
      <c r="P26" s="24">
        <v>739.95000000000016</v>
      </c>
      <c r="Q26" s="14">
        <v>627.32292292425609</v>
      </c>
      <c r="R26" s="15">
        <f t="shared" si="39"/>
        <v>-112.62707707574407</v>
      </c>
      <c r="S26" s="20">
        <f t="shared" si="40"/>
        <v>0</v>
      </c>
      <c r="T26" s="26">
        <v>16090.750000000004</v>
      </c>
      <c r="U26" s="14">
        <v>15986.99856</v>
      </c>
      <c r="V26" s="15">
        <f t="shared" si="41"/>
        <v>-103.75144000000364</v>
      </c>
      <c r="W26" s="16">
        <f t="shared" si="42"/>
        <v>0</v>
      </c>
      <c r="X26" s="24">
        <v>0</v>
      </c>
      <c r="Y26" s="14">
        <v>0</v>
      </c>
      <c r="Z26" s="15">
        <f t="shared" si="43"/>
        <v>0</v>
      </c>
      <c r="AA26" s="20">
        <f t="shared" si="44"/>
        <v>0</v>
      </c>
      <c r="AB26" s="26">
        <v>24659.239999999998</v>
      </c>
      <c r="AC26" s="97">
        <v>21274.883185495321</v>
      </c>
      <c r="AD26" s="15">
        <f t="shared" si="45"/>
        <v>-3384.3568145046775</v>
      </c>
      <c r="AE26" s="16">
        <f t="shared" si="46"/>
        <v>0</v>
      </c>
      <c r="AF26" s="24">
        <v>1241.1099999999999</v>
      </c>
      <c r="AG26" s="14">
        <v>967.25160000000005</v>
      </c>
      <c r="AH26" s="15">
        <f t="shared" si="47"/>
        <v>-273.85839999999985</v>
      </c>
      <c r="AI26" s="20">
        <f t="shared" si="48"/>
        <v>0</v>
      </c>
      <c r="AJ26" s="26">
        <v>49.570000000000007</v>
      </c>
      <c r="AK26" s="14">
        <v>0</v>
      </c>
      <c r="AL26" s="15">
        <f t="shared" si="49"/>
        <v>-49.570000000000007</v>
      </c>
      <c r="AM26" s="16">
        <f t="shared" si="50"/>
        <v>0</v>
      </c>
      <c r="AN26" s="26">
        <v>2009.3600000000001</v>
      </c>
      <c r="AO26" s="97">
        <v>3930.1362000000008</v>
      </c>
      <c r="AP26" s="15">
        <f t="shared" si="51"/>
        <v>0</v>
      </c>
      <c r="AQ26" s="16">
        <f t="shared" si="52"/>
        <v>1920.7762000000007</v>
      </c>
      <c r="AR26" s="24">
        <v>2628.8800000000006</v>
      </c>
      <c r="AS26" s="14">
        <v>8283.464850493061</v>
      </c>
      <c r="AT26" s="15">
        <f t="shared" si="53"/>
        <v>0</v>
      </c>
      <c r="AU26" s="20">
        <f t="shared" si="54"/>
        <v>5654.58485049306</v>
      </c>
      <c r="AV26" s="26">
        <v>30279.489999999998</v>
      </c>
      <c r="AW26" s="14">
        <v>21164.628000000001</v>
      </c>
      <c r="AX26" s="15">
        <f t="shared" si="55"/>
        <v>-9114.8619999999974</v>
      </c>
      <c r="AY26" s="16">
        <f t="shared" si="56"/>
        <v>0</v>
      </c>
      <c r="AZ26" s="24">
        <v>2565.96</v>
      </c>
      <c r="BA26" s="14">
        <v>10026.998805465395</v>
      </c>
      <c r="BB26" s="15">
        <f t="shared" si="57"/>
        <v>0</v>
      </c>
      <c r="BC26" s="20">
        <f t="shared" si="58"/>
        <v>7461.0388054653949</v>
      </c>
      <c r="BD26" s="26">
        <v>7.1899999999999986</v>
      </c>
      <c r="BE26" s="14">
        <v>0</v>
      </c>
      <c r="BF26" s="15">
        <f t="shared" si="59"/>
        <v>-7.1899999999999986</v>
      </c>
      <c r="BG26" s="16">
        <f t="shared" si="60"/>
        <v>0</v>
      </c>
      <c r="BH26" s="24">
        <v>13280.939999999999</v>
      </c>
      <c r="BI26" s="97">
        <v>31335.662399999997</v>
      </c>
      <c r="BJ26" s="15">
        <f t="shared" si="61"/>
        <v>0</v>
      </c>
      <c r="BK26" s="20">
        <f t="shared" si="62"/>
        <v>18054.722399999999</v>
      </c>
      <c r="BL26" s="26">
        <v>10948.12</v>
      </c>
      <c r="BM26" s="14">
        <v>1774.9164000000001</v>
      </c>
      <c r="BN26" s="15">
        <f t="shared" si="63"/>
        <v>-9173.2036000000007</v>
      </c>
      <c r="BO26" s="16">
        <f t="shared" si="64"/>
        <v>0</v>
      </c>
      <c r="BP26" s="24">
        <f t="shared" si="65"/>
        <v>171654.37</v>
      </c>
      <c r="BQ26" s="14">
        <f t="shared" si="66"/>
        <v>177879.74190885582</v>
      </c>
      <c r="BR26" s="15">
        <f t="shared" si="32"/>
        <v>0</v>
      </c>
      <c r="BS26" s="20">
        <f t="shared" si="33"/>
        <v>6225.3719088558282</v>
      </c>
      <c r="BT26" s="114">
        <f t="shared" si="67"/>
        <v>1.0362669002184788</v>
      </c>
      <c r="BU26" s="115">
        <v>7437.1136000000006</v>
      </c>
      <c r="BV26" s="116"/>
    </row>
    <row r="27" spans="1:74" ht="12" x14ac:dyDescent="0.25">
      <c r="A27" s="111">
        <v>21</v>
      </c>
      <c r="B27" s="112" t="s">
        <v>31</v>
      </c>
      <c r="C27" s="113">
        <v>4633.8999999999996</v>
      </c>
      <c r="D27" s="26">
        <v>26251.939999999995</v>
      </c>
      <c r="E27" s="97">
        <v>21337.899443331753</v>
      </c>
      <c r="F27" s="15">
        <f t="shared" si="68"/>
        <v>-4914.0405566682421</v>
      </c>
      <c r="G27" s="16">
        <f t="shared" si="34"/>
        <v>0</v>
      </c>
      <c r="H27" s="25">
        <v>17867.819999999996</v>
      </c>
      <c r="I27" s="14">
        <v>20041.953552194223</v>
      </c>
      <c r="J27" s="15">
        <f t="shared" si="35"/>
        <v>0</v>
      </c>
      <c r="K27" s="20">
        <f t="shared" si="36"/>
        <v>2174.1335521942274</v>
      </c>
      <c r="L27" s="26">
        <v>14834.48</v>
      </c>
      <c r="M27" s="14">
        <v>14541.152433135248</v>
      </c>
      <c r="N27" s="15">
        <f t="shared" si="37"/>
        <v>-293.32756686475113</v>
      </c>
      <c r="O27" s="16">
        <f t="shared" si="38"/>
        <v>0</v>
      </c>
      <c r="P27" s="24">
        <v>867</v>
      </c>
      <c r="Q27" s="14">
        <v>1116.7988493096959</v>
      </c>
      <c r="R27" s="15">
        <f t="shared" si="39"/>
        <v>0</v>
      </c>
      <c r="S27" s="20">
        <f t="shared" si="40"/>
        <v>249.79884930969592</v>
      </c>
      <c r="T27" s="26">
        <v>11547.76</v>
      </c>
      <c r="U27" s="14">
        <v>9592.1437200000018</v>
      </c>
      <c r="V27" s="15">
        <f t="shared" si="41"/>
        <v>-1955.6162799999984</v>
      </c>
      <c r="W27" s="16">
        <f t="shared" si="42"/>
        <v>0</v>
      </c>
      <c r="X27" s="24">
        <v>0</v>
      </c>
      <c r="Y27" s="14">
        <v>0</v>
      </c>
      <c r="Z27" s="15">
        <f t="shared" si="43"/>
        <v>0</v>
      </c>
      <c r="AA27" s="20">
        <f t="shared" si="44"/>
        <v>0</v>
      </c>
      <c r="AB27" s="26">
        <v>26061.53</v>
      </c>
      <c r="AC27" s="97">
        <v>23458.143622027994</v>
      </c>
      <c r="AD27" s="15">
        <f t="shared" si="45"/>
        <v>-2603.386377972005</v>
      </c>
      <c r="AE27" s="16">
        <f t="shared" si="46"/>
        <v>0</v>
      </c>
      <c r="AF27" s="24">
        <v>1152.4399999999998</v>
      </c>
      <c r="AG27" s="14">
        <v>897.43595999999991</v>
      </c>
      <c r="AH27" s="15">
        <f t="shared" si="47"/>
        <v>-255.00403999999992</v>
      </c>
      <c r="AI27" s="20">
        <f t="shared" si="48"/>
        <v>0</v>
      </c>
      <c r="AJ27" s="26">
        <v>48.610000000000007</v>
      </c>
      <c r="AK27" s="14">
        <v>0</v>
      </c>
      <c r="AL27" s="15">
        <f t="shared" si="49"/>
        <v>-48.610000000000007</v>
      </c>
      <c r="AM27" s="16">
        <f t="shared" si="50"/>
        <v>0</v>
      </c>
      <c r="AN27" s="26">
        <v>2008.3300000000002</v>
      </c>
      <c r="AO27" s="97">
        <v>3930.1362000000008</v>
      </c>
      <c r="AP27" s="15">
        <f t="shared" si="51"/>
        <v>0</v>
      </c>
      <c r="AQ27" s="16">
        <f t="shared" si="52"/>
        <v>1921.8062000000007</v>
      </c>
      <c r="AR27" s="24">
        <v>2343.84</v>
      </c>
      <c r="AS27" s="14">
        <v>4860.7368877301078</v>
      </c>
      <c r="AT27" s="15">
        <f t="shared" si="53"/>
        <v>0</v>
      </c>
      <c r="AU27" s="20">
        <f t="shared" si="54"/>
        <v>2516.8968877301077</v>
      </c>
      <c r="AV27" s="26">
        <v>36133.760000000009</v>
      </c>
      <c r="AW27" s="14">
        <v>87693.791999999987</v>
      </c>
      <c r="AX27" s="15">
        <f t="shared" si="55"/>
        <v>0</v>
      </c>
      <c r="AY27" s="16">
        <f t="shared" si="56"/>
        <v>51560.031999999977</v>
      </c>
      <c r="AZ27" s="24">
        <v>1646.9199999999996</v>
      </c>
      <c r="BA27" s="14">
        <v>7576.4235652926036</v>
      </c>
      <c r="BB27" s="15">
        <f t="shared" si="57"/>
        <v>0</v>
      </c>
      <c r="BC27" s="20">
        <f t="shared" si="58"/>
        <v>5929.5035652926035</v>
      </c>
      <c r="BD27" s="26">
        <v>7.8699999999999992</v>
      </c>
      <c r="BE27" s="14">
        <v>0</v>
      </c>
      <c r="BF27" s="15">
        <f t="shared" si="59"/>
        <v>-7.8699999999999992</v>
      </c>
      <c r="BG27" s="16">
        <f t="shared" si="60"/>
        <v>0</v>
      </c>
      <c r="BH27" s="24">
        <v>14505.539999999997</v>
      </c>
      <c r="BI27" s="97">
        <v>27058.458240000004</v>
      </c>
      <c r="BJ27" s="15">
        <f t="shared" si="61"/>
        <v>0</v>
      </c>
      <c r="BK27" s="20">
        <f t="shared" si="62"/>
        <v>12552.918240000006</v>
      </c>
      <c r="BL27" s="26">
        <v>11958.33</v>
      </c>
      <c r="BM27" s="14">
        <v>11860.98864</v>
      </c>
      <c r="BN27" s="15">
        <f t="shared" si="63"/>
        <v>-97.34136000000035</v>
      </c>
      <c r="BO27" s="16">
        <f t="shared" si="64"/>
        <v>0</v>
      </c>
      <c r="BP27" s="24">
        <f t="shared" si="65"/>
        <v>167236.17000000001</v>
      </c>
      <c r="BQ27" s="14">
        <f t="shared" si="66"/>
        <v>233966.06311302164</v>
      </c>
      <c r="BR27" s="15">
        <f t="shared" si="32"/>
        <v>0</v>
      </c>
      <c r="BS27" s="20">
        <f t="shared" si="33"/>
        <v>66729.893113021622</v>
      </c>
      <c r="BT27" s="114">
        <f t="shared" si="67"/>
        <v>1.3990159133219902</v>
      </c>
      <c r="BU27" s="115">
        <v>15610.835499999997</v>
      </c>
      <c r="BV27" s="116">
        <v>15.390000000000327</v>
      </c>
    </row>
    <row r="28" spans="1:74" s="110" customFormat="1" ht="12" x14ac:dyDescent="0.25">
      <c r="A28" s="117">
        <v>22</v>
      </c>
      <c r="B28" s="112" t="s">
        <v>32</v>
      </c>
      <c r="C28" s="113">
        <v>10487.1</v>
      </c>
      <c r="D28" s="26">
        <v>80895.099999999977</v>
      </c>
      <c r="E28" s="97">
        <v>79141.530592489842</v>
      </c>
      <c r="F28" s="15">
        <f t="shared" si="68"/>
        <v>-1753.5694075101346</v>
      </c>
      <c r="G28" s="16">
        <f t="shared" si="34"/>
        <v>0</v>
      </c>
      <c r="H28" s="25">
        <v>43337.919999999998</v>
      </c>
      <c r="I28" s="14">
        <v>43060.811051356213</v>
      </c>
      <c r="J28" s="15">
        <f t="shared" si="35"/>
        <v>-277.10894864378497</v>
      </c>
      <c r="K28" s="20">
        <f t="shared" si="36"/>
        <v>0</v>
      </c>
      <c r="L28" s="26">
        <v>37549.800000000003</v>
      </c>
      <c r="M28" s="14">
        <v>36638.724400789579</v>
      </c>
      <c r="N28" s="15">
        <f t="shared" si="37"/>
        <v>-911.07559921042412</v>
      </c>
      <c r="O28" s="16">
        <f t="shared" si="38"/>
        <v>0</v>
      </c>
      <c r="P28" s="24">
        <v>2166.7200000000003</v>
      </c>
      <c r="Q28" s="14">
        <v>2328.9959304636841</v>
      </c>
      <c r="R28" s="15">
        <f t="shared" si="39"/>
        <v>0</v>
      </c>
      <c r="S28" s="20">
        <f t="shared" si="40"/>
        <v>162.27593046368384</v>
      </c>
      <c r="T28" s="26">
        <v>36804.980000000003</v>
      </c>
      <c r="U28" s="14">
        <v>26724.032999999999</v>
      </c>
      <c r="V28" s="15">
        <f t="shared" si="41"/>
        <v>-10080.947000000004</v>
      </c>
      <c r="W28" s="16">
        <f t="shared" si="42"/>
        <v>0</v>
      </c>
      <c r="X28" s="24">
        <v>105.33</v>
      </c>
      <c r="Y28" s="14">
        <v>782.55960000000005</v>
      </c>
      <c r="Z28" s="15">
        <f t="shared" si="43"/>
        <v>0</v>
      </c>
      <c r="AA28" s="20">
        <f t="shared" si="44"/>
        <v>677.2296</v>
      </c>
      <c r="AB28" s="26">
        <v>59279.070000000014</v>
      </c>
      <c r="AC28" s="97">
        <v>59279.071575820606</v>
      </c>
      <c r="AD28" s="15">
        <f t="shared" si="45"/>
        <v>0</v>
      </c>
      <c r="AE28" s="16">
        <f t="shared" si="46"/>
        <v>1.5758205918245949E-3</v>
      </c>
      <c r="AF28" s="24">
        <v>2790.7600000000007</v>
      </c>
      <c r="AG28" s="14">
        <v>2149.4481599999999</v>
      </c>
      <c r="AH28" s="15">
        <f t="shared" si="47"/>
        <v>-641.31184000000076</v>
      </c>
      <c r="AI28" s="20">
        <f t="shared" si="48"/>
        <v>0</v>
      </c>
      <c r="AJ28" s="26">
        <v>110.13000000000002</v>
      </c>
      <c r="AK28" s="14">
        <v>0</v>
      </c>
      <c r="AL28" s="15">
        <f t="shared" si="49"/>
        <v>-110.13000000000002</v>
      </c>
      <c r="AM28" s="16">
        <f t="shared" si="50"/>
        <v>0</v>
      </c>
      <c r="AN28" s="26">
        <v>4770.8200000000006</v>
      </c>
      <c r="AO28" s="97">
        <v>5713.18732</v>
      </c>
      <c r="AP28" s="15">
        <f t="shared" si="51"/>
        <v>0</v>
      </c>
      <c r="AQ28" s="16">
        <f t="shared" si="52"/>
        <v>942.36731999999938</v>
      </c>
      <c r="AR28" s="24">
        <v>8328.2000000000007</v>
      </c>
      <c r="AS28" s="14">
        <v>13488.120029755819</v>
      </c>
      <c r="AT28" s="15">
        <f t="shared" si="53"/>
        <v>0</v>
      </c>
      <c r="AU28" s="20">
        <f t="shared" si="54"/>
        <v>5159.9200297558182</v>
      </c>
      <c r="AV28" s="26">
        <v>85321.89999999998</v>
      </c>
      <c r="AW28" s="14">
        <v>19722.252000000004</v>
      </c>
      <c r="AX28" s="15">
        <f t="shared" si="55"/>
        <v>-65599.647999999972</v>
      </c>
      <c r="AY28" s="16">
        <f t="shared" si="56"/>
        <v>0</v>
      </c>
      <c r="AZ28" s="24">
        <v>5164.1099999999997</v>
      </c>
      <c r="BA28" s="14">
        <v>12805.624234215717</v>
      </c>
      <c r="BB28" s="15">
        <f t="shared" si="57"/>
        <v>0</v>
      </c>
      <c r="BC28" s="20">
        <f t="shared" si="58"/>
        <v>7641.5142342157169</v>
      </c>
      <c r="BD28" s="26">
        <v>12.600000000000003</v>
      </c>
      <c r="BE28" s="14">
        <v>0</v>
      </c>
      <c r="BF28" s="15">
        <f t="shared" si="59"/>
        <v>-12.600000000000003</v>
      </c>
      <c r="BG28" s="16">
        <f t="shared" si="60"/>
        <v>0</v>
      </c>
      <c r="BH28" s="24">
        <v>32806.269999999997</v>
      </c>
      <c r="BI28" s="97">
        <v>32806.269919999999</v>
      </c>
      <c r="BJ28" s="15">
        <f t="shared" si="61"/>
        <v>-7.9999997979030013E-5</v>
      </c>
      <c r="BK28" s="20">
        <f t="shared" si="62"/>
        <v>0</v>
      </c>
      <c r="BL28" s="26">
        <v>27044.93</v>
      </c>
      <c r="BM28" s="14">
        <v>22860.099480000001</v>
      </c>
      <c r="BN28" s="15">
        <f t="shared" si="63"/>
        <v>-4184.8305199999995</v>
      </c>
      <c r="BO28" s="16">
        <f t="shared" si="64"/>
        <v>0</v>
      </c>
      <c r="BP28" s="24">
        <f t="shared" si="65"/>
        <v>426488.63999999996</v>
      </c>
      <c r="BQ28" s="14">
        <f t="shared" si="66"/>
        <v>357500.72729489137</v>
      </c>
      <c r="BR28" s="15">
        <f>IF((BQ28-BP28)&lt;0,BQ28-BP28,0)</f>
        <v>-68987.912705108582</v>
      </c>
      <c r="BS28" s="20">
        <f t="shared" si="33"/>
        <v>0</v>
      </c>
      <c r="BT28" s="114">
        <f t="shared" si="67"/>
        <v>0.83824208610783024</v>
      </c>
      <c r="BU28" s="115">
        <v>33159.018699999971</v>
      </c>
      <c r="BV28" s="116">
        <v>2326.7799999999997</v>
      </c>
    </row>
    <row r="29" spans="1:74" ht="12" x14ac:dyDescent="0.25">
      <c r="A29" s="111">
        <v>23</v>
      </c>
      <c r="B29" s="112" t="s">
        <v>33</v>
      </c>
      <c r="C29" s="113">
        <v>4482.91</v>
      </c>
      <c r="D29" s="26">
        <v>26811.599999999995</v>
      </c>
      <c r="E29" s="97">
        <v>21085.883193642698</v>
      </c>
      <c r="F29" s="15">
        <f t="shared" si="68"/>
        <v>-5725.7168063572972</v>
      </c>
      <c r="G29" s="16">
        <f t="shared" si="34"/>
        <v>0</v>
      </c>
      <c r="H29" s="25">
        <v>17512.110000000004</v>
      </c>
      <c r="I29" s="14">
        <v>18551.315703550415</v>
      </c>
      <c r="J29" s="15">
        <f t="shared" si="35"/>
        <v>0</v>
      </c>
      <c r="K29" s="20">
        <f t="shared" si="36"/>
        <v>1039.2057035504113</v>
      </c>
      <c r="L29" s="26">
        <v>17585.229999999996</v>
      </c>
      <c r="M29" s="14">
        <v>17017.213664594496</v>
      </c>
      <c r="N29" s="15">
        <f t="shared" si="37"/>
        <v>-568.01633540550029</v>
      </c>
      <c r="O29" s="16">
        <f t="shared" si="38"/>
        <v>0</v>
      </c>
      <c r="P29" s="24">
        <v>907.62</v>
      </c>
      <c r="Q29" s="14">
        <v>959.04414686573978</v>
      </c>
      <c r="R29" s="15">
        <f t="shared" si="39"/>
        <v>0</v>
      </c>
      <c r="S29" s="20">
        <f t="shared" si="40"/>
        <v>51.424146865739772</v>
      </c>
      <c r="T29" s="26">
        <v>12504.679999999998</v>
      </c>
      <c r="U29" s="14">
        <v>11510.628000000001</v>
      </c>
      <c r="V29" s="15">
        <f t="shared" si="41"/>
        <v>-994.05199999999786</v>
      </c>
      <c r="W29" s="16">
        <f t="shared" si="42"/>
        <v>0</v>
      </c>
      <c r="X29" s="24">
        <v>0</v>
      </c>
      <c r="Y29" s="14">
        <v>0</v>
      </c>
      <c r="Z29" s="15">
        <f t="shared" si="43"/>
        <v>0</v>
      </c>
      <c r="AA29" s="20">
        <f t="shared" si="44"/>
        <v>0</v>
      </c>
      <c r="AB29" s="26">
        <v>25621.969999999994</v>
      </c>
      <c r="AC29" s="97">
        <v>24568.796245478668</v>
      </c>
      <c r="AD29" s="15">
        <f t="shared" si="45"/>
        <v>-1053.1737545213255</v>
      </c>
      <c r="AE29" s="16">
        <f t="shared" si="46"/>
        <v>0</v>
      </c>
      <c r="AF29" s="24">
        <v>1153.6399999999999</v>
      </c>
      <c r="AG29" s="14">
        <v>895.60356000000002</v>
      </c>
      <c r="AH29" s="15">
        <f t="shared" si="47"/>
        <v>-258.03643999999986</v>
      </c>
      <c r="AI29" s="20">
        <f t="shared" si="48"/>
        <v>0</v>
      </c>
      <c r="AJ29" s="26">
        <v>47.06</v>
      </c>
      <c r="AK29" s="14">
        <v>0</v>
      </c>
      <c r="AL29" s="15">
        <f t="shared" si="49"/>
        <v>-47.06</v>
      </c>
      <c r="AM29" s="16">
        <f t="shared" si="50"/>
        <v>0</v>
      </c>
      <c r="AN29" s="26">
        <v>2005.22</v>
      </c>
      <c r="AO29" s="97">
        <v>3930.1362000000008</v>
      </c>
      <c r="AP29" s="15">
        <f t="shared" si="51"/>
        <v>0</v>
      </c>
      <c r="AQ29" s="16">
        <f t="shared" si="52"/>
        <v>1924.9162000000008</v>
      </c>
      <c r="AR29" s="24">
        <v>2409.4399999999996</v>
      </c>
      <c r="AS29" s="14">
        <v>8200.302773904963</v>
      </c>
      <c r="AT29" s="15">
        <f t="shared" si="53"/>
        <v>0</v>
      </c>
      <c r="AU29" s="20">
        <f t="shared" si="54"/>
        <v>5790.8627739049634</v>
      </c>
      <c r="AV29" s="26">
        <v>34463.640000000007</v>
      </c>
      <c r="AW29" s="14">
        <v>9834.6839999999993</v>
      </c>
      <c r="AX29" s="15">
        <f t="shared" si="55"/>
        <v>-24628.956000000006</v>
      </c>
      <c r="AY29" s="16">
        <f t="shared" si="56"/>
        <v>0</v>
      </c>
      <c r="AZ29" s="24">
        <v>1996.6699999999998</v>
      </c>
      <c r="BA29" s="14">
        <v>6819.4779302026609</v>
      </c>
      <c r="BB29" s="15">
        <f t="shared" si="57"/>
        <v>0</v>
      </c>
      <c r="BC29" s="20">
        <f t="shared" si="58"/>
        <v>4822.8079302026608</v>
      </c>
      <c r="BD29" s="26">
        <v>7.6500000000000021</v>
      </c>
      <c r="BE29" s="14">
        <v>0</v>
      </c>
      <c r="BF29" s="15">
        <f t="shared" si="59"/>
        <v>-7.6500000000000021</v>
      </c>
      <c r="BG29" s="16">
        <f t="shared" si="60"/>
        <v>0</v>
      </c>
      <c r="BH29" s="24">
        <v>14003.640000000001</v>
      </c>
      <c r="BI29" s="97">
        <v>18062.292599999997</v>
      </c>
      <c r="BJ29" s="15">
        <f t="shared" si="61"/>
        <v>0</v>
      </c>
      <c r="BK29" s="20">
        <f t="shared" si="62"/>
        <v>4058.6525999999958</v>
      </c>
      <c r="BL29" s="26">
        <v>11542.99</v>
      </c>
      <c r="BM29" s="14">
        <v>14718.514920000001</v>
      </c>
      <c r="BN29" s="15">
        <f t="shared" si="63"/>
        <v>0</v>
      </c>
      <c r="BO29" s="16">
        <f t="shared" si="64"/>
        <v>3175.5249200000017</v>
      </c>
      <c r="BP29" s="24">
        <f t="shared" si="65"/>
        <v>168573.16</v>
      </c>
      <c r="BQ29" s="14">
        <f t="shared" si="66"/>
        <v>156153.89293823962</v>
      </c>
      <c r="BR29" s="15">
        <f t="shared" si="32"/>
        <v>-12419.267061760387</v>
      </c>
      <c r="BS29" s="20">
        <f t="shared" si="33"/>
        <v>0</v>
      </c>
      <c r="BT29" s="114">
        <f t="shared" si="67"/>
        <v>0.92632713854471027</v>
      </c>
      <c r="BU29" s="115">
        <v>12807.748800000003</v>
      </c>
      <c r="BV29" s="116"/>
    </row>
    <row r="30" spans="1:74" ht="12" x14ac:dyDescent="0.25">
      <c r="A30" s="111">
        <v>24</v>
      </c>
      <c r="B30" s="112" t="s">
        <v>34</v>
      </c>
      <c r="C30" s="113">
        <v>1606.3</v>
      </c>
      <c r="D30" s="26">
        <v>11966.770000000004</v>
      </c>
      <c r="E30" s="97">
        <v>11232.758817206386</v>
      </c>
      <c r="F30" s="15">
        <f t="shared" si="68"/>
        <v>-734.01118279361799</v>
      </c>
      <c r="G30" s="16">
        <f t="shared" si="34"/>
        <v>0</v>
      </c>
      <c r="H30" s="25">
        <v>4217.0100000000011</v>
      </c>
      <c r="I30" s="14">
        <v>4705.5472272706456</v>
      </c>
      <c r="J30" s="15">
        <f t="shared" si="35"/>
        <v>0</v>
      </c>
      <c r="K30" s="20">
        <f t="shared" si="36"/>
        <v>488.53722727064451</v>
      </c>
      <c r="L30" s="26">
        <v>5685.0300000000016</v>
      </c>
      <c r="M30" s="14">
        <v>6062.5380099847716</v>
      </c>
      <c r="N30" s="15">
        <f t="shared" si="37"/>
        <v>0</v>
      </c>
      <c r="O30" s="16">
        <f t="shared" si="38"/>
        <v>377.50800998477007</v>
      </c>
      <c r="P30" s="24">
        <v>244.93999999999997</v>
      </c>
      <c r="Q30" s="14">
        <v>547.53863613844806</v>
      </c>
      <c r="R30" s="15">
        <f t="shared" si="39"/>
        <v>0</v>
      </c>
      <c r="S30" s="20">
        <f t="shared" si="40"/>
        <v>302.59863613844811</v>
      </c>
      <c r="T30" s="26">
        <v>0</v>
      </c>
      <c r="U30" s="14">
        <v>0</v>
      </c>
      <c r="V30" s="15">
        <f t="shared" si="41"/>
        <v>0</v>
      </c>
      <c r="W30" s="16">
        <f t="shared" si="42"/>
        <v>0</v>
      </c>
      <c r="X30" s="24">
        <v>0</v>
      </c>
      <c r="Y30" s="14">
        <v>0</v>
      </c>
      <c r="Z30" s="15">
        <f t="shared" si="43"/>
        <v>0</v>
      </c>
      <c r="AA30" s="20">
        <f t="shared" si="44"/>
        <v>0</v>
      </c>
      <c r="AB30" s="26">
        <v>9487.6400000000012</v>
      </c>
      <c r="AC30" s="97">
        <v>9076.1363839810929</v>
      </c>
      <c r="AD30" s="15">
        <f t="shared" si="45"/>
        <v>-411.50361601890836</v>
      </c>
      <c r="AE30" s="16">
        <f t="shared" si="46"/>
        <v>0</v>
      </c>
      <c r="AF30" s="24">
        <v>1125.3400000000001</v>
      </c>
      <c r="AG30" s="14">
        <v>895.60356000000002</v>
      </c>
      <c r="AH30" s="15">
        <f t="shared" si="47"/>
        <v>-229.73644000000013</v>
      </c>
      <c r="AI30" s="20">
        <f t="shared" si="48"/>
        <v>0</v>
      </c>
      <c r="AJ30" s="26">
        <v>46.749999999999986</v>
      </c>
      <c r="AK30" s="14">
        <v>0</v>
      </c>
      <c r="AL30" s="15">
        <f t="shared" si="49"/>
        <v>-46.749999999999986</v>
      </c>
      <c r="AM30" s="16">
        <f t="shared" si="50"/>
        <v>0</v>
      </c>
      <c r="AN30" s="26">
        <v>5565.0500000000011</v>
      </c>
      <c r="AO30" s="97">
        <v>2620.0892399999998</v>
      </c>
      <c r="AP30" s="15">
        <f t="shared" si="51"/>
        <v>-2944.9607600000013</v>
      </c>
      <c r="AQ30" s="16">
        <f t="shared" si="52"/>
        <v>0</v>
      </c>
      <c r="AR30" s="24">
        <v>1773.97</v>
      </c>
      <c r="AS30" s="14">
        <v>7100.6426146068279</v>
      </c>
      <c r="AT30" s="15">
        <f t="shared" si="53"/>
        <v>0</v>
      </c>
      <c r="AU30" s="20">
        <f t="shared" si="54"/>
        <v>5326.6726146068277</v>
      </c>
      <c r="AV30" s="26">
        <v>15104.710000000003</v>
      </c>
      <c r="AW30" s="14">
        <v>14641.188</v>
      </c>
      <c r="AX30" s="15">
        <f t="shared" si="55"/>
        <v>-463.52200000000266</v>
      </c>
      <c r="AY30" s="16">
        <f t="shared" si="56"/>
        <v>0</v>
      </c>
      <c r="AZ30" s="24">
        <v>2663.1000000000004</v>
      </c>
      <c r="BA30" s="14">
        <v>3716.3460455491727</v>
      </c>
      <c r="BB30" s="15">
        <f t="shared" si="57"/>
        <v>0</v>
      </c>
      <c r="BC30" s="20">
        <f t="shared" si="58"/>
        <v>1053.2460455491723</v>
      </c>
      <c r="BD30" s="26">
        <v>11.200000000000003</v>
      </c>
      <c r="BE30" s="14">
        <v>0</v>
      </c>
      <c r="BF30" s="15">
        <f t="shared" si="59"/>
        <v>-11.200000000000003</v>
      </c>
      <c r="BG30" s="16">
        <f t="shared" si="60"/>
        <v>0</v>
      </c>
      <c r="BH30" s="24">
        <v>3931.79</v>
      </c>
      <c r="BI30" s="97">
        <v>3903.6325199999997</v>
      </c>
      <c r="BJ30" s="15">
        <f t="shared" si="61"/>
        <v>-28.157480000000305</v>
      </c>
      <c r="BK30" s="20">
        <f t="shared" si="62"/>
        <v>0</v>
      </c>
      <c r="BL30" s="26">
        <v>0</v>
      </c>
      <c r="BM30" s="14">
        <v>0</v>
      </c>
      <c r="BN30" s="15">
        <f t="shared" si="63"/>
        <v>0</v>
      </c>
      <c r="BO30" s="16">
        <f t="shared" si="64"/>
        <v>0</v>
      </c>
      <c r="BP30" s="24">
        <f t="shared" si="65"/>
        <v>61823.3</v>
      </c>
      <c r="BQ30" s="14">
        <f t="shared" si="66"/>
        <v>64502.021054737343</v>
      </c>
      <c r="BR30" s="15">
        <f t="shared" si="32"/>
        <v>0</v>
      </c>
      <c r="BS30" s="20">
        <f t="shared" si="33"/>
        <v>2678.7210547373397</v>
      </c>
      <c r="BT30" s="114">
        <f t="shared" si="67"/>
        <v>1.0433286649974578</v>
      </c>
      <c r="BU30" s="115">
        <v>4328.2921000000006</v>
      </c>
      <c r="BV30" s="116"/>
    </row>
    <row r="31" spans="1:74" ht="12" x14ac:dyDescent="0.25">
      <c r="A31" s="117">
        <v>25</v>
      </c>
      <c r="B31" s="112" t="s">
        <v>35</v>
      </c>
      <c r="C31" s="113">
        <v>2036.1</v>
      </c>
      <c r="D31" s="26">
        <v>18092.789999999997</v>
      </c>
      <c r="E31" s="97">
        <v>16239.33701912232</v>
      </c>
      <c r="F31" s="15">
        <f t="shared" si="68"/>
        <v>-1853.452980877677</v>
      </c>
      <c r="G31" s="16">
        <f t="shared" si="34"/>
        <v>0</v>
      </c>
      <c r="H31" s="25">
        <v>10811.459999999997</v>
      </c>
      <c r="I31" s="14">
        <v>11433.994720712977</v>
      </c>
      <c r="J31" s="15">
        <f t="shared" si="35"/>
        <v>0</v>
      </c>
      <c r="K31" s="20">
        <f t="shared" si="36"/>
        <v>622.53472071297983</v>
      </c>
      <c r="L31" s="26">
        <v>7552.0900000000011</v>
      </c>
      <c r="M31" s="14">
        <v>7835.0418531489122</v>
      </c>
      <c r="N31" s="15">
        <f t="shared" si="37"/>
        <v>0</v>
      </c>
      <c r="O31" s="16">
        <f t="shared" si="38"/>
        <v>282.95185314891114</v>
      </c>
      <c r="P31" s="24">
        <v>277.91000000000003</v>
      </c>
      <c r="Q31" s="14">
        <v>0.61439999999999995</v>
      </c>
      <c r="R31" s="15">
        <f t="shared" si="39"/>
        <v>-277.29560000000004</v>
      </c>
      <c r="S31" s="20">
        <f t="shared" si="40"/>
        <v>0</v>
      </c>
      <c r="T31" s="26">
        <v>5197.0299999999988</v>
      </c>
      <c r="U31" s="14">
        <v>3893.1083999999996</v>
      </c>
      <c r="V31" s="15">
        <f t="shared" si="41"/>
        <v>-1303.9215999999992</v>
      </c>
      <c r="W31" s="16">
        <f t="shared" si="42"/>
        <v>0</v>
      </c>
      <c r="X31" s="24">
        <v>0</v>
      </c>
      <c r="Y31" s="14">
        <v>0</v>
      </c>
      <c r="Z31" s="15">
        <f t="shared" si="43"/>
        <v>0</v>
      </c>
      <c r="AA31" s="20">
        <f t="shared" si="44"/>
        <v>0</v>
      </c>
      <c r="AB31" s="26">
        <v>11169.68</v>
      </c>
      <c r="AC31" s="97">
        <v>13135.51324068026</v>
      </c>
      <c r="AD31" s="15">
        <f t="shared" si="45"/>
        <v>0</v>
      </c>
      <c r="AE31" s="16">
        <f t="shared" si="46"/>
        <v>1965.8332406802601</v>
      </c>
      <c r="AF31" s="24">
        <v>457.07999999999981</v>
      </c>
      <c r="AG31" s="14">
        <v>358.24140000000006</v>
      </c>
      <c r="AH31" s="15">
        <f t="shared" si="47"/>
        <v>-98.838599999999758</v>
      </c>
      <c r="AI31" s="20">
        <f t="shared" si="48"/>
        <v>0</v>
      </c>
      <c r="AJ31" s="26">
        <v>17.509999999999998</v>
      </c>
      <c r="AK31" s="14">
        <v>0</v>
      </c>
      <c r="AL31" s="15">
        <f t="shared" si="49"/>
        <v>-17.509999999999998</v>
      </c>
      <c r="AM31" s="16">
        <f t="shared" si="50"/>
        <v>0</v>
      </c>
      <c r="AN31" s="26">
        <v>763.53000000000009</v>
      </c>
      <c r="AO31" s="97">
        <v>1965.06612</v>
      </c>
      <c r="AP31" s="15">
        <f t="shared" si="51"/>
        <v>0</v>
      </c>
      <c r="AQ31" s="16">
        <f t="shared" si="52"/>
        <v>1201.5361199999998</v>
      </c>
      <c r="AR31" s="24">
        <v>876.37</v>
      </c>
      <c r="AS31" s="14">
        <v>6251.710686032894</v>
      </c>
      <c r="AT31" s="15">
        <f t="shared" si="53"/>
        <v>0</v>
      </c>
      <c r="AU31" s="20">
        <f t="shared" si="54"/>
        <v>5375.3406860328942</v>
      </c>
      <c r="AV31" s="26">
        <v>16741.190000000002</v>
      </c>
      <c r="AW31" s="14">
        <v>17610</v>
      </c>
      <c r="AX31" s="15">
        <f t="shared" si="55"/>
        <v>0</v>
      </c>
      <c r="AY31" s="16">
        <f t="shared" si="56"/>
        <v>868.80999999999767</v>
      </c>
      <c r="AZ31" s="24">
        <v>1910.6499999999999</v>
      </c>
      <c r="BA31" s="14">
        <v>5164.3627770522207</v>
      </c>
      <c r="BB31" s="15">
        <f t="shared" si="57"/>
        <v>0</v>
      </c>
      <c r="BC31" s="20">
        <f t="shared" si="58"/>
        <v>3253.7127770522211</v>
      </c>
      <c r="BD31" s="26">
        <v>11.770000000000003</v>
      </c>
      <c r="BE31" s="14">
        <v>0</v>
      </c>
      <c r="BF31" s="15">
        <f t="shared" si="59"/>
        <v>-11.770000000000003</v>
      </c>
      <c r="BG31" s="16">
        <f t="shared" si="60"/>
        <v>0</v>
      </c>
      <c r="BH31" s="24">
        <v>5836.670000000001</v>
      </c>
      <c r="BI31" s="97">
        <v>13062.737159999999</v>
      </c>
      <c r="BJ31" s="15">
        <f t="shared" si="61"/>
        <v>0</v>
      </c>
      <c r="BK31" s="20">
        <f t="shared" si="62"/>
        <v>7226.0671599999978</v>
      </c>
      <c r="BL31" s="26">
        <v>4811.0999999999995</v>
      </c>
      <c r="BM31" s="14">
        <v>4314.5190000000002</v>
      </c>
      <c r="BN31" s="15">
        <f t="shared" si="63"/>
        <v>-496.58099999999922</v>
      </c>
      <c r="BO31" s="16">
        <f t="shared" si="64"/>
        <v>0</v>
      </c>
      <c r="BP31" s="24">
        <f t="shared" si="65"/>
        <v>84526.830000000016</v>
      </c>
      <c r="BQ31" s="14">
        <f t="shared" si="66"/>
        <v>101264.24677674957</v>
      </c>
      <c r="BR31" s="15">
        <f t="shared" si="32"/>
        <v>0</v>
      </c>
      <c r="BS31" s="20">
        <f t="shared" si="33"/>
        <v>16737.416776749553</v>
      </c>
      <c r="BT31" s="114">
        <f t="shared" si="67"/>
        <v>1.1980130661087083</v>
      </c>
      <c r="BU31" s="115">
        <v>3989.1696000000002</v>
      </c>
      <c r="BV31" s="116"/>
    </row>
    <row r="32" spans="1:74" ht="12" x14ac:dyDescent="0.25">
      <c r="A32" s="111">
        <v>26</v>
      </c>
      <c r="B32" s="112" t="s">
        <v>36</v>
      </c>
      <c r="C32" s="113">
        <v>392</v>
      </c>
      <c r="D32" s="26">
        <v>4419.3799999999992</v>
      </c>
      <c r="E32" s="97">
        <v>9345.8436503140165</v>
      </c>
      <c r="F32" s="15">
        <f t="shared" si="68"/>
        <v>0</v>
      </c>
      <c r="G32" s="16">
        <f t="shared" si="34"/>
        <v>4926.4636503140173</v>
      </c>
      <c r="H32" s="25">
        <v>1588.9700000000003</v>
      </c>
      <c r="I32" s="14">
        <v>1605.4592989236774</v>
      </c>
      <c r="J32" s="15">
        <f t="shared" si="35"/>
        <v>0</v>
      </c>
      <c r="K32" s="20">
        <f t="shared" si="36"/>
        <v>16.489298923677097</v>
      </c>
      <c r="L32" s="26">
        <v>1510.01</v>
      </c>
      <c r="M32" s="14">
        <v>1871.6974747251224</v>
      </c>
      <c r="N32" s="15">
        <f t="shared" si="37"/>
        <v>0</v>
      </c>
      <c r="O32" s="16">
        <f t="shared" si="38"/>
        <v>361.68747472512246</v>
      </c>
      <c r="P32" s="24">
        <v>0</v>
      </c>
      <c r="Q32" s="14">
        <v>184.78038145795199</v>
      </c>
      <c r="R32" s="15">
        <f t="shared" si="39"/>
        <v>0</v>
      </c>
      <c r="S32" s="20">
        <f t="shared" si="40"/>
        <v>184.78038145795199</v>
      </c>
      <c r="T32" s="26">
        <v>0</v>
      </c>
      <c r="U32" s="14">
        <v>0</v>
      </c>
      <c r="V32" s="15">
        <f t="shared" si="41"/>
        <v>0</v>
      </c>
      <c r="W32" s="16">
        <f t="shared" si="42"/>
        <v>0</v>
      </c>
      <c r="X32" s="24">
        <v>0</v>
      </c>
      <c r="Y32" s="14">
        <v>0</v>
      </c>
      <c r="Z32" s="15">
        <f t="shared" si="43"/>
        <v>0</v>
      </c>
      <c r="AA32" s="20">
        <f t="shared" si="44"/>
        <v>0</v>
      </c>
      <c r="AB32" s="26">
        <v>2503.4999999999995</v>
      </c>
      <c r="AC32" s="97">
        <v>3044.7855184645273</v>
      </c>
      <c r="AD32" s="15">
        <f t="shared" si="45"/>
        <v>0</v>
      </c>
      <c r="AE32" s="16">
        <f t="shared" si="46"/>
        <v>541.28551846452774</v>
      </c>
      <c r="AF32" s="24">
        <v>0</v>
      </c>
      <c r="AG32" s="14">
        <v>0</v>
      </c>
      <c r="AH32" s="15">
        <f t="shared" si="47"/>
        <v>0</v>
      </c>
      <c r="AI32" s="20">
        <f t="shared" si="48"/>
        <v>0</v>
      </c>
      <c r="AJ32" s="26">
        <v>0</v>
      </c>
      <c r="AK32" s="14">
        <v>0</v>
      </c>
      <c r="AL32" s="15">
        <f t="shared" si="49"/>
        <v>0</v>
      </c>
      <c r="AM32" s="16">
        <f t="shared" si="50"/>
        <v>0</v>
      </c>
      <c r="AN32" s="26">
        <v>936.38000000000022</v>
      </c>
      <c r="AO32" s="97">
        <v>655.02359999999999</v>
      </c>
      <c r="AP32" s="15">
        <f t="shared" si="51"/>
        <v>-281.35640000000024</v>
      </c>
      <c r="AQ32" s="16">
        <f t="shared" si="52"/>
        <v>0</v>
      </c>
      <c r="AR32" s="24">
        <v>253.56</v>
      </c>
      <c r="AS32" s="14">
        <v>3009.6525953401565</v>
      </c>
      <c r="AT32" s="15">
        <f t="shared" si="53"/>
        <v>0</v>
      </c>
      <c r="AU32" s="20">
        <f t="shared" si="54"/>
        <v>2756.0925953401565</v>
      </c>
      <c r="AV32" s="26">
        <v>2242.7699999999995</v>
      </c>
      <c r="AW32" s="14">
        <v>0</v>
      </c>
      <c r="AX32" s="15">
        <f t="shared" si="55"/>
        <v>-2242.7699999999995</v>
      </c>
      <c r="AY32" s="16">
        <f t="shared" si="56"/>
        <v>0</v>
      </c>
      <c r="AZ32" s="24">
        <v>1049.0899999999999</v>
      </c>
      <c r="BA32" s="14">
        <v>3040.7231451990838</v>
      </c>
      <c r="BB32" s="15">
        <f t="shared" si="57"/>
        <v>0</v>
      </c>
      <c r="BC32" s="20">
        <f t="shared" si="58"/>
        <v>1991.6331451990839</v>
      </c>
      <c r="BD32" s="26">
        <v>11.08</v>
      </c>
      <c r="BE32" s="14">
        <v>0</v>
      </c>
      <c r="BF32" s="15">
        <f t="shared" si="59"/>
        <v>-11.08</v>
      </c>
      <c r="BG32" s="16">
        <f t="shared" si="60"/>
        <v>0</v>
      </c>
      <c r="BH32" s="24">
        <v>1286.3700000000001</v>
      </c>
      <c r="BI32" s="97">
        <v>862.33391999999992</v>
      </c>
      <c r="BJ32" s="15">
        <f t="shared" si="61"/>
        <v>-424.0360800000002</v>
      </c>
      <c r="BK32" s="20">
        <f t="shared" si="62"/>
        <v>0</v>
      </c>
      <c r="BL32" s="26">
        <v>0</v>
      </c>
      <c r="BM32" s="14">
        <v>0</v>
      </c>
      <c r="BN32" s="15">
        <f t="shared" si="63"/>
        <v>0</v>
      </c>
      <c r="BO32" s="16">
        <f t="shared" si="64"/>
        <v>0</v>
      </c>
      <c r="BP32" s="24">
        <f t="shared" si="65"/>
        <v>15801.11</v>
      </c>
      <c r="BQ32" s="14">
        <f t="shared" si="66"/>
        <v>23620.299584424538</v>
      </c>
      <c r="BR32" s="15">
        <f t="shared" si="32"/>
        <v>0</v>
      </c>
      <c r="BS32" s="20">
        <f t="shared" si="33"/>
        <v>7819.1895844245373</v>
      </c>
      <c r="BT32" s="114">
        <f t="shared" si="67"/>
        <v>1.4948506519114504</v>
      </c>
      <c r="BU32" s="115">
        <v>326.40229999999997</v>
      </c>
      <c r="BV32" s="116"/>
    </row>
    <row r="33" spans="1:74" ht="12" x14ac:dyDescent="0.25">
      <c r="A33" s="111">
        <v>27</v>
      </c>
      <c r="B33" s="112" t="s">
        <v>37</v>
      </c>
      <c r="C33" s="113">
        <v>3182.6</v>
      </c>
      <c r="D33" s="26">
        <v>10770.449999999997</v>
      </c>
      <c r="E33" s="97">
        <v>17769.759813207882</v>
      </c>
      <c r="F33" s="15">
        <f t="shared" si="68"/>
        <v>0</v>
      </c>
      <c r="G33" s="16">
        <f t="shared" si="34"/>
        <v>6999.3098132078849</v>
      </c>
      <c r="H33" s="25">
        <v>7208.6000000000022</v>
      </c>
      <c r="I33" s="14">
        <v>10732.281875565624</v>
      </c>
      <c r="J33" s="15">
        <f t="shared" si="35"/>
        <v>0</v>
      </c>
      <c r="K33" s="20">
        <f t="shared" si="36"/>
        <v>3523.6818755656222</v>
      </c>
      <c r="L33" s="26">
        <v>10178.879999999999</v>
      </c>
      <c r="M33" s="14">
        <v>10092.273802695736</v>
      </c>
      <c r="N33" s="15">
        <f t="shared" si="37"/>
        <v>-86.606197304263333</v>
      </c>
      <c r="O33" s="16">
        <f t="shared" si="38"/>
        <v>0</v>
      </c>
      <c r="P33" s="24">
        <v>284.29000000000002</v>
      </c>
      <c r="Q33" s="14">
        <v>791.28557935040396</v>
      </c>
      <c r="R33" s="15">
        <f t="shared" si="39"/>
        <v>0</v>
      </c>
      <c r="S33" s="20">
        <f t="shared" si="40"/>
        <v>506.99557935040394</v>
      </c>
      <c r="T33" s="26">
        <v>0</v>
      </c>
      <c r="U33" s="14">
        <v>0</v>
      </c>
      <c r="V33" s="15">
        <f t="shared" si="41"/>
        <v>0</v>
      </c>
      <c r="W33" s="16">
        <f t="shared" si="42"/>
        <v>0</v>
      </c>
      <c r="X33" s="24">
        <v>0</v>
      </c>
      <c r="Y33" s="14">
        <v>0</v>
      </c>
      <c r="Z33" s="15">
        <f t="shared" si="43"/>
        <v>0</v>
      </c>
      <c r="AA33" s="20">
        <f t="shared" si="44"/>
        <v>0</v>
      </c>
      <c r="AB33" s="26">
        <v>18065.38</v>
      </c>
      <c r="AC33" s="97">
        <v>17531.404353035541</v>
      </c>
      <c r="AD33" s="15">
        <f t="shared" si="45"/>
        <v>-533.97564696445988</v>
      </c>
      <c r="AE33" s="16">
        <f t="shared" si="46"/>
        <v>0</v>
      </c>
      <c r="AF33" s="24">
        <v>1324.5400000000002</v>
      </c>
      <c r="AG33" s="14">
        <v>1081.88904</v>
      </c>
      <c r="AH33" s="15">
        <f t="shared" si="47"/>
        <v>-242.65096000000017</v>
      </c>
      <c r="AI33" s="20">
        <f t="shared" si="48"/>
        <v>0</v>
      </c>
      <c r="AJ33" s="26">
        <v>55.489999999999995</v>
      </c>
      <c r="AK33" s="14">
        <v>0</v>
      </c>
      <c r="AL33" s="15">
        <f t="shared" si="49"/>
        <v>-55.489999999999995</v>
      </c>
      <c r="AM33" s="16">
        <f t="shared" si="50"/>
        <v>0</v>
      </c>
      <c r="AN33" s="26">
        <v>12459.539999999999</v>
      </c>
      <c r="AO33" s="97">
        <v>5567.6912400000001</v>
      </c>
      <c r="AP33" s="15">
        <f t="shared" si="51"/>
        <v>-6891.8487599999989</v>
      </c>
      <c r="AQ33" s="16">
        <f t="shared" si="52"/>
        <v>0</v>
      </c>
      <c r="AR33" s="24">
        <v>2972.2299999999996</v>
      </c>
      <c r="AS33" s="14">
        <v>7172.4932309198039</v>
      </c>
      <c r="AT33" s="15">
        <f t="shared" si="53"/>
        <v>0</v>
      </c>
      <c r="AU33" s="20">
        <f t="shared" si="54"/>
        <v>4200.2632309198043</v>
      </c>
      <c r="AV33" s="26">
        <v>24474.06</v>
      </c>
      <c r="AW33" s="14">
        <v>31049.82</v>
      </c>
      <c r="AX33" s="15">
        <f t="shared" si="55"/>
        <v>0</v>
      </c>
      <c r="AY33" s="16">
        <f t="shared" si="56"/>
        <v>6575.7599999999984</v>
      </c>
      <c r="AZ33" s="24">
        <v>3987.3600000000006</v>
      </c>
      <c r="BA33" s="14">
        <v>6687.3356676926378</v>
      </c>
      <c r="BB33" s="15">
        <f t="shared" si="57"/>
        <v>0</v>
      </c>
      <c r="BC33" s="20">
        <f t="shared" si="58"/>
        <v>2699.9756676926372</v>
      </c>
      <c r="BD33" s="26">
        <v>10.540000000000001</v>
      </c>
      <c r="BE33" s="14">
        <v>0</v>
      </c>
      <c r="BF33" s="15">
        <f t="shared" si="59"/>
        <v>-10.540000000000001</v>
      </c>
      <c r="BG33" s="16">
        <f t="shared" si="60"/>
        <v>0</v>
      </c>
      <c r="BH33" s="24">
        <v>7375.1900000000023</v>
      </c>
      <c r="BI33" s="97">
        <v>3020.3948399999999</v>
      </c>
      <c r="BJ33" s="15">
        <f t="shared" si="61"/>
        <v>-4354.7951600000024</v>
      </c>
      <c r="BK33" s="20">
        <f t="shared" si="62"/>
        <v>0</v>
      </c>
      <c r="BL33" s="26">
        <v>0</v>
      </c>
      <c r="BM33" s="14">
        <v>0</v>
      </c>
      <c r="BN33" s="15">
        <f t="shared" si="63"/>
        <v>0</v>
      </c>
      <c r="BO33" s="16">
        <f t="shared" si="64"/>
        <v>0</v>
      </c>
      <c r="BP33" s="24">
        <f t="shared" si="65"/>
        <v>99166.55</v>
      </c>
      <c r="BQ33" s="14">
        <f t="shared" si="66"/>
        <v>111496.62944246763</v>
      </c>
      <c r="BR33" s="15">
        <f t="shared" si="32"/>
        <v>0</v>
      </c>
      <c r="BS33" s="20">
        <f t="shared" si="33"/>
        <v>12330.079442467628</v>
      </c>
      <c r="BT33" s="114">
        <f t="shared" si="67"/>
        <v>1.1243370818332152</v>
      </c>
      <c r="BU33" s="115">
        <v>10248.688999999998</v>
      </c>
      <c r="BV33" s="116"/>
    </row>
    <row r="34" spans="1:74" ht="12" x14ac:dyDescent="0.25">
      <c r="A34" s="117">
        <v>28</v>
      </c>
      <c r="B34" s="112" t="s">
        <v>38</v>
      </c>
      <c r="C34" s="113">
        <v>6380.9</v>
      </c>
      <c r="D34" s="26">
        <v>42543.390000000007</v>
      </c>
      <c r="E34" s="97">
        <v>37528.515203101284</v>
      </c>
      <c r="F34" s="15">
        <f t="shared" si="68"/>
        <v>-5014.8747968987227</v>
      </c>
      <c r="G34" s="16">
        <f t="shared" si="34"/>
        <v>0</v>
      </c>
      <c r="H34" s="25">
        <v>23482.060000000005</v>
      </c>
      <c r="I34" s="14">
        <v>22140.012210216821</v>
      </c>
      <c r="J34" s="15">
        <f t="shared" si="35"/>
        <v>-1342.0477897831843</v>
      </c>
      <c r="K34" s="20">
        <f t="shared" si="36"/>
        <v>0</v>
      </c>
      <c r="L34" s="26">
        <v>20186.319999999996</v>
      </c>
      <c r="M34" s="14">
        <v>19677.877775067067</v>
      </c>
      <c r="N34" s="15">
        <f t="shared" si="37"/>
        <v>-508.44222493292909</v>
      </c>
      <c r="O34" s="16">
        <f t="shared" si="38"/>
        <v>0</v>
      </c>
      <c r="P34" s="24">
        <v>1330.4699999999998</v>
      </c>
      <c r="Q34" s="14">
        <v>1322.4048213845278</v>
      </c>
      <c r="R34" s="15">
        <f t="shared" si="39"/>
        <v>-8.0651786154719503</v>
      </c>
      <c r="S34" s="20">
        <f t="shared" si="40"/>
        <v>0</v>
      </c>
      <c r="T34" s="26">
        <v>18656.349999999999</v>
      </c>
      <c r="U34" s="14">
        <v>14355.63264</v>
      </c>
      <c r="V34" s="15">
        <f t="shared" si="41"/>
        <v>-4300.7173599999987</v>
      </c>
      <c r="W34" s="16">
        <f t="shared" si="42"/>
        <v>0</v>
      </c>
      <c r="X34" s="24">
        <v>1754.6200000000001</v>
      </c>
      <c r="Y34" s="14">
        <v>589.75523999999996</v>
      </c>
      <c r="Z34" s="15">
        <f t="shared" si="43"/>
        <v>-1164.8647600000002</v>
      </c>
      <c r="AA34" s="20">
        <f t="shared" si="44"/>
        <v>0</v>
      </c>
      <c r="AB34" s="26">
        <v>37167.42</v>
      </c>
      <c r="AC34" s="97">
        <v>39551.915631914788</v>
      </c>
      <c r="AD34" s="15">
        <f t="shared" si="45"/>
        <v>0</v>
      </c>
      <c r="AE34" s="16">
        <f t="shared" si="46"/>
        <v>2384.4956319147896</v>
      </c>
      <c r="AF34" s="24">
        <v>2131.9</v>
      </c>
      <c r="AG34" s="14">
        <v>1676.5693200000001</v>
      </c>
      <c r="AH34" s="15">
        <f t="shared" si="47"/>
        <v>-455.33068000000003</v>
      </c>
      <c r="AI34" s="20">
        <f t="shared" si="48"/>
        <v>0</v>
      </c>
      <c r="AJ34" s="26">
        <v>89.999999999999972</v>
      </c>
      <c r="AK34" s="14">
        <v>0</v>
      </c>
      <c r="AL34" s="15">
        <f t="shared" si="49"/>
        <v>-89.999999999999972</v>
      </c>
      <c r="AM34" s="16">
        <f t="shared" si="50"/>
        <v>0</v>
      </c>
      <c r="AN34" s="26">
        <v>3159.8600000000006</v>
      </c>
      <c r="AO34" s="97">
        <v>5895.2032799999988</v>
      </c>
      <c r="AP34" s="15">
        <f t="shared" si="51"/>
        <v>0</v>
      </c>
      <c r="AQ34" s="16">
        <f t="shared" si="52"/>
        <v>2735.3432799999982</v>
      </c>
      <c r="AR34" s="24">
        <v>3986.869999999999</v>
      </c>
      <c r="AS34" s="14">
        <v>5566.1337851487842</v>
      </c>
      <c r="AT34" s="15">
        <f t="shared" si="53"/>
        <v>0</v>
      </c>
      <c r="AU34" s="20">
        <f t="shared" si="54"/>
        <v>1579.2637851487852</v>
      </c>
      <c r="AV34" s="26">
        <v>49935.130000000005</v>
      </c>
      <c r="AW34" s="14">
        <v>26320.799999999996</v>
      </c>
      <c r="AX34" s="15">
        <f t="shared" si="55"/>
        <v>-23614.330000000009</v>
      </c>
      <c r="AY34" s="16">
        <f t="shared" si="56"/>
        <v>0</v>
      </c>
      <c r="AZ34" s="24">
        <v>3471.8999999999996</v>
      </c>
      <c r="BA34" s="14">
        <v>7310.2672698539618</v>
      </c>
      <c r="BB34" s="15">
        <f t="shared" si="57"/>
        <v>0</v>
      </c>
      <c r="BC34" s="20">
        <f t="shared" si="58"/>
        <v>3838.3672698539622</v>
      </c>
      <c r="BD34" s="26">
        <v>10.879999999999999</v>
      </c>
      <c r="BE34" s="14">
        <v>0</v>
      </c>
      <c r="BF34" s="15">
        <f t="shared" si="59"/>
        <v>-10.879999999999999</v>
      </c>
      <c r="BG34" s="16">
        <f t="shared" si="60"/>
        <v>0</v>
      </c>
      <c r="BH34" s="24">
        <v>20401.340000000004</v>
      </c>
      <c r="BI34" s="97">
        <v>17497.01208</v>
      </c>
      <c r="BJ34" s="15">
        <f t="shared" si="61"/>
        <v>-2904.3279200000034</v>
      </c>
      <c r="BK34" s="20">
        <f t="shared" si="62"/>
        <v>0</v>
      </c>
      <c r="BL34" s="26">
        <v>16817.629999999997</v>
      </c>
      <c r="BM34" s="14">
        <v>12605.712599999999</v>
      </c>
      <c r="BN34" s="15">
        <f t="shared" si="63"/>
        <v>-4211.9173999999985</v>
      </c>
      <c r="BO34" s="16">
        <f t="shared" si="64"/>
        <v>0</v>
      </c>
      <c r="BP34" s="24">
        <f t="shared" si="65"/>
        <v>245126.14</v>
      </c>
      <c r="BQ34" s="14">
        <f t="shared" si="66"/>
        <v>212037.81185668721</v>
      </c>
      <c r="BR34" s="15">
        <f t="shared" si="32"/>
        <v>-33088.3281433128</v>
      </c>
      <c r="BS34" s="20">
        <f t="shared" si="33"/>
        <v>0</v>
      </c>
      <c r="BT34" s="114">
        <f t="shared" si="67"/>
        <v>0.86501509735635373</v>
      </c>
      <c r="BU34" s="115">
        <v>16555.266300000003</v>
      </c>
      <c r="BV34" s="116"/>
    </row>
    <row r="35" spans="1:74" ht="12" x14ac:dyDescent="0.25">
      <c r="A35" s="111">
        <v>29</v>
      </c>
      <c r="B35" s="112" t="s">
        <v>39</v>
      </c>
      <c r="C35" s="113">
        <v>4219.7</v>
      </c>
      <c r="D35" s="26">
        <v>24502.069999999996</v>
      </c>
      <c r="E35" s="97">
        <v>24068.088118259871</v>
      </c>
      <c r="F35" s="15">
        <f t="shared" si="68"/>
        <v>-433.98188174012466</v>
      </c>
      <c r="G35" s="16">
        <f t="shared" si="34"/>
        <v>0</v>
      </c>
      <c r="H35" s="25">
        <v>17583.91</v>
      </c>
      <c r="I35" s="14">
        <v>21299.647145946157</v>
      </c>
      <c r="J35" s="15">
        <f t="shared" si="35"/>
        <v>0</v>
      </c>
      <c r="K35" s="20">
        <f t="shared" si="36"/>
        <v>3715.7371459461574</v>
      </c>
      <c r="L35" s="26">
        <v>17477.18</v>
      </c>
      <c r="M35" s="14">
        <v>16640.210440435963</v>
      </c>
      <c r="N35" s="15">
        <f t="shared" si="37"/>
        <v>-836.9695595640369</v>
      </c>
      <c r="O35" s="16">
        <f t="shared" si="38"/>
        <v>0</v>
      </c>
      <c r="P35" s="24">
        <v>775.96000000000015</v>
      </c>
      <c r="Q35" s="14">
        <v>924.99566617016421</v>
      </c>
      <c r="R35" s="15">
        <f t="shared" si="39"/>
        <v>0</v>
      </c>
      <c r="S35" s="20">
        <f t="shared" si="40"/>
        <v>149.03566617016406</v>
      </c>
      <c r="T35" s="26">
        <v>13856.009999999997</v>
      </c>
      <c r="U35" s="14">
        <v>10852.920000000002</v>
      </c>
      <c r="V35" s="15">
        <f t="shared" si="41"/>
        <v>-3003.0899999999947</v>
      </c>
      <c r="W35" s="16">
        <f t="shared" si="42"/>
        <v>0</v>
      </c>
      <c r="X35" s="24">
        <v>0</v>
      </c>
      <c r="Y35" s="14">
        <v>0</v>
      </c>
      <c r="Z35" s="15">
        <f t="shared" si="43"/>
        <v>0</v>
      </c>
      <c r="AA35" s="20">
        <f t="shared" si="44"/>
        <v>0</v>
      </c>
      <c r="AB35" s="26">
        <v>23743.39</v>
      </c>
      <c r="AC35" s="97">
        <v>20000.812271192903</v>
      </c>
      <c r="AD35" s="15">
        <f t="shared" si="45"/>
        <v>-3742.5777288070967</v>
      </c>
      <c r="AE35" s="16">
        <f t="shared" si="46"/>
        <v>0</v>
      </c>
      <c r="AF35" s="24">
        <v>1149.0899999999999</v>
      </c>
      <c r="AG35" s="14">
        <v>918.93060000000003</v>
      </c>
      <c r="AH35" s="15">
        <f t="shared" si="47"/>
        <v>-230.15939999999989</v>
      </c>
      <c r="AI35" s="20">
        <f t="shared" si="48"/>
        <v>0</v>
      </c>
      <c r="AJ35" s="26">
        <v>45.989999999999988</v>
      </c>
      <c r="AK35" s="14">
        <v>0</v>
      </c>
      <c r="AL35" s="15">
        <f t="shared" si="49"/>
        <v>-45.989999999999988</v>
      </c>
      <c r="AM35" s="16">
        <f t="shared" si="50"/>
        <v>0</v>
      </c>
      <c r="AN35" s="26">
        <v>1628.6199999999997</v>
      </c>
      <c r="AO35" s="97">
        <v>3820.9674000000005</v>
      </c>
      <c r="AP35" s="15">
        <f t="shared" si="51"/>
        <v>0</v>
      </c>
      <c r="AQ35" s="16">
        <f t="shared" si="52"/>
        <v>2192.3474000000006</v>
      </c>
      <c r="AR35" s="24">
        <v>2230.54</v>
      </c>
      <c r="AS35" s="14">
        <v>5023.0351813848501</v>
      </c>
      <c r="AT35" s="15">
        <f t="shared" si="53"/>
        <v>0</v>
      </c>
      <c r="AU35" s="20">
        <f t="shared" si="54"/>
        <v>2792.4951813848502</v>
      </c>
      <c r="AV35" s="26">
        <v>32371.020000000008</v>
      </c>
      <c r="AW35" s="14">
        <v>58928.964</v>
      </c>
      <c r="AX35" s="15">
        <f t="shared" si="55"/>
        <v>0</v>
      </c>
      <c r="AY35" s="16">
        <f t="shared" si="56"/>
        <v>26557.943999999992</v>
      </c>
      <c r="AZ35" s="24">
        <v>3695.0000000000009</v>
      </c>
      <c r="BA35" s="14">
        <v>10044.84567280724</v>
      </c>
      <c r="BB35" s="15">
        <f t="shared" si="57"/>
        <v>0</v>
      </c>
      <c r="BC35" s="20">
        <f t="shared" si="58"/>
        <v>6349.8456728072388</v>
      </c>
      <c r="BD35" s="26">
        <v>6.9700000000000006</v>
      </c>
      <c r="BE35" s="14">
        <v>0</v>
      </c>
      <c r="BF35" s="15">
        <f t="shared" si="59"/>
        <v>-6.9700000000000006</v>
      </c>
      <c r="BG35" s="16">
        <f t="shared" si="60"/>
        <v>0</v>
      </c>
      <c r="BH35" s="24">
        <v>12609.609999999999</v>
      </c>
      <c r="BI35" s="97">
        <v>7053.4225200000001</v>
      </c>
      <c r="BJ35" s="15">
        <f t="shared" si="61"/>
        <v>-5556.1874799999987</v>
      </c>
      <c r="BK35" s="20">
        <f t="shared" si="62"/>
        <v>0</v>
      </c>
      <c r="BL35" s="26">
        <v>10686.04</v>
      </c>
      <c r="BM35" s="14">
        <v>8226.2185200000004</v>
      </c>
      <c r="BN35" s="15">
        <f t="shared" si="63"/>
        <v>-2459.8214800000005</v>
      </c>
      <c r="BO35" s="16">
        <f t="shared" si="64"/>
        <v>0</v>
      </c>
      <c r="BP35" s="24">
        <f t="shared" si="65"/>
        <v>162361.4</v>
      </c>
      <c r="BQ35" s="14">
        <f t="shared" si="66"/>
        <v>187803.05753619716</v>
      </c>
      <c r="BR35" s="15">
        <f t="shared" si="32"/>
        <v>0</v>
      </c>
      <c r="BS35" s="20">
        <f t="shared" si="33"/>
        <v>25441.657536197163</v>
      </c>
      <c r="BT35" s="114">
        <f t="shared" si="67"/>
        <v>1.1566976974588612</v>
      </c>
      <c r="BU35" s="115">
        <v>14125.152099999998</v>
      </c>
      <c r="BV35" s="116"/>
    </row>
    <row r="36" spans="1:74" ht="12" x14ac:dyDescent="0.25">
      <c r="A36" s="111">
        <v>30</v>
      </c>
      <c r="B36" s="112" t="s">
        <v>40</v>
      </c>
      <c r="C36" s="113">
        <v>3205.8</v>
      </c>
      <c r="D36" s="26">
        <v>19050.25</v>
      </c>
      <c r="E36" s="97">
        <v>20079.159834987582</v>
      </c>
      <c r="F36" s="15">
        <f t="shared" si="68"/>
        <v>0</v>
      </c>
      <c r="G36" s="16">
        <f t="shared" si="34"/>
        <v>1028.9098349875821</v>
      </c>
      <c r="H36" s="25">
        <v>8669.8700000000008</v>
      </c>
      <c r="I36" s="14">
        <v>8531.6483362795389</v>
      </c>
      <c r="J36" s="15">
        <f t="shared" si="35"/>
        <v>-138.22166372046195</v>
      </c>
      <c r="K36" s="20">
        <f t="shared" si="36"/>
        <v>0</v>
      </c>
      <c r="L36" s="26">
        <v>11346.219999999998</v>
      </c>
      <c r="M36" s="14">
        <v>11370.392903144024</v>
      </c>
      <c r="N36" s="15">
        <f t="shared" si="37"/>
        <v>0</v>
      </c>
      <c r="O36" s="16">
        <f t="shared" si="38"/>
        <v>24.17290314402635</v>
      </c>
      <c r="P36" s="24">
        <v>694.9899999999999</v>
      </c>
      <c r="Q36" s="14">
        <v>1177.8942005855761</v>
      </c>
      <c r="R36" s="15">
        <f t="shared" si="39"/>
        <v>0</v>
      </c>
      <c r="S36" s="20">
        <f t="shared" si="40"/>
        <v>482.90420058557618</v>
      </c>
      <c r="T36" s="26">
        <v>0</v>
      </c>
      <c r="U36" s="14">
        <v>0</v>
      </c>
      <c r="V36" s="15">
        <f t="shared" si="41"/>
        <v>0</v>
      </c>
      <c r="W36" s="16">
        <f t="shared" si="42"/>
        <v>0</v>
      </c>
      <c r="X36" s="24">
        <v>0</v>
      </c>
      <c r="Y36" s="14">
        <v>0</v>
      </c>
      <c r="Z36" s="15">
        <f t="shared" si="43"/>
        <v>0</v>
      </c>
      <c r="AA36" s="20">
        <f t="shared" si="44"/>
        <v>0</v>
      </c>
      <c r="AB36" s="26">
        <v>18119.97</v>
      </c>
      <c r="AC36" s="97">
        <v>19408.375858661213</v>
      </c>
      <c r="AD36" s="15">
        <f t="shared" si="45"/>
        <v>0</v>
      </c>
      <c r="AE36" s="16">
        <f t="shared" si="46"/>
        <v>1288.4058586612118</v>
      </c>
      <c r="AF36" s="24">
        <v>1292.81</v>
      </c>
      <c r="AG36" s="14">
        <v>1028.0694000000001</v>
      </c>
      <c r="AH36" s="15">
        <f t="shared" si="47"/>
        <v>-264.74059999999986</v>
      </c>
      <c r="AI36" s="20">
        <f t="shared" si="48"/>
        <v>0</v>
      </c>
      <c r="AJ36" s="26">
        <v>53.56</v>
      </c>
      <c r="AK36" s="14">
        <v>0</v>
      </c>
      <c r="AL36" s="15">
        <f t="shared" si="49"/>
        <v>-53.56</v>
      </c>
      <c r="AM36" s="16">
        <f t="shared" si="50"/>
        <v>0</v>
      </c>
      <c r="AN36" s="26">
        <v>10124.599999999999</v>
      </c>
      <c r="AO36" s="97">
        <v>10124.59592</v>
      </c>
      <c r="AP36" s="15">
        <f t="shared" si="51"/>
        <v>-4.0799999987939373E-3</v>
      </c>
      <c r="AQ36" s="16">
        <f t="shared" si="52"/>
        <v>0</v>
      </c>
      <c r="AR36" s="24">
        <v>3407.5499999999997</v>
      </c>
      <c r="AS36" s="14">
        <v>10119.890191028791</v>
      </c>
      <c r="AT36" s="15">
        <f t="shared" si="53"/>
        <v>0</v>
      </c>
      <c r="AU36" s="20">
        <f t="shared" si="54"/>
        <v>6712.3401910287921</v>
      </c>
      <c r="AV36" s="26">
        <v>29129.56</v>
      </c>
      <c r="AW36" s="14">
        <v>16196.951999999999</v>
      </c>
      <c r="AX36" s="15">
        <f t="shared" si="55"/>
        <v>-12932.608000000002</v>
      </c>
      <c r="AY36" s="16">
        <f t="shared" si="56"/>
        <v>0</v>
      </c>
      <c r="AZ36" s="24">
        <v>4893.97</v>
      </c>
      <c r="BA36" s="14">
        <v>4950.2245483188071</v>
      </c>
      <c r="BB36" s="15">
        <f t="shared" si="57"/>
        <v>0</v>
      </c>
      <c r="BC36" s="20">
        <f t="shared" si="58"/>
        <v>56.254548318806883</v>
      </c>
      <c r="BD36" s="26">
        <v>10.879999999999999</v>
      </c>
      <c r="BE36" s="14">
        <v>0</v>
      </c>
      <c r="BF36" s="15">
        <f t="shared" si="59"/>
        <v>-10.879999999999999</v>
      </c>
      <c r="BG36" s="16">
        <f t="shared" si="60"/>
        <v>0</v>
      </c>
      <c r="BH36" s="24">
        <v>7190.7999999999984</v>
      </c>
      <c r="BI36" s="97">
        <v>6070.3183199999994</v>
      </c>
      <c r="BJ36" s="15">
        <f t="shared" si="61"/>
        <v>-1120.481679999999</v>
      </c>
      <c r="BK36" s="20">
        <f t="shared" si="62"/>
        <v>0</v>
      </c>
      <c r="BL36" s="26">
        <v>0</v>
      </c>
      <c r="BM36" s="14">
        <v>0</v>
      </c>
      <c r="BN36" s="15">
        <f t="shared" si="63"/>
        <v>0</v>
      </c>
      <c r="BO36" s="16">
        <f t="shared" si="64"/>
        <v>0</v>
      </c>
      <c r="BP36" s="24">
        <f t="shared" si="65"/>
        <v>113985.03</v>
      </c>
      <c r="BQ36" s="14">
        <f t="shared" si="66"/>
        <v>109057.52151300554</v>
      </c>
      <c r="BR36" s="15">
        <f t="shared" si="32"/>
        <v>-4927.5084869944549</v>
      </c>
      <c r="BS36" s="20">
        <f t="shared" si="33"/>
        <v>0</v>
      </c>
      <c r="BT36" s="114">
        <f t="shared" si="67"/>
        <v>0.95677056463472043</v>
      </c>
      <c r="BU36" s="115">
        <v>9299.6574000000001</v>
      </c>
      <c r="BV36" s="116">
        <v>515.44000000000005</v>
      </c>
    </row>
    <row r="37" spans="1:74" ht="12" x14ac:dyDescent="0.25">
      <c r="A37" s="117">
        <v>31</v>
      </c>
      <c r="B37" s="112" t="s">
        <v>41</v>
      </c>
      <c r="C37" s="113">
        <v>1340.2</v>
      </c>
      <c r="D37" s="26">
        <v>3444.4299999999994</v>
      </c>
      <c r="E37" s="97">
        <v>5842.3308265094338</v>
      </c>
      <c r="F37" s="15">
        <f t="shared" si="68"/>
        <v>0</v>
      </c>
      <c r="G37" s="16">
        <f t="shared" si="34"/>
        <v>2397.9008265094344</v>
      </c>
      <c r="H37" s="25">
        <v>3784.9600000000005</v>
      </c>
      <c r="I37" s="14">
        <v>4222.3285015664669</v>
      </c>
      <c r="J37" s="15">
        <f t="shared" si="35"/>
        <v>0</v>
      </c>
      <c r="K37" s="20">
        <f t="shared" si="36"/>
        <v>437.36850156646642</v>
      </c>
      <c r="L37" s="26">
        <v>4399.7300000000005</v>
      </c>
      <c r="M37" s="14">
        <v>4454.245957051955</v>
      </c>
      <c r="N37" s="15">
        <f t="shared" si="37"/>
        <v>0</v>
      </c>
      <c r="O37" s="16">
        <f t="shared" si="38"/>
        <v>54.515957051954501</v>
      </c>
      <c r="P37" s="24">
        <v>6.9099999999999993</v>
      </c>
      <c r="Q37" s="14">
        <v>388.98095228098805</v>
      </c>
      <c r="R37" s="15">
        <f t="shared" si="39"/>
        <v>0</v>
      </c>
      <c r="S37" s="20">
        <f t="shared" si="40"/>
        <v>382.07095228098802</v>
      </c>
      <c r="T37" s="26">
        <v>0</v>
      </c>
      <c r="U37" s="14">
        <v>0</v>
      </c>
      <c r="V37" s="15">
        <f t="shared" si="41"/>
        <v>0</v>
      </c>
      <c r="W37" s="16">
        <f t="shared" si="42"/>
        <v>0</v>
      </c>
      <c r="X37" s="24">
        <v>0</v>
      </c>
      <c r="Y37" s="14">
        <v>0</v>
      </c>
      <c r="Z37" s="15">
        <f t="shared" si="43"/>
        <v>0</v>
      </c>
      <c r="AA37" s="20">
        <f t="shared" si="44"/>
        <v>0</v>
      </c>
      <c r="AB37" s="26">
        <v>5374.6899999999987</v>
      </c>
      <c r="AC37" s="97">
        <v>8012.9428986175935</v>
      </c>
      <c r="AD37" s="15">
        <f t="shared" si="45"/>
        <v>0</v>
      </c>
      <c r="AE37" s="16">
        <f t="shared" si="46"/>
        <v>2638.2528986175948</v>
      </c>
      <c r="AF37" s="24">
        <v>36.19</v>
      </c>
      <c r="AG37" s="14">
        <v>35.823960000000007</v>
      </c>
      <c r="AH37" s="15">
        <f t="shared" si="47"/>
        <v>-0.36603999999999104</v>
      </c>
      <c r="AI37" s="20">
        <f t="shared" si="48"/>
        <v>0</v>
      </c>
      <c r="AJ37" s="26">
        <v>1.3200000000000003</v>
      </c>
      <c r="AK37" s="14">
        <v>0</v>
      </c>
      <c r="AL37" s="15">
        <f t="shared" si="49"/>
        <v>-1.3200000000000003</v>
      </c>
      <c r="AM37" s="16">
        <f t="shared" si="50"/>
        <v>0</v>
      </c>
      <c r="AN37" s="26">
        <v>2200.85</v>
      </c>
      <c r="AO37" s="97">
        <v>1555.6802399999999</v>
      </c>
      <c r="AP37" s="15">
        <f t="shared" si="51"/>
        <v>-645.16976</v>
      </c>
      <c r="AQ37" s="16">
        <f t="shared" si="52"/>
        <v>0</v>
      </c>
      <c r="AR37" s="24">
        <v>915.4799999999999</v>
      </c>
      <c r="AS37" s="14">
        <v>3409.0015486324337</v>
      </c>
      <c r="AT37" s="15">
        <f t="shared" si="53"/>
        <v>0</v>
      </c>
      <c r="AU37" s="20">
        <f t="shared" si="54"/>
        <v>2493.5215486324337</v>
      </c>
      <c r="AV37" s="26">
        <v>8275.7900000000009</v>
      </c>
      <c r="AW37" s="14">
        <v>1135.8720000000001</v>
      </c>
      <c r="AX37" s="15">
        <f t="shared" si="55"/>
        <v>-7139.9180000000006</v>
      </c>
      <c r="AY37" s="16">
        <f t="shared" si="56"/>
        <v>0</v>
      </c>
      <c r="AZ37" s="24">
        <v>1322.8399999999997</v>
      </c>
      <c r="BA37" s="14">
        <v>1687.4831289083252</v>
      </c>
      <c r="BB37" s="15">
        <f t="shared" si="57"/>
        <v>0</v>
      </c>
      <c r="BC37" s="20">
        <f t="shared" si="58"/>
        <v>364.64312890832548</v>
      </c>
      <c r="BD37" s="26">
        <v>8.7299999999999986</v>
      </c>
      <c r="BE37" s="14">
        <v>0</v>
      </c>
      <c r="BF37" s="15">
        <f t="shared" si="59"/>
        <v>-8.7299999999999986</v>
      </c>
      <c r="BG37" s="16">
        <f t="shared" si="60"/>
        <v>0</v>
      </c>
      <c r="BH37" s="24">
        <v>1810.1300000000003</v>
      </c>
      <c r="BI37" s="97">
        <v>2188.4365199999997</v>
      </c>
      <c r="BJ37" s="15">
        <f t="shared" si="61"/>
        <v>0</v>
      </c>
      <c r="BK37" s="20">
        <f t="shared" si="62"/>
        <v>378.30651999999941</v>
      </c>
      <c r="BL37" s="26">
        <v>0</v>
      </c>
      <c r="BM37" s="14">
        <v>0</v>
      </c>
      <c r="BN37" s="15">
        <f t="shared" si="63"/>
        <v>0</v>
      </c>
      <c r="BO37" s="16">
        <f t="shared" si="64"/>
        <v>0</v>
      </c>
      <c r="BP37" s="24">
        <f t="shared" si="65"/>
        <v>31582.049999999996</v>
      </c>
      <c r="BQ37" s="14">
        <f t="shared" si="66"/>
        <v>32933.1265335672</v>
      </c>
      <c r="BR37" s="15">
        <f t="shared" si="32"/>
        <v>0</v>
      </c>
      <c r="BS37" s="20">
        <f t="shared" si="33"/>
        <v>1351.076533567204</v>
      </c>
      <c r="BT37" s="114">
        <f t="shared" si="67"/>
        <v>1.0427798871057199</v>
      </c>
      <c r="BU37" s="115">
        <v>3171.4346</v>
      </c>
      <c r="BV37" s="116"/>
    </row>
    <row r="38" spans="1:74" ht="12" x14ac:dyDescent="0.25">
      <c r="A38" s="111">
        <v>32</v>
      </c>
      <c r="B38" s="112" t="s">
        <v>42</v>
      </c>
      <c r="C38" s="113">
        <v>4131.3</v>
      </c>
      <c r="D38" s="26">
        <v>25046.79</v>
      </c>
      <c r="E38" s="97">
        <v>19997.901449706966</v>
      </c>
      <c r="F38" s="15">
        <f t="shared" si="68"/>
        <v>-5048.8885502930352</v>
      </c>
      <c r="G38" s="16">
        <f t="shared" si="34"/>
        <v>0</v>
      </c>
      <c r="H38" s="25">
        <v>16186.699999999997</v>
      </c>
      <c r="I38" s="14">
        <v>15814.732606149202</v>
      </c>
      <c r="J38" s="15">
        <f t="shared" si="35"/>
        <v>-371.96739385079491</v>
      </c>
      <c r="K38" s="20">
        <f t="shared" si="36"/>
        <v>0</v>
      </c>
      <c r="L38" s="26">
        <v>12701.069999999996</v>
      </c>
      <c r="M38" s="14">
        <v>12497.206254995597</v>
      </c>
      <c r="N38" s="15">
        <f t="shared" si="37"/>
        <v>-203.86374500439888</v>
      </c>
      <c r="O38" s="16">
        <f t="shared" si="38"/>
        <v>0</v>
      </c>
      <c r="P38" s="24">
        <v>768.56000000000006</v>
      </c>
      <c r="Q38" s="14">
        <v>921.01463801840407</v>
      </c>
      <c r="R38" s="15">
        <f t="shared" si="39"/>
        <v>0</v>
      </c>
      <c r="S38" s="20">
        <f t="shared" si="40"/>
        <v>152.45463801840401</v>
      </c>
      <c r="T38" s="26">
        <v>12762.36</v>
      </c>
      <c r="U38" s="14">
        <v>9688.4580000000024</v>
      </c>
      <c r="V38" s="15">
        <f t="shared" si="41"/>
        <v>-3073.9019999999982</v>
      </c>
      <c r="W38" s="16">
        <f t="shared" si="42"/>
        <v>0</v>
      </c>
      <c r="X38" s="24">
        <v>1038.8</v>
      </c>
      <c r="Y38" s="14">
        <v>391.27992</v>
      </c>
      <c r="Z38" s="15">
        <f t="shared" si="43"/>
        <v>-647.52008000000001</v>
      </c>
      <c r="AA38" s="20">
        <f t="shared" si="44"/>
        <v>0</v>
      </c>
      <c r="AB38" s="26">
        <v>23845.049999999996</v>
      </c>
      <c r="AC38" s="97">
        <v>15314.817146005344</v>
      </c>
      <c r="AD38" s="15">
        <f t="shared" si="45"/>
        <v>-8530.232853994652</v>
      </c>
      <c r="AE38" s="16">
        <f t="shared" si="46"/>
        <v>0</v>
      </c>
      <c r="AF38" s="24">
        <v>1144.1500000000001</v>
      </c>
      <c r="AG38" s="14">
        <v>917.09771999999998</v>
      </c>
      <c r="AH38" s="15">
        <f t="shared" si="47"/>
        <v>-227.05228000000011</v>
      </c>
      <c r="AI38" s="20">
        <f t="shared" si="48"/>
        <v>0</v>
      </c>
      <c r="AJ38" s="26">
        <v>45.420000000000016</v>
      </c>
      <c r="AK38" s="14">
        <v>0</v>
      </c>
      <c r="AL38" s="15">
        <f t="shared" si="49"/>
        <v>-45.420000000000016</v>
      </c>
      <c r="AM38" s="16">
        <f t="shared" si="50"/>
        <v>0</v>
      </c>
      <c r="AN38" s="26">
        <v>2108.21</v>
      </c>
      <c r="AO38" s="97">
        <v>3766.3806000000004</v>
      </c>
      <c r="AP38" s="15">
        <f t="shared" si="51"/>
        <v>0</v>
      </c>
      <c r="AQ38" s="16">
        <f t="shared" si="52"/>
        <v>1658.1706000000004</v>
      </c>
      <c r="AR38" s="24">
        <v>2405.9500000000003</v>
      </c>
      <c r="AS38" s="14">
        <v>3713.5113628794093</v>
      </c>
      <c r="AT38" s="15">
        <f t="shared" si="53"/>
        <v>0</v>
      </c>
      <c r="AU38" s="20">
        <f t="shared" si="54"/>
        <v>1307.561362879409</v>
      </c>
      <c r="AV38" s="26">
        <v>32714.07</v>
      </c>
      <c r="AW38" s="14">
        <v>76541.003999999986</v>
      </c>
      <c r="AX38" s="15">
        <f t="shared" si="55"/>
        <v>0</v>
      </c>
      <c r="AY38" s="16">
        <f t="shared" si="56"/>
        <v>43826.933999999987</v>
      </c>
      <c r="AZ38" s="24">
        <v>2826.17</v>
      </c>
      <c r="BA38" s="14">
        <v>6936.4277347537909</v>
      </c>
      <c r="BB38" s="15">
        <f t="shared" si="57"/>
        <v>0</v>
      </c>
      <c r="BC38" s="20">
        <f t="shared" si="58"/>
        <v>4110.2577347537908</v>
      </c>
      <c r="BD38" s="26">
        <v>9.7200000000000042</v>
      </c>
      <c r="BE38" s="14">
        <v>0</v>
      </c>
      <c r="BF38" s="15">
        <f t="shared" si="59"/>
        <v>-9.7200000000000042</v>
      </c>
      <c r="BG38" s="16">
        <f t="shared" si="60"/>
        <v>0</v>
      </c>
      <c r="BH38" s="24">
        <v>12819.069999999998</v>
      </c>
      <c r="BI38" s="97">
        <v>14206.005719999999</v>
      </c>
      <c r="BJ38" s="15">
        <f t="shared" si="61"/>
        <v>0</v>
      </c>
      <c r="BK38" s="20">
        <f t="shared" si="62"/>
        <v>1386.9357200000013</v>
      </c>
      <c r="BL38" s="26">
        <v>10765.13</v>
      </c>
      <c r="BM38" s="14">
        <v>11108.3634</v>
      </c>
      <c r="BN38" s="15">
        <f t="shared" si="63"/>
        <v>0</v>
      </c>
      <c r="BO38" s="16">
        <f t="shared" si="64"/>
        <v>343.23340000000098</v>
      </c>
      <c r="BP38" s="24">
        <f t="shared" si="65"/>
        <v>157187.22</v>
      </c>
      <c r="BQ38" s="14">
        <f t="shared" si="66"/>
        <v>191814.20055250867</v>
      </c>
      <c r="BR38" s="15">
        <f t="shared" si="32"/>
        <v>0</v>
      </c>
      <c r="BS38" s="20">
        <f t="shared" si="33"/>
        <v>34626.98055250867</v>
      </c>
      <c r="BT38" s="114">
        <f t="shared" si="67"/>
        <v>1.2202913223639216</v>
      </c>
      <c r="BU38" s="115">
        <v>14590.164200000003</v>
      </c>
      <c r="BV38" s="116">
        <v>1234.8800000000001</v>
      </c>
    </row>
    <row r="39" spans="1:74" ht="12" x14ac:dyDescent="0.25">
      <c r="A39" s="111">
        <v>33</v>
      </c>
      <c r="B39" s="112" t="s">
        <v>43</v>
      </c>
      <c r="C39" s="113">
        <v>2774.3</v>
      </c>
      <c r="D39" s="26">
        <v>14668.380000000001</v>
      </c>
      <c r="E39" s="97">
        <v>14614.75737838321</v>
      </c>
      <c r="F39" s="15">
        <f t="shared" si="68"/>
        <v>-53.622621616790639</v>
      </c>
      <c r="G39" s="16">
        <f t="shared" si="34"/>
        <v>0</v>
      </c>
      <c r="H39" s="25">
        <v>6953.3200000000015</v>
      </c>
      <c r="I39" s="14">
        <v>6306.5729597925474</v>
      </c>
      <c r="J39" s="15">
        <f t="shared" si="35"/>
        <v>-646.74704020745412</v>
      </c>
      <c r="K39" s="20">
        <f t="shared" si="36"/>
        <v>0</v>
      </c>
      <c r="L39" s="26">
        <v>10925.029999999999</v>
      </c>
      <c r="M39" s="14">
        <v>10847.997807681293</v>
      </c>
      <c r="N39" s="15">
        <f t="shared" si="37"/>
        <v>-77.032192318705711</v>
      </c>
      <c r="O39" s="16">
        <f t="shared" si="38"/>
        <v>0</v>
      </c>
      <c r="P39" s="24">
        <v>573.91999999999996</v>
      </c>
      <c r="Q39" s="14">
        <v>926.889282463884</v>
      </c>
      <c r="R39" s="15">
        <f t="shared" si="39"/>
        <v>0</v>
      </c>
      <c r="S39" s="20">
        <f t="shared" si="40"/>
        <v>352.96928246388404</v>
      </c>
      <c r="T39" s="26">
        <v>0</v>
      </c>
      <c r="U39" s="14">
        <v>0</v>
      </c>
      <c r="V39" s="15">
        <f t="shared" si="41"/>
        <v>0</v>
      </c>
      <c r="W39" s="16">
        <f t="shared" si="42"/>
        <v>0</v>
      </c>
      <c r="X39" s="24">
        <v>0</v>
      </c>
      <c r="Y39" s="14">
        <v>0</v>
      </c>
      <c r="Z39" s="15">
        <f t="shared" si="43"/>
        <v>0</v>
      </c>
      <c r="AA39" s="20">
        <f t="shared" si="44"/>
        <v>0</v>
      </c>
      <c r="AB39" s="26">
        <v>17112.759999999998</v>
      </c>
      <c r="AC39" s="97">
        <v>13413.773221004609</v>
      </c>
      <c r="AD39" s="15">
        <f t="shared" si="45"/>
        <v>-3698.9867789953896</v>
      </c>
      <c r="AE39" s="16">
        <f t="shared" si="46"/>
        <v>0</v>
      </c>
      <c r="AF39" s="24">
        <v>1112.6300000000003</v>
      </c>
      <c r="AG39" s="14">
        <v>886.60584000000017</v>
      </c>
      <c r="AH39" s="15">
        <f t="shared" si="47"/>
        <v>-226.02416000000017</v>
      </c>
      <c r="AI39" s="20">
        <f t="shared" si="48"/>
        <v>0</v>
      </c>
      <c r="AJ39" s="26">
        <v>46.329999999999991</v>
      </c>
      <c r="AK39" s="14">
        <v>0</v>
      </c>
      <c r="AL39" s="15">
        <f t="shared" si="49"/>
        <v>-46.329999999999991</v>
      </c>
      <c r="AM39" s="16">
        <f t="shared" si="50"/>
        <v>0</v>
      </c>
      <c r="AN39" s="26">
        <v>1129.55</v>
      </c>
      <c r="AO39" s="97">
        <v>3275.1102000000001</v>
      </c>
      <c r="AP39" s="15">
        <f t="shared" si="51"/>
        <v>0</v>
      </c>
      <c r="AQ39" s="16">
        <f t="shared" si="52"/>
        <v>2145.5601999999999</v>
      </c>
      <c r="AR39" s="24">
        <v>2874.05</v>
      </c>
      <c r="AS39" s="14">
        <v>4554.9015046416762</v>
      </c>
      <c r="AT39" s="15">
        <f t="shared" si="53"/>
        <v>0</v>
      </c>
      <c r="AU39" s="20">
        <f t="shared" si="54"/>
        <v>1680.851504641676</v>
      </c>
      <c r="AV39" s="26">
        <v>37949.759999999995</v>
      </c>
      <c r="AW39" s="14">
        <v>6324.228000000001</v>
      </c>
      <c r="AX39" s="15">
        <f t="shared" si="55"/>
        <v>-31625.531999999992</v>
      </c>
      <c r="AY39" s="16">
        <f t="shared" si="56"/>
        <v>0</v>
      </c>
      <c r="AZ39" s="24">
        <v>4498.99</v>
      </c>
      <c r="BA39" s="14">
        <v>5414.4026664601879</v>
      </c>
      <c r="BB39" s="15">
        <f t="shared" si="57"/>
        <v>0</v>
      </c>
      <c r="BC39" s="20">
        <f t="shared" si="58"/>
        <v>915.41266646018812</v>
      </c>
      <c r="BD39" s="26">
        <v>9.4</v>
      </c>
      <c r="BE39" s="14">
        <v>0</v>
      </c>
      <c r="BF39" s="15">
        <f t="shared" si="59"/>
        <v>-9.4</v>
      </c>
      <c r="BG39" s="16">
        <f t="shared" si="60"/>
        <v>0</v>
      </c>
      <c r="BH39" s="24">
        <v>6796.0800000000008</v>
      </c>
      <c r="BI39" s="97">
        <v>6326.3493600000002</v>
      </c>
      <c r="BJ39" s="15">
        <f t="shared" si="61"/>
        <v>-469.73064000000068</v>
      </c>
      <c r="BK39" s="20">
        <f t="shared" si="62"/>
        <v>0</v>
      </c>
      <c r="BL39" s="26">
        <v>0</v>
      </c>
      <c r="BM39" s="14">
        <v>0</v>
      </c>
      <c r="BN39" s="15">
        <f t="shared" si="63"/>
        <v>0</v>
      </c>
      <c r="BO39" s="16">
        <f t="shared" si="64"/>
        <v>0</v>
      </c>
      <c r="BP39" s="24">
        <f t="shared" si="65"/>
        <v>104650.20000000001</v>
      </c>
      <c r="BQ39" s="14">
        <f t="shared" si="66"/>
        <v>72891.588220427424</v>
      </c>
      <c r="BR39" s="15">
        <f t="shared" si="32"/>
        <v>-31758.611779572588</v>
      </c>
      <c r="BS39" s="20">
        <f t="shared" si="33"/>
        <v>0</v>
      </c>
      <c r="BT39" s="114">
        <f t="shared" si="67"/>
        <v>0.69652602881243819</v>
      </c>
      <c r="BU39" s="115">
        <v>5696.8128999999999</v>
      </c>
      <c r="BV39" s="116">
        <v>249.9</v>
      </c>
    </row>
    <row r="40" spans="1:74" ht="12" x14ac:dyDescent="0.25">
      <c r="A40" s="117">
        <v>34</v>
      </c>
      <c r="B40" s="112" t="s">
        <v>44</v>
      </c>
      <c r="C40" s="113">
        <v>3353.9</v>
      </c>
      <c r="D40" s="26">
        <v>13534.500000000002</v>
      </c>
      <c r="E40" s="97">
        <v>18967.956634108858</v>
      </c>
      <c r="F40" s="15">
        <f t="shared" si="68"/>
        <v>0</v>
      </c>
      <c r="G40" s="16">
        <f t="shared" si="34"/>
        <v>5433.4566341088557</v>
      </c>
      <c r="H40" s="25">
        <v>6282.8900000000012</v>
      </c>
      <c r="I40" s="14">
        <v>5986.0115708196054</v>
      </c>
      <c r="J40" s="15">
        <f t="shared" si="35"/>
        <v>-296.87842918039587</v>
      </c>
      <c r="K40" s="20">
        <f t="shared" si="36"/>
        <v>0</v>
      </c>
      <c r="L40" s="26">
        <v>7607.2900000000018</v>
      </c>
      <c r="M40" s="14">
        <v>8182.9333580646107</v>
      </c>
      <c r="N40" s="15">
        <f t="shared" si="37"/>
        <v>0</v>
      </c>
      <c r="O40" s="16">
        <f t="shared" si="38"/>
        <v>575.64335806460895</v>
      </c>
      <c r="P40" s="24">
        <v>3.1199999999999992</v>
      </c>
      <c r="Q40" s="14">
        <v>871.93973118202803</v>
      </c>
      <c r="R40" s="15">
        <f t="shared" si="39"/>
        <v>0</v>
      </c>
      <c r="S40" s="20">
        <f t="shared" si="40"/>
        <v>868.81973118202802</v>
      </c>
      <c r="T40" s="26">
        <v>0</v>
      </c>
      <c r="U40" s="14">
        <v>0</v>
      </c>
      <c r="V40" s="15">
        <f t="shared" si="41"/>
        <v>0</v>
      </c>
      <c r="W40" s="16">
        <f t="shared" si="42"/>
        <v>0</v>
      </c>
      <c r="X40" s="24">
        <v>0</v>
      </c>
      <c r="Y40" s="14">
        <v>0</v>
      </c>
      <c r="Z40" s="15">
        <f t="shared" si="43"/>
        <v>0</v>
      </c>
      <c r="AA40" s="20">
        <f t="shared" si="44"/>
        <v>0</v>
      </c>
      <c r="AB40" s="26">
        <v>14724.78</v>
      </c>
      <c r="AC40" s="97">
        <v>18469.422478454253</v>
      </c>
      <c r="AD40" s="15">
        <f t="shared" si="45"/>
        <v>0</v>
      </c>
      <c r="AE40" s="16">
        <f t="shared" si="46"/>
        <v>3744.6424784542523</v>
      </c>
      <c r="AF40" s="24">
        <v>18.080000000000002</v>
      </c>
      <c r="AG40" s="14">
        <v>17.828759999999999</v>
      </c>
      <c r="AH40" s="15">
        <f t="shared" si="47"/>
        <v>-0.25124000000000279</v>
      </c>
      <c r="AI40" s="20">
        <f t="shared" si="48"/>
        <v>0</v>
      </c>
      <c r="AJ40" s="26">
        <v>0</v>
      </c>
      <c r="AK40" s="14">
        <v>0</v>
      </c>
      <c r="AL40" s="15">
        <f t="shared" si="49"/>
        <v>0</v>
      </c>
      <c r="AM40" s="16">
        <f t="shared" si="50"/>
        <v>0</v>
      </c>
      <c r="AN40" s="26">
        <v>1440.4999999999998</v>
      </c>
      <c r="AO40" s="97">
        <v>3493.4524799999999</v>
      </c>
      <c r="AP40" s="15">
        <f t="shared" si="51"/>
        <v>0</v>
      </c>
      <c r="AQ40" s="16">
        <f t="shared" si="52"/>
        <v>2052.9524799999999</v>
      </c>
      <c r="AR40" s="24">
        <v>2357.2699999999995</v>
      </c>
      <c r="AS40" s="14">
        <v>8285.3569915071603</v>
      </c>
      <c r="AT40" s="15">
        <f t="shared" si="53"/>
        <v>0</v>
      </c>
      <c r="AU40" s="20">
        <f t="shared" si="54"/>
        <v>5928.0869915071607</v>
      </c>
      <c r="AV40" s="26">
        <v>24081.13</v>
      </c>
      <c r="AW40" s="14">
        <v>13152.144000000004</v>
      </c>
      <c r="AX40" s="15">
        <f t="shared" si="55"/>
        <v>-10928.985999999997</v>
      </c>
      <c r="AY40" s="16">
        <f t="shared" si="56"/>
        <v>0</v>
      </c>
      <c r="AZ40" s="24">
        <v>4367.579999999999</v>
      </c>
      <c r="BA40" s="14">
        <v>5927.6192811449237</v>
      </c>
      <c r="BB40" s="15">
        <f t="shared" si="57"/>
        <v>0</v>
      </c>
      <c r="BC40" s="20">
        <f t="shared" si="58"/>
        <v>1560.0392811449246</v>
      </c>
      <c r="BD40" s="26">
        <v>8.7900000000000009</v>
      </c>
      <c r="BE40" s="14">
        <v>0</v>
      </c>
      <c r="BF40" s="15">
        <f t="shared" si="59"/>
        <v>-8.7900000000000009</v>
      </c>
      <c r="BG40" s="16">
        <f t="shared" si="60"/>
        <v>0</v>
      </c>
      <c r="BH40" s="24">
        <v>4657.92</v>
      </c>
      <c r="BI40" s="97">
        <v>7482.1420799999996</v>
      </c>
      <c r="BJ40" s="15">
        <f t="shared" si="61"/>
        <v>0</v>
      </c>
      <c r="BK40" s="20">
        <f t="shared" si="62"/>
        <v>2824.2220799999996</v>
      </c>
      <c r="BL40" s="26">
        <v>0</v>
      </c>
      <c r="BM40" s="14">
        <v>0</v>
      </c>
      <c r="BN40" s="15">
        <f t="shared" si="63"/>
        <v>0</v>
      </c>
      <c r="BO40" s="16">
        <f t="shared" si="64"/>
        <v>0</v>
      </c>
      <c r="BP40" s="24">
        <f t="shared" si="65"/>
        <v>79083.849999999991</v>
      </c>
      <c r="BQ40" s="14">
        <f t="shared" si="66"/>
        <v>90836.807365281449</v>
      </c>
      <c r="BR40" s="15">
        <f t="shared" si="32"/>
        <v>0</v>
      </c>
      <c r="BS40" s="20">
        <f t="shared" si="33"/>
        <v>11752.957365281458</v>
      </c>
      <c r="BT40" s="114">
        <f t="shared" si="67"/>
        <v>1.1486138745809853</v>
      </c>
      <c r="BU40" s="115">
        <v>6304.3950999999997</v>
      </c>
      <c r="BV40" s="116"/>
    </row>
    <row r="41" spans="1:74" ht="12" x14ac:dyDescent="0.25">
      <c r="A41" s="111">
        <v>35</v>
      </c>
      <c r="B41" s="112" t="s">
        <v>45</v>
      </c>
      <c r="C41" s="113">
        <v>3188.8</v>
      </c>
      <c r="D41" s="26">
        <v>16499.13</v>
      </c>
      <c r="E41" s="97">
        <v>19391.086947504518</v>
      </c>
      <c r="F41" s="15">
        <f t="shared" si="68"/>
        <v>0</v>
      </c>
      <c r="G41" s="16">
        <f t="shared" si="34"/>
        <v>2891.9569475045173</v>
      </c>
      <c r="H41" s="25">
        <v>6833.63</v>
      </c>
      <c r="I41" s="14">
        <v>6554.4264608250542</v>
      </c>
      <c r="J41" s="15">
        <f t="shared" si="35"/>
        <v>-279.20353917494594</v>
      </c>
      <c r="K41" s="20">
        <f t="shared" si="36"/>
        <v>0</v>
      </c>
      <c r="L41" s="26">
        <v>10901.739999999998</v>
      </c>
      <c r="M41" s="14">
        <v>10648.928369949765</v>
      </c>
      <c r="N41" s="15">
        <f t="shared" si="37"/>
        <v>-252.81163005023336</v>
      </c>
      <c r="O41" s="16">
        <f t="shared" si="38"/>
        <v>0</v>
      </c>
      <c r="P41" s="24">
        <v>9.1099999999999977</v>
      </c>
      <c r="Q41" s="14">
        <v>736.43828523759601</v>
      </c>
      <c r="R41" s="15">
        <f t="shared" si="39"/>
        <v>0</v>
      </c>
      <c r="S41" s="20">
        <f t="shared" si="40"/>
        <v>727.32828523759599</v>
      </c>
      <c r="T41" s="26">
        <v>0</v>
      </c>
      <c r="U41" s="14">
        <v>0</v>
      </c>
      <c r="V41" s="15">
        <f t="shared" si="41"/>
        <v>0</v>
      </c>
      <c r="W41" s="16">
        <f t="shared" si="42"/>
        <v>0</v>
      </c>
      <c r="X41" s="24">
        <v>0</v>
      </c>
      <c r="Y41" s="14">
        <v>0</v>
      </c>
      <c r="Z41" s="15">
        <f t="shared" si="43"/>
        <v>0</v>
      </c>
      <c r="AA41" s="20">
        <f t="shared" si="44"/>
        <v>0</v>
      </c>
      <c r="AB41" s="26">
        <v>18873.250000000004</v>
      </c>
      <c r="AC41" s="97">
        <v>19283.805890930562</v>
      </c>
      <c r="AD41" s="15">
        <f t="shared" si="45"/>
        <v>0</v>
      </c>
      <c r="AE41" s="16">
        <f t="shared" si="46"/>
        <v>410.55589093055823</v>
      </c>
      <c r="AF41" s="24">
        <v>39.4</v>
      </c>
      <c r="AG41" s="14">
        <v>33.991199999999999</v>
      </c>
      <c r="AH41" s="15">
        <f t="shared" si="47"/>
        <v>-5.4087999999999994</v>
      </c>
      <c r="AI41" s="20">
        <f t="shared" si="48"/>
        <v>0</v>
      </c>
      <c r="AJ41" s="26">
        <v>0</v>
      </c>
      <c r="AK41" s="14">
        <v>0</v>
      </c>
      <c r="AL41" s="15">
        <f t="shared" si="49"/>
        <v>0</v>
      </c>
      <c r="AM41" s="16">
        <f t="shared" si="50"/>
        <v>0</v>
      </c>
      <c r="AN41" s="26">
        <v>2085.5399999999995</v>
      </c>
      <c r="AO41" s="97">
        <v>3820.9674000000005</v>
      </c>
      <c r="AP41" s="15">
        <f t="shared" si="51"/>
        <v>0</v>
      </c>
      <c r="AQ41" s="16">
        <f t="shared" si="52"/>
        <v>1735.4274000000009</v>
      </c>
      <c r="AR41" s="24">
        <v>3014.3999999999996</v>
      </c>
      <c r="AS41" s="14">
        <v>7586.6622268114961</v>
      </c>
      <c r="AT41" s="15">
        <f t="shared" si="53"/>
        <v>0</v>
      </c>
      <c r="AU41" s="20">
        <f t="shared" si="54"/>
        <v>4572.2622268114965</v>
      </c>
      <c r="AV41" s="26">
        <v>27517.310000000009</v>
      </c>
      <c r="AW41" s="14">
        <v>41193.683999999994</v>
      </c>
      <c r="AX41" s="15">
        <f t="shared" si="55"/>
        <v>0</v>
      </c>
      <c r="AY41" s="16">
        <f t="shared" si="56"/>
        <v>13676.373999999985</v>
      </c>
      <c r="AZ41" s="24">
        <v>5135.6399999999994</v>
      </c>
      <c r="BA41" s="14">
        <v>5750.5096813509936</v>
      </c>
      <c r="BB41" s="15">
        <f t="shared" si="57"/>
        <v>0</v>
      </c>
      <c r="BC41" s="20">
        <f t="shared" si="58"/>
        <v>614.86968135099414</v>
      </c>
      <c r="BD41" s="26">
        <v>10.66</v>
      </c>
      <c r="BE41" s="14">
        <v>0</v>
      </c>
      <c r="BF41" s="15">
        <f t="shared" si="59"/>
        <v>-10.66</v>
      </c>
      <c r="BG41" s="16">
        <f t="shared" si="60"/>
        <v>0</v>
      </c>
      <c r="BH41" s="24">
        <v>7647.54</v>
      </c>
      <c r="BI41" s="97">
        <v>8829.8453999999983</v>
      </c>
      <c r="BJ41" s="15">
        <f t="shared" si="61"/>
        <v>0</v>
      </c>
      <c r="BK41" s="20">
        <f t="shared" si="62"/>
        <v>1182.3053999999984</v>
      </c>
      <c r="BL41" s="26">
        <v>0</v>
      </c>
      <c r="BM41" s="14">
        <v>0</v>
      </c>
      <c r="BN41" s="15">
        <f t="shared" si="63"/>
        <v>0</v>
      </c>
      <c r="BO41" s="16">
        <f t="shared" si="64"/>
        <v>0</v>
      </c>
      <c r="BP41" s="24">
        <f t="shared" si="65"/>
        <v>98567.35</v>
      </c>
      <c r="BQ41" s="14">
        <f t="shared" si="66"/>
        <v>123830.34586260997</v>
      </c>
      <c r="BR41" s="15">
        <f t="shared" si="32"/>
        <v>0</v>
      </c>
      <c r="BS41" s="20">
        <f t="shared" si="33"/>
        <v>25262.995862609969</v>
      </c>
      <c r="BT41" s="114">
        <f t="shared" si="67"/>
        <v>1.2563018673283797</v>
      </c>
      <c r="BU41" s="115">
        <v>8305.787599999996</v>
      </c>
      <c r="BV41" s="116"/>
    </row>
    <row r="42" spans="1:74" ht="12" x14ac:dyDescent="0.25">
      <c r="A42" s="111">
        <v>36</v>
      </c>
      <c r="B42" s="112" t="s">
        <v>46</v>
      </c>
      <c r="C42" s="113">
        <v>3133.2</v>
      </c>
      <c r="D42" s="26">
        <v>18116.05</v>
      </c>
      <c r="E42" s="97">
        <v>20569.018283640136</v>
      </c>
      <c r="F42" s="15">
        <f t="shared" si="68"/>
        <v>0</v>
      </c>
      <c r="G42" s="16">
        <f t="shared" si="34"/>
        <v>2452.9682836401371</v>
      </c>
      <c r="H42" s="25">
        <v>6831.579999999999</v>
      </c>
      <c r="I42" s="14">
        <v>6681.5685105459579</v>
      </c>
      <c r="J42" s="15">
        <f t="shared" si="35"/>
        <v>-150.01148945404111</v>
      </c>
      <c r="K42" s="20">
        <f t="shared" si="36"/>
        <v>0</v>
      </c>
      <c r="L42" s="26">
        <v>10528.550000000001</v>
      </c>
      <c r="M42" s="14">
        <v>10798.054290921755</v>
      </c>
      <c r="N42" s="15">
        <f t="shared" si="37"/>
        <v>0</v>
      </c>
      <c r="O42" s="16">
        <f t="shared" si="38"/>
        <v>269.50429092175364</v>
      </c>
      <c r="P42" s="24">
        <v>3.5999999999999992</v>
      </c>
      <c r="Q42" s="14">
        <v>736.36716937855203</v>
      </c>
      <c r="R42" s="15">
        <f t="shared" si="39"/>
        <v>0</v>
      </c>
      <c r="S42" s="20">
        <f t="shared" si="40"/>
        <v>732.76716937855201</v>
      </c>
      <c r="T42" s="26">
        <v>0</v>
      </c>
      <c r="U42" s="14">
        <v>0</v>
      </c>
      <c r="V42" s="15">
        <f t="shared" si="41"/>
        <v>0</v>
      </c>
      <c r="W42" s="16">
        <f t="shared" si="42"/>
        <v>0</v>
      </c>
      <c r="X42" s="24">
        <v>0</v>
      </c>
      <c r="Y42" s="14">
        <v>0</v>
      </c>
      <c r="Z42" s="15">
        <f t="shared" si="43"/>
        <v>0</v>
      </c>
      <c r="AA42" s="20">
        <f t="shared" si="44"/>
        <v>0</v>
      </c>
      <c r="AB42" s="26">
        <v>17833.259999999998</v>
      </c>
      <c r="AC42" s="97">
        <v>19837.142200222028</v>
      </c>
      <c r="AD42" s="15">
        <f t="shared" si="45"/>
        <v>0</v>
      </c>
      <c r="AE42" s="16">
        <f t="shared" si="46"/>
        <v>2003.8822002220295</v>
      </c>
      <c r="AF42" s="24">
        <v>20.83</v>
      </c>
      <c r="AG42" s="14">
        <v>17.828759999999999</v>
      </c>
      <c r="AH42" s="15">
        <f t="shared" si="47"/>
        <v>-3.0012399999999992</v>
      </c>
      <c r="AI42" s="20">
        <f t="shared" si="48"/>
        <v>0</v>
      </c>
      <c r="AJ42" s="26">
        <v>0</v>
      </c>
      <c r="AK42" s="14">
        <v>0</v>
      </c>
      <c r="AL42" s="15">
        <f t="shared" si="49"/>
        <v>0</v>
      </c>
      <c r="AM42" s="16">
        <f t="shared" si="50"/>
        <v>0</v>
      </c>
      <c r="AN42" s="26">
        <v>1954.4900000000002</v>
      </c>
      <c r="AO42" s="97">
        <v>3711.7959600000004</v>
      </c>
      <c r="AP42" s="15">
        <f t="shared" si="51"/>
        <v>0</v>
      </c>
      <c r="AQ42" s="16">
        <f t="shared" si="52"/>
        <v>1757.3059600000001</v>
      </c>
      <c r="AR42" s="24">
        <v>2905.2900000000004</v>
      </c>
      <c r="AS42" s="14">
        <v>8520.1979480679911</v>
      </c>
      <c r="AT42" s="15">
        <f t="shared" si="53"/>
        <v>0</v>
      </c>
      <c r="AU42" s="20">
        <f t="shared" si="54"/>
        <v>5614.9079480679902</v>
      </c>
      <c r="AV42" s="26">
        <v>26475.329999999998</v>
      </c>
      <c r="AW42" s="14">
        <v>31312.631999999998</v>
      </c>
      <c r="AX42" s="15">
        <f t="shared" si="55"/>
        <v>0</v>
      </c>
      <c r="AY42" s="16">
        <f t="shared" si="56"/>
        <v>4837.3019999999997</v>
      </c>
      <c r="AZ42" s="24">
        <v>5202.38</v>
      </c>
      <c r="BA42" s="14">
        <v>6338.0149189993808</v>
      </c>
      <c r="BB42" s="15">
        <f t="shared" si="57"/>
        <v>0</v>
      </c>
      <c r="BC42" s="20">
        <f t="shared" si="58"/>
        <v>1135.6349189993807</v>
      </c>
      <c r="BD42" s="26">
        <v>10.079999999999998</v>
      </c>
      <c r="BE42" s="14">
        <v>0</v>
      </c>
      <c r="BF42" s="15">
        <f t="shared" si="59"/>
        <v>-10.079999999999998</v>
      </c>
      <c r="BG42" s="16">
        <f t="shared" si="60"/>
        <v>0</v>
      </c>
      <c r="BH42" s="24">
        <v>6996.17</v>
      </c>
      <c r="BI42" s="97">
        <v>4971.9159600000003</v>
      </c>
      <c r="BJ42" s="15">
        <f t="shared" si="61"/>
        <v>-2024.2540399999998</v>
      </c>
      <c r="BK42" s="20">
        <f t="shared" si="62"/>
        <v>0</v>
      </c>
      <c r="BL42" s="26">
        <v>0</v>
      </c>
      <c r="BM42" s="14">
        <v>0</v>
      </c>
      <c r="BN42" s="15">
        <f t="shared" si="63"/>
        <v>0</v>
      </c>
      <c r="BO42" s="16">
        <f t="shared" si="64"/>
        <v>0</v>
      </c>
      <c r="BP42" s="24">
        <f t="shared" si="65"/>
        <v>96877.61</v>
      </c>
      <c r="BQ42" s="14">
        <f t="shared" si="66"/>
        <v>113494.53600177579</v>
      </c>
      <c r="BR42" s="15">
        <f t="shared" si="32"/>
        <v>0</v>
      </c>
      <c r="BS42" s="20">
        <f t="shared" si="33"/>
        <v>16616.926001775792</v>
      </c>
      <c r="BT42" s="114">
        <f t="shared" si="67"/>
        <v>1.1715249375142078</v>
      </c>
      <c r="BU42" s="115">
        <v>4755.7659999999987</v>
      </c>
      <c r="BV42" s="116">
        <v>23.25</v>
      </c>
    </row>
    <row r="43" spans="1:74" ht="12" x14ac:dyDescent="0.25">
      <c r="A43" s="117">
        <v>37</v>
      </c>
      <c r="B43" s="112" t="s">
        <v>47</v>
      </c>
      <c r="C43" s="113">
        <v>2599</v>
      </c>
      <c r="D43" s="26">
        <v>22498.53</v>
      </c>
      <c r="E43" s="97">
        <v>23442.407927746834</v>
      </c>
      <c r="F43" s="15">
        <f t="shared" si="68"/>
        <v>0</v>
      </c>
      <c r="G43" s="16">
        <f t="shared" si="34"/>
        <v>943.87792774683476</v>
      </c>
      <c r="H43" s="25">
        <v>6198.1100000000006</v>
      </c>
      <c r="I43" s="14">
        <v>7239.6907233225847</v>
      </c>
      <c r="J43" s="15">
        <f t="shared" si="35"/>
        <v>0</v>
      </c>
      <c r="K43" s="20">
        <f t="shared" si="36"/>
        <v>1041.5807233225842</v>
      </c>
      <c r="L43" s="26">
        <v>8816.6400000000012</v>
      </c>
      <c r="M43" s="14">
        <v>10212.315588117925</v>
      </c>
      <c r="N43" s="15">
        <f t="shared" si="37"/>
        <v>0</v>
      </c>
      <c r="O43" s="16">
        <f t="shared" si="38"/>
        <v>1395.6755881179233</v>
      </c>
      <c r="P43" s="24">
        <v>117.57</v>
      </c>
      <c r="Q43" s="14">
        <v>775.54067313765609</v>
      </c>
      <c r="R43" s="15">
        <f t="shared" si="39"/>
        <v>0</v>
      </c>
      <c r="S43" s="20">
        <f t="shared" si="40"/>
        <v>657.97067313765615</v>
      </c>
      <c r="T43" s="26">
        <v>0</v>
      </c>
      <c r="U43" s="14">
        <v>0</v>
      </c>
      <c r="V43" s="15">
        <f t="shared" si="41"/>
        <v>0</v>
      </c>
      <c r="W43" s="16">
        <f t="shared" si="42"/>
        <v>0</v>
      </c>
      <c r="X43" s="24">
        <v>0</v>
      </c>
      <c r="Y43" s="14">
        <v>0</v>
      </c>
      <c r="Z43" s="15">
        <f t="shared" si="43"/>
        <v>0</v>
      </c>
      <c r="AA43" s="20">
        <f t="shared" si="44"/>
        <v>0</v>
      </c>
      <c r="AB43" s="26">
        <v>15564.259999999997</v>
      </c>
      <c r="AC43" s="97">
        <v>13294.523541055891</v>
      </c>
      <c r="AD43" s="15">
        <f t="shared" si="45"/>
        <v>-2269.7364589441058</v>
      </c>
      <c r="AE43" s="16">
        <f t="shared" si="46"/>
        <v>0</v>
      </c>
      <c r="AF43" s="24">
        <v>583.91999999999996</v>
      </c>
      <c r="AG43" s="14">
        <v>465.71375999999998</v>
      </c>
      <c r="AH43" s="15">
        <f t="shared" si="47"/>
        <v>-118.20623999999998</v>
      </c>
      <c r="AI43" s="20">
        <f t="shared" si="48"/>
        <v>0</v>
      </c>
      <c r="AJ43" s="26">
        <v>22.359999999999996</v>
      </c>
      <c r="AK43" s="14">
        <v>0</v>
      </c>
      <c r="AL43" s="15">
        <f t="shared" si="49"/>
        <v>-22.359999999999996</v>
      </c>
      <c r="AM43" s="16">
        <f t="shared" si="50"/>
        <v>0</v>
      </c>
      <c r="AN43" s="26">
        <v>10705.77</v>
      </c>
      <c r="AO43" s="97">
        <v>5240.1820799999996</v>
      </c>
      <c r="AP43" s="15">
        <f t="shared" si="51"/>
        <v>-5465.5879200000008</v>
      </c>
      <c r="AQ43" s="16">
        <f t="shared" si="52"/>
        <v>0</v>
      </c>
      <c r="AR43" s="24">
        <v>2308.8199999999997</v>
      </c>
      <c r="AS43" s="14">
        <v>3873.0166711078004</v>
      </c>
      <c r="AT43" s="15">
        <f t="shared" si="53"/>
        <v>0</v>
      </c>
      <c r="AU43" s="20">
        <f t="shared" si="54"/>
        <v>1564.1966711078007</v>
      </c>
      <c r="AV43" s="26">
        <v>20983.79</v>
      </c>
      <c r="AW43" s="14">
        <v>36689.364000000001</v>
      </c>
      <c r="AX43" s="15">
        <f t="shared" si="55"/>
        <v>0</v>
      </c>
      <c r="AY43" s="16">
        <f t="shared" si="56"/>
        <v>15705.574000000001</v>
      </c>
      <c r="AZ43" s="24">
        <v>4512.7900000000009</v>
      </c>
      <c r="BA43" s="14">
        <v>9476.8925213875791</v>
      </c>
      <c r="BB43" s="15">
        <f t="shared" si="57"/>
        <v>0</v>
      </c>
      <c r="BC43" s="20">
        <f t="shared" si="58"/>
        <v>4964.1025213875782</v>
      </c>
      <c r="BD43" s="26">
        <v>10.14</v>
      </c>
      <c r="BE43" s="14">
        <v>0</v>
      </c>
      <c r="BF43" s="15">
        <f t="shared" si="59"/>
        <v>-10.14</v>
      </c>
      <c r="BG43" s="16">
        <f t="shared" si="60"/>
        <v>0</v>
      </c>
      <c r="BH43" s="24">
        <v>5710.96</v>
      </c>
      <c r="BI43" s="97">
        <v>4400.0927999999994</v>
      </c>
      <c r="BJ43" s="15">
        <f t="shared" si="61"/>
        <v>-1310.8672000000006</v>
      </c>
      <c r="BK43" s="20">
        <f t="shared" si="62"/>
        <v>0</v>
      </c>
      <c r="BL43" s="26">
        <v>0</v>
      </c>
      <c r="BM43" s="14">
        <v>0</v>
      </c>
      <c r="BN43" s="15">
        <f t="shared" si="63"/>
        <v>0</v>
      </c>
      <c r="BO43" s="16">
        <f t="shared" si="64"/>
        <v>0</v>
      </c>
      <c r="BP43" s="24">
        <f t="shared" si="65"/>
        <v>98033.66</v>
      </c>
      <c r="BQ43" s="14">
        <f t="shared" si="66"/>
        <v>115109.74028587627</v>
      </c>
      <c r="BR43" s="15">
        <f t="shared" si="32"/>
        <v>0</v>
      </c>
      <c r="BS43" s="20">
        <f t="shared" si="33"/>
        <v>17076.080285876262</v>
      </c>
      <c r="BT43" s="114">
        <f t="shared" si="67"/>
        <v>1.1741858896819344</v>
      </c>
      <c r="BU43" s="115">
        <v>16358.602400000005</v>
      </c>
      <c r="BV43" s="116">
        <v>1063.29</v>
      </c>
    </row>
    <row r="44" spans="1:74" ht="12" x14ac:dyDescent="0.25">
      <c r="A44" s="111">
        <v>38</v>
      </c>
      <c r="B44" s="112" t="s">
        <v>48</v>
      </c>
      <c r="C44" s="113">
        <v>1692.3</v>
      </c>
      <c r="D44" s="26">
        <v>9371.4599999999991</v>
      </c>
      <c r="E44" s="97">
        <v>9862.9307323645171</v>
      </c>
      <c r="F44" s="15">
        <f t="shared" si="68"/>
        <v>0</v>
      </c>
      <c r="G44" s="16">
        <f t="shared" si="34"/>
        <v>491.47073236451797</v>
      </c>
      <c r="H44" s="25">
        <v>3481.4100000000003</v>
      </c>
      <c r="I44" s="14">
        <v>3439.3025797291193</v>
      </c>
      <c r="J44" s="15">
        <f t="shared" si="35"/>
        <v>-42.107420270880993</v>
      </c>
      <c r="K44" s="20">
        <f t="shared" si="36"/>
        <v>0</v>
      </c>
      <c r="L44" s="26">
        <v>7284.9700000000021</v>
      </c>
      <c r="M44" s="14">
        <v>7501.2023339396219</v>
      </c>
      <c r="N44" s="15">
        <f t="shared" si="37"/>
        <v>0</v>
      </c>
      <c r="O44" s="16">
        <f t="shared" si="38"/>
        <v>216.23233393961982</v>
      </c>
      <c r="P44" s="24">
        <v>150.48000000000002</v>
      </c>
      <c r="Q44" s="14">
        <v>423.23656324959603</v>
      </c>
      <c r="R44" s="15">
        <f t="shared" si="39"/>
        <v>0</v>
      </c>
      <c r="S44" s="20">
        <f t="shared" si="40"/>
        <v>272.75656324959601</v>
      </c>
      <c r="T44" s="26">
        <v>0</v>
      </c>
      <c r="U44" s="14">
        <v>0</v>
      </c>
      <c r="V44" s="15">
        <f t="shared" si="41"/>
        <v>0</v>
      </c>
      <c r="W44" s="16">
        <f t="shared" si="42"/>
        <v>0</v>
      </c>
      <c r="X44" s="24">
        <v>0</v>
      </c>
      <c r="Y44" s="14">
        <v>0</v>
      </c>
      <c r="Z44" s="15">
        <f t="shared" si="43"/>
        <v>0</v>
      </c>
      <c r="AA44" s="20">
        <f t="shared" si="44"/>
        <v>0</v>
      </c>
      <c r="AB44" s="26">
        <v>10349.4</v>
      </c>
      <c r="AC44" s="97">
        <v>18932.054683013368</v>
      </c>
      <c r="AD44" s="15">
        <f t="shared" si="45"/>
        <v>0</v>
      </c>
      <c r="AE44" s="16">
        <f t="shared" si="46"/>
        <v>8582.6546830133684</v>
      </c>
      <c r="AF44" s="24">
        <v>747.14</v>
      </c>
      <c r="AG44" s="14">
        <v>594.68075999999996</v>
      </c>
      <c r="AH44" s="15">
        <f t="shared" si="47"/>
        <v>-152.45924000000002</v>
      </c>
      <c r="AI44" s="20">
        <f t="shared" si="48"/>
        <v>0</v>
      </c>
      <c r="AJ44" s="26">
        <v>30.310000000000002</v>
      </c>
      <c r="AK44" s="14">
        <v>0</v>
      </c>
      <c r="AL44" s="15">
        <f t="shared" si="49"/>
        <v>-30.310000000000002</v>
      </c>
      <c r="AM44" s="16">
        <f t="shared" si="50"/>
        <v>0</v>
      </c>
      <c r="AN44" s="26">
        <v>1163.46</v>
      </c>
      <c r="AO44" s="97">
        <v>2509.1599200000005</v>
      </c>
      <c r="AP44" s="15">
        <f t="shared" si="51"/>
        <v>0</v>
      </c>
      <c r="AQ44" s="16">
        <f t="shared" si="52"/>
        <v>1345.6999200000005</v>
      </c>
      <c r="AR44" s="24">
        <v>1358.93</v>
      </c>
      <c r="AS44" s="14">
        <v>3934.1347161439153</v>
      </c>
      <c r="AT44" s="15">
        <f t="shared" si="53"/>
        <v>0</v>
      </c>
      <c r="AU44" s="20">
        <f t="shared" si="54"/>
        <v>2575.204716143915</v>
      </c>
      <c r="AV44" s="26">
        <v>20382.429999999997</v>
      </c>
      <c r="AW44" s="14">
        <v>13467.119999999999</v>
      </c>
      <c r="AX44" s="15">
        <f t="shared" si="55"/>
        <v>-6915.3099999999977</v>
      </c>
      <c r="AY44" s="16">
        <f t="shared" si="56"/>
        <v>0</v>
      </c>
      <c r="AZ44" s="24">
        <v>2674.8199999999997</v>
      </c>
      <c r="BA44" s="14">
        <v>3196.6707126862007</v>
      </c>
      <c r="BB44" s="15">
        <f t="shared" si="57"/>
        <v>0</v>
      </c>
      <c r="BC44" s="20">
        <f t="shared" si="58"/>
        <v>521.85071268620095</v>
      </c>
      <c r="BD44" s="26">
        <v>11.849999999999998</v>
      </c>
      <c r="BE44" s="14">
        <v>0</v>
      </c>
      <c r="BF44" s="15">
        <f t="shared" si="59"/>
        <v>-11.849999999999998</v>
      </c>
      <c r="BG44" s="16">
        <f t="shared" si="60"/>
        <v>0</v>
      </c>
      <c r="BH44" s="24">
        <v>4138.3599999999997</v>
      </c>
      <c r="BI44" s="97">
        <v>2131.6748399999997</v>
      </c>
      <c r="BJ44" s="15">
        <f t="shared" si="61"/>
        <v>-2006.68516</v>
      </c>
      <c r="BK44" s="20">
        <f t="shared" si="62"/>
        <v>0</v>
      </c>
      <c r="BL44" s="26">
        <v>0</v>
      </c>
      <c r="BM44" s="14">
        <v>0</v>
      </c>
      <c r="BN44" s="15">
        <f t="shared" si="63"/>
        <v>0</v>
      </c>
      <c r="BO44" s="16">
        <f t="shared" si="64"/>
        <v>0</v>
      </c>
      <c r="BP44" s="24">
        <f t="shared" si="65"/>
        <v>61145.01999999999</v>
      </c>
      <c r="BQ44" s="14">
        <f t="shared" si="66"/>
        <v>65992.167841126327</v>
      </c>
      <c r="BR44" s="15">
        <f t="shared" si="32"/>
        <v>0</v>
      </c>
      <c r="BS44" s="20">
        <f t="shared" si="33"/>
        <v>4847.1478411263379</v>
      </c>
      <c r="BT44" s="114">
        <f t="shared" si="67"/>
        <v>1.0792729782593307</v>
      </c>
      <c r="BU44" s="115">
        <v>8298.2571000000007</v>
      </c>
      <c r="BV44" s="116"/>
    </row>
    <row r="45" spans="1:74" ht="12" x14ac:dyDescent="0.25">
      <c r="A45" s="111">
        <v>39</v>
      </c>
      <c r="B45" s="112" t="s">
        <v>49</v>
      </c>
      <c r="C45" s="113">
        <v>4102.7</v>
      </c>
      <c r="D45" s="26">
        <v>20635.149999999998</v>
      </c>
      <c r="E45" s="97">
        <v>17509.453473395763</v>
      </c>
      <c r="F45" s="15">
        <f t="shared" si="68"/>
        <v>-3125.6965266042353</v>
      </c>
      <c r="G45" s="16">
        <f t="shared" si="34"/>
        <v>0</v>
      </c>
      <c r="H45" s="25">
        <v>16205.409999999998</v>
      </c>
      <c r="I45" s="14">
        <v>17117.259149161862</v>
      </c>
      <c r="J45" s="15">
        <f t="shared" si="35"/>
        <v>0</v>
      </c>
      <c r="K45" s="20">
        <f t="shared" si="36"/>
        <v>911.84914916186426</v>
      </c>
      <c r="L45" s="26">
        <v>14794.68</v>
      </c>
      <c r="M45" s="14">
        <v>13985.176775990474</v>
      </c>
      <c r="N45" s="15">
        <f t="shared" si="37"/>
        <v>-809.50322400952609</v>
      </c>
      <c r="O45" s="16">
        <f t="shared" si="38"/>
        <v>0</v>
      </c>
      <c r="P45" s="24">
        <v>757.43999999999983</v>
      </c>
      <c r="Q45" s="14">
        <v>920.96555801840407</v>
      </c>
      <c r="R45" s="15">
        <f t="shared" si="39"/>
        <v>0</v>
      </c>
      <c r="S45" s="20">
        <f t="shared" si="40"/>
        <v>163.52555801840424</v>
      </c>
      <c r="T45" s="26">
        <v>12858.459999999997</v>
      </c>
      <c r="U45" s="14">
        <v>10875.683639999999</v>
      </c>
      <c r="V45" s="15">
        <f t="shared" si="41"/>
        <v>-1982.776359999998</v>
      </c>
      <c r="W45" s="16">
        <f t="shared" si="42"/>
        <v>0</v>
      </c>
      <c r="X45" s="24">
        <v>1507.62</v>
      </c>
      <c r="Y45" s="14">
        <v>0</v>
      </c>
      <c r="Z45" s="15">
        <f t="shared" si="43"/>
        <v>-1507.62</v>
      </c>
      <c r="AA45" s="20">
        <f t="shared" si="44"/>
        <v>0</v>
      </c>
      <c r="AB45" s="26">
        <v>22946.400000000001</v>
      </c>
      <c r="AC45" s="97">
        <v>20205.974313104223</v>
      </c>
      <c r="AD45" s="15">
        <f t="shared" si="45"/>
        <v>-2740.4256868957782</v>
      </c>
      <c r="AE45" s="16">
        <f t="shared" si="46"/>
        <v>0</v>
      </c>
      <c r="AF45" s="24">
        <v>1126.6400000000001</v>
      </c>
      <c r="AG45" s="14">
        <v>920.59679999999992</v>
      </c>
      <c r="AH45" s="15">
        <f t="shared" si="47"/>
        <v>-206.04320000000018</v>
      </c>
      <c r="AI45" s="20">
        <f t="shared" si="48"/>
        <v>0</v>
      </c>
      <c r="AJ45" s="26">
        <v>44.300000000000018</v>
      </c>
      <c r="AK45" s="14">
        <v>0</v>
      </c>
      <c r="AL45" s="15">
        <f t="shared" si="49"/>
        <v>-44.300000000000018</v>
      </c>
      <c r="AM45" s="16">
        <f t="shared" si="50"/>
        <v>0</v>
      </c>
      <c r="AN45" s="26">
        <v>2066.46</v>
      </c>
      <c r="AO45" s="97">
        <v>3766.3806000000004</v>
      </c>
      <c r="AP45" s="15">
        <f t="shared" si="51"/>
        <v>0</v>
      </c>
      <c r="AQ45" s="16">
        <f t="shared" si="52"/>
        <v>1699.9206000000004</v>
      </c>
      <c r="AR45" s="24">
        <v>2321.29</v>
      </c>
      <c r="AS45" s="14">
        <v>7587.2209866789699</v>
      </c>
      <c r="AT45" s="15">
        <f t="shared" si="53"/>
        <v>0</v>
      </c>
      <c r="AU45" s="20">
        <f t="shared" si="54"/>
        <v>5265.9309866789699</v>
      </c>
      <c r="AV45" s="26">
        <v>31489.230000000003</v>
      </c>
      <c r="AW45" s="14">
        <v>87313.152000000002</v>
      </c>
      <c r="AX45" s="15">
        <f t="shared" si="55"/>
        <v>0</v>
      </c>
      <c r="AY45" s="16">
        <f t="shared" si="56"/>
        <v>55823.921999999999</v>
      </c>
      <c r="AZ45" s="24">
        <v>2158.65</v>
      </c>
      <c r="BA45" s="14">
        <v>6082.8377576786406</v>
      </c>
      <c r="BB45" s="15">
        <f t="shared" si="57"/>
        <v>0</v>
      </c>
      <c r="BC45" s="20">
        <f t="shared" si="58"/>
        <v>3924.1877576786405</v>
      </c>
      <c r="BD45" s="26">
        <v>9.48</v>
      </c>
      <c r="BE45" s="14">
        <v>0</v>
      </c>
      <c r="BF45" s="15">
        <f t="shared" si="59"/>
        <v>-9.48</v>
      </c>
      <c r="BG45" s="16">
        <f t="shared" si="60"/>
        <v>0</v>
      </c>
      <c r="BH45" s="24">
        <v>12146.349999999999</v>
      </c>
      <c r="BI45" s="97">
        <v>9533.5683599999993</v>
      </c>
      <c r="BJ45" s="15">
        <f t="shared" si="61"/>
        <v>-2612.7816399999992</v>
      </c>
      <c r="BK45" s="20">
        <f t="shared" si="62"/>
        <v>0</v>
      </c>
      <c r="BL45" s="26">
        <v>10171.56</v>
      </c>
      <c r="BM45" s="14">
        <v>9548.9191200000005</v>
      </c>
      <c r="BN45" s="15">
        <f t="shared" si="63"/>
        <v>-622.64087999999902</v>
      </c>
      <c r="BO45" s="16">
        <f t="shared" si="64"/>
        <v>0</v>
      </c>
      <c r="BP45" s="24">
        <f t="shared" si="65"/>
        <v>151239.12</v>
      </c>
      <c r="BQ45" s="14">
        <f t="shared" si="66"/>
        <v>205367.18853402836</v>
      </c>
      <c r="BR45" s="15">
        <f t="shared" si="32"/>
        <v>0</v>
      </c>
      <c r="BS45" s="20">
        <f t="shared" si="33"/>
        <v>54128.068534028367</v>
      </c>
      <c r="BT45" s="114">
        <f t="shared" si="67"/>
        <v>1.3578972724386942</v>
      </c>
      <c r="BU45" s="115">
        <v>25138.642499999998</v>
      </c>
      <c r="BV45" s="116">
        <v>1163.2799999999995</v>
      </c>
    </row>
    <row r="46" spans="1:74" ht="12" x14ac:dyDescent="0.25">
      <c r="A46" s="117">
        <v>40</v>
      </c>
      <c r="B46" s="112" t="s">
        <v>50</v>
      </c>
      <c r="C46" s="113">
        <v>2656</v>
      </c>
      <c r="D46" s="26">
        <v>12542.569999999998</v>
      </c>
      <c r="E46" s="97">
        <v>14751.926613305563</v>
      </c>
      <c r="F46" s="15">
        <f t="shared" si="68"/>
        <v>0</v>
      </c>
      <c r="G46" s="16">
        <f t="shared" si="34"/>
        <v>2209.3566133055647</v>
      </c>
      <c r="H46" s="25">
        <v>7026.949999999998</v>
      </c>
      <c r="I46" s="14">
        <v>6863.4775773080528</v>
      </c>
      <c r="J46" s="15">
        <f t="shared" si="35"/>
        <v>-163.47242269194521</v>
      </c>
      <c r="K46" s="20">
        <f t="shared" si="36"/>
        <v>0</v>
      </c>
      <c r="L46" s="26">
        <v>9456.76</v>
      </c>
      <c r="M46" s="14">
        <v>9211.7023711506208</v>
      </c>
      <c r="N46" s="15">
        <f t="shared" si="37"/>
        <v>-245.0576288493794</v>
      </c>
      <c r="O46" s="16">
        <f t="shared" si="38"/>
        <v>0</v>
      </c>
      <c r="P46" s="24">
        <v>268.83000000000004</v>
      </c>
      <c r="Q46" s="14">
        <v>607.66572229753206</v>
      </c>
      <c r="R46" s="15">
        <f t="shared" si="39"/>
        <v>0</v>
      </c>
      <c r="S46" s="20">
        <f t="shared" si="40"/>
        <v>338.83572229753202</v>
      </c>
      <c r="T46" s="26">
        <v>0</v>
      </c>
      <c r="U46" s="14">
        <v>0</v>
      </c>
      <c r="V46" s="15">
        <f t="shared" si="41"/>
        <v>0</v>
      </c>
      <c r="W46" s="16">
        <f t="shared" si="42"/>
        <v>0</v>
      </c>
      <c r="X46" s="24">
        <v>0</v>
      </c>
      <c r="Y46" s="14">
        <v>0</v>
      </c>
      <c r="Z46" s="15">
        <f t="shared" si="43"/>
        <v>0</v>
      </c>
      <c r="AA46" s="20">
        <f t="shared" si="44"/>
        <v>0</v>
      </c>
      <c r="AB46" s="26">
        <v>16302.169999999998</v>
      </c>
      <c r="AC46" s="97">
        <v>17575.548700462165</v>
      </c>
      <c r="AD46" s="15">
        <f t="shared" si="45"/>
        <v>0</v>
      </c>
      <c r="AE46" s="16">
        <f t="shared" si="46"/>
        <v>1273.3787004621663</v>
      </c>
      <c r="AF46" s="24">
        <v>1157.1199999999997</v>
      </c>
      <c r="AG46" s="14">
        <v>918.93060000000003</v>
      </c>
      <c r="AH46" s="15">
        <f t="shared" si="47"/>
        <v>-238.18939999999964</v>
      </c>
      <c r="AI46" s="20">
        <f t="shared" si="48"/>
        <v>0</v>
      </c>
      <c r="AJ46" s="26">
        <v>47.780000000000008</v>
      </c>
      <c r="AK46" s="14">
        <v>0</v>
      </c>
      <c r="AL46" s="15">
        <f t="shared" si="49"/>
        <v>-47.780000000000008</v>
      </c>
      <c r="AM46" s="16">
        <f t="shared" si="50"/>
        <v>0</v>
      </c>
      <c r="AN46" s="26">
        <v>1931.4500000000003</v>
      </c>
      <c r="AO46" s="97">
        <v>3275.1102000000001</v>
      </c>
      <c r="AP46" s="15">
        <f t="shared" si="51"/>
        <v>0</v>
      </c>
      <c r="AQ46" s="16">
        <f t="shared" si="52"/>
        <v>1343.6601999999998</v>
      </c>
      <c r="AR46" s="24">
        <v>2587.5400000000004</v>
      </c>
      <c r="AS46" s="14">
        <v>4364.1999537183274</v>
      </c>
      <c r="AT46" s="15">
        <f t="shared" si="53"/>
        <v>0</v>
      </c>
      <c r="AU46" s="20">
        <f t="shared" si="54"/>
        <v>1776.659953718327</v>
      </c>
      <c r="AV46" s="26">
        <v>33349.29</v>
      </c>
      <c r="AW46" s="14">
        <v>11367.804</v>
      </c>
      <c r="AX46" s="15">
        <f t="shared" si="55"/>
        <v>-21981.486000000001</v>
      </c>
      <c r="AY46" s="16">
        <f t="shared" si="56"/>
        <v>0</v>
      </c>
      <c r="AZ46" s="24">
        <v>4532.59</v>
      </c>
      <c r="BA46" s="14">
        <v>4488.5542028886512</v>
      </c>
      <c r="BB46" s="15">
        <f t="shared" si="57"/>
        <v>-44.035797111348984</v>
      </c>
      <c r="BC46" s="20">
        <f t="shared" si="58"/>
        <v>0</v>
      </c>
      <c r="BD46" s="26">
        <v>10.41</v>
      </c>
      <c r="BE46" s="14">
        <v>0</v>
      </c>
      <c r="BF46" s="15">
        <f t="shared" si="59"/>
        <v>-10.41</v>
      </c>
      <c r="BG46" s="16">
        <f t="shared" si="60"/>
        <v>0</v>
      </c>
      <c r="BH46" s="24">
        <v>6607.88</v>
      </c>
      <c r="BI46" s="97">
        <v>7249.9606799999983</v>
      </c>
      <c r="BJ46" s="15">
        <f t="shared" si="61"/>
        <v>0</v>
      </c>
      <c r="BK46" s="20">
        <f t="shared" si="62"/>
        <v>642.08067999999821</v>
      </c>
      <c r="BL46" s="26">
        <v>0</v>
      </c>
      <c r="BM46" s="14">
        <v>0</v>
      </c>
      <c r="BN46" s="15">
        <f t="shared" si="63"/>
        <v>0</v>
      </c>
      <c r="BO46" s="16">
        <f t="shared" si="64"/>
        <v>0</v>
      </c>
      <c r="BP46" s="24">
        <f t="shared" si="65"/>
        <v>95821.34</v>
      </c>
      <c r="BQ46" s="14">
        <f t="shared" si="66"/>
        <v>80674.880621130927</v>
      </c>
      <c r="BR46" s="15">
        <f t="shared" si="32"/>
        <v>-15146.459378869069</v>
      </c>
      <c r="BS46" s="20">
        <f t="shared" si="33"/>
        <v>0</v>
      </c>
      <c r="BT46" s="114">
        <f t="shared" si="67"/>
        <v>0.84193020699909782</v>
      </c>
      <c r="BU46" s="115">
        <v>7248.1421999999984</v>
      </c>
      <c r="BV46" s="116"/>
    </row>
    <row r="47" spans="1:74" ht="12" x14ac:dyDescent="0.25">
      <c r="A47" s="111">
        <v>41</v>
      </c>
      <c r="B47" s="112" t="s">
        <v>51</v>
      </c>
      <c r="C47" s="113">
        <v>4095</v>
      </c>
      <c r="D47" s="26">
        <v>19636.41</v>
      </c>
      <c r="E47" s="97">
        <v>15648.858813054612</v>
      </c>
      <c r="F47" s="15">
        <f t="shared" si="68"/>
        <v>-3987.5511869453876</v>
      </c>
      <c r="G47" s="16">
        <f t="shared" si="34"/>
        <v>0</v>
      </c>
      <c r="H47" s="25">
        <v>15416.65</v>
      </c>
      <c r="I47" s="14">
        <v>16372.453699797108</v>
      </c>
      <c r="J47" s="15">
        <f t="shared" si="35"/>
        <v>0</v>
      </c>
      <c r="K47" s="20">
        <f t="shared" si="36"/>
        <v>955.80369979710849</v>
      </c>
      <c r="L47" s="26">
        <v>14407.59</v>
      </c>
      <c r="M47" s="14">
        <v>13358.27152161163</v>
      </c>
      <c r="N47" s="15">
        <f t="shared" si="37"/>
        <v>-1049.3184783883698</v>
      </c>
      <c r="O47" s="16">
        <f t="shared" si="38"/>
        <v>0</v>
      </c>
      <c r="P47" s="24">
        <v>911.39999999999975</v>
      </c>
      <c r="Q47" s="14">
        <v>921.83387801840399</v>
      </c>
      <c r="R47" s="15">
        <f t="shared" si="39"/>
        <v>0</v>
      </c>
      <c r="S47" s="20">
        <f t="shared" si="40"/>
        <v>10.433878018404243</v>
      </c>
      <c r="T47" s="26">
        <v>13091.18</v>
      </c>
      <c r="U47" s="14">
        <v>10875.683639999999</v>
      </c>
      <c r="V47" s="15">
        <f t="shared" si="41"/>
        <v>-2215.496360000001</v>
      </c>
      <c r="W47" s="16">
        <f t="shared" si="42"/>
        <v>0</v>
      </c>
      <c r="X47" s="24">
        <v>1122.2100000000003</v>
      </c>
      <c r="Y47" s="14">
        <v>0</v>
      </c>
      <c r="Z47" s="15">
        <f t="shared" si="43"/>
        <v>-1122.2100000000003</v>
      </c>
      <c r="AA47" s="20">
        <f t="shared" si="44"/>
        <v>0</v>
      </c>
      <c r="AB47" s="26">
        <v>24234.149999999998</v>
      </c>
      <c r="AC47" s="97">
        <v>15543.097972612826</v>
      </c>
      <c r="AD47" s="15">
        <f t="shared" si="45"/>
        <v>-8691.0520273871716</v>
      </c>
      <c r="AE47" s="16">
        <f t="shared" si="46"/>
        <v>0</v>
      </c>
      <c r="AF47" s="24">
        <v>761.05000000000007</v>
      </c>
      <c r="AG47" s="14">
        <v>594.68075999999996</v>
      </c>
      <c r="AH47" s="15">
        <f t="shared" si="47"/>
        <v>-166.3692400000001</v>
      </c>
      <c r="AI47" s="20">
        <f t="shared" si="48"/>
        <v>0</v>
      </c>
      <c r="AJ47" s="26">
        <v>30.340000000000007</v>
      </c>
      <c r="AK47" s="14">
        <v>0</v>
      </c>
      <c r="AL47" s="15">
        <f t="shared" si="49"/>
        <v>-30.340000000000007</v>
      </c>
      <c r="AM47" s="16">
        <f t="shared" si="50"/>
        <v>0</v>
      </c>
      <c r="AN47" s="26">
        <v>2164.7599999999998</v>
      </c>
      <c r="AO47" s="97">
        <v>3820.9674000000005</v>
      </c>
      <c r="AP47" s="15">
        <f t="shared" si="51"/>
        <v>0</v>
      </c>
      <c r="AQ47" s="16">
        <f t="shared" si="52"/>
        <v>1656.2074000000007</v>
      </c>
      <c r="AR47" s="24">
        <v>2322.61</v>
      </c>
      <c r="AS47" s="14">
        <v>3083.890290988677</v>
      </c>
      <c r="AT47" s="15">
        <f t="shared" si="53"/>
        <v>0</v>
      </c>
      <c r="AU47" s="20">
        <f t="shared" si="54"/>
        <v>761.28029098867682</v>
      </c>
      <c r="AV47" s="26">
        <v>33147.660000000003</v>
      </c>
      <c r="AW47" s="14">
        <v>20692.331999999999</v>
      </c>
      <c r="AX47" s="15">
        <f t="shared" si="55"/>
        <v>-12455.328000000005</v>
      </c>
      <c r="AY47" s="16">
        <f t="shared" si="56"/>
        <v>0</v>
      </c>
      <c r="AZ47" s="24">
        <v>1513.1</v>
      </c>
      <c r="BA47" s="14">
        <v>5398.0013733673068</v>
      </c>
      <c r="BB47" s="15">
        <f t="shared" si="57"/>
        <v>0</v>
      </c>
      <c r="BC47" s="20">
        <f t="shared" si="58"/>
        <v>3884.9013733673069</v>
      </c>
      <c r="BD47" s="26">
        <v>9.8400000000000016</v>
      </c>
      <c r="BE47" s="14">
        <v>0</v>
      </c>
      <c r="BF47" s="15">
        <f t="shared" si="59"/>
        <v>-9.8400000000000016</v>
      </c>
      <c r="BG47" s="16">
        <f t="shared" si="60"/>
        <v>0</v>
      </c>
      <c r="BH47" s="24">
        <v>12888.38</v>
      </c>
      <c r="BI47" s="97">
        <v>7374.0596400000013</v>
      </c>
      <c r="BJ47" s="15">
        <f t="shared" si="61"/>
        <v>-5514.3203599999979</v>
      </c>
      <c r="BK47" s="20">
        <f t="shared" si="62"/>
        <v>0</v>
      </c>
      <c r="BL47" s="26">
        <v>10623.91</v>
      </c>
      <c r="BM47" s="14">
        <v>10711.98336</v>
      </c>
      <c r="BN47" s="15">
        <f t="shared" si="63"/>
        <v>0</v>
      </c>
      <c r="BO47" s="16">
        <f t="shared" si="64"/>
        <v>88.073360000000321</v>
      </c>
      <c r="BP47" s="24">
        <f t="shared" si="65"/>
        <v>152281.24</v>
      </c>
      <c r="BQ47" s="14">
        <f t="shared" si="66"/>
        <v>124396.11434945057</v>
      </c>
      <c r="BR47" s="15">
        <f t="shared" si="32"/>
        <v>-27885.125650549424</v>
      </c>
      <c r="BS47" s="20">
        <f t="shared" si="33"/>
        <v>0</v>
      </c>
      <c r="BT47" s="114">
        <f t="shared" si="67"/>
        <v>0.81688403870004322</v>
      </c>
      <c r="BU47" s="115">
        <v>9872.8693999999996</v>
      </c>
      <c r="BV47" s="116"/>
    </row>
    <row r="48" spans="1:74" ht="12" x14ac:dyDescent="0.25">
      <c r="A48" s="111">
        <v>42</v>
      </c>
      <c r="B48" s="112" t="s">
        <v>52</v>
      </c>
      <c r="C48" s="113">
        <v>5432</v>
      </c>
      <c r="D48" s="26">
        <v>26440.189999999995</v>
      </c>
      <c r="E48" s="97">
        <v>19769.074021424243</v>
      </c>
      <c r="F48" s="15">
        <f t="shared" si="68"/>
        <v>-6671.1159785757518</v>
      </c>
      <c r="G48" s="16">
        <f t="shared" si="34"/>
        <v>0</v>
      </c>
      <c r="H48" s="25">
        <v>25428.839999999997</v>
      </c>
      <c r="I48" s="14">
        <v>24388.329208110219</v>
      </c>
      <c r="J48" s="15">
        <f t="shared" si="35"/>
        <v>-1040.5107918897775</v>
      </c>
      <c r="K48" s="20">
        <f t="shared" si="36"/>
        <v>0</v>
      </c>
      <c r="L48" s="26">
        <v>20164.560000000005</v>
      </c>
      <c r="M48" s="14">
        <v>19116.602174524025</v>
      </c>
      <c r="N48" s="15">
        <f t="shared" si="37"/>
        <v>-1047.9578254759799</v>
      </c>
      <c r="O48" s="16">
        <f t="shared" si="38"/>
        <v>0</v>
      </c>
      <c r="P48" s="24">
        <v>771.25999999999976</v>
      </c>
      <c r="Q48" s="14">
        <v>786.60496789752005</v>
      </c>
      <c r="R48" s="15">
        <f t="shared" si="39"/>
        <v>0</v>
      </c>
      <c r="S48" s="20">
        <f t="shared" si="40"/>
        <v>15.344967897520291</v>
      </c>
      <c r="T48" s="26">
        <v>11931.630000000001</v>
      </c>
      <c r="U48" s="14">
        <v>9914.2125599999999</v>
      </c>
      <c r="V48" s="15">
        <f t="shared" si="41"/>
        <v>-2017.4174400000011</v>
      </c>
      <c r="W48" s="16">
        <f t="shared" si="42"/>
        <v>0</v>
      </c>
      <c r="X48" s="24">
        <v>0</v>
      </c>
      <c r="Y48" s="14">
        <v>0</v>
      </c>
      <c r="Z48" s="15">
        <f t="shared" si="43"/>
        <v>0</v>
      </c>
      <c r="AA48" s="20">
        <f t="shared" si="44"/>
        <v>0</v>
      </c>
      <c r="AB48" s="26">
        <v>30370.490000000005</v>
      </c>
      <c r="AC48" s="97">
        <v>27496.159544736445</v>
      </c>
      <c r="AD48" s="15">
        <f t="shared" si="45"/>
        <v>-2874.33045526356</v>
      </c>
      <c r="AE48" s="16">
        <f t="shared" si="46"/>
        <v>0</v>
      </c>
      <c r="AF48" s="24">
        <v>1235.1200000000003</v>
      </c>
      <c r="AG48" s="14">
        <v>974.41632000000004</v>
      </c>
      <c r="AH48" s="15">
        <f t="shared" si="47"/>
        <v>-260.7036800000003</v>
      </c>
      <c r="AI48" s="20">
        <f t="shared" si="48"/>
        <v>0</v>
      </c>
      <c r="AJ48" s="26">
        <v>46.719999999999992</v>
      </c>
      <c r="AK48" s="14">
        <v>0</v>
      </c>
      <c r="AL48" s="15">
        <f t="shared" si="49"/>
        <v>-46.719999999999992</v>
      </c>
      <c r="AM48" s="16">
        <f t="shared" si="50"/>
        <v>0</v>
      </c>
      <c r="AN48" s="26">
        <v>2418.1099999999992</v>
      </c>
      <c r="AO48" s="97">
        <v>4366.8170399999999</v>
      </c>
      <c r="AP48" s="15">
        <f t="shared" si="51"/>
        <v>0</v>
      </c>
      <c r="AQ48" s="16">
        <f t="shared" si="52"/>
        <v>1948.7070400000007</v>
      </c>
      <c r="AR48" s="24">
        <v>2268.7700000000004</v>
      </c>
      <c r="AS48" s="14">
        <v>5365.5620818166126</v>
      </c>
      <c r="AT48" s="15">
        <f t="shared" si="53"/>
        <v>0</v>
      </c>
      <c r="AU48" s="20">
        <f t="shared" si="54"/>
        <v>3096.7920818166122</v>
      </c>
      <c r="AV48" s="26">
        <v>38114.68</v>
      </c>
      <c r="AW48" s="14">
        <v>9259.7040000000015</v>
      </c>
      <c r="AX48" s="15">
        <f t="shared" si="55"/>
        <v>-28854.975999999999</v>
      </c>
      <c r="AY48" s="16">
        <f t="shared" si="56"/>
        <v>0</v>
      </c>
      <c r="AZ48" s="24">
        <v>1845.1</v>
      </c>
      <c r="BA48" s="14">
        <v>6913.3172434147345</v>
      </c>
      <c r="BB48" s="15">
        <f t="shared" si="57"/>
        <v>0</v>
      </c>
      <c r="BC48" s="20">
        <f t="shared" si="58"/>
        <v>5068.2172434147342</v>
      </c>
      <c r="BD48" s="26">
        <v>9.23</v>
      </c>
      <c r="BE48" s="14">
        <v>0</v>
      </c>
      <c r="BF48" s="15">
        <f t="shared" si="59"/>
        <v>-9.23</v>
      </c>
      <c r="BG48" s="16">
        <f t="shared" si="60"/>
        <v>0</v>
      </c>
      <c r="BH48" s="24">
        <v>15876.440000000002</v>
      </c>
      <c r="BI48" s="97">
        <v>20709.167880000001</v>
      </c>
      <c r="BJ48" s="15">
        <f t="shared" si="61"/>
        <v>0</v>
      </c>
      <c r="BK48" s="20">
        <f t="shared" si="62"/>
        <v>4832.7278799999985</v>
      </c>
      <c r="BL48" s="26">
        <v>10274.640000000001</v>
      </c>
      <c r="BM48" s="14">
        <v>16371.136440000002</v>
      </c>
      <c r="BN48" s="15">
        <f t="shared" si="63"/>
        <v>0</v>
      </c>
      <c r="BO48" s="16">
        <f t="shared" si="64"/>
        <v>6096.4964400000008</v>
      </c>
      <c r="BP48" s="24">
        <f t="shared" si="65"/>
        <v>187195.78000000003</v>
      </c>
      <c r="BQ48" s="14">
        <f t="shared" si="66"/>
        <v>165431.10348192378</v>
      </c>
      <c r="BR48" s="15">
        <f t="shared" si="32"/>
        <v>-21764.676518076245</v>
      </c>
      <c r="BS48" s="20">
        <f t="shared" si="33"/>
        <v>0</v>
      </c>
      <c r="BT48" s="114">
        <f t="shared" si="67"/>
        <v>0.88373308138636331</v>
      </c>
      <c r="BU48" s="115">
        <v>12657.992100000003</v>
      </c>
      <c r="BV48" s="116"/>
    </row>
    <row r="49" spans="1:74" ht="12" x14ac:dyDescent="0.25">
      <c r="A49" s="117">
        <v>43</v>
      </c>
      <c r="B49" s="112" t="s">
        <v>53</v>
      </c>
      <c r="C49" s="113">
        <v>5437.37</v>
      </c>
      <c r="D49" s="26">
        <v>23635.360000000001</v>
      </c>
      <c r="E49" s="97">
        <v>26662.99631680892</v>
      </c>
      <c r="F49" s="15">
        <f t="shared" si="68"/>
        <v>0</v>
      </c>
      <c r="G49" s="16">
        <f t="shared" si="34"/>
        <v>3027.6363168089192</v>
      </c>
      <c r="H49" s="25">
        <v>9256.11</v>
      </c>
      <c r="I49" s="14">
        <v>9273.7430281117777</v>
      </c>
      <c r="J49" s="15">
        <f t="shared" si="35"/>
        <v>0</v>
      </c>
      <c r="K49" s="20">
        <f t="shared" si="36"/>
        <v>17.633028111777094</v>
      </c>
      <c r="L49" s="26">
        <v>45253.9</v>
      </c>
      <c r="M49" s="14">
        <v>43730.591814549</v>
      </c>
      <c r="N49" s="15">
        <f t="shared" si="37"/>
        <v>-1523.3081854510019</v>
      </c>
      <c r="O49" s="16">
        <f t="shared" si="38"/>
        <v>0</v>
      </c>
      <c r="P49" s="24">
        <v>148.88</v>
      </c>
      <c r="Q49" s="14">
        <v>2259.2047569503643</v>
      </c>
      <c r="R49" s="15">
        <f t="shared" si="39"/>
        <v>0</v>
      </c>
      <c r="S49" s="20">
        <f t="shared" si="40"/>
        <v>2110.3247569503642</v>
      </c>
      <c r="T49" s="26">
        <v>0</v>
      </c>
      <c r="U49" s="14">
        <v>0</v>
      </c>
      <c r="V49" s="15">
        <f t="shared" si="41"/>
        <v>0</v>
      </c>
      <c r="W49" s="16">
        <f t="shared" si="42"/>
        <v>0</v>
      </c>
      <c r="X49" s="24">
        <v>0</v>
      </c>
      <c r="Y49" s="14">
        <v>0</v>
      </c>
      <c r="Z49" s="15">
        <f t="shared" si="43"/>
        <v>0</v>
      </c>
      <c r="AA49" s="20">
        <f t="shared" si="44"/>
        <v>0</v>
      </c>
      <c r="AB49" s="26">
        <v>30426.879999999994</v>
      </c>
      <c r="AC49" s="97">
        <v>22451.796203539678</v>
      </c>
      <c r="AD49" s="15">
        <f t="shared" si="45"/>
        <v>-7975.0837964603161</v>
      </c>
      <c r="AE49" s="16">
        <f t="shared" si="46"/>
        <v>0</v>
      </c>
      <c r="AF49" s="24">
        <v>733.25</v>
      </c>
      <c r="AG49" s="14">
        <v>650.16647999999986</v>
      </c>
      <c r="AH49" s="15">
        <f t="shared" si="47"/>
        <v>-83.083520000000135</v>
      </c>
      <c r="AI49" s="20">
        <f t="shared" si="48"/>
        <v>0</v>
      </c>
      <c r="AJ49" s="26">
        <v>30.189999999999994</v>
      </c>
      <c r="AK49" s="14">
        <v>0</v>
      </c>
      <c r="AL49" s="15">
        <f t="shared" si="49"/>
        <v>-30.189999999999994</v>
      </c>
      <c r="AM49" s="16">
        <f t="shared" si="50"/>
        <v>0</v>
      </c>
      <c r="AN49" s="26">
        <v>6965.82</v>
      </c>
      <c r="AO49" s="97">
        <v>11188.756959999999</v>
      </c>
      <c r="AP49" s="15">
        <f t="shared" si="51"/>
        <v>0</v>
      </c>
      <c r="AQ49" s="16">
        <f t="shared" si="52"/>
        <v>4222.9369599999991</v>
      </c>
      <c r="AR49" s="24">
        <v>5257.87</v>
      </c>
      <c r="AS49" s="14">
        <v>13303.44321421357</v>
      </c>
      <c r="AT49" s="15">
        <f t="shared" si="53"/>
        <v>0</v>
      </c>
      <c r="AU49" s="20">
        <f t="shared" si="54"/>
        <v>8045.5732142135703</v>
      </c>
      <c r="AV49" s="26">
        <v>51005.58</v>
      </c>
      <c r="AW49" s="14">
        <v>73259.915999999997</v>
      </c>
      <c r="AX49" s="15">
        <f t="shared" si="55"/>
        <v>0</v>
      </c>
      <c r="AY49" s="16">
        <f t="shared" si="56"/>
        <v>22254.335999999996</v>
      </c>
      <c r="AZ49" s="24">
        <v>5532.33</v>
      </c>
      <c r="BA49" s="14">
        <v>9221.8412784112988</v>
      </c>
      <c r="BB49" s="15">
        <f t="shared" si="57"/>
        <v>0</v>
      </c>
      <c r="BC49" s="20">
        <f t="shared" si="58"/>
        <v>3689.5112784112989</v>
      </c>
      <c r="BD49" s="26">
        <v>8.2799999999999994</v>
      </c>
      <c r="BE49" s="14">
        <v>0</v>
      </c>
      <c r="BF49" s="15">
        <f t="shared" si="59"/>
        <v>-8.2799999999999994</v>
      </c>
      <c r="BG49" s="16">
        <f t="shared" si="60"/>
        <v>0</v>
      </c>
      <c r="BH49" s="24">
        <v>11091.930000000002</v>
      </c>
      <c r="BI49" s="97">
        <v>18376.544519999999</v>
      </c>
      <c r="BJ49" s="15">
        <f t="shared" si="61"/>
        <v>0</v>
      </c>
      <c r="BK49" s="20">
        <f t="shared" si="62"/>
        <v>7284.6145199999974</v>
      </c>
      <c r="BL49" s="26">
        <v>0</v>
      </c>
      <c r="BM49" s="14">
        <v>0</v>
      </c>
      <c r="BN49" s="15">
        <f t="shared" si="63"/>
        <v>0</v>
      </c>
      <c r="BO49" s="16">
        <f t="shared" si="64"/>
        <v>0</v>
      </c>
      <c r="BP49" s="24">
        <f t="shared" si="65"/>
        <v>189346.37999999995</v>
      </c>
      <c r="BQ49" s="14">
        <f t="shared" si="66"/>
        <v>230379.0005725846</v>
      </c>
      <c r="BR49" s="15">
        <f t="shared" si="32"/>
        <v>0</v>
      </c>
      <c r="BS49" s="20">
        <f t="shared" si="33"/>
        <v>41032.620572584652</v>
      </c>
      <c r="BT49" s="114">
        <f t="shared" si="67"/>
        <v>1.2167066546114305</v>
      </c>
      <c r="BU49" s="115">
        <v>36304.528599999991</v>
      </c>
      <c r="BV49" s="116">
        <v>2567.33</v>
      </c>
    </row>
    <row r="50" spans="1:74" ht="12" x14ac:dyDescent="0.25">
      <c r="A50" s="111">
        <v>44</v>
      </c>
      <c r="B50" s="112" t="s">
        <v>54</v>
      </c>
      <c r="C50" s="113">
        <v>1817.59</v>
      </c>
      <c r="D50" s="26">
        <v>14575.619999999999</v>
      </c>
      <c r="E50" s="97">
        <v>13517.902592048793</v>
      </c>
      <c r="F50" s="15">
        <f t="shared" si="68"/>
        <v>-1057.717407951206</v>
      </c>
      <c r="G50" s="16">
        <f t="shared" si="34"/>
        <v>0</v>
      </c>
      <c r="H50" s="25">
        <v>3914.4899999999989</v>
      </c>
      <c r="I50" s="14">
        <v>4026.0553802258828</v>
      </c>
      <c r="J50" s="15">
        <f t="shared" si="35"/>
        <v>0</v>
      </c>
      <c r="K50" s="20">
        <f t="shared" si="36"/>
        <v>111.56538022588393</v>
      </c>
      <c r="L50" s="26">
        <v>6396.0299999999988</v>
      </c>
      <c r="M50" s="14">
        <v>7063.1142158072189</v>
      </c>
      <c r="N50" s="15">
        <f t="shared" si="37"/>
        <v>0</v>
      </c>
      <c r="O50" s="16">
        <f t="shared" si="38"/>
        <v>667.08421580722006</v>
      </c>
      <c r="P50" s="24">
        <v>156.42999999999998</v>
      </c>
      <c r="Q50" s="14">
        <v>714.47595809537995</v>
      </c>
      <c r="R50" s="15">
        <f t="shared" si="39"/>
        <v>0</v>
      </c>
      <c r="S50" s="20">
        <f t="shared" si="40"/>
        <v>558.04595809538</v>
      </c>
      <c r="T50" s="26">
        <v>0</v>
      </c>
      <c r="U50" s="14">
        <v>0</v>
      </c>
      <c r="V50" s="15">
        <f t="shared" si="41"/>
        <v>0</v>
      </c>
      <c r="W50" s="16">
        <f t="shared" si="42"/>
        <v>0</v>
      </c>
      <c r="X50" s="24">
        <v>0</v>
      </c>
      <c r="Y50" s="14">
        <v>0</v>
      </c>
      <c r="Z50" s="15">
        <f t="shared" si="43"/>
        <v>0</v>
      </c>
      <c r="AA50" s="20">
        <f t="shared" si="44"/>
        <v>0</v>
      </c>
      <c r="AB50" s="26">
        <v>10327.630000000001</v>
      </c>
      <c r="AC50" s="97">
        <v>12204.84360799722</v>
      </c>
      <c r="AD50" s="15">
        <f t="shared" si="45"/>
        <v>0</v>
      </c>
      <c r="AE50" s="16">
        <f t="shared" si="46"/>
        <v>1877.2136079972188</v>
      </c>
      <c r="AF50" s="24">
        <v>775.93000000000029</v>
      </c>
      <c r="AG50" s="14">
        <v>650.16647999999986</v>
      </c>
      <c r="AH50" s="15">
        <f t="shared" si="47"/>
        <v>-125.76352000000043</v>
      </c>
      <c r="AI50" s="20">
        <f t="shared" si="48"/>
        <v>0</v>
      </c>
      <c r="AJ50" s="26">
        <v>32.119999999999997</v>
      </c>
      <c r="AK50" s="14">
        <v>0</v>
      </c>
      <c r="AL50" s="15">
        <f t="shared" si="49"/>
        <v>-32.119999999999997</v>
      </c>
      <c r="AM50" s="16">
        <f t="shared" si="50"/>
        <v>0</v>
      </c>
      <c r="AN50" s="26">
        <v>1056.2699999999998</v>
      </c>
      <c r="AO50" s="97">
        <v>2128.8237600000002</v>
      </c>
      <c r="AP50" s="15">
        <f t="shared" si="51"/>
        <v>0</v>
      </c>
      <c r="AQ50" s="16">
        <f t="shared" si="52"/>
        <v>1072.5537600000005</v>
      </c>
      <c r="AR50" s="24">
        <v>1182.1300000000001</v>
      </c>
      <c r="AS50" s="14">
        <v>4652.8040752068255</v>
      </c>
      <c r="AT50" s="15">
        <f t="shared" si="53"/>
        <v>0</v>
      </c>
      <c r="AU50" s="20">
        <f t="shared" si="54"/>
        <v>3470.6740752068254</v>
      </c>
      <c r="AV50" s="26">
        <v>17180.05</v>
      </c>
      <c r="AW50" s="14">
        <v>6789.3359999999993</v>
      </c>
      <c r="AX50" s="15">
        <f t="shared" si="55"/>
        <v>-10390.714</v>
      </c>
      <c r="AY50" s="16">
        <f t="shared" si="56"/>
        <v>0</v>
      </c>
      <c r="AZ50" s="24">
        <v>2241.25</v>
      </c>
      <c r="BA50" s="14">
        <v>4937.5127420187146</v>
      </c>
      <c r="BB50" s="15">
        <f t="shared" si="57"/>
        <v>0</v>
      </c>
      <c r="BC50" s="20">
        <f t="shared" si="58"/>
        <v>2696.2627420187146</v>
      </c>
      <c r="BD50" s="26">
        <v>10.030000000000001</v>
      </c>
      <c r="BE50" s="14">
        <v>0</v>
      </c>
      <c r="BF50" s="15">
        <f t="shared" si="59"/>
        <v>-10.030000000000001</v>
      </c>
      <c r="BG50" s="16">
        <f t="shared" si="60"/>
        <v>0</v>
      </c>
      <c r="BH50" s="24">
        <v>3958.4700000000003</v>
      </c>
      <c r="BI50" s="97">
        <v>2321.3092800000004</v>
      </c>
      <c r="BJ50" s="15">
        <f t="shared" si="61"/>
        <v>-1637.1607199999999</v>
      </c>
      <c r="BK50" s="20">
        <f t="shared" si="62"/>
        <v>0</v>
      </c>
      <c r="BL50" s="26">
        <v>0</v>
      </c>
      <c r="BM50" s="14">
        <v>0</v>
      </c>
      <c r="BN50" s="15">
        <f t="shared" si="63"/>
        <v>0</v>
      </c>
      <c r="BO50" s="16">
        <f t="shared" si="64"/>
        <v>0</v>
      </c>
      <c r="BP50" s="24">
        <f t="shared" si="65"/>
        <v>61806.45</v>
      </c>
      <c r="BQ50" s="14">
        <f t="shared" si="66"/>
        <v>59006.344091400031</v>
      </c>
      <c r="BR50" s="15">
        <f t="shared" si="32"/>
        <v>-2800.1059085999659</v>
      </c>
      <c r="BS50" s="20">
        <f t="shared" si="33"/>
        <v>0</v>
      </c>
      <c r="BT50" s="114">
        <f t="shared" si="67"/>
        <v>0.95469557127775551</v>
      </c>
      <c r="BU50" s="115">
        <v>3376.6077999999993</v>
      </c>
      <c r="BV50" s="116"/>
    </row>
    <row r="51" spans="1:74" ht="12" x14ac:dyDescent="0.25">
      <c r="A51" s="111">
        <v>45</v>
      </c>
      <c r="B51" s="112" t="s">
        <v>55</v>
      </c>
      <c r="C51" s="113">
        <v>1291</v>
      </c>
      <c r="D51" s="26">
        <v>12372.550000000001</v>
      </c>
      <c r="E51" s="97">
        <v>13276.170917593869</v>
      </c>
      <c r="F51" s="15">
        <f t="shared" si="68"/>
        <v>0</v>
      </c>
      <c r="G51" s="16">
        <f t="shared" si="34"/>
        <v>903.62091759386749</v>
      </c>
      <c r="H51" s="25">
        <v>2847.91</v>
      </c>
      <c r="I51" s="14">
        <v>2650.8117138410948</v>
      </c>
      <c r="J51" s="15">
        <f t="shared" si="35"/>
        <v>-197.09828615890501</v>
      </c>
      <c r="K51" s="20">
        <f t="shared" si="36"/>
        <v>0</v>
      </c>
      <c r="L51" s="26">
        <v>5418.920000000001</v>
      </c>
      <c r="M51" s="14">
        <v>5758.76100003994</v>
      </c>
      <c r="N51" s="15">
        <f t="shared" si="37"/>
        <v>0</v>
      </c>
      <c r="O51" s="16">
        <f t="shared" si="38"/>
        <v>339.84100003993899</v>
      </c>
      <c r="P51" s="24">
        <v>39.75</v>
      </c>
      <c r="Q51" s="14">
        <v>351.24112314681599</v>
      </c>
      <c r="R51" s="15">
        <f t="shared" si="39"/>
        <v>0</v>
      </c>
      <c r="S51" s="20">
        <f t="shared" si="40"/>
        <v>311.49112314681599</v>
      </c>
      <c r="T51" s="26">
        <v>0</v>
      </c>
      <c r="U51" s="14">
        <v>0</v>
      </c>
      <c r="V51" s="15">
        <f t="shared" si="41"/>
        <v>0</v>
      </c>
      <c r="W51" s="16">
        <f t="shared" si="42"/>
        <v>0</v>
      </c>
      <c r="X51" s="24">
        <v>0</v>
      </c>
      <c r="Y51" s="14">
        <v>0</v>
      </c>
      <c r="Z51" s="15">
        <f t="shared" si="43"/>
        <v>0</v>
      </c>
      <c r="AA51" s="20">
        <f t="shared" si="44"/>
        <v>0</v>
      </c>
      <c r="AB51" s="26">
        <v>6739.380000000001</v>
      </c>
      <c r="AC51" s="97">
        <v>6290.7549771914764</v>
      </c>
      <c r="AD51" s="15">
        <f t="shared" si="45"/>
        <v>-448.62502280852459</v>
      </c>
      <c r="AE51" s="16">
        <f t="shared" si="46"/>
        <v>0</v>
      </c>
      <c r="AF51" s="24">
        <v>111.11</v>
      </c>
      <c r="AG51" s="14">
        <v>91.309559999999991</v>
      </c>
      <c r="AH51" s="15">
        <f t="shared" si="47"/>
        <v>-19.800440000000009</v>
      </c>
      <c r="AI51" s="20">
        <f t="shared" si="48"/>
        <v>0</v>
      </c>
      <c r="AJ51" s="26">
        <v>4.75</v>
      </c>
      <c r="AK51" s="14">
        <v>0</v>
      </c>
      <c r="AL51" s="15">
        <f t="shared" si="49"/>
        <v>-4.75</v>
      </c>
      <c r="AM51" s="16">
        <f t="shared" si="50"/>
        <v>0</v>
      </c>
      <c r="AN51" s="26">
        <v>5171.7300000000005</v>
      </c>
      <c r="AO51" s="97">
        <v>5171.7349199999999</v>
      </c>
      <c r="AP51" s="15">
        <f t="shared" si="51"/>
        <v>0</v>
      </c>
      <c r="AQ51" s="16">
        <f t="shared" si="52"/>
        <v>4.9199999994016252E-3</v>
      </c>
      <c r="AR51" s="24">
        <v>998.66000000000008</v>
      </c>
      <c r="AS51" s="14">
        <v>1150.7800595589445</v>
      </c>
      <c r="AT51" s="15">
        <f t="shared" si="53"/>
        <v>0</v>
      </c>
      <c r="AU51" s="20">
        <f t="shared" si="54"/>
        <v>152.12005955894438</v>
      </c>
      <c r="AV51" s="26">
        <v>8752.5699999999979</v>
      </c>
      <c r="AW51" s="14">
        <v>3184.7280000000001</v>
      </c>
      <c r="AX51" s="15">
        <f t="shared" si="55"/>
        <v>-5567.8419999999978</v>
      </c>
      <c r="AY51" s="16">
        <f t="shared" si="56"/>
        <v>0</v>
      </c>
      <c r="AZ51" s="24">
        <v>3263.8399999999997</v>
      </c>
      <c r="BA51" s="14">
        <v>4387.9193039276415</v>
      </c>
      <c r="BB51" s="15">
        <f t="shared" si="57"/>
        <v>0</v>
      </c>
      <c r="BC51" s="20">
        <f t="shared" si="58"/>
        <v>1124.0793039276418</v>
      </c>
      <c r="BD51" s="26">
        <v>11.5</v>
      </c>
      <c r="BE51" s="14">
        <v>0</v>
      </c>
      <c r="BF51" s="15">
        <f t="shared" si="59"/>
        <v>-11.5</v>
      </c>
      <c r="BG51" s="16">
        <f t="shared" si="60"/>
        <v>0</v>
      </c>
      <c r="BH51" s="24">
        <v>2778.3200000000006</v>
      </c>
      <c r="BI51" s="97">
        <v>1861.5492000000002</v>
      </c>
      <c r="BJ51" s="15">
        <f t="shared" si="61"/>
        <v>-916.77080000000046</v>
      </c>
      <c r="BK51" s="20">
        <f t="shared" si="62"/>
        <v>0</v>
      </c>
      <c r="BL51" s="26">
        <v>0</v>
      </c>
      <c r="BM51" s="14">
        <v>0</v>
      </c>
      <c r="BN51" s="15">
        <f t="shared" si="63"/>
        <v>0</v>
      </c>
      <c r="BO51" s="16">
        <f t="shared" si="64"/>
        <v>0</v>
      </c>
      <c r="BP51" s="24">
        <f t="shared" si="65"/>
        <v>48510.99</v>
      </c>
      <c r="BQ51" s="14">
        <f t="shared" si="66"/>
        <v>44175.760775299794</v>
      </c>
      <c r="BR51" s="15">
        <f t="shared" si="32"/>
        <v>-4335.2292247002042</v>
      </c>
      <c r="BS51" s="20">
        <f t="shared" si="33"/>
        <v>0</v>
      </c>
      <c r="BT51" s="114">
        <f t="shared" si="67"/>
        <v>0.91063408055163986</v>
      </c>
      <c r="BU51" s="115">
        <v>1567.546</v>
      </c>
      <c r="BV51" s="116"/>
    </row>
    <row r="52" spans="1:74" ht="12" x14ac:dyDescent="0.25">
      <c r="A52" s="117">
        <v>46</v>
      </c>
      <c r="B52" s="112" t="s">
        <v>56</v>
      </c>
      <c r="C52" s="113">
        <v>807.26</v>
      </c>
      <c r="D52" s="26">
        <v>4430.7</v>
      </c>
      <c r="E52" s="97">
        <v>5962.4833907040284</v>
      </c>
      <c r="F52" s="15">
        <f t="shared" si="68"/>
        <v>0</v>
      </c>
      <c r="G52" s="16">
        <f t="shared" si="34"/>
        <v>1531.7833907040285</v>
      </c>
      <c r="H52" s="25">
        <v>1634.6</v>
      </c>
      <c r="I52" s="14">
        <v>1519.2612614109414</v>
      </c>
      <c r="J52" s="15">
        <f t="shared" si="35"/>
        <v>-115.33873858905849</v>
      </c>
      <c r="K52" s="20">
        <f t="shared" si="36"/>
        <v>0</v>
      </c>
      <c r="L52" s="26">
        <v>4175.6200000000008</v>
      </c>
      <c r="M52" s="14">
        <v>4520.4418275209446</v>
      </c>
      <c r="N52" s="15">
        <f t="shared" si="37"/>
        <v>0</v>
      </c>
      <c r="O52" s="16">
        <f t="shared" si="38"/>
        <v>344.82182752094377</v>
      </c>
      <c r="P52" s="24">
        <v>0</v>
      </c>
      <c r="Q52" s="14">
        <v>371.988553971648</v>
      </c>
      <c r="R52" s="15">
        <f t="shared" si="39"/>
        <v>0</v>
      </c>
      <c r="S52" s="20">
        <f t="shared" si="40"/>
        <v>371.988553971648</v>
      </c>
      <c r="T52" s="26">
        <v>0</v>
      </c>
      <c r="U52" s="14">
        <v>0</v>
      </c>
      <c r="V52" s="15">
        <f t="shared" si="41"/>
        <v>0</v>
      </c>
      <c r="W52" s="16">
        <f t="shared" si="42"/>
        <v>0</v>
      </c>
      <c r="X52" s="24">
        <v>0</v>
      </c>
      <c r="Y52" s="14">
        <v>0</v>
      </c>
      <c r="Z52" s="15">
        <f t="shared" si="43"/>
        <v>0</v>
      </c>
      <c r="AA52" s="20">
        <f t="shared" si="44"/>
        <v>0</v>
      </c>
      <c r="AB52" s="26">
        <v>3771.9400000000005</v>
      </c>
      <c r="AC52" s="97">
        <v>2324.544391523993</v>
      </c>
      <c r="AD52" s="15">
        <f t="shared" si="45"/>
        <v>-1447.3956084760075</v>
      </c>
      <c r="AE52" s="16">
        <f t="shared" si="46"/>
        <v>0</v>
      </c>
      <c r="AF52" s="24">
        <v>0</v>
      </c>
      <c r="AG52" s="14">
        <v>0</v>
      </c>
      <c r="AH52" s="15">
        <f t="shared" si="47"/>
        <v>0</v>
      </c>
      <c r="AI52" s="20">
        <f t="shared" si="48"/>
        <v>0</v>
      </c>
      <c r="AJ52" s="26">
        <v>0</v>
      </c>
      <c r="AK52" s="14">
        <v>0</v>
      </c>
      <c r="AL52" s="15">
        <f t="shared" si="49"/>
        <v>0</v>
      </c>
      <c r="AM52" s="16">
        <f t="shared" si="50"/>
        <v>0</v>
      </c>
      <c r="AN52" s="26">
        <v>175.52</v>
      </c>
      <c r="AO52" s="97">
        <v>327.51047999999997</v>
      </c>
      <c r="AP52" s="15">
        <f t="shared" si="51"/>
        <v>0</v>
      </c>
      <c r="AQ52" s="16">
        <f t="shared" si="52"/>
        <v>151.99047999999996</v>
      </c>
      <c r="AR52" s="24">
        <v>1056.9999999999998</v>
      </c>
      <c r="AS52" s="14">
        <v>555.57895172617691</v>
      </c>
      <c r="AT52" s="15">
        <f t="shared" si="53"/>
        <v>-501.42104827382286</v>
      </c>
      <c r="AU52" s="20">
        <f t="shared" si="54"/>
        <v>0</v>
      </c>
      <c r="AV52" s="26">
        <v>6481.1900000000014</v>
      </c>
      <c r="AW52" s="14">
        <v>9341.7720000000008</v>
      </c>
      <c r="AX52" s="15">
        <f t="shared" si="55"/>
        <v>0</v>
      </c>
      <c r="AY52" s="16">
        <f t="shared" si="56"/>
        <v>2860.5819999999994</v>
      </c>
      <c r="AZ52" s="24">
        <v>1808.9499999999998</v>
      </c>
      <c r="BA52" s="14">
        <v>2066.4911254948033</v>
      </c>
      <c r="BB52" s="15">
        <f t="shared" si="57"/>
        <v>0</v>
      </c>
      <c r="BC52" s="20">
        <f t="shared" si="58"/>
        <v>257.54112549480351</v>
      </c>
      <c r="BD52" s="26">
        <v>9.8000000000000025</v>
      </c>
      <c r="BE52" s="14">
        <v>0</v>
      </c>
      <c r="BF52" s="15">
        <f t="shared" si="59"/>
        <v>-9.8000000000000025</v>
      </c>
      <c r="BG52" s="16">
        <f t="shared" si="60"/>
        <v>0</v>
      </c>
      <c r="BH52" s="24">
        <v>2098.2199999999998</v>
      </c>
      <c r="BI52" s="97">
        <v>1551.2888400000002</v>
      </c>
      <c r="BJ52" s="15">
        <f t="shared" si="61"/>
        <v>-546.93115999999964</v>
      </c>
      <c r="BK52" s="20">
        <f t="shared" si="62"/>
        <v>0</v>
      </c>
      <c r="BL52" s="26">
        <v>0</v>
      </c>
      <c r="BM52" s="14">
        <v>0</v>
      </c>
      <c r="BN52" s="15">
        <f t="shared" si="63"/>
        <v>0</v>
      </c>
      <c r="BO52" s="16">
        <f t="shared" si="64"/>
        <v>0</v>
      </c>
      <c r="BP52" s="24">
        <f t="shared" si="65"/>
        <v>25643.540000000005</v>
      </c>
      <c r="BQ52" s="14">
        <f t="shared" si="66"/>
        <v>28541.360822352537</v>
      </c>
      <c r="BR52" s="15">
        <f t="shared" si="32"/>
        <v>0</v>
      </c>
      <c r="BS52" s="20">
        <f t="shared" si="33"/>
        <v>2897.8208223525326</v>
      </c>
      <c r="BT52" s="114">
        <f t="shared" si="67"/>
        <v>1.113003930906284</v>
      </c>
      <c r="BU52" s="115">
        <v>12950.781499999999</v>
      </c>
      <c r="BV52" s="116">
        <v>2632.9799999999996</v>
      </c>
    </row>
    <row r="53" spans="1:74" ht="12" x14ac:dyDescent="0.25">
      <c r="A53" s="111">
        <v>47</v>
      </c>
      <c r="B53" s="112" t="s">
        <v>57</v>
      </c>
      <c r="C53" s="113">
        <v>2111.2399999999998</v>
      </c>
      <c r="D53" s="26">
        <v>4815.2600000000011</v>
      </c>
      <c r="E53" s="97">
        <v>9201.6778156158416</v>
      </c>
      <c r="F53" s="15">
        <f t="shared" si="68"/>
        <v>0</v>
      </c>
      <c r="G53" s="16">
        <f t="shared" si="34"/>
        <v>4386.4178156158405</v>
      </c>
      <c r="H53" s="25">
        <v>7323.21</v>
      </c>
      <c r="I53" s="14">
        <v>8505.7801790503763</v>
      </c>
      <c r="J53" s="15">
        <f t="shared" si="35"/>
        <v>0</v>
      </c>
      <c r="K53" s="20">
        <f t="shared" si="36"/>
        <v>1182.5701790503763</v>
      </c>
      <c r="L53" s="26">
        <v>4008.82</v>
      </c>
      <c r="M53" s="14">
        <v>4227.4453672058598</v>
      </c>
      <c r="N53" s="15">
        <f t="shared" si="37"/>
        <v>0</v>
      </c>
      <c r="O53" s="16">
        <f t="shared" si="38"/>
        <v>218.62536720585967</v>
      </c>
      <c r="P53" s="24">
        <v>136.75</v>
      </c>
      <c r="Q53" s="14">
        <v>671.61833388092396</v>
      </c>
      <c r="R53" s="15">
        <f t="shared" si="39"/>
        <v>0</v>
      </c>
      <c r="S53" s="20">
        <f t="shared" si="40"/>
        <v>534.86833388092396</v>
      </c>
      <c r="T53" s="26">
        <v>0</v>
      </c>
      <c r="U53" s="14">
        <v>0</v>
      </c>
      <c r="V53" s="15">
        <f t="shared" si="41"/>
        <v>0</v>
      </c>
      <c r="W53" s="16">
        <f t="shared" si="42"/>
        <v>0</v>
      </c>
      <c r="X53" s="24">
        <v>0</v>
      </c>
      <c r="Y53" s="14">
        <v>0</v>
      </c>
      <c r="Z53" s="15">
        <f t="shared" si="43"/>
        <v>0</v>
      </c>
      <c r="AA53" s="20">
        <f t="shared" si="44"/>
        <v>0</v>
      </c>
      <c r="AB53" s="26">
        <v>7520.9700000000012</v>
      </c>
      <c r="AC53" s="97">
        <v>12939.355384074843</v>
      </c>
      <c r="AD53" s="15">
        <f t="shared" si="45"/>
        <v>0</v>
      </c>
      <c r="AE53" s="16">
        <f t="shared" si="46"/>
        <v>5418.3853840748416</v>
      </c>
      <c r="AF53" s="24">
        <v>673.04000000000019</v>
      </c>
      <c r="AG53" s="14">
        <v>702.15300000000002</v>
      </c>
      <c r="AH53" s="15">
        <f t="shared" si="47"/>
        <v>0</v>
      </c>
      <c r="AI53" s="20">
        <f t="shared" si="48"/>
        <v>29.112999999999829</v>
      </c>
      <c r="AJ53" s="26">
        <v>29.050000000000004</v>
      </c>
      <c r="AK53" s="14">
        <v>0</v>
      </c>
      <c r="AL53" s="15">
        <f t="shared" si="49"/>
        <v>-29.050000000000004</v>
      </c>
      <c r="AM53" s="16">
        <f t="shared" si="50"/>
        <v>0</v>
      </c>
      <c r="AN53" s="26">
        <v>2917.9799999999991</v>
      </c>
      <c r="AO53" s="97">
        <v>2046.9454799999999</v>
      </c>
      <c r="AP53" s="15">
        <f t="shared" si="51"/>
        <v>-871.03451999999925</v>
      </c>
      <c r="AQ53" s="16">
        <f t="shared" si="52"/>
        <v>0</v>
      </c>
      <c r="AR53" s="24">
        <v>1951.3000000000004</v>
      </c>
      <c r="AS53" s="14">
        <v>7465.0201229956019</v>
      </c>
      <c r="AT53" s="15">
        <f t="shared" si="53"/>
        <v>0</v>
      </c>
      <c r="AU53" s="20">
        <f t="shared" si="54"/>
        <v>5513.7201229956017</v>
      </c>
      <c r="AV53" s="26">
        <v>14128.35</v>
      </c>
      <c r="AW53" s="14">
        <v>28303.295999999998</v>
      </c>
      <c r="AX53" s="15">
        <f t="shared" si="55"/>
        <v>0</v>
      </c>
      <c r="AY53" s="16">
        <f t="shared" si="56"/>
        <v>14174.945999999998</v>
      </c>
      <c r="AZ53" s="24">
        <v>2516.0899999999997</v>
      </c>
      <c r="BA53" s="14">
        <v>2693.3399126794375</v>
      </c>
      <c r="BB53" s="15">
        <f t="shared" si="57"/>
        <v>0</v>
      </c>
      <c r="BC53" s="20">
        <f t="shared" si="58"/>
        <v>177.24991267943778</v>
      </c>
      <c r="BD53" s="26">
        <v>9.3199999999999985</v>
      </c>
      <c r="BE53" s="14">
        <v>0</v>
      </c>
      <c r="BF53" s="15">
        <f t="shared" si="59"/>
        <v>-9.3199999999999985</v>
      </c>
      <c r="BG53" s="16">
        <f t="shared" si="60"/>
        <v>0</v>
      </c>
      <c r="BH53" s="24">
        <v>2859.4100000000003</v>
      </c>
      <c r="BI53" s="97">
        <v>8004.2094000000006</v>
      </c>
      <c r="BJ53" s="15">
        <f t="shared" si="61"/>
        <v>0</v>
      </c>
      <c r="BK53" s="20">
        <f t="shared" si="62"/>
        <v>5144.7993999999999</v>
      </c>
      <c r="BL53" s="26">
        <v>0</v>
      </c>
      <c r="BM53" s="14">
        <v>0</v>
      </c>
      <c r="BN53" s="15">
        <f t="shared" si="63"/>
        <v>0</v>
      </c>
      <c r="BO53" s="16">
        <f t="shared" si="64"/>
        <v>0</v>
      </c>
      <c r="BP53" s="24">
        <f t="shared" si="65"/>
        <v>48889.55</v>
      </c>
      <c r="BQ53" s="14">
        <f t="shared" si="66"/>
        <v>84760.840995502891</v>
      </c>
      <c r="BR53" s="15">
        <f t="shared" si="32"/>
        <v>0</v>
      </c>
      <c r="BS53" s="20">
        <f t="shared" si="33"/>
        <v>35871.290995502888</v>
      </c>
      <c r="BT53" s="114">
        <f t="shared" si="67"/>
        <v>1.7337210302713542</v>
      </c>
      <c r="BU53" s="115">
        <v>7999.5711999999994</v>
      </c>
      <c r="BV53" s="116"/>
    </row>
    <row r="54" spans="1:74" ht="12" x14ac:dyDescent="0.25">
      <c r="A54" s="111">
        <v>48</v>
      </c>
      <c r="B54" s="112" t="s">
        <v>58</v>
      </c>
      <c r="C54" s="113">
        <v>638.1</v>
      </c>
      <c r="D54" s="26">
        <v>2649.6700000000005</v>
      </c>
      <c r="E54" s="97">
        <v>5719.4078782435163</v>
      </c>
      <c r="F54" s="15">
        <f t="shared" si="68"/>
        <v>0</v>
      </c>
      <c r="G54" s="16">
        <f t="shared" si="34"/>
        <v>3069.7378782435158</v>
      </c>
      <c r="H54" s="25">
        <v>1254.1799999999998</v>
      </c>
      <c r="I54" s="14">
        <v>1322.9494093303942</v>
      </c>
      <c r="J54" s="15">
        <f t="shared" si="35"/>
        <v>0</v>
      </c>
      <c r="K54" s="20">
        <f t="shared" si="36"/>
        <v>68.76940933039441</v>
      </c>
      <c r="L54" s="26">
        <v>1687.79</v>
      </c>
      <c r="M54" s="14">
        <v>2118.1901113022786</v>
      </c>
      <c r="N54" s="15">
        <f t="shared" si="37"/>
        <v>0</v>
      </c>
      <c r="O54" s="16">
        <f t="shared" si="38"/>
        <v>430.40011130227867</v>
      </c>
      <c r="P54" s="24">
        <v>0</v>
      </c>
      <c r="Q54" s="14">
        <v>392.86574619026396</v>
      </c>
      <c r="R54" s="15">
        <f t="shared" si="39"/>
        <v>0</v>
      </c>
      <c r="S54" s="20">
        <f t="shared" si="40"/>
        <v>392.86574619026396</v>
      </c>
      <c r="T54" s="26">
        <v>0</v>
      </c>
      <c r="U54" s="14">
        <v>0</v>
      </c>
      <c r="V54" s="15">
        <f t="shared" si="41"/>
        <v>0</v>
      </c>
      <c r="W54" s="16">
        <f t="shared" si="42"/>
        <v>0</v>
      </c>
      <c r="X54" s="24">
        <v>0</v>
      </c>
      <c r="Y54" s="14">
        <v>0</v>
      </c>
      <c r="Z54" s="15">
        <f t="shared" si="43"/>
        <v>0</v>
      </c>
      <c r="AA54" s="20">
        <f t="shared" si="44"/>
        <v>0</v>
      </c>
      <c r="AB54" s="26">
        <v>1217.8699999999999</v>
      </c>
      <c r="AC54" s="97">
        <v>2073.859823213093</v>
      </c>
      <c r="AD54" s="15">
        <f t="shared" si="45"/>
        <v>0</v>
      </c>
      <c r="AE54" s="16">
        <f t="shared" si="46"/>
        <v>855.98982321309313</v>
      </c>
      <c r="AF54" s="24">
        <v>0</v>
      </c>
      <c r="AG54" s="14">
        <v>0</v>
      </c>
      <c r="AH54" s="15">
        <f t="shared" si="47"/>
        <v>0</v>
      </c>
      <c r="AI54" s="20">
        <f t="shared" si="48"/>
        <v>0</v>
      </c>
      <c r="AJ54" s="26">
        <v>0</v>
      </c>
      <c r="AK54" s="14">
        <v>0</v>
      </c>
      <c r="AL54" s="15">
        <f t="shared" si="49"/>
        <v>0</v>
      </c>
      <c r="AM54" s="16">
        <f t="shared" si="50"/>
        <v>0</v>
      </c>
      <c r="AN54" s="26">
        <v>1002.1899999999998</v>
      </c>
      <c r="AO54" s="97">
        <v>1771.5412799999999</v>
      </c>
      <c r="AP54" s="15">
        <f t="shared" si="51"/>
        <v>0</v>
      </c>
      <c r="AQ54" s="16">
        <f t="shared" si="52"/>
        <v>769.35128000000009</v>
      </c>
      <c r="AR54" s="24">
        <v>364.44999999999993</v>
      </c>
      <c r="AS54" s="14">
        <v>1486.5447548344121</v>
      </c>
      <c r="AT54" s="15">
        <f t="shared" si="53"/>
        <v>0</v>
      </c>
      <c r="AU54" s="20">
        <f t="shared" si="54"/>
        <v>1122.094754834412</v>
      </c>
      <c r="AV54" s="26">
        <v>2712.16</v>
      </c>
      <c r="AW54" s="14">
        <v>1325.2560000000001</v>
      </c>
      <c r="AX54" s="15">
        <f t="shared" si="55"/>
        <v>-1386.9039999999998</v>
      </c>
      <c r="AY54" s="16">
        <f t="shared" si="56"/>
        <v>0</v>
      </c>
      <c r="AZ54" s="24">
        <v>927.48999999999978</v>
      </c>
      <c r="BA54" s="14">
        <v>1941.2286994676251</v>
      </c>
      <c r="BB54" s="15">
        <f t="shared" si="57"/>
        <v>0</v>
      </c>
      <c r="BC54" s="20">
        <f t="shared" si="58"/>
        <v>1013.7386994676253</v>
      </c>
      <c r="BD54" s="26">
        <v>5.68</v>
      </c>
      <c r="BE54" s="14">
        <v>0</v>
      </c>
      <c r="BF54" s="15">
        <f t="shared" si="59"/>
        <v>-5.68</v>
      </c>
      <c r="BG54" s="16">
        <f t="shared" si="60"/>
        <v>0</v>
      </c>
      <c r="BH54" s="24">
        <v>575.41999999999996</v>
      </c>
      <c r="BI54" s="97">
        <v>2880.96432</v>
      </c>
      <c r="BJ54" s="15">
        <f t="shared" si="61"/>
        <v>0</v>
      </c>
      <c r="BK54" s="20">
        <f t="shared" si="62"/>
        <v>2305.54432</v>
      </c>
      <c r="BL54" s="26">
        <v>0</v>
      </c>
      <c r="BM54" s="14">
        <v>0</v>
      </c>
      <c r="BN54" s="15">
        <f t="shared" si="63"/>
        <v>0</v>
      </c>
      <c r="BO54" s="16">
        <f t="shared" si="64"/>
        <v>0</v>
      </c>
      <c r="BP54" s="24">
        <f t="shared" si="65"/>
        <v>12396.9</v>
      </c>
      <c r="BQ54" s="14">
        <f t="shared" si="66"/>
        <v>21032.808022581579</v>
      </c>
      <c r="BR54" s="15">
        <f t="shared" si="32"/>
        <v>0</v>
      </c>
      <c r="BS54" s="20">
        <f t="shared" si="33"/>
        <v>8635.9080225815796</v>
      </c>
      <c r="BT54" s="114">
        <f t="shared" si="67"/>
        <v>1.6966183499569716</v>
      </c>
      <c r="BU54" s="115">
        <v>525.48069999999996</v>
      </c>
      <c r="BV54" s="116">
        <v>13.48</v>
      </c>
    </row>
    <row r="55" spans="1:74" ht="12" x14ac:dyDescent="0.25">
      <c r="A55" s="117">
        <v>49</v>
      </c>
      <c r="B55" s="112" t="s">
        <v>59</v>
      </c>
      <c r="C55" s="113">
        <v>3542.05</v>
      </c>
      <c r="D55" s="26">
        <v>20796.689999999999</v>
      </c>
      <c r="E55" s="97">
        <v>19381.986641876134</v>
      </c>
      <c r="F55" s="15">
        <f t="shared" si="68"/>
        <v>-1414.7033581238647</v>
      </c>
      <c r="G55" s="16">
        <f t="shared" si="34"/>
        <v>0</v>
      </c>
      <c r="H55" s="25">
        <v>6588.11</v>
      </c>
      <c r="I55" s="14">
        <v>7511.7364343623112</v>
      </c>
      <c r="J55" s="15">
        <f t="shared" si="35"/>
        <v>0</v>
      </c>
      <c r="K55" s="20">
        <f t="shared" si="36"/>
        <v>923.62643436231156</v>
      </c>
      <c r="L55" s="26">
        <v>12385.02</v>
      </c>
      <c r="M55" s="14">
        <v>14259.066591503695</v>
      </c>
      <c r="N55" s="15">
        <f t="shared" si="37"/>
        <v>0</v>
      </c>
      <c r="O55" s="16">
        <f t="shared" si="38"/>
        <v>1874.0465915036948</v>
      </c>
      <c r="P55" s="24">
        <v>299.14999999999998</v>
      </c>
      <c r="Q55" s="14">
        <v>769.58962637477998</v>
      </c>
      <c r="R55" s="15">
        <f t="shared" si="39"/>
        <v>0</v>
      </c>
      <c r="S55" s="20">
        <f t="shared" si="40"/>
        <v>470.43962637478</v>
      </c>
      <c r="T55" s="26">
        <v>0</v>
      </c>
      <c r="U55" s="14">
        <v>0</v>
      </c>
      <c r="V55" s="15">
        <f t="shared" si="41"/>
        <v>0</v>
      </c>
      <c r="W55" s="16">
        <f t="shared" si="42"/>
        <v>0</v>
      </c>
      <c r="X55" s="24">
        <v>0</v>
      </c>
      <c r="Y55" s="14">
        <v>0</v>
      </c>
      <c r="Z55" s="15">
        <f t="shared" si="43"/>
        <v>0</v>
      </c>
      <c r="AA55" s="20">
        <f t="shared" si="44"/>
        <v>0</v>
      </c>
      <c r="AB55" s="26">
        <v>19272.849999999999</v>
      </c>
      <c r="AC55" s="97">
        <v>22980.806755534984</v>
      </c>
      <c r="AD55" s="15">
        <f t="shared" si="45"/>
        <v>0</v>
      </c>
      <c r="AE55" s="16">
        <f t="shared" si="46"/>
        <v>3707.9567555349859</v>
      </c>
      <c r="AF55" s="24">
        <v>1336.1</v>
      </c>
      <c r="AG55" s="14">
        <v>1137.3748800000001</v>
      </c>
      <c r="AH55" s="15">
        <f t="shared" si="47"/>
        <v>-198.72511999999983</v>
      </c>
      <c r="AI55" s="20">
        <f t="shared" si="48"/>
        <v>0</v>
      </c>
      <c r="AJ55" s="26">
        <v>53.569999999999993</v>
      </c>
      <c r="AK55" s="14">
        <v>0</v>
      </c>
      <c r="AL55" s="15">
        <f t="shared" si="49"/>
        <v>-53.569999999999993</v>
      </c>
      <c r="AM55" s="16">
        <f t="shared" si="50"/>
        <v>0</v>
      </c>
      <c r="AN55" s="26">
        <v>2164.7200000000003</v>
      </c>
      <c r="AO55" s="97">
        <v>2732.8600799999999</v>
      </c>
      <c r="AP55" s="15">
        <f t="shared" si="51"/>
        <v>0</v>
      </c>
      <c r="AQ55" s="16">
        <f t="shared" si="52"/>
        <v>568.14007999999967</v>
      </c>
      <c r="AR55" s="24">
        <v>3067.35</v>
      </c>
      <c r="AS55" s="14">
        <v>8716.6124962187587</v>
      </c>
      <c r="AT55" s="15">
        <f t="shared" si="53"/>
        <v>0</v>
      </c>
      <c r="AU55" s="20">
        <f t="shared" si="54"/>
        <v>5649.2624962187583</v>
      </c>
      <c r="AV55" s="26">
        <v>36166.19</v>
      </c>
      <c r="AW55" s="14">
        <v>26581.187999999998</v>
      </c>
      <c r="AX55" s="15">
        <f t="shared" si="55"/>
        <v>-9585.002000000004</v>
      </c>
      <c r="AY55" s="16">
        <f t="shared" si="56"/>
        <v>0</v>
      </c>
      <c r="AZ55" s="24">
        <v>4322.4000000000015</v>
      </c>
      <c r="BA55" s="14">
        <v>6981.3599373641273</v>
      </c>
      <c r="BB55" s="15">
        <f t="shared" si="57"/>
        <v>0</v>
      </c>
      <c r="BC55" s="20">
        <f t="shared" si="58"/>
        <v>2658.9599373641258</v>
      </c>
      <c r="BD55" s="26">
        <v>11.37</v>
      </c>
      <c r="BE55" s="14">
        <v>0</v>
      </c>
      <c r="BF55" s="15">
        <f t="shared" si="59"/>
        <v>-11.37</v>
      </c>
      <c r="BG55" s="16">
        <f t="shared" si="60"/>
        <v>0</v>
      </c>
      <c r="BH55" s="24">
        <v>8002.65</v>
      </c>
      <c r="BI55" s="97">
        <v>4724.4784800000007</v>
      </c>
      <c r="BJ55" s="15">
        <f t="shared" si="61"/>
        <v>-3278.171519999999</v>
      </c>
      <c r="BK55" s="20">
        <f t="shared" si="62"/>
        <v>0</v>
      </c>
      <c r="BL55" s="26">
        <v>0</v>
      </c>
      <c r="BM55" s="14">
        <v>0</v>
      </c>
      <c r="BN55" s="15">
        <f t="shared" si="63"/>
        <v>0</v>
      </c>
      <c r="BO55" s="16">
        <f t="shared" si="64"/>
        <v>0</v>
      </c>
      <c r="BP55" s="24">
        <f t="shared" si="65"/>
        <v>114466.16999999998</v>
      </c>
      <c r="BQ55" s="14">
        <f t="shared" si="66"/>
        <v>115777.05992323479</v>
      </c>
      <c r="BR55" s="15">
        <f t="shared" si="32"/>
        <v>0</v>
      </c>
      <c r="BS55" s="20">
        <f t="shared" si="33"/>
        <v>1310.8899232348049</v>
      </c>
      <c r="BT55" s="114">
        <f t="shared" si="67"/>
        <v>1.0114522039414335</v>
      </c>
      <c r="BU55" s="115">
        <v>26380.472900000001</v>
      </c>
      <c r="BV55" s="116">
        <v>3307.87</v>
      </c>
    </row>
    <row r="56" spans="1:74" ht="12" x14ac:dyDescent="0.25">
      <c r="A56" s="111">
        <v>50</v>
      </c>
      <c r="B56" s="112" t="s">
        <v>60</v>
      </c>
      <c r="C56" s="113">
        <v>3544.64</v>
      </c>
      <c r="D56" s="26">
        <v>22672.67</v>
      </c>
      <c r="E56" s="97">
        <v>20908.870230757529</v>
      </c>
      <c r="F56" s="15">
        <f t="shared" si="68"/>
        <v>-1763.7997692424688</v>
      </c>
      <c r="G56" s="16">
        <f t="shared" si="34"/>
        <v>0</v>
      </c>
      <c r="H56" s="25">
        <v>7106.2400000000007</v>
      </c>
      <c r="I56" s="14">
        <v>7017.7941278797944</v>
      </c>
      <c r="J56" s="15">
        <f t="shared" si="35"/>
        <v>-88.445872120206332</v>
      </c>
      <c r="K56" s="20">
        <f t="shared" si="36"/>
        <v>0</v>
      </c>
      <c r="L56" s="26">
        <v>12601.409999999998</v>
      </c>
      <c r="M56" s="14">
        <v>13119.674243093694</v>
      </c>
      <c r="N56" s="15">
        <f t="shared" si="37"/>
        <v>0</v>
      </c>
      <c r="O56" s="16">
        <f t="shared" si="38"/>
        <v>518.26424309369577</v>
      </c>
      <c r="P56" s="24">
        <v>378.39</v>
      </c>
      <c r="Q56" s="14">
        <v>851.41193783279994</v>
      </c>
      <c r="R56" s="15">
        <f t="shared" si="39"/>
        <v>0</v>
      </c>
      <c r="S56" s="20">
        <f t="shared" si="40"/>
        <v>473.02193783279995</v>
      </c>
      <c r="T56" s="26">
        <v>0</v>
      </c>
      <c r="U56" s="14">
        <v>0</v>
      </c>
      <c r="V56" s="15">
        <f t="shared" si="41"/>
        <v>0</v>
      </c>
      <c r="W56" s="16">
        <f t="shared" si="42"/>
        <v>0</v>
      </c>
      <c r="X56" s="24">
        <v>0</v>
      </c>
      <c r="Y56" s="14">
        <v>0</v>
      </c>
      <c r="Z56" s="15">
        <f t="shared" si="43"/>
        <v>0</v>
      </c>
      <c r="AA56" s="20">
        <f t="shared" si="44"/>
        <v>0</v>
      </c>
      <c r="AB56" s="26">
        <v>20551.119999999995</v>
      </c>
      <c r="AC56" s="97">
        <v>25336.119490449899</v>
      </c>
      <c r="AD56" s="15">
        <f t="shared" si="45"/>
        <v>0</v>
      </c>
      <c r="AE56" s="16">
        <f t="shared" si="46"/>
        <v>4784.9994904499035</v>
      </c>
      <c r="AF56" s="24">
        <v>977.45000000000016</v>
      </c>
      <c r="AG56" s="14">
        <v>786.29831999999988</v>
      </c>
      <c r="AH56" s="15">
        <f t="shared" si="47"/>
        <v>-191.15168000000028</v>
      </c>
      <c r="AI56" s="20">
        <f t="shared" si="48"/>
        <v>0</v>
      </c>
      <c r="AJ56" s="26">
        <v>39.390000000000008</v>
      </c>
      <c r="AK56" s="14">
        <v>0</v>
      </c>
      <c r="AL56" s="15">
        <f t="shared" si="49"/>
        <v>-39.390000000000008</v>
      </c>
      <c r="AM56" s="16">
        <f t="shared" si="50"/>
        <v>0</v>
      </c>
      <c r="AN56" s="26">
        <v>2290.7899999999995</v>
      </c>
      <c r="AO56" s="97">
        <v>4312.2333600000002</v>
      </c>
      <c r="AP56" s="15">
        <f t="shared" si="51"/>
        <v>0</v>
      </c>
      <c r="AQ56" s="16">
        <f t="shared" si="52"/>
        <v>2021.4433600000007</v>
      </c>
      <c r="AR56" s="24">
        <v>3211.82</v>
      </c>
      <c r="AS56" s="14">
        <v>14808.494310383971</v>
      </c>
      <c r="AT56" s="15">
        <f t="shared" si="53"/>
        <v>0</v>
      </c>
      <c r="AU56" s="20">
        <f t="shared" si="54"/>
        <v>11596.674310383971</v>
      </c>
      <c r="AV56" s="26">
        <v>38013.279999999999</v>
      </c>
      <c r="AW56" s="14">
        <v>16058.423999999999</v>
      </c>
      <c r="AX56" s="15">
        <f t="shared" si="55"/>
        <v>-21954.856</v>
      </c>
      <c r="AY56" s="16">
        <f t="shared" si="56"/>
        <v>0</v>
      </c>
      <c r="AZ56" s="24">
        <v>4308.82</v>
      </c>
      <c r="BA56" s="14">
        <v>7047.7957078844529</v>
      </c>
      <c r="BB56" s="15">
        <f t="shared" si="57"/>
        <v>0</v>
      </c>
      <c r="BC56" s="20">
        <f t="shared" si="58"/>
        <v>2738.9757078844532</v>
      </c>
      <c r="BD56" s="26">
        <v>11.930000000000001</v>
      </c>
      <c r="BE56" s="14">
        <v>0</v>
      </c>
      <c r="BF56" s="15">
        <f t="shared" si="59"/>
        <v>-11.930000000000001</v>
      </c>
      <c r="BG56" s="16">
        <f t="shared" si="60"/>
        <v>0</v>
      </c>
      <c r="BH56" s="24">
        <v>8398.7899999999991</v>
      </c>
      <c r="BI56" s="97">
        <v>6800.5669199999993</v>
      </c>
      <c r="BJ56" s="15">
        <f t="shared" si="61"/>
        <v>-1598.2230799999998</v>
      </c>
      <c r="BK56" s="20">
        <f t="shared" si="62"/>
        <v>0</v>
      </c>
      <c r="BL56" s="26">
        <v>0</v>
      </c>
      <c r="BM56" s="14">
        <v>0</v>
      </c>
      <c r="BN56" s="15">
        <f t="shared" si="63"/>
        <v>0</v>
      </c>
      <c r="BO56" s="16">
        <f t="shared" si="64"/>
        <v>0</v>
      </c>
      <c r="BP56" s="24">
        <f t="shared" si="65"/>
        <v>120562.09999999999</v>
      </c>
      <c r="BQ56" s="14">
        <f t="shared" si="66"/>
        <v>117047.68264828215</v>
      </c>
      <c r="BR56" s="15">
        <f t="shared" si="32"/>
        <v>-3514.4173517178424</v>
      </c>
      <c r="BS56" s="20">
        <f t="shared" si="33"/>
        <v>0</v>
      </c>
      <c r="BT56" s="114">
        <f t="shared" si="67"/>
        <v>0.97084973344261716</v>
      </c>
      <c r="BU56" s="115">
        <v>12125.169500000004</v>
      </c>
      <c r="BV56" s="116">
        <v>916.06000000000017</v>
      </c>
    </row>
    <row r="57" spans="1:74" ht="12" x14ac:dyDescent="0.25">
      <c r="A57" s="111">
        <v>51</v>
      </c>
      <c r="B57" s="112" t="s">
        <v>61</v>
      </c>
      <c r="C57" s="113">
        <v>2168.6999999999998</v>
      </c>
      <c r="D57" s="26">
        <v>6425.73</v>
      </c>
      <c r="E57" s="97">
        <v>7302.8120401072883</v>
      </c>
      <c r="F57" s="15">
        <f t="shared" si="68"/>
        <v>0</v>
      </c>
      <c r="G57" s="16">
        <f t="shared" si="34"/>
        <v>877.08204010728878</v>
      </c>
      <c r="H57" s="25">
        <v>7576.5300000000007</v>
      </c>
      <c r="I57" s="14">
        <v>7844.193392154496</v>
      </c>
      <c r="J57" s="15">
        <f t="shared" si="35"/>
        <v>0</v>
      </c>
      <c r="K57" s="20">
        <f t="shared" si="36"/>
        <v>267.66339215449534</v>
      </c>
      <c r="L57" s="26">
        <v>2848.8099999999995</v>
      </c>
      <c r="M57" s="14">
        <v>3112.9493323536167</v>
      </c>
      <c r="N57" s="15">
        <f t="shared" si="37"/>
        <v>0</v>
      </c>
      <c r="O57" s="16">
        <f t="shared" si="38"/>
        <v>264.13933235361719</v>
      </c>
      <c r="P57" s="24">
        <v>456.90999999999985</v>
      </c>
      <c r="Q57" s="14">
        <v>512.96972104071597</v>
      </c>
      <c r="R57" s="15">
        <f t="shared" si="39"/>
        <v>0</v>
      </c>
      <c r="S57" s="20">
        <f t="shared" si="40"/>
        <v>56.059721040716113</v>
      </c>
      <c r="T57" s="26">
        <v>3141.2000000000003</v>
      </c>
      <c r="U57" s="14">
        <v>2658.7637999999997</v>
      </c>
      <c r="V57" s="15">
        <f t="shared" si="41"/>
        <v>-482.43620000000055</v>
      </c>
      <c r="W57" s="16">
        <f t="shared" si="42"/>
        <v>0</v>
      </c>
      <c r="X57" s="24">
        <v>527</v>
      </c>
      <c r="Y57" s="14">
        <v>292.44347999999997</v>
      </c>
      <c r="Z57" s="15">
        <f t="shared" si="43"/>
        <v>-234.55652000000003</v>
      </c>
      <c r="AA57" s="20">
        <f t="shared" si="44"/>
        <v>0</v>
      </c>
      <c r="AB57" s="26">
        <v>12152.060000000001</v>
      </c>
      <c r="AC57" s="97">
        <v>14823.658463785478</v>
      </c>
      <c r="AD57" s="15">
        <f t="shared" si="45"/>
        <v>0</v>
      </c>
      <c r="AE57" s="16">
        <f t="shared" si="46"/>
        <v>2671.5984637854763</v>
      </c>
      <c r="AF57" s="24">
        <v>584.41000000000008</v>
      </c>
      <c r="AG57" s="14">
        <v>465.71375999999998</v>
      </c>
      <c r="AH57" s="15">
        <f t="shared" si="47"/>
        <v>-118.6962400000001</v>
      </c>
      <c r="AI57" s="20">
        <f t="shared" si="48"/>
        <v>0</v>
      </c>
      <c r="AJ57" s="26">
        <v>24.33</v>
      </c>
      <c r="AK57" s="14">
        <v>0</v>
      </c>
      <c r="AL57" s="15">
        <f t="shared" si="49"/>
        <v>-24.33</v>
      </c>
      <c r="AM57" s="16">
        <f t="shared" si="50"/>
        <v>0</v>
      </c>
      <c r="AN57" s="26">
        <v>1054.96</v>
      </c>
      <c r="AO57" s="97">
        <v>1965.06612</v>
      </c>
      <c r="AP57" s="15">
        <f t="shared" si="51"/>
        <v>0</v>
      </c>
      <c r="AQ57" s="16">
        <f t="shared" si="52"/>
        <v>910.10611999999992</v>
      </c>
      <c r="AR57" s="24">
        <v>1149.77</v>
      </c>
      <c r="AS57" s="14">
        <v>5326.9132839629965</v>
      </c>
      <c r="AT57" s="15">
        <f t="shared" si="53"/>
        <v>0</v>
      </c>
      <c r="AU57" s="20">
        <f t="shared" si="54"/>
        <v>4177.1432839629961</v>
      </c>
      <c r="AV57" s="26">
        <v>18756.210000000003</v>
      </c>
      <c r="AW57" s="14">
        <v>2966.4960000000001</v>
      </c>
      <c r="AX57" s="15">
        <f t="shared" si="55"/>
        <v>-15789.714000000004</v>
      </c>
      <c r="AY57" s="16">
        <f t="shared" si="56"/>
        <v>0</v>
      </c>
      <c r="AZ57" s="24">
        <v>4142.2299999999996</v>
      </c>
      <c r="BA57" s="14">
        <v>2550.4850318464091</v>
      </c>
      <c r="BB57" s="15">
        <f t="shared" si="57"/>
        <v>-1591.7449681535904</v>
      </c>
      <c r="BC57" s="20">
        <f t="shared" si="58"/>
        <v>0</v>
      </c>
      <c r="BD57" s="26">
        <v>11.54</v>
      </c>
      <c r="BE57" s="14">
        <v>0</v>
      </c>
      <c r="BF57" s="15">
        <f t="shared" si="59"/>
        <v>-11.54</v>
      </c>
      <c r="BG57" s="16">
        <f t="shared" si="60"/>
        <v>0</v>
      </c>
      <c r="BH57" s="24">
        <v>5422.1100000000006</v>
      </c>
      <c r="BI57" s="97">
        <v>12827.55768</v>
      </c>
      <c r="BJ57" s="15">
        <f t="shared" si="61"/>
        <v>0</v>
      </c>
      <c r="BK57" s="20">
        <f t="shared" si="62"/>
        <v>7405.4476799999993</v>
      </c>
      <c r="BL57" s="26">
        <v>4584.17</v>
      </c>
      <c r="BM57" s="14">
        <v>11276.724480000001</v>
      </c>
      <c r="BN57" s="15">
        <f t="shared" si="63"/>
        <v>0</v>
      </c>
      <c r="BO57" s="16">
        <f t="shared" si="64"/>
        <v>6692.5544800000007</v>
      </c>
      <c r="BP57" s="24">
        <f t="shared" si="65"/>
        <v>68857.970000000016</v>
      </c>
      <c r="BQ57" s="14">
        <f t="shared" si="66"/>
        <v>73926.746585251007</v>
      </c>
      <c r="BR57" s="15">
        <f t="shared" si="32"/>
        <v>0</v>
      </c>
      <c r="BS57" s="20">
        <f t="shared" si="33"/>
        <v>5068.776585250991</v>
      </c>
      <c r="BT57" s="114">
        <f t="shared" si="67"/>
        <v>1.0736120536990996</v>
      </c>
      <c r="BU57" s="115">
        <v>8424.9966999999997</v>
      </c>
      <c r="BV57" s="116">
        <v>1980.65</v>
      </c>
    </row>
    <row r="58" spans="1:74" ht="12" x14ac:dyDescent="0.25">
      <c r="A58" s="117">
        <v>52</v>
      </c>
      <c r="B58" s="112" t="s">
        <v>62</v>
      </c>
      <c r="C58" s="113">
        <v>2627</v>
      </c>
      <c r="D58" s="26">
        <v>13456.329999999998</v>
      </c>
      <c r="E58" s="97">
        <v>13588.564128863229</v>
      </c>
      <c r="F58" s="15">
        <f t="shared" si="68"/>
        <v>0</v>
      </c>
      <c r="G58" s="16">
        <f t="shared" si="34"/>
        <v>132.23412886323058</v>
      </c>
      <c r="H58" s="25">
        <v>5353.37</v>
      </c>
      <c r="I58" s="14">
        <v>6160.4474051884399</v>
      </c>
      <c r="J58" s="15">
        <f t="shared" si="35"/>
        <v>0</v>
      </c>
      <c r="K58" s="20">
        <f t="shared" si="36"/>
        <v>807.07740518844003</v>
      </c>
      <c r="L58" s="26">
        <v>9293.340000000002</v>
      </c>
      <c r="M58" s="14">
        <v>10013.77120989954</v>
      </c>
      <c r="N58" s="15">
        <f t="shared" si="37"/>
        <v>0</v>
      </c>
      <c r="O58" s="16">
        <f t="shared" si="38"/>
        <v>720.43120989953786</v>
      </c>
      <c r="P58" s="24">
        <v>257.23000000000008</v>
      </c>
      <c r="Q58" s="14">
        <v>616.26010928019605</v>
      </c>
      <c r="R58" s="15">
        <f t="shared" si="39"/>
        <v>0</v>
      </c>
      <c r="S58" s="20">
        <f t="shared" si="40"/>
        <v>359.03010928019597</v>
      </c>
      <c r="T58" s="26">
        <v>0</v>
      </c>
      <c r="U58" s="14">
        <v>0</v>
      </c>
      <c r="V58" s="15">
        <f t="shared" si="41"/>
        <v>0</v>
      </c>
      <c r="W58" s="16">
        <f t="shared" si="42"/>
        <v>0</v>
      </c>
      <c r="X58" s="24">
        <v>0</v>
      </c>
      <c r="Y58" s="14">
        <v>0</v>
      </c>
      <c r="Z58" s="15">
        <f t="shared" si="43"/>
        <v>0</v>
      </c>
      <c r="AA58" s="20">
        <f t="shared" si="44"/>
        <v>0</v>
      </c>
      <c r="AB58" s="26">
        <v>15202.159999999998</v>
      </c>
      <c r="AC58" s="97">
        <v>20180.146507069123</v>
      </c>
      <c r="AD58" s="15">
        <f t="shared" si="45"/>
        <v>0</v>
      </c>
      <c r="AE58" s="16">
        <f t="shared" si="46"/>
        <v>4977.9865070691249</v>
      </c>
      <c r="AF58" s="24">
        <v>1269.44</v>
      </c>
      <c r="AG58" s="14">
        <v>1989.7605599999999</v>
      </c>
      <c r="AH58" s="15">
        <f t="shared" si="47"/>
        <v>0</v>
      </c>
      <c r="AI58" s="20">
        <f t="shared" si="48"/>
        <v>720.32055999999989</v>
      </c>
      <c r="AJ58" s="26">
        <v>51.17</v>
      </c>
      <c r="AK58" s="14">
        <v>0</v>
      </c>
      <c r="AL58" s="15">
        <f t="shared" si="49"/>
        <v>-51.17</v>
      </c>
      <c r="AM58" s="16">
        <f t="shared" si="50"/>
        <v>0</v>
      </c>
      <c r="AN58" s="26">
        <v>1710.9699999999998</v>
      </c>
      <c r="AO58" s="97">
        <v>3275.1102000000001</v>
      </c>
      <c r="AP58" s="15">
        <f t="shared" si="51"/>
        <v>0</v>
      </c>
      <c r="AQ58" s="16">
        <f t="shared" si="52"/>
        <v>1564.1402000000003</v>
      </c>
      <c r="AR58" s="24">
        <v>2092.23</v>
      </c>
      <c r="AS58" s="14">
        <v>14428.801086181691</v>
      </c>
      <c r="AT58" s="15">
        <f t="shared" si="53"/>
        <v>0</v>
      </c>
      <c r="AU58" s="20">
        <f t="shared" si="54"/>
        <v>12336.571086181691</v>
      </c>
      <c r="AV58" s="26">
        <v>29656.530000000002</v>
      </c>
      <c r="AW58" s="14">
        <v>8690.16</v>
      </c>
      <c r="AX58" s="15">
        <f t="shared" si="55"/>
        <v>-20966.370000000003</v>
      </c>
      <c r="AY58" s="16">
        <f t="shared" si="56"/>
        <v>0</v>
      </c>
      <c r="AZ58" s="24">
        <v>2794.8099999999995</v>
      </c>
      <c r="BA58" s="14">
        <v>5474.9658024308155</v>
      </c>
      <c r="BB58" s="15">
        <f t="shared" si="57"/>
        <v>0</v>
      </c>
      <c r="BC58" s="20">
        <f t="shared" si="58"/>
        <v>2680.155802430816</v>
      </c>
      <c r="BD58" s="26">
        <v>10.09</v>
      </c>
      <c r="BE58" s="14">
        <v>0</v>
      </c>
      <c r="BF58" s="15">
        <f t="shared" si="59"/>
        <v>-10.09</v>
      </c>
      <c r="BG58" s="16">
        <f t="shared" si="60"/>
        <v>0</v>
      </c>
      <c r="BH58" s="24">
        <v>6096.79</v>
      </c>
      <c r="BI58" s="97">
        <v>9551.9850000000006</v>
      </c>
      <c r="BJ58" s="15">
        <f t="shared" si="61"/>
        <v>0</v>
      </c>
      <c r="BK58" s="20">
        <f t="shared" si="62"/>
        <v>3455.1950000000006</v>
      </c>
      <c r="BL58" s="26">
        <v>0</v>
      </c>
      <c r="BM58" s="14">
        <v>0</v>
      </c>
      <c r="BN58" s="15">
        <f t="shared" si="63"/>
        <v>0</v>
      </c>
      <c r="BO58" s="16">
        <f t="shared" si="64"/>
        <v>0</v>
      </c>
      <c r="BP58" s="24">
        <f t="shared" si="65"/>
        <v>87244.459999999992</v>
      </c>
      <c r="BQ58" s="14">
        <f t="shared" si="66"/>
        <v>93969.972008913042</v>
      </c>
      <c r="BR58" s="15">
        <f t="shared" si="32"/>
        <v>0</v>
      </c>
      <c r="BS58" s="20">
        <f t="shared" si="33"/>
        <v>6725.5120089130505</v>
      </c>
      <c r="BT58" s="114">
        <f t="shared" si="67"/>
        <v>1.0770881269585835</v>
      </c>
      <c r="BU58" s="115">
        <v>13571.602399999998</v>
      </c>
      <c r="BV58" s="116">
        <v>35.269999999999982</v>
      </c>
    </row>
    <row r="59" spans="1:74" ht="12" x14ac:dyDescent="0.25">
      <c r="A59" s="111">
        <v>53</v>
      </c>
      <c r="B59" s="112" t="s">
        <v>63</v>
      </c>
      <c r="C59" s="113">
        <v>582.79999999999995</v>
      </c>
      <c r="D59" s="26">
        <v>6761.0199999999986</v>
      </c>
      <c r="E59" s="97">
        <v>9550.127347804184</v>
      </c>
      <c r="F59" s="15">
        <f t="shared" si="68"/>
        <v>0</v>
      </c>
      <c r="G59" s="16">
        <f t="shared" si="34"/>
        <v>2789.1073478041853</v>
      </c>
      <c r="H59" s="25">
        <v>1647.43</v>
      </c>
      <c r="I59" s="14">
        <v>2859.1775651239427</v>
      </c>
      <c r="J59" s="15">
        <f t="shared" si="35"/>
        <v>0</v>
      </c>
      <c r="K59" s="20">
        <f t="shared" si="36"/>
        <v>1211.7475651239426</v>
      </c>
      <c r="L59" s="26">
        <v>1531.8200000000002</v>
      </c>
      <c r="M59" s="14">
        <v>2209.6743955819406</v>
      </c>
      <c r="N59" s="15">
        <f t="shared" si="37"/>
        <v>0</v>
      </c>
      <c r="O59" s="16">
        <f t="shared" si="38"/>
        <v>677.85439558194048</v>
      </c>
      <c r="P59" s="24">
        <v>89.79</v>
      </c>
      <c r="Q59" s="14">
        <v>257.98923799523999</v>
      </c>
      <c r="R59" s="15">
        <f t="shared" si="39"/>
        <v>0</v>
      </c>
      <c r="S59" s="20">
        <f t="shared" si="40"/>
        <v>168.19923799523997</v>
      </c>
      <c r="T59" s="26">
        <v>0</v>
      </c>
      <c r="U59" s="14">
        <v>0</v>
      </c>
      <c r="V59" s="15">
        <f t="shared" si="41"/>
        <v>0</v>
      </c>
      <c r="W59" s="16">
        <f t="shared" si="42"/>
        <v>0</v>
      </c>
      <c r="X59" s="24">
        <v>0</v>
      </c>
      <c r="Y59" s="14">
        <v>0</v>
      </c>
      <c r="Z59" s="15">
        <f t="shared" si="43"/>
        <v>0</v>
      </c>
      <c r="AA59" s="20">
        <f t="shared" si="44"/>
        <v>0</v>
      </c>
      <c r="AB59" s="26">
        <v>2850.97</v>
      </c>
      <c r="AC59" s="97">
        <v>2977.7145922522132</v>
      </c>
      <c r="AD59" s="15">
        <f t="shared" si="45"/>
        <v>0</v>
      </c>
      <c r="AE59" s="16">
        <f t="shared" si="46"/>
        <v>126.74459225221335</v>
      </c>
      <c r="AF59" s="24">
        <v>443.57000000000016</v>
      </c>
      <c r="AG59" s="14">
        <v>406.56204000000002</v>
      </c>
      <c r="AH59" s="15">
        <f t="shared" si="47"/>
        <v>-37.007960000000139</v>
      </c>
      <c r="AI59" s="20">
        <f t="shared" si="48"/>
        <v>0</v>
      </c>
      <c r="AJ59" s="26">
        <v>18.82</v>
      </c>
      <c r="AK59" s="14">
        <v>0</v>
      </c>
      <c r="AL59" s="15">
        <f t="shared" si="49"/>
        <v>-18.82</v>
      </c>
      <c r="AM59" s="16">
        <f t="shared" si="50"/>
        <v>0</v>
      </c>
      <c r="AN59" s="26">
        <v>382.98</v>
      </c>
      <c r="AO59" s="97">
        <v>655.02359999999999</v>
      </c>
      <c r="AP59" s="15">
        <f t="shared" si="51"/>
        <v>0</v>
      </c>
      <c r="AQ59" s="16">
        <f t="shared" si="52"/>
        <v>272.04359999999997</v>
      </c>
      <c r="AR59" s="24">
        <v>293.89000000000004</v>
      </c>
      <c r="AS59" s="14">
        <v>865.17931430129101</v>
      </c>
      <c r="AT59" s="15">
        <f t="shared" si="53"/>
        <v>0</v>
      </c>
      <c r="AU59" s="20">
        <f t="shared" si="54"/>
        <v>571.28931430129091</v>
      </c>
      <c r="AV59" s="26">
        <v>2669.53</v>
      </c>
      <c r="AW59" s="14">
        <v>0</v>
      </c>
      <c r="AX59" s="15">
        <f t="shared" si="55"/>
        <v>-2669.53</v>
      </c>
      <c r="AY59" s="16">
        <f t="shared" si="56"/>
        <v>0</v>
      </c>
      <c r="AZ59" s="24">
        <v>2085.2600000000002</v>
      </c>
      <c r="BA59" s="14">
        <v>2211.3665629189491</v>
      </c>
      <c r="BB59" s="15">
        <f t="shared" si="57"/>
        <v>0</v>
      </c>
      <c r="BC59" s="20">
        <f t="shared" si="58"/>
        <v>126.10656291894884</v>
      </c>
      <c r="BD59" s="26">
        <v>9.68</v>
      </c>
      <c r="BE59" s="14">
        <v>0</v>
      </c>
      <c r="BF59" s="15">
        <f t="shared" si="59"/>
        <v>-9.68</v>
      </c>
      <c r="BG59" s="16">
        <f t="shared" si="60"/>
        <v>0</v>
      </c>
      <c r="BH59" s="24">
        <v>1619.3300000000002</v>
      </c>
      <c r="BI59" s="97">
        <v>4716.4720800000005</v>
      </c>
      <c r="BJ59" s="15">
        <f t="shared" si="61"/>
        <v>0</v>
      </c>
      <c r="BK59" s="20">
        <f t="shared" si="62"/>
        <v>3097.1420800000005</v>
      </c>
      <c r="BL59" s="26">
        <v>0</v>
      </c>
      <c r="BM59" s="14">
        <v>0</v>
      </c>
      <c r="BN59" s="15">
        <f t="shared" si="63"/>
        <v>0</v>
      </c>
      <c r="BO59" s="16">
        <f t="shared" si="64"/>
        <v>0</v>
      </c>
      <c r="BP59" s="24">
        <f t="shared" si="65"/>
        <v>20404.089999999997</v>
      </c>
      <c r="BQ59" s="14">
        <f t="shared" si="66"/>
        <v>26709.286735977759</v>
      </c>
      <c r="BR59" s="15">
        <f t="shared" si="32"/>
        <v>0</v>
      </c>
      <c r="BS59" s="20">
        <f t="shared" si="33"/>
        <v>6305.1967359777627</v>
      </c>
      <c r="BT59" s="114">
        <f t="shared" si="67"/>
        <v>1.3090163166295465</v>
      </c>
      <c r="BU59" s="115">
        <v>5972.7630000000008</v>
      </c>
      <c r="BV59" s="116">
        <v>1020.77</v>
      </c>
    </row>
    <row r="60" spans="1:74" ht="12" x14ac:dyDescent="0.25">
      <c r="A60" s="111">
        <v>54</v>
      </c>
      <c r="B60" s="112" t="s">
        <v>64</v>
      </c>
      <c r="C60" s="113">
        <v>2771.4</v>
      </c>
      <c r="D60" s="26">
        <v>22109.96</v>
      </c>
      <c r="E60" s="97">
        <v>24830.300327505622</v>
      </c>
      <c r="F60" s="15">
        <f t="shared" si="68"/>
        <v>0</v>
      </c>
      <c r="G60" s="16">
        <f t="shared" si="34"/>
        <v>2720.3403275056226</v>
      </c>
      <c r="H60" s="25">
        <v>6980.9899999999989</v>
      </c>
      <c r="I60" s="14">
        <v>11448.461962323228</v>
      </c>
      <c r="J60" s="15">
        <f t="shared" si="35"/>
        <v>0</v>
      </c>
      <c r="K60" s="20">
        <f t="shared" si="36"/>
        <v>4467.4719623232295</v>
      </c>
      <c r="L60" s="26">
        <v>10513.209999999997</v>
      </c>
      <c r="M60" s="14">
        <v>11241.265955046898</v>
      </c>
      <c r="N60" s="15">
        <f t="shared" si="37"/>
        <v>0</v>
      </c>
      <c r="O60" s="16">
        <f t="shared" si="38"/>
        <v>728.05595504690064</v>
      </c>
      <c r="P60" s="24">
        <v>562.85000000000014</v>
      </c>
      <c r="Q60" s="14">
        <v>658.51762817085591</v>
      </c>
      <c r="R60" s="15">
        <f t="shared" si="39"/>
        <v>0</v>
      </c>
      <c r="S60" s="20">
        <f t="shared" si="40"/>
        <v>95.667628170855778</v>
      </c>
      <c r="T60" s="26">
        <v>0</v>
      </c>
      <c r="U60" s="14">
        <v>0</v>
      </c>
      <c r="V60" s="15">
        <f t="shared" si="41"/>
        <v>0</v>
      </c>
      <c r="W60" s="16">
        <f t="shared" si="42"/>
        <v>0</v>
      </c>
      <c r="X60" s="24">
        <v>0</v>
      </c>
      <c r="Y60" s="14">
        <v>0</v>
      </c>
      <c r="Z60" s="15">
        <f t="shared" si="43"/>
        <v>0</v>
      </c>
      <c r="AA60" s="20">
        <f t="shared" si="44"/>
        <v>0</v>
      </c>
      <c r="AB60" s="26">
        <v>16121.880000000003</v>
      </c>
      <c r="AC60" s="97">
        <v>18134.469715065992</v>
      </c>
      <c r="AD60" s="15">
        <f t="shared" si="45"/>
        <v>0</v>
      </c>
      <c r="AE60" s="16">
        <f t="shared" si="46"/>
        <v>2012.5897150659894</v>
      </c>
      <c r="AF60" s="24">
        <v>1093.0899999999999</v>
      </c>
      <c r="AG60" s="14">
        <v>895.60356000000002</v>
      </c>
      <c r="AH60" s="15">
        <f t="shared" si="47"/>
        <v>-197.4864399999999</v>
      </c>
      <c r="AI60" s="20">
        <f t="shared" si="48"/>
        <v>0</v>
      </c>
      <c r="AJ60" s="26">
        <v>44.97</v>
      </c>
      <c r="AK60" s="14">
        <v>0</v>
      </c>
      <c r="AL60" s="15">
        <f t="shared" si="49"/>
        <v>-44.97</v>
      </c>
      <c r="AM60" s="16">
        <f t="shared" si="50"/>
        <v>0</v>
      </c>
      <c r="AN60" s="26">
        <v>1877.62</v>
      </c>
      <c r="AO60" s="97">
        <v>3275.1102000000001</v>
      </c>
      <c r="AP60" s="15">
        <f t="shared" si="51"/>
        <v>0</v>
      </c>
      <c r="AQ60" s="16">
        <f t="shared" si="52"/>
        <v>1397.4902000000002</v>
      </c>
      <c r="AR60" s="24">
        <v>2357.2599999999998</v>
      </c>
      <c r="AS60" s="14">
        <v>1799.3867378065042</v>
      </c>
      <c r="AT60" s="15">
        <f t="shared" si="53"/>
        <v>-557.87326219349552</v>
      </c>
      <c r="AU60" s="20">
        <f t="shared" si="54"/>
        <v>0</v>
      </c>
      <c r="AV60" s="26">
        <v>31544.879999999997</v>
      </c>
      <c r="AW60" s="14">
        <v>21015.108</v>
      </c>
      <c r="AX60" s="15">
        <f t="shared" si="55"/>
        <v>-10529.771999999997</v>
      </c>
      <c r="AY60" s="16">
        <f t="shared" si="56"/>
        <v>0</v>
      </c>
      <c r="AZ60" s="24">
        <v>2753.6000000000004</v>
      </c>
      <c r="BA60" s="14">
        <v>7195.5839578620589</v>
      </c>
      <c r="BB60" s="15">
        <f t="shared" si="57"/>
        <v>0</v>
      </c>
      <c r="BC60" s="20">
        <f t="shared" si="58"/>
        <v>4441.9839578620586</v>
      </c>
      <c r="BD60" s="26">
        <v>9.1800000000000015</v>
      </c>
      <c r="BE60" s="14">
        <v>0</v>
      </c>
      <c r="BF60" s="15">
        <f t="shared" si="59"/>
        <v>-9.1800000000000015</v>
      </c>
      <c r="BG60" s="16">
        <f t="shared" si="60"/>
        <v>0</v>
      </c>
      <c r="BH60" s="24">
        <v>6555.7699999999995</v>
      </c>
      <c r="BI60" s="97">
        <v>4743.4615199999998</v>
      </c>
      <c r="BJ60" s="15">
        <f t="shared" si="61"/>
        <v>-1812.3084799999997</v>
      </c>
      <c r="BK60" s="20">
        <f t="shared" si="62"/>
        <v>0</v>
      </c>
      <c r="BL60" s="26">
        <v>0</v>
      </c>
      <c r="BM60" s="14">
        <v>0</v>
      </c>
      <c r="BN60" s="15">
        <f t="shared" si="63"/>
        <v>0</v>
      </c>
      <c r="BO60" s="16">
        <f t="shared" si="64"/>
        <v>0</v>
      </c>
      <c r="BP60" s="24">
        <f t="shared" si="65"/>
        <v>102525.26</v>
      </c>
      <c r="BQ60" s="14">
        <f t="shared" si="66"/>
        <v>105237.26956378116</v>
      </c>
      <c r="BR60" s="15">
        <f t="shared" si="32"/>
        <v>0</v>
      </c>
      <c r="BS60" s="20">
        <f t="shared" si="33"/>
        <v>2712.009563781161</v>
      </c>
      <c r="BT60" s="114">
        <f t="shared" si="67"/>
        <v>1.0264521110581057</v>
      </c>
      <c r="BU60" s="115">
        <v>21039.454600000001</v>
      </c>
      <c r="BV60" s="116">
        <v>1641.84</v>
      </c>
    </row>
    <row r="61" spans="1:74" ht="12" x14ac:dyDescent="0.25">
      <c r="A61" s="117">
        <v>55</v>
      </c>
      <c r="B61" s="112" t="s">
        <v>65</v>
      </c>
      <c r="C61" s="113">
        <v>624.20000000000005</v>
      </c>
      <c r="D61" s="26">
        <v>3262.7599999999998</v>
      </c>
      <c r="E61" s="97">
        <v>4666.9394548105602</v>
      </c>
      <c r="F61" s="15">
        <f t="shared" si="68"/>
        <v>0</v>
      </c>
      <c r="G61" s="16">
        <f t="shared" si="34"/>
        <v>1404.1794548105604</v>
      </c>
      <c r="H61" s="25">
        <v>1575.5899999999997</v>
      </c>
      <c r="I61" s="14">
        <v>2623.1404206734082</v>
      </c>
      <c r="J61" s="15">
        <f t="shared" si="35"/>
        <v>0</v>
      </c>
      <c r="K61" s="20">
        <f t="shared" si="36"/>
        <v>1047.5504206734086</v>
      </c>
      <c r="L61" s="26">
        <v>1333.0299999999997</v>
      </c>
      <c r="M61" s="14">
        <v>1564.6046560676773</v>
      </c>
      <c r="N61" s="15">
        <f t="shared" si="37"/>
        <v>0</v>
      </c>
      <c r="O61" s="16">
        <f t="shared" si="38"/>
        <v>231.57465606767755</v>
      </c>
      <c r="P61" s="24">
        <v>48.760000000000005</v>
      </c>
      <c r="Q61" s="14">
        <v>378.23679799523995</v>
      </c>
      <c r="R61" s="15">
        <f t="shared" si="39"/>
        <v>0</v>
      </c>
      <c r="S61" s="20">
        <f t="shared" si="40"/>
        <v>329.47679799523996</v>
      </c>
      <c r="T61" s="26">
        <v>0</v>
      </c>
      <c r="U61" s="14">
        <v>0</v>
      </c>
      <c r="V61" s="15">
        <f t="shared" si="41"/>
        <v>0</v>
      </c>
      <c r="W61" s="16">
        <f t="shared" si="42"/>
        <v>0</v>
      </c>
      <c r="X61" s="24">
        <v>0</v>
      </c>
      <c r="Y61" s="14">
        <v>0</v>
      </c>
      <c r="Z61" s="15">
        <f t="shared" si="43"/>
        <v>0</v>
      </c>
      <c r="AA61" s="20">
        <f t="shared" si="44"/>
        <v>0</v>
      </c>
      <c r="AB61" s="26">
        <v>3214.2400000000002</v>
      </c>
      <c r="AC61" s="97">
        <v>6822.3918914865508</v>
      </c>
      <c r="AD61" s="15">
        <f t="shared" si="45"/>
        <v>0</v>
      </c>
      <c r="AE61" s="16">
        <f t="shared" si="46"/>
        <v>3608.1518914865505</v>
      </c>
      <c r="AF61" s="24">
        <v>241.83999999999997</v>
      </c>
      <c r="AG61" s="14">
        <v>234.60660000000001</v>
      </c>
      <c r="AH61" s="15">
        <f t="shared" si="47"/>
        <v>-7.2333999999999605</v>
      </c>
      <c r="AI61" s="20">
        <f t="shared" si="48"/>
        <v>0</v>
      </c>
      <c r="AJ61" s="26">
        <v>9.7900000000000009</v>
      </c>
      <c r="AK61" s="14">
        <v>0</v>
      </c>
      <c r="AL61" s="15">
        <f t="shared" si="49"/>
        <v>-9.7900000000000009</v>
      </c>
      <c r="AM61" s="16">
        <f t="shared" si="50"/>
        <v>0</v>
      </c>
      <c r="AN61" s="26">
        <v>346.94999999999993</v>
      </c>
      <c r="AO61" s="97">
        <v>818.77595999999994</v>
      </c>
      <c r="AP61" s="15">
        <f t="shared" si="51"/>
        <v>0</v>
      </c>
      <c r="AQ61" s="16">
        <f t="shared" si="52"/>
        <v>471.82596000000001</v>
      </c>
      <c r="AR61" s="24">
        <v>553.5100000000001</v>
      </c>
      <c r="AS61" s="14">
        <v>1863.0540404458784</v>
      </c>
      <c r="AT61" s="15">
        <f t="shared" si="53"/>
        <v>0</v>
      </c>
      <c r="AU61" s="20">
        <f t="shared" si="54"/>
        <v>1309.5440404458782</v>
      </c>
      <c r="AV61" s="26">
        <v>5586.2400000000007</v>
      </c>
      <c r="AW61" s="14">
        <v>7676.6039999999994</v>
      </c>
      <c r="AX61" s="15">
        <f t="shared" si="55"/>
        <v>0</v>
      </c>
      <c r="AY61" s="16">
        <f t="shared" si="56"/>
        <v>2090.3639999999987</v>
      </c>
      <c r="AZ61" s="24">
        <v>845.3599999999999</v>
      </c>
      <c r="BA61" s="14">
        <v>1025.7545821253161</v>
      </c>
      <c r="BB61" s="15">
        <f t="shared" si="57"/>
        <v>0</v>
      </c>
      <c r="BC61" s="20">
        <f t="shared" si="58"/>
        <v>180.39458212531622</v>
      </c>
      <c r="BD61" s="26">
        <v>9.1199999999999992</v>
      </c>
      <c r="BE61" s="14">
        <v>0</v>
      </c>
      <c r="BF61" s="15">
        <f t="shared" si="59"/>
        <v>-9.1199999999999992</v>
      </c>
      <c r="BG61" s="16">
        <f t="shared" si="60"/>
        <v>0</v>
      </c>
      <c r="BH61" s="24">
        <v>1452.0800000000004</v>
      </c>
      <c r="BI61" s="97">
        <v>4704.6417600000004</v>
      </c>
      <c r="BJ61" s="15">
        <f t="shared" si="61"/>
        <v>0</v>
      </c>
      <c r="BK61" s="20">
        <f t="shared" si="62"/>
        <v>3252.56176</v>
      </c>
      <c r="BL61" s="26">
        <v>0</v>
      </c>
      <c r="BM61" s="14">
        <v>0</v>
      </c>
      <c r="BN61" s="15">
        <f t="shared" si="63"/>
        <v>0</v>
      </c>
      <c r="BO61" s="16">
        <f t="shared" si="64"/>
        <v>0</v>
      </c>
      <c r="BP61" s="24">
        <f t="shared" si="65"/>
        <v>18479.270000000004</v>
      </c>
      <c r="BQ61" s="14">
        <f t="shared" si="66"/>
        <v>32378.750163604629</v>
      </c>
      <c r="BR61" s="15">
        <f t="shared" si="32"/>
        <v>0</v>
      </c>
      <c r="BS61" s="20">
        <f t="shared" si="33"/>
        <v>13899.480163604625</v>
      </c>
      <c r="BT61" s="114">
        <f t="shared" si="67"/>
        <v>1.7521660846778375</v>
      </c>
      <c r="BU61" s="115">
        <v>8551.1365000000005</v>
      </c>
      <c r="BV61" s="116"/>
    </row>
    <row r="62" spans="1:74" ht="12" x14ac:dyDescent="0.25">
      <c r="A62" s="111">
        <v>56</v>
      </c>
      <c r="B62" s="112" t="s">
        <v>66</v>
      </c>
      <c r="C62" s="113">
        <v>2780.5</v>
      </c>
      <c r="D62" s="26">
        <v>10932.4</v>
      </c>
      <c r="E62" s="97">
        <v>13297.552864237892</v>
      </c>
      <c r="F62" s="15">
        <f t="shared" si="68"/>
        <v>0</v>
      </c>
      <c r="G62" s="16">
        <f t="shared" si="34"/>
        <v>2365.1528642378926</v>
      </c>
      <c r="H62" s="25">
        <v>6945.38</v>
      </c>
      <c r="I62" s="14">
        <v>9186.3695162445292</v>
      </c>
      <c r="J62" s="15">
        <f t="shared" si="35"/>
        <v>0</v>
      </c>
      <c r="K62" s="20">
        <f t="shared" si="36"/>
        <v>2240.9895162445291</v>
      </c>
      <c r="L62" s="26">
        <v>10804.539999999997</v>
      </c>
      <c r="M62" s="14">
        <v>10621.559288691391</v>
      </c>
      <c r="N62" s="15">
        <f t="shared" si="37"/>
        <v>-182.98071130860626</v>
      </c>
      <c r="O62" s="16">
        <f t="shared" si="38"/>
        <v>0</v>
      </c>
      <c r="P62" s="24">
        <v>255.68999999999997</v>
      </c>
      <c r="Q62" s="14">
        <v>609.938611312788</v>
      </c>
      <c r="R62" s="15">
        <f t="shared" si="39"/>
        <v>0</v>
      </c>
      <c r="S62" s="20">
        <f t="shared" si="40"/>
        <v>354.24861131278806</v>
      </c>
      <c r="T62" s="26">
        <v>0</v>
      </c>
      <c r="U62" s="14">
        <v>0</v>
      </c>
      <c r="V62" s="15">
        <f t="shared" si="41"/>
        <v>0</v>
      </c>
      <c r="W62" s="16">
        <f t="shared" si="42"/>
        <v>0</v>
      </c>
      <c r="X62" s="24">
        <v>0</v>
      </c>
      <c r="Y62" s="14">
        <v>0</v>
      </c>
      <c r="Z62" s="15">
        <f t="shared" si="43"/>
        <v>0</v>
      </c>
      <c r="AA62" s="20">
        <f t="shared" si="44"/>
        <v>0</v>
      </c>
      <c r="AB62" s="26">
        <v>16429.140000000003</v>
      </c>
      <c r="AC62" s="97">
        <v>14579.470420759348</v>
      </c>
      <c r="AD62" s="15">
        <f t="shared" si="45"/>
        <v>-1849.6695792406554</v>
      </c>
      <c r="AE62" s="16">
        <f t="shared" si="46"/>
        <v>0</v>
      </c>
      <c r="AF62" s="24">
        <v>1088.68</v>
      </c>
      <c r="AG62" s="14">
        <v>1845.2415599999999</v>
      </c>
      <c r="AH62" s="15">
        <f t="shared" si="47"/>
        <v>0</v>
      </c>
      <c r="AI62" s="20">
        <f t="shared" si="48"/>
        <v>756.56155999999987</v>
      </c>
      <c r="AJ62" s="26">
        <v>45.330000000000005</v>
      </c>
      <c r="AK62" s="14">
        <v>0</v>
      </c>
      <c r="AL62" s="15">
        <f t="shared" si="49"/>
        <v>-45.330000000000005</v>
      </c>
      <c r="AM62" s="16">
        <f t="shared" si="50"/>
        <v>0</v>
      </c>
      <c r="AN62" s="26">
        <v>1881.0500000000004</v>
      </c>
      <c r="AO62" s="97">
        <v>3275.1102000000001</v>
      </c>
      <c r="AP62" s="15">
        <f t="shared" si="51"/>
        <v>0</v>
      </c>
      <c r="AQ62" s="16">
        <f t="shared" si="52"/>
        <v>1394.0601999999997</v>
      </c>
      <c r="AR62" s="24">
        <v>2820.9699999999993</v>
      </c>
      <c r="AS62" s="14">
        <v>4953.5569989806827</v>
      </c>
      <c r="AT62" s="15">
        <f t="shared" si="53"/>
        <v>0</v>
      </c>
      <c r="AU62" s="20">
        <f t="shared" si="54"/>
        <v>2132.5869989806833</v>
      </c>
      <c r="AV62" s="26">
        <v>34522.310000000005</v>
      </c>
      <c r="AW62" s="14">
        <v>40584.42</v>
      </c>
      <c r="AX62" s="15">
        <f t="shared" si="55"/>
        <v>0</v>
      </c>
      <c r="AY62" s="16">
        <f t="shared" si="56"/>
        <v>6062.1099999999933</v>
      </c>
      <c r="AZ62" s="24">
        <v>3234.3300000000004</v>
      </c>
      <c r="BA62" s="14">
        <v>3549.4622767785531</v>
      </c>
      <c r="BB62" s="15">
        <f t="shared" si="57"/>
        <v>0</v>
      </c>
      <c r="BC62" s="20">
        <f t="shared" si="58"/>
        <v>315.13227677855275</v>
      </c>
      <c r="BD62" s="26">
        <v>9.23</v>
      </c>
      <c r="BE62" s="14">
        <v>0</v>
      </c>
      <c r="BF62" s="15">
        <f t="shared" si="59"/>
        <v>-9.23</v>
      </c>
      <c r="BG62" s="16">
        <f t="shared" si="60"/>
        <v>0</v>
      </c>
      <c r="BH62" s="24">
        <v>6560.1500000000015</v>
      </c>
      <c r="BI62" s="97">
        <v>7405.4348399999999</v>
      </c>
      <c r="BJ62" s="15">
        <f t="shared" si="61"/>
        <v>0</v>
      </c>
      <c r="BK62" s="20">
        <f t="shared" si="62"/>
        <v>845.28483999999844</v>
      </c>
      <c r="BL62" s="26">
        <v>0</v>
      </c>
      <c r="BM62" s="14">
        <v>0</v>
      </c>
      <c r="BN62" s="15">
        <f t="shared" si="63"/>
        <v>0</v>
      </c>
      <c r="BO62" s="16">
        <f t="shared" si="64"/>
        <v>0</v>
      </c>
      <c r="BP62" s="24">
        <f t="shared" si="65"/>
        <v>95529.200000000012</v>
      </c>
      <c r="BQ62" s="14">
        <f t="shared" si="66"/>
        <v>109908.11657700517</v>
      </c>
      <c r="BR62" s="15">
        <f t="shared" si="32"/>
        <v>0</v>
      </c>
      <c r="BS62" s="20">
        <f t="shared" si="33"/>
        <v>14378.916577005162</v>
      </c>
      <c r="BT62" s="114">
        <f t="shared" si="67"/>
        <v>1.1505185490614929</v>
      </c>
      <c r="BU62" s="115">
        <v>4180.957800000001</v>
      </c>
      <c r="BV62" s="116">
        <v>68.849999999999994</v>
      </c>
    </row>
    <row r="63" spans="1:74" ht="12" x14ac:dyDescent="0.25">
      <c r="A63" s="111">
        <v>57</v>
      </c>
      <c r="B63" s="112" t="s">
        <v>67</v>
      </c>
      <c r="C63" s="113">
        <v>2549</v>
      </c>
      <c r="D63" s="26">
        <v>13316.59</v>
      </c>
      <c r="E63" s="97">
        <v>18464.796297159312</v>
      </c>
      <c r="F63" s="15">
        <f t="shared" si="68"/>
        <v>0</v>
      </c>
      <c r="G63" s="16">
        <f t="shared" si="34"/>
        <v>5148.2062971593114</v>
      </c>
      <c r="H63" s="25">
        <v>5957.4199999999992</v>
      </c>
      <c r="I63" s="14">
        <v>7390.0014288828015</v>
      </c>
      <c r="J63" s="15">
        <f t="shared" si="35"/>
        <v>0</v>
      </c>
      <c r="K63" s="20">
        <f t="shared" si="36"/>
        <v>1432.5814288828024</v>
      </c>
      <c r="L63" s="26">
        <v>9213.14</v>
      </c>
      <c r="M63" s="14">
        <v>9169.9676256391576</v>
      </c>
      <c r="N63" s="15">
        <f t="shared" si="37"/>
        <v>-43.172374360841786</v>
      </c>
      <c r="O63" s="16">
        <f t="shared" si="38"/>
        <v>0</v>
      </c>
      <c r="P63" s="24">
        <v>216.14999999999992</v>
      </c>
      <c r="Q63" s="14">
        <v>622.12006686121208</v>
      </c>
      <c r="R63" s="15">
        <f t="shared" si="39"/>
        <v>0</v>
      </c>
      <c r="S63" s="20">
        <f t="shared" si="40"/>
        <v>405.97006686121216</v>
      </c>
      <c r="T63" s="26">
        <v>0</v>
      </c>
      <c r="U63" s="14">
        <v>0</v>
      </c>
      <c r="V63" s="15">
        <f t="shared" si="41"/>
        <v>0</v>
      </c>
      <c r="W63" s="16">
        <f t="shared" si="42"/>
        <v>0</v>
      </c>
      <c r="X63" s="24">
        <v>0</v>
      </c>
      <c r="Y63" s="14">
        <v>0</v>
      </c>
      <c r="Z63" s="15">
        <f t="shared" si="43"/>
        <v>0</v>
      </c>
      <c r="AA63" s="20">
        <f t="shared" si="44"/>
        <v>0</v>
      </c>
      <c r="AB63" s="26">
        <v>14845.150000000001</v>
      </c>
      <c r="AC63" s="97">
        <v>12061.803655316251</v>
      </c>
      <c r="AD63" s="15">
        <f t="shared" si="45"/>
        <v>-2783.3463446837504</v>
      </c>
      <c r="AE63" s="16">
        <f t="shared" si="46"/>
        <v>0</v>
      </c>
      <c r="AF63" s="24">
        <v>1072.45</v>
      </c>
      <c r="AG63" s="14">
        <v>852.61463999999978</v>
      </c>
      <c r="AH63" s="15">
        <f t="shared" si="47"/>
        <v>-219.83536000000026</v>
      </c>
      <c r="AI63" s="20">
        <f t="shared" si="48"/>
        <v>0</v>
      </c>
      <c r="AJ63" s="26">
        <v>45.610000000000007</v>
      </c>
      <c r="AK63" s="14">
        <v>0</v>
      </c>
      <c r="AL63" s="15">
        <f t="shared" si="49"/>
        <v>-45.610000000000007</v>
      </c>
      <c r="AM63" s="16">
        <f t="shared" si="50"/>
        <v>0</v>
      </c>
      <c r="AN63" s="26">
        <v>10623.930000000002</v>
      </c>
      <c r="AO63" s="97">
        <v>5240.1820799999996</v>
      </c>
      <c r="AP63" s="15">
        <f t="shared" si="51"/>
        <v>-5383.7479200000025</v>
      </c>
      <c r="AQ63" s="16">
        <f t="shared" si="52"/>
        <v>0</v>
      </c>
      <c r="AR63" s="24">
        <v>2365.3900000000003</v>
      </c>
      <c r="AS63" s="14">
        <v>5572.5041340873959</v>
      </c>
      <c r="AT63" s="15">
        <f t="shared" si="53"/>
        <v>0</v>
      </c>
      <c r="AU63" s="20">
        <f t="shared" si="54"/>
        <v>3207.1141340873955</v>
      </c>
      <c r="AV63" s="26">
        <v>20376.429999999997</v>
      </c>
      <c r="AW63" s="14">
        <v>27718.979999999996</v>
      </c>
      <c r="AX63" s="15">
        <f t="shared" si="55"/>
        <v>0</v>
      </c>
      <c r="AY63" s="16">
        <f t="shared" si="56"/>
        <v>7342.5499999999993</v>
      </c>
      <c r="AZ63" s="24">
        <v>5266.6000000000013</v>
      </c>
      <c r="BA63" s="14">
        <v>5591.5275116583016</v>
      </c>
      <c r="BB63" s="15">
        <f t="shared" si="57"/>
        <v>0</v>
      </c>
      <c r="BC63" s="20">
        <f t="shared" si="58"/>
        <v>324.92751165830032</v>
      </c>
      <c r="BD63" s="26">
        <v>9.9699999999999989</v>
      </c>
      <c r="BE63" s="14">
        <v>0</v>
      </c>
      <c r="BF63" s="15">
        <f t="shared" si="59"/>
        <v>-9.9699999999999989</v>
      </c>
      <c r="BG63" s="16">
        <f t="shared" si="60"/>
        <v>0</v>
      </c>
      <c r="BH63" s="24">
        <v>5674.9900000000016</v>
      </c>
      <c r="BI63" s="97">
        <v>2880.9447599999999</v>
      </c>
      <c r="BJ63" s="15">
        <f t="shared" si="61"/>
        <v>-2794.0452400000017</v>
      </c>
      <c r="BK63" s="20">
        <f t="shared" si="62"/>
        <v>0</v>
      </c>
      <c r="BL63" s="26">
        <v>0</v>
      </c>
      <c r="BM63" s="14">
        <v>0</v>
      </c>
      <c r="BN63" s="15">
        <f t="shared" si="63"/>
        <v>0</v>
      </c>
      <c r="BO63" s="16">
        <f t="shared" si="64"/>
        <v>0</v>
      </c>
      <c r="BP63" s="24">
        <f t="shared" si="65"/>
        <v>88983.82</v>
      </c>
      <c r="BQ63" s="14">
        <f t="shared" si="66"/>
        <v>95565.44219960444</v>
      </c>
      <c r="BR63" s="15">
        <f t="shared" si="32"/>
        <v>0</v>
      </c>
      <c r="BS63" s="20">
        <f t="shared" si="33"/>
        <v>6581.6221996044333</v>
      </c>
      <c r="BT63" s="114">
        <f t="shared" si="67"/>
        <v>1.0739642577673607</v>
      </c>
      <c r="BU63" s="115">
        <v>15218.177299999998</v>
      </c>
      <c r="BV63" s="116">
        <v>4781.58</v>
      </c>
    </row>
    <row r="64" spans="1:74" ht="12" x14ac:dyDescent="0.25">
      <c r="A64" s="117">
        <v>58</v>
      </c>
      <c r="B64" s="112" t="s">
        <v>68</v>
      </c>
      <c r="C64" s="113">
        <v>4718.95</v>
      </c>
      <c r="D64" s="26">
        <v>16678.68</v>
      </c>
      <c r="E64" s="97">
        <v>22729.146781776526</v>
      </c>
      <c r="F64" s="15">
        <f t="shared" si="68"/>
        <v>0</v>
      </c>
      <c r="G64" s="16">
        <f t="shared" si="34"/>
        <v>6050.4667817765257</v>
      </c>
      <c r="H64" s="25">
        <v>7182.6100000000015</v>
      </c>
      <c r="I64" s="14">
        <v>8923.707564399685</v>
      </c>
      <c r="J64" s="15">
        <f t="shared" si="35"/>
        <v>0</v>
      </c>
      <c r="K64" s="20">
        <f t="shared" si="36"/>
        <v>1741.0975643996835</v>
      </c>
      <c r="L64" s="26">
        <v>26307.180000000004</v>
      </c>
      <c r="M64" s="14">
        <v>25139.926924070074</v>
      </c>
      <c r="N64" s="15">
        <f t="shared" si="37"/>
        <v>-1167.2530759299298</v>
      </c>
      <c r="O64" s="16">
        <f t="shared" si="38"/>
        <v>0</v>
      </c>
      <c r="P64" s="24">
        <v>880.82</v>
      </c>
      <c r="Q64" s="14">
        <v>1562.6594570972761</v>
      </c>
      <c r="R64" s="15">
        <f t="shared" si="39"/>
        <v>0</v>
      </c>
      <c r="S64" s="20">
        <f t="shared" si="40"/>
        <v>681.83945709727607</v>
      </c>
      <c r="T64" s="26">
        <v>0</v>
      </c>
      <c r="U64" s="14">
        <v>0</v>
      </c>
      <c r="V64" s="15">
        <f t="shared" si="41"/>
        <v>0</v>
      </c>
      <c r="W64" s="16">
        <f t="shared" si="42"/>
        <v>0</v>
      </c>
      <c r="X64" s="24">
        <v>0</v>
      </c>
      <c r="Y64" s="14">
        <v>0</v>
      </c>
      <c r="Z64" s="15">
        <f t="shared" si="43"/>
        <v>0</v>
      </c>
      <c r="AA64" s="20">
        <f t="shared" si="44"/>
        <v>0</v>
      </c>
      <c r="AB64" s="26">
        <v>21369.129999999997</v>
      </c>
      <c r="AC64" s="97">
        <v>18924.182391025006</v>
      </c>
      <c r="AD64" s="15">
        <f t="shared" si="45"/>
        <v>-2444.9476089749915</v>
      </c>
      <c r="AE64" s="16">
        <f t="shared" si="46"/>
        <v>0</v>
      </c>
      <c r="AF64" s="24">
        <v>1133.45</v>
      </c>
      <c r="AG64" s="14">
        <v>1923.4793999999997</v>
      </c>
      <c r="AH64" s="15">
        <f t="shared" si="47"/>
        <v>0</v>
      </c>
      <c r="AI64" s="20">
        <f t="shared" si="48"/>
        <v>790.02939999999967</v>
      </c>
      <c r="AJ64" s="26">
        <v>48.370000000000012</v>
      </c>
      <c r="AK64" s="14">
        <v>0</v>
      </c>
      <c r="AL64" s="15">
        <f t="shared" si="49"/>
        <v>-48.370000000000012</v>
      </c>
      <c r="AM64" s="16">
        <f t="shared" si="50"/>
        <v>0</v>
      </c>
      <c r="AN64" s="26">
        <v>1179.1799999999998</v>
      </c>
      <c r="AO64" s="97">
        <v>3875.55132</v>
      </c>
      <c r="AP64" s="15">
        <f t="shared" si="51"/>
        <v>0</v>
      </c>
      <c r="AQ64" s="16">
        <f t="shared" si="52"/>
        <v>2696.3713200000002</v>
      </c>
      <c r="AR64" s="24">
        <v>4433.0600000000004</v>
      </c>
      <c r="AS64" s="14">
        <v>3286.8943466921642</v>
      </c>
      <c r="AT64" s="15">
        <f t="shared" si="53"/>
        <v>-1146.1656533078362</v>
      </c>
      <c r="AU64" s="20">
        <f t="shared" si="54"/>
        <v>0</v>
      </c>
      <c r="AV64" s="26">
        <v>50435.32</v>
      </c>
      <c r="AW64" s="14">
        <v>80849.784</v>
      </c>
      <c r="AX64" s="15">
        <f t="shared" si="55"/>
        <v>0</v>
      </c>
      <c r="AY64" s="16">
        <f t="shared" si="56"/>
        <v>30414.464</v>
      </c>
      <c r="AZ64" s="24">
        <v>4598.42</v>
      </c>
      <c r="BA64" s="14">
        <v>5671.1550424724064</v>
      </c>
      <c r="BB64" s="15">
        <f t="shared" si="57"/>
        <v>0</v>
      </c>
      <c r="BC64" s="20">
        <f t="shared" si="58"/>
        <v>1072.7350424724063</v>
      </c>
      <c r="BD64" s="26">
        <v>7.3100000000000014</v>
      </c>
      <c r="BE64" s="14">
        <v>0</v>
      </c>
      <c r="BF64" s="15">
        <f t="shared" si="59"/>
        <v>-7.3100000000000014</v>
      </c>
      <c r="BG64" s="16">
        <f t="shared" si="60"/>
        <v>0</v>
      </c>
      <c r="BH64" s="24">
        <v>9476.16</v>
      </c>
      <c r="BI64" s="97">
        <v>0</v>
      </c>
      <c r="BJ64" s="15">
        <f t="shared" si="61"/>
        <v>-9476.16</v>
      </c>
      <c r="BK64" s="20">
        <f t="shared" si="62"/>
        <v>0</v>
      </c>
      <c r="BL64" s="26">
        <v>0</v>
      </c>
      <c r="BM64" s="14">
        <v>0</v>
      </c>
      <c r="BN64" s="15">
        <f t="shared" si="63"/>
        <v>0</v>
      </c>
      <c r="BO64" s="16">
        <f t="shared" si="64"/>
        <v>0</v>
      </c>
      <c r="BP64" s="24">
        <f t="shared" si="65"/>
        <v>143729.69</v>
      </c>
      <c r="BQ64" s="14">
        <f t="shared" si="66"/>
        <v>172886.48722753313</v>
      </c>
      <c r="BR64" s="15">
        <f t="shared" si="32"/>
        <v>0</v>
      </c>
      <c r="BS64" s="20">
        <f t="shared" si="33"/>
        <v>29156.797227533127</v>
      </c>
      <c r="BT64" s="114">
        <f t="shared" si="67"/>
        <v>1.202858555024596</v>
      </c>
      <c r="BU64" s="115">
        <v>22037.898199999985</v>
      </c>
      <c r="BV64" s="116">
        <v>954.47</v>
      </c>
    </row>
    <row r="65" spans="1:74" ht="12" x14ac:dyDescent="0.25">
      <c r="A65" s="111">
        <v>59</v>
      </c>
      <c r="B65" s="112" t="s">
        <v>69</v>
      </c>
      <c r="C65" s="113">
        <v>4344.76</v>
      </c>
      <c r="D65" s="26">
        <v>21025.059999999998</v>
      </c>
      <c r="E65" s="97">
        <v>30031.546523445708</v>
      </c>
      <c r="F65" s="15">
        <f t="shared" si="68"/>
        <v>0</v>
      </c>
      <c r="G65" s="16">
        <f t="shared" si="34"/>
        <v>9006.4865234457102</v>
      </c>
      <c r="H65" s="25">
        <v>9031.26</v>
      </c>
      <c r="I65" s="14">
        <v>13709.623127275574</v>
      </c>
      <c r="J65" s="15">
        <f t="shared" si="35"/>
        <v>0</v>
      </c>
      <c r="K65" s="20">
        <f t="shared" si="36"/>
        <v>4678.3631272755738</v>
      </c>
      <c r="L65" s="26">
        <v>20756.049999999996</v>
      </c>
      <c r="M65" s="14">
        <v>20236.983736862283</v>
      </c>
      <c r="N65" s="15">
        <f t="shared" si="37"/>
        <v>-519.06626313771267</v>
      </c>
      <c r="O65" s="16">
        <f t="shared" si="38"/>
        <v>0</v>
      </c>
      <c r="P65" s="24">
        <v>876.92</v>
      </c>
      <c r="Q65" s="14">
        <v>1075.134017084388</v>
      </c>
      <c r="R65" s="15">
        <f t="shared" si="39"/>
        <v>0</v>
      </c>
      <c r="S65" s="20">
        <f t="shared" si="40"/>
        <v>198.21401708438805</v>
      </c>
      <c r="T65" s="26">
        <v>8301.8300000000017</v>
      </c>
      <c r="U65" s="14">
        <v>5366.487000000001</v>
      </c>
      <c r="V65" s="15">
        <f t="shared" si="41"/>
        <v>-2935.3430000000008</v>
      </c>
      <c r="W65" s="16">
        <f t="shared" si="42"/>
        <v>0</v>
      </c>
      <c r="X65" s="24">
        <v>131.10000000000002</v>
      </c>
      <c r="Y65" s="14">
        <v>196.58496000000002</v>
      </c>
      <c r="Z65" s="15">
        <f t="shared" si="43"/>
        <v>0</v>
      </c>
      <c r="AA65" s="20">
        <f t="shared" si="44"/>
        <v>65.484960000000001</v>
      </c>
      <c r="AB65" s="26">
        <v>27623.83</v>
      </c>
      <c r="AC65" s="97">
        <v>33861.477808091993</v>
      </c>
      <c r="AD65" s="15">
        <f t="shared" si="45"/>
        <v>0</v>
      </c>
      <c r="AE65" s="16">
        <f t="shared" si="46"/>
        <v>6237.6478080919915</v>
      </c>
      <c r="AF65" s="24">
        <v>1013.3000000000001</v>
      </c>
      <c r="AG65" s="14">
        <v>2685.17256</v>
      </c>
      <c r="AH65" s="15">
        <f t="shared" si="47"/>
        <v>0</v>
      </c>
      <c r="AI65" s="20">
        <f t="shared" si="48"/>
        <v>1671.8725599999998</v>
      </c>
      <c r="AJ65" s="26">
        <v>43.5</v>
      </c>
      <c r="AK65" s="14">
        <v>0</v>
      </c>
      <c r="AL65" s="15">
        <f t="shared" si="49"/>
        <v>-43.5</v>
      </c>
      <c r="AM65" s="16">
        <f t="shared" si="50"/>
        <v>0</v>
      </c>
      <c r="AN65" s="26">
        <v>4338.78</v>
      </c>
      <c r="AO65" s="97">
        <v>4338.7756399999989</v>
      </c>
      <c r="AP65" s="15">
        <f t="shared" si="51"/>
        <v>-4.3600000008154893E-3</v>
      </c>
      <c r="AQ65" s="16">
        <f t="shared" si="52"/>
        <v>0</v>
      </c>
      <c r="AR65" s="24">
        <v>5957.3999999999987</v>
      </c>
      <c r="AS65" s="14">
        <v>10709.338087700076</v>
      </c>
      <c r="AT65" s="15">
        <f t="shared" si="53"/>
        <v>0</v>
      </c>
      <c r="AU65" s="20">
        <f t="shared" si="54"/>
        <v>4751.9380877000776</v>
      </c>
      <c r="AV65" s="26">
        <v>42928.2</v>
      </c>
      <c r="AW65" s="14">
        <v>23661.024000000005</v>
      </c>
      <c r="AX65" s="15">
        <f t="shared" si="55"/>
        <v>-19267.175999999992</v>
      </c>
      <c r="AY65" s="16">
        <f t="shared" si="56"/>
        <v>0</v>
      </c>
      <c r="AZ65" s="24">
        <v>8853.5399999999991</v>
      </c>
      <c r="BA65" s="14">
        <v>9572.1330440477941</v>
      </c>
      <c r="BB65" s="15">
        <f t="shared" si="57"/>
        <v>0</v>
      </c>
      <c r="BC65" s="20">
        <f t="shared" si="58"/>
        <v>718.59304404779505</v>
      </c>
      <c r="BD65" s="26">
        <v>7.4300000000000006</v>
      </c>
      <c r="BE65" s="14">
        <v>0</v>
      </c>
      <c r="BF65" s="15">
        <f t="shared" si="59"/>
        <v>-7.4300000000000006</v>
      </c>
      <c r="BG65" s="16">
        <f t="shared" si="60"/>
        <v>0</v>
      </c>
      <c r="BH65" s="24">
        <v>12881.150000000001</v>
      </c>
      <c r="BI65" s="97">
        <v>17498.908919999998</v>
      </c>
      <c r="BJ65" s="15">
        <f t="shared" si="61"/>
        <v>0</v>
      </c>
      <c r="BK65" s="20">
        <f t="shared" si="62"/>
        <v>4617.7589199999966</v>
      </c>
      <c r="BL65" s="26">
        <v>10811.239999999998</v>
      </c>
      <c r="BM65" s="14">
        <v>10369.99164</v>
      </c>
      <c r="BN65" s="15">
        <f t="shared" si="63"/>
        <v>-441.24835999999777</v>
      </c>
      <c r="BO65" s="16">
        <f t="shared" si="64"/>
        <v>0</v>
      </c>
      <c r="BP65" s="24">
        <f t="shared" si="65"/>
        <v>174580.58999999997</v>
      </c>
      <c r="BQ65" s="14">
        <f t="shared" si="66"/>
        <v>183313.18106450781</v>
      </c>
      <c r="BR65" s="15">
        <f t="shared" si="32"/>
        <v>0</v>
      </c>
      <c r="BS65" s="20">
        <f t="shared" si="33"/>
        <v>8732.5910645078402</v>
      </c>
      <c r="BT65" s="114">
        <f t="shared" si="67"/>
        <v>1.0500204006900644</v>
      </c>
      <c r="BU65" s="115">
        <v>28052.597199999989</v>
      </c>
      <c r="BV65" s="116">
        <v>5277.83</v>
      </c>
    </row>
    <row r="66" spans="1:74" ht="12" x14ac:dyDescent="0.25">
      <c r="A66" s="111">
        <v>60</v>
      </c>
      <c r="B66" s="112" t="s">
        <v>70</v>
      </c>
      <c r="C66" s="113">
        <v>4327.5200000000004</v>
      </c>
      <c r="D66" s="26">
        <v>17720.449999999997</v>
      </c>
      <c r="E66" s="97">
        <v>23380.979700751879</v>
      </c>
      <c r="F66" s="15">
        <f t="shared" si="68"/>
        <v>0</v>
      </c>
      <c r="G66" s="16">
        <f t="shared" si="34"/>
        <v>5660.529700751882</v>
      </c>
      <c r="H66" s="25">
        <v>8508.4699999999993</v>
      </c>
      <c r="I66" s="14">
        <v>12963.259860873093</v>
      </c>
      <c r="J66" s="15">
        <f t="shared" si="35"/>
        <v>0</v>
      </c>
      <c r="K66" s="20">
        <f t="shared" si="36"/>
        <v>4454.7898608730939</v>
      </c>
      <c r="L66" s="26">
        <v>16834.68</v>
      </c>
      <c r="M66" s="14">
        <v>16807.121880573854</v>
      </c>
      <c r="N66" s="15">
        <f t="shared" si="37"/>
        <v>-27.558119426146732</v>
      </c>
      <c r="O66" s="16">
        <f t="shared" si="38"/>
        <v>0</v>
      </c>
      <c r="P66" s="24">
        <v>873.26</v>
      </c>
      <c r="Q66" s="14">
        <v>1075.1095370843882</v>
      </c>
      <c r="R66" s="15">
        <f t="shared" si="39"/>
        <v>0</v>
      </c>
      <c r="S66" s="20">
        <f t="shared" si="40"/>
        <v>201.8495370843882</v>
      </c>
      <c r="T66" s="26">
        <v>9620.5699999999979</v>
      </c>
      <c r="U66" s="14">
        <v>7679.1625199999989</v>
      </c>
      <c r="V66" s="15">
        <f t="shared" si="41"/>
        <v>-1941.4074799999989</v>
      </c>
      <c r="W66" s="16">
        <f t="shared" si="42"/>
        <v>0</v>
      </c>
      <c r="X66" s="24">
        <v>0</v>
      </c>
      <c r="Y66" s="14">
        <v>0</v>
      </c>
      <c r="Z66" s="15">
        <f t="shared" si="43"/>
        <v>0</v>
      </c>
      <c r="AA66" s="20">
        <f t="shared" si="44"/>
        <v>0</v>
      </c>
      <c r="AB66" s="26">
        <v>27435.27</v>
      </c>
      <c r="AC66" s="97">
        <v>24020.691466692017</v>
      </c>
      <c r="AD66" s="15">
        <f t="shared" si="45"/>
        <v>-3414.5785333079839</v>
      </c>
      <c r="AE66" s="16">
        <f t="shared" si="46"/>
        <v>0</v>
      </c>
      <c r="AF66" s="24">
        <v>1013.4000000000003</v>
      </c>
      <c r="AG66" s="14">
        <v>2685.17256</v>
      </c>
      <c r="AH66" s="15">
        <f t="shared" si="47"/>
        <v>0</v>
      </c>
      <c r="AI66" s="20">
        <f t="shared" si="48"/>
        <v>1671.7725599999997</v>
      </c>
      <c r="AJ66" s="26">
        <v>43.31</v>
      </c>
      <c r="AK66" s="14">
        <v>0</v>
      </c>
      <c r="AL66" s="15">
        <f t="shared" si="49"/>
        <v>-43.31</v>
      </c>
      <c r="AM66" s="16">
        <f t="shared" si="50"/>
        <v>0</v>
      </c>
      <c r="AN66" s="26">
        <v>4376.0100000000011</v>
      </c>
      <c r="AO66" s="97">
        <v>9334.0739999999987</v>
      </c>
      <c r="AP66" s="15">
        <f t="shared" si="51"/>
        <v>0</v>
      </c>
      <c r="AQ66" s="16">
        <f t="shared" si="52"/>
        <v>4958.0639999999976</v>
      </c>
      <c r="AR66" s="24">
        <v>5967.54</v>
      </c>
      <c r="AS66" s="14">
        <v>6145.273553835782</v>
      </c>
      <c r="AT66" s="15">
        <f t="shared" si="53"/>
        <v>0</v>
      </c>
      <c r="AU66" s="20">
        <f t="shared" si="54"/>
        <v>177.733553835782</v>
      </c>
      <c r="AV66" s="26">
        <v>42437.36</v>
      </c>
      <c r="AW66" s="14">
        <v>32703.852000000003</v>
      </c>
      <c r="AX66" s="15">
        <f t="shared" si="55"/>
        <v>-9733.507999999998</v>
      </c>
      <c r="AY66" s="16">
        <f t="shared" si="56"/>
        <v>0</v>
      </c>
      <c r="AZ66" s="24">
        <v>6284.32</v>
      </c>
      <c r="BA66" s="14">
        <v>6912.1375811044036</v>
      </c>
      <c r="BB66" s="15">
        <f t="shared" si="57"/>
        <v>0</v>
      </c>
      <c r="BC66" s="20">
        <f t="shared" si="58"/>
        <v>627.81758110440387</v>
      </c>
      <c r="BD66" s="26">
        <v>7.36</v>
      </c>
      <c r="BE66" s="14">
        <v>0</v>
      </c>
      <c r="BF66" s="15">
        <f t="shared" si="59"/>
        <v>-7.36</v>
      </c>
      <c r="BG66" s="16">
        <f t="shared" si="60"/>
        <v>0</v>
      </c>
      <c r="BH66" s="24">
        <v>12842.02</v>
      </c>
      <c r="BI66" s="97">
        <v>16755.092999999997</v>
      </c>
      <c r="BJ66" s="15">
        <f t="shared" si="61"/>
        <v>0</v>
      </c>
      <c r="BK66" s="20">
        <f t="shared" si="62"/>
        <v>3913.0729999999967</v>
      </c>
      <c r="BL66" s="26">
        <v>10856.939999999999</v>
      </c>
      <c r="BM66" s="14">
        <v>8465.026319999999</v>
      </c>
      <c r="BN66" s="15">
        <f t="shared" si="63"/>
        <v>-2391.9136799999997</v>
      </c>
      <c r="BO66" s="16">
        <f t="shared" si="64"/>
        <v>0</v>
      </c>
      <c r="BP66" s="24">
        <f t="shared" si="65"/>
        <v>164820.95999999996</v>
      </c>
      <c r="BQ66" s="14">
        <f t="shared" si="66"/>
        <v>168926.95398091542</v>
      </c>
      <c r="BR66" s="15">
        <f t="shared" si="32"/>
        <v>0</v>
      </c>
      <c r="BS66" s="20">
        <f t="shared" si="33"/>
        <v>4105.9939809154603</v>
      </c>
      <c r="BT66" s="114">
        <f t="shared" si="67"/>
        <v>1.0249118436205897</v>
      </c>
      <c r="BU66" s="115">
        <v>17532.922899999998</v>
      </c>
      <c r="BV66" s="116">
        <v>273.08999999999997</v>
      </c>
    </row>
    <row r="67" spans="1:74" ht="12" x14ac:dyDescent="0.25">
      <c r="A67" s="117">
        <v>61</v>
      </c>
      <c r="B67" s="112" t="s">
        <v>71</v>
      </c>
      <c r="C67" s="113">
        <v>2184.5</v>
      </c>
      <c r="D67" s="26">
        <v>5141.09</v>
      </c>
      <c r="E67" s="97">
        <v>9842.63317538517</v>
      </c>
      <c r="F67" s="15">
        <f t="shared" si="68"/>
        <v>0</v>
      </c>
      <c r="G67" s="16">
        <f t="shared" si="34"/>
        <v>4701.5431753851699</v>
      </c>
      <c r="H67" s="25">
        <v>7560.369999999999</v>
      </c>
      <c r="I67" s="14">
        <v>7823.0753993565977</v>
      </c>
      <c r="J67" s="15">
        <f t="shared" si="35"/>
        <v>0</v>
      </c>
      <c r="K67" s="20">
        <f t="shared" si="36"/>
        <v>262.70539935659872</v>
      </c>
      <c r="L67" s="26">
        <v>5153.1399999999994</v>
      </c>
      <c r="M67" s="14">
        <v>5278.9950993744897</v>
      </c>
      <c r="N67" s="15">
        <f t="shared" si="37"/>
        <v>0</v>
      </c>
      <c r="O67" s="16">
        <f t="shared" si="38"/>
        <v>125.85509937449024</v>
      </c>
      <c r="P67" s="24">
        <v>150.79999999999998</v>
      </c>
      <c r="Q67" s="14">
        <v>632.55232418491198</v>
      </c>
      <c r="R67" s="15">
        <f t="shared" si="39"/>
        <v>0</v>
      </c>
      <c r="S67" s="20">
        <f t="shared" si="40"/>
        <v>481.75232418491203</v>
      </c>
      <c r="T67" s="26">
        <v>0</v>
      </c>
      <c r="U67" s="14">
        <v>0</v>
      </c>
      <c r="V67" s="15">
        <f t="shared" si="41"/>
        <v>0</v>
      </c>
      <c r="W67" s="16">
        <f t="shared" si="42"/>
        <v>0</v>
      </c>
      <c r="X67" s="24">
        <v>0</v>
      </c>
      <c r="Y67" s="14">
        <v>0</v>
      </c>
      <c r="Z67" s="15">
        <f t="shared" si="43"/>
        <v>0</v>
      </c>
      <c r="AA67" s="20">
        <f t="shared" si="44"/>
        <v>0</v>
      </c>
      <c r="AB67" s="26">
        <v>8472.6500000000015</v>
      </c>
      <c r="AC67" s="97">
        <v>12179.645418840923</v>
      </c>
      <c r="AD67" s="15">
        <f t="shared" si="45"/>
        <v>0</v>
      </c>
      <c r="AE67" s="16">
        <f t="shared" si="46"/>
        <v>3706.995418840921</v>
      </c>
      <c r="AF67" s="24">
        <v>642.28</v>
      </c>
      <c r="AG67" s="14">
        <v>648.33360000000005</v>
      </c>
      <c r="AH67" s="15">
        <f t="shared" si="47"/>
        <v>0</v>
      </c>
      <c r="AI67" s="20">
        <f t="shared" si="48"/>
        <v>6.053600000000074</v>
      </c>
      <c r="AJ67" s="26">
        <v>25.469999999999995</v>
      </c>
      <c r="AK67" s="14">
        <v>0</v>
      </c>
      <c r="AL67" s="15">
        <f t="shared" si="49"/>
        <v>-25.469999999999995</v>
      </c>
      <c r="AM67" s="16">
        <f t="shared" si="50"/>
        <v>0</v>
      </c>
      <c r="AN67" s="26">
        <v>3010.84</v>
      </c>
      <c r="AO67" s="97">
        <v>2046.9454799999999</v>
      </c>
      <c r="AP67" s="15">
        <f t="shared" si="51"/>
        <v>-963.89452000000028</v>
      </c>
      <c r="AQ67" s="16">
        <f t="shared" si="52"/>
        <v>0</v>
      </c>
      <c r="AR67" s="24">
        <v>2036.0099999999998</v>
      </c>
      <c r="AS67" s="14">
        <v>7598.5069829404301</v>
      </c>
      <c r="AT67" s="15">
        <f t="shared" si="53"/>
        <v>0</v>
      </c>
      <c r="AU67" s="20">
        <f t="shared" si="54"/>
        <v>5562.4969829404308</v>
      </c>
      <c r="AV67" s="26">
        <v>15282.440000000006</v>
      </c>
      <c r="AW67" s="14">
        <v>38308.403999999995</v>
      </c>
      <c r="AX67" s="15">
        <f t="shared" si="55"/>
        <v>0</v>
      </c>
      <c r="AY67" s="16">
        <f t="shared" si="56"/>
        <v>23025.963999999989</v>
      </c>
      <c r="AZ67" s="24">
        <v>2800.2200000000003</v>
      </c>
      <c r="BA67" s="14">
        <v>1711.7307541206601</v>
      </c>
      <c r="BB67" s="15">
        <f t="shared" si="57"/>
        <v>-1088.4892458793402</v>
      </c>
      <c r="BC67" s="20">
        <f t="shared" si="58"/>
        <v>0</v>
      </c>
      <c r="BD67" s="26">
        <v>9.1300000000000008</v>
      </c>
      <c r="BE67" s="14">
        <v>0</v>
      </c>
      <c r="BF67" s="15">
        <f t="shared" si="59"/>
        <v>-9.1300000000000008</v>
      </c>
      <c r="BG67" s="16">
        <f t="shared" si="60"/>
        <v>0</v>
      </c>
      <c r="BH67" s="24">
        <v>3136.2200000000003</v>
      </c>
      <c r="BI67" s="97">
        <v>5594.0859600000003</v>
      </c>
      <c r="BJ67" s="15">
        <f t="shared" si="61"/>
        <v>0</v>
      </c>
      <c r="BK67" s="20">
        <f t="shared" si="62"/>
        <v>2457.8659600000001</v>
      </c>
      <c r="BL67" s="26">
        <v>0</v>
      </c>
      <c r="BM67" s="14">
        <v>0</v>
      </c>
      <c r="BN67" s="15">
        <f t="shared" si="63"/>
        <v>0</v>
      </c>
      <c r="BO67" s="16">
        <f t="shared" si="64"/>
        <v>0</v>
      </c>
      <c r="BP67" s="24">
        <f t="shared" si="65"/>
        <v>53420.66</v>
      </c>
      <c r="BQ67" s="14">
        <f t="shared" si="66"/>
        <v>91664.908194203163</v>
      </c>
      <c r="BR67" s="15">
        <f t="shared" si="32"/>
        <v>0</v>
      </c>
      <c r="BS67" s="20">
        <f t="shared" si="33"/>
        <v>38244.248194203159</v>
      </c>
      <c r="BT67" s="114">
        <f t="shared" si="67"/>
        <v>1.7159074446890614</v>
      </c>
      <c r="BU67" s="115">
        <v>13834.8768</v>
      </c>
      <c r="BV67" s="116">
        <v>5174.53</v>
      </c>
    </row>
    <row r="68" spans="1:74" ht="12" x14ac:dyDescent="0.25">
      <c r="A68" s="111">
        <v>62</v>
      </c>
      <c r="B68" s="112" t="s">
        <v>72</v>
      </c>
      <c r="C68" s="113">
        <v>4341.9799999999996</v>
      </c>
      <c r="D68" s="26">
        <v>13951.860000000002</v>
      </c>
      <c r="E68" s="97">
        <v>19576.601361234505</v>
      </c>
      <c r="F68" s="15">
        <f t="shared" si="68"/>
        <v>0</v>
      </c>
      <c r="G68" s="16">
        <f t="shared" si="34"/>
        <v>5624.7413612345026</v>
      </c>
      <c r="H68" s="25">
        <v>8751.8300000000017</v>
      </c>
      <c r="I68" s="14">
        <v>9499.9874332824875</v>
      </c>
      <c r="J68" s="15">
        <f t="shared" si="35"/>
        <v>0</v>
      </c>
      <c r="K68" s="20">
        <f t="shared" si="36"/>
        <v>748.15743328248573</v>
      </c>
      <c r="L68" s="26">
        <v>21232.11</v>
      </c>
      <c r="M68" s="14">
        <v>20251.236501631647</v>
      </c>
      <c r="N68" s="15">
        <f t="shared" si="37"/>
        <v>-980.87349836835347</v>
      </c>
      <c r="O68" s="16">
        <f t="shared" si="38"/>
        <v>0</v>
      </c>
      <c r="P68" s="24">
        <v>876.26999999999975</v>
      </c>
      <c r="Q68" s="14">
        <v>1075.1950970843882</v>
      </c>
      <c r="R68" s="15">
        <f t="shared" si="39"/>
        <v>0</v>
      </c>
      <c r="S68" s="20">
        <f t="shared" si="40"/>
        <v>198.92509708438843</v>
      </c>
      <c r="T68" s="26">
        <v>8011.3600000000006</v>
      </c>
      <c r="U68" s="14">
        <v>4675.4419200000002</v>
      </c>
      <c r="V68" s="15">
        <f t="shared" si="41"/>
        <v>-3335.9180800000004</v>
      </c>
      <c r="W68" s="16">
        <f t="shared" si="42"/>
        <v>0</v>
      </c>
      <c r="X68" s="24">
        <v>131.38</v>
      </c>
      <c r="Y68" s="14">
        <v>391.27992</v>
      </c>
      <c r="Z68" s="15">
        <f t="shared" si="43"/>
        <v>0</v>
      </c>
      <c r="AA68" s="20">
        <f t="shared" si="44"/>
        <v>259.89992000000001</v>
      </c>
      <c r="AB68" s="26">
        <v>27641.040000000001</v>
      </c>
      <c r="AC68" s="97">
        <v>28065.73287821277</v>
      </c>
      <c r="AD68" s="15">
        <f t="shared" si="45"/>
        <v>0</v>
      </c>
      <c r="AE68" s="16">
        <f t="shared" si="46"/>
        <v>424.69287821276885</v>
      </c>
      <c r="AF68" s="24">
        <v>849.73</v>
      </c>
      <c r="AG68" s="14">
        <v>2556.2363999999998</v>
      </c>
      <c r="AH68" s="15">
        <f t="shared" si="47"/>
        <v>0</v>
      </c>
      <c r="AI68" s="20">
        <f t="shared" si="48"/>
        <v>1706.5063999999998</v>
      </c>
      <c r="AJ68" s="26">
        <v>32.130000000000003</v>
      </c>
      <c r="AK68" s="14">
        <v>0</v>
      </c>
      <c r="AL68" s="15">
        <f t="shared" si="49"/>
        <v>-32.130000000000003</v>
      </c>
      <c r="AM68" s="16">
        <f t="shared" si="50"/>
        <v>0</v>
      </c>
      <c r="AN68" s="26">
        <v>4340.7500000000009</v>
      </c>
      <c r="AO68" s="97">
        <v>9334.0739999999987</v>
      </c>
      <c r="AP68" s="15">
        <f t="shared" si="51"/>
        <v>0</v>
      </c>
      <c r="AQ68" s="16">
        <f t="shared" si="52"/>
        <v>4993.3239999999978</v>
      </c>
      <c r="AR68" s="24">
        <v>5940.4</v>
      </c>
      <c r="AS68" s="14">
        <v>7212.3688567102699</v>
      </c>
      <c r="AT68" s="15">
        <f t="shared" si="53"/>
        <v>0</v>
      </c>
      <c r="AU68" s="20">
        <f t="shared" si="54"/>
        <v>1271.9688567102703</v>
      </c>
      <c r="AV68" s="26">
        <v>42266.28</v>
      </c>
      <c r="AW68" s="14">
        <v>24057.335999999999</v>
      </c>
      <c r="AX68" s="15">
        <f t="shared" si="55"/>
        <v>-18208.944</v>
      </c>
      <c r="AY68" s="16">
        <f t="shared" si="56"/>
        <v>0</v>
      </c>
      <c r="AZ68" s="24">
        <v>6553.4500000000007</v>
      </c>
      <c r="BA68" s="14">
        <v>6802.1085700938347</v>
      </c>
      <c r="BB68" s="15">
        <f t="shared" si="57"/>
        <v>0</v>
      </c>
      <c r="BC68" s="20">
        <f t="shared" si="58"/>
        <v>248.65857009383399</v>
      </c>
      <c r="BD68" s="26">
        <v>7.4300000000000006</v>
      </c>
      <c r="BE68" s="14">
        <v>0</v>
      </c>
      <c r="BF68" s="15">
        <f t="shared" si="59"/>
        <v>-7.4300000000000006</v>
      </c>
      <c r="BG68" s="16">
        <f t="shared" si="60"/>
        <v>0</v>
      </c>
      <c r="BH68" s="24">
        <v>12968.42</v>
      </c>
      <c r="BI68" s="97">
        <v>24347.790239999998</v>
      </c>
      <c r="BJ68" s="15">
        <f t="shared" si="61"/>
        <v>0</v>
      </c>
      <c r="BK68" s="20">
        <f t="shared" si="62"/>
        <v>11379.370239999998</v>
      </c>
      <c r="BL68" s="26">
        <v>10962.99</v>
      </c>
      <c r="BM68" s="14">
        <v>11332.33836</v>
      </c>
      <c r="BN68" s="15">
        <f t="shared" si="63"/>
        <v>0</v>
      </c>
      <c r="BO68" s="16">
        <f t="shared" si="64"/>
        <v>369.34835999999996</v>
      </c>
      <c r="BP68" s="24">
        <f t="shared" si="65"/>
        <v>164517.43000000002</v>
      </c>
      <c r="BQ68" s="14">
        <f t="shared" si="66"/>
        <v>169177.72753824989</v>
      </c>
      <c r="BR68" s="15">
        <f t="shared" si="32"/>
        <v>0</v>
      </c>
      <c r="BS68" s="20">
        <f t="shared" si="33"/>
        <v>4660.2975382498698</v>
      </c>
      <c r="BT68" s="114">
        <f t="shared" si="67"/>
        <v>1.0283270747558473</v>
      </c>
      <c r="BU68" s="115">
        <v>28737.597899999997</v>
      </c>
      <c r="BV68" s="116">
        <v>4036.09</v>
      </c>
    </row>
    <row r="69" spans="1:74" ht="12" x14ac:dyDescent="0.25">
      <c r="A69" s="111">
        <v>63</v>
      </c>
      <c r="B69" s="112" t="s">
        <v>73</v>
      </c>
      <c r="C69" s="113">
        <v>407.5</v>
      </c>
      <c r="D69" s="26">
        <v>3125.2300000000005</v>
      </c>
      <c r="E69" s="97">
        <v>3621.2003015771888</v>
      </c>
      <c r="F69" s="15">
        <f t="shared" si="68"/>
        <v>0</v>
      </c>
      <c r="G69" s="16">
        <f t="shared" si="34"/>
        <v>495.97030157718837</v>
      </c>
      <c r="H69" s="25">
        <v>818.7199999999998</v>
      </c>
      <c r="I69" s="14">
        <v>784.91053629046178</v>
      </c>
      <c r="J69" s="15">
        <f t="shared" si="35"/>
        <v>-33.809463709538022</v>
      </c>
      <c r="K69" s="20">
        <f t="shared" si="36"/>
        <v>0</v>
      </c>
      <c r="L69" s="26">
        <v>1599.46</v>
      </c>
      <c r="M69" s="14">
        <v>1580.1164311861464</v>
      </c>
      <c r="N69" s="15">
        <f t="shared" si="37"/>
        <v>-19.343568813853608</v>
      </c>
      <c r="O69" s="16">
        <f t="shared" si="38"/>
        <v>0</v>
      </c>
      <c r="P69" s="24">
        <v>0</v>
      </c>
      <c r="Q69" s="14">
        <v>275.21736962859603</v>
      </c>
      <c r="R69" s="15">
        <f t="shared" si="39"/>
        <v>0</v>
      </c>
      <c r="S69" s="20">
        <f t="shared" si="40"/>
        <v>275.21736962859603</v>
      </c>
      <c r="T69" s="26">
        <v>0</v>
      </c>
      <c r="U69" s="14">
        <v>0</v>
      </c>
      <c r="V69" s="15">
        <f t="shared" si="41"/>
        <v>0</v>
      </c>
      <c r="W69" s="16">
        <f t="shared" si="42"/>
        <v>0</v>
      </c>
      <c r="X69" s="24">
        <v>0</v>
      </c>
      <c r="Y69" s="14">
        <v>0</v>
      </c>
      <c r="Z69" s="15">
        <f t="shared" si="43"/>
        <v>0</v>
      </c>
      <c r="AA69" s="20">
        <f t="shared" si="44"/>
        <v>0</v>
      </c>
      <c r="AB69" s="26">
        <v>2405.73</v>
      </c>
      <c r="AC69" s="97">
        <v>2578.2931016896537</v>
      </c>
      <c r="AD69" s="15">
        <f t="shared" si="45"/>
        <v>0</v>
      </c>
      <c r="AE69" s="16">
        <f t="shared" si="46"/>
        <v>172.56310168965365</v>
      </c>
      <c r="AF69" s="24">
        <v>0</v>
      </c>
      <c r="AG69" s="14">
        <v>0</v>
      </c>
      <c r="AH69" s="15">
        <f t="shared" si="47"/>
        <v>0</v>
      </c>
      <c r="AI69" s="20">
        <f t="shared" si="48"/>
        <v>0</v>
      </c>
      <c r="AJ69" s="26">
        <v>0</v>
      </c>
      <c r="AK69" s="14">
        <v>0</v>
      </c>
      <c r="AL69" s="15">
        <f t="shared" si="49"/>
        <v>0</v>
      </c>
      <c r="AM69" s="16">
        <f t="shared" si="50"/>
        <v>0</v>
      </c>
      <c r="AN69" s="26">
        <v>983.71000000000026</v>
      </c>
      <c r="AO69" s="97">
        <v>655.02359999999999</v>
      </c>
      <c r="AP69" s="15">
        <f t="shared" si="51"/>
        <v>-328.68640000000028</v>
      </c>
      <c r="AQ69" s="16">
        <f t="shared" si="52"/>
        <v>0</v>
      </c>
      <c r="AR69" s="24">
        <v>259.27</v>
      </c>
      <c r="AS69" s="14">
        <v>767.8732914669207</v>
      </c>
      <c r="AT69" s="15">
        <f t="shared" si="53"/>
        <v>0</v>
      </c>
      <c r="AU69" s="20">
        <f t="shared" si="54"/>
        <v>508.60329146692072</v>
      </c>
      <c r="AV69" s="26">
        <v>3362.3999999999992</v>
      </c>
      <c r="AW69" s="14">
        <v>419.24400000000003</v>
      </c>
      <c r="AX69" s="15">
        <f t="shared" si="55"/>
        <v>-2943.155999999999</v>
      </c>
      <c r="AY69" s="16">
        <f t="shared" si="56"/>
        <v>0</v>
      </c>
      <c r="AZ69" s="24">
        <v>1373.12</v>
      </c>
      <c r="BA69" s="14">
        <v>1152.4394131592358</v>
      </c>
      <c r="BB69" s="15">
        <f t="shared" si="57"/>
        <v>-220.68058684076414</v>
      </c>
      <c r="BC69" s="20">
        <f t="shared" si="58"/>
        <v>0</v>
      </c>
      <c r="BD69" s="26">
        <v>11.009999999999998</v>
      </c>
      <c r="BE69" s="14">
        <v>0</v>
      </c>
      <c r="BF69" s="15">
        <f t="shared" si="59"/>
        <v>-11.009999999999998</v>
      </c>
      <c r="BG69" s="16">
        <f t="shared" si="60"/>
        <v>0</v>
      </c>
      <c r="BH69" s="24">
        <v>1594.0999999999997</v>
      </c>
      <c r="BI69" s="97">
        <v>963.22980000000007</v>
      </c>
      <c r="BJ69" s="15">
        <f t="shared" si="61"/>
        <v>-630.87019999999961</v>
      </c>
      <c r="BK69" s="20">
        <f t="shared" si="62"/>
        <v>0</v>
      </c>
      <c r="BL69" s="26">
        <v>0</v>
      </c>
      <c r="BM69" s="14">
        <v>0</v>
      </c>
      <c r="BN69" s="15">
        <f t="shared" si="63"/>
        <v>0</v>
      </c>
      <c r="BO69" s="16">
        <f t="shared" si="64"/>
        <v>0</v>
      </c>
      <c r="BP69" s="24">
        <f t="shared" si="65"/>
        <v>15532.75</v>
      </c>
      <c r="BQ69" s="14">
        <f t="shared" si="66"/>
        <v>12797.547844998204</v>
      </c>
      <c r="BR69" s="15">
        <f t="shared" si="32"/>
        <v>-2735.2021550017962</v>
      </c>
      <c r="BS69" s="20">
        <f t="shared" si="33"/>
        <v>0</v>
      </c>
      <c r="BT69" s="114">
        <f t="shared" si="67"/>
        <v>0.82390741143700919</v>
      </c>
      <c r="BU69" s="115">
        <v>1279.8775000000001</v>
      </c>
      <c r="BV69" s="116"/>
    </row>
    <row r="70" spans="1:74" ht="12" x14ac:dyDescent="0.25">
      <c r="A70" s="117">
        <v>64</v>
      </c>
      <c r="B70" s="112" t="s">
        <v>74</v>
      </c>
      <c r="C70" s="113">
        <v>297.3</v>
      </c>
      <c r="D70" s="26">
        <v>2090</v>
      </c>
      <c r="E70" s="97">
        <v>2737.4468126460015</v>
      </c>
      <c r="F70" s="15">
        <f t="shared" si="68"/>
        <v>0</v>
      </c>
      <c r="G70" s="16">
        <f t="shared" si="34"/>
        <v>647.44681264600149</v>
      </c>
      <c r="H70" s="25">
        <v>0</v>
      </c>
      <c r="I70" s="14">
        <v>1.766520401618406</v>
      </c>
      <c r="J70" s="15">
        <f t="shared" si="35"/>
        <v>0</v>
      </c>
      <c r="K70" s="20">
        <f t="shared" si="36"/>
        <v>1.766520401618406</v>
      </c>
      <c r="L70" s="26">
        <v>1332.74</v>
      </c>
      <c r="M70" s="14">
        <v>1253.6859311651999</v>
      </c>
      <c r="N70" s="15">
        <f t="shared" si="37"/>
        <v>-79.054068834800091</v>
      </c>
      <c r="O70" s="16">
        <f t="shared" si="38"/>
        <v>0</v>
      </c>
      <c r="P70" s="24">
        <v>0</v>
      </c>
      <c r="Q70" s="14">
        <v>246.02981909561998</v>
      </c>
      <c r="R70" s="15">
        <f t="shared" si="39"/>
        <v>0</v>
      </c>
      <c r="S70" s="20">
        <f t="shared" si="40"/>
        <v>246.02981909561998</v>
      </c>
      <c r="T70" s="26">
        <v>0</v>
      </c>
      <c r="U70" s="14">
        <v>0</v>
      </c>
      <c r="V70" s="15">
        <f t="shared" si="41"/>
        <v>0</v>
      </c>
      <c r="W70" s="16">
        <f t="shared" si="42"/>
        <v>0</v>
      </c>
      <c r="X70" s="24">
        <v>0</v>
      </c>
      <c r="Y70" s="14">
        <v>0</v>
      </c>
      <c r="Z70" s="15">
        <f t="shared" si="43"/>
        <v>0</v>
      </c>
      <c r="AA70" s="20">
        <f t="shared" si="44"/>
        <v>0</v>
      </c>
      <c r="AB70" s="26">
        <v>1960.0400000000002</v>
      </c>
      <c r="AC70" s="97">
        <v>2614.1238679986322</v>
      </c>
      <c r="AD70" s="15">
        <f t="shared" si="45"/>
        <v>0</v>
      </c>
      <c r="AE70" s="16">
        <f t="shared" si="46"/>
        <v>654.08386799863206</v>
      </c>
      <c r="AF70" s="24">
        <v>0</v>
      </c>
      <c r="AG70" s="14">
        <v>0</v>
      </c>
      <c r="AH70" s="15">
        <f t="shared" si="47"/>
        <v>0</v>
      </c>
      <c r="AI70" s="20">
        <f t="shared" si="48"/>
        <v>0</v>
      </c>
      <c r="AJ70" s="26">
        <v>0</v>
      </c>
      <c r="AK70" s="14">
        <v>0</v>
      </c>
      <c r="AL70" s="15">
        <f t="shared" si="49"/>
        <v>0</v>
      </c>
      <c r="AM70" s="16">
        <f t="shared" si="50"/>
        <v>0</v>
      </c>
      <c r="AN70" s="26">
        <v>285.46999999999997</v>
      </c>
      <c r="AO70" s="97">
        <v>436.68431999999996</v>
      </c>
      <c r="AP70" s="15">
        <f t="shared" si="51"/>
        <v>0</v>
      </c>
      <c r="AQ70" s="16">
        <f t="shared" si="52"/>
        <v>151.21431999999999</v>
      </c>
      <c r="AR70" s="24">
        <v>249.54999999999995</v>
      </c>
      <c r="AS70" s="14">
        <v>18.404569344361047</v>
      </c>
      <c r="AT70" s="15">
        <f t="shared" si="53"/>
        <v>-231.1454306556389</v>
      </c>
      <c r="AU70" s="20">
        <f t="shared" si="54"/>
        <v>0</v>
      </c>
      <c r="AV70" s="26">
        <v>3123.27</v>
      </c>
      <c r="AW70" s="14">
        <v>9283.4160000000011</v>
      </c>
      <c r="AX70" s="15">
        <f t="shared" si="55"/>
        <v>0</v>
      </c>
      <c r="AY70" s="16">
        <f t="shared" si="56"/>
        <v>6160.1460000000006</v>
      </c>
      <c r="AZ70" s="24">
        <v>1160.7499999999998</v>
      </c>
      <c r="BA70" s="14">
        <v>811.29081336070885</v>
      </c>
      <c r="BB70" s="15">
        <f t="shared" si="57"/>
        <v>-349.45918663929092</v>
      </c>
      <c r="BC70" s="20">
        <f t="shared" si="58"/>
        <v>0</v>
      </c>
      <c r="BD70" s="26">
        <v>11.129999999999999</v>
      </c>
      <c r="BE70" s="14">
        <v>0</v>
      </c>
      <c r="BF70" s="15">
        <f t="shared" si="59"/>
        <v>-11.129999999999999</v>
      </c>
      <c r="BG70" s="16">
        <f t="shared" si="60"/>
        <v>0</v>
      </c>
      <c r="BH70" s="24">
        <v>1209.1000000000001</v>
      </c>
      <c r="BI70" s="97">
        <v>557.95199999999988</v>
      </c>
      <c r="BJ70" s="15">
        <f t="shared" si="61"/>
        <v>-651.14800000000025</v>
      </c>
      <c r="BK70" s="20">
        <f t="shared" si="62"/>
        <v>0</v>
      </c>
      <c r="BL70" s="26">
        <v>0</v>
      </c>
      <c r="BM70" s="14">
        <v>0</v>
      </c>
      <c r="BN70" s="15">
        <f t="shared" si="63"/>
        <v>0</v>
      </c>
      <c r="BO70" s="16">
        <f t="shared" si="64"/>
        <v>0</v>
      </c>
      <c r="BP70" s="24">
        <f t="shared" si="65"/>
        <v>11422.05</v>
      </c>
      <c r="BQ70" s="14">
        <f t="shared" si="66"/>
        <v>17960.800654012146</v>
      </c>
      <c r="BR70" s="15">
        <f t="shared" si="32"/>
        <v>0</v>
      </c>
      <c r="BS70" s="20">
        <f t="shared" si="33"/>
        <v>6538.7506540121467</v>
      </c>
      <c r="BT70" s="114">
        <f t="shared" si="67"/>
        <v>1.5724673464056056</v>
      </c>
      <c r="BU70" s="115">
        <v>4608.0927000000001</v>
      </c>
      <c r="BV70" s="116">
        <v>1871.7</v>
      </c>
    </row>
    <row r="71" spans="1:74" ht="12" x14ac:dyDescent="0.25">
      <c r="A71" s="111">
        <v>65</v>
      </c>
      <c r="B71" s="112" t="s">
        <v>75</v>
      </c>
      <c r="C71" s="113">
        <v>268.39999999999998</v>
      </c>
      <c r="D71" s="26">
        <v>2042.4200000000003</v>
      </c>
      <c r="E71" s="97">
        <v>2586.2224986484116</v>
      </c>
      <c r="F71" s="15">
        <f t="shared" si="68"/>
        <v>0</v>
      </c>
      <c r="G71" s="16">
        <f t="shared" si="34"/>
        <v>543.8024986484113</v>
      </c>
      <c r="H71" s="25">
        <v>608.15</v>
      </c>
      <c r="I71" s="14">
        <v>580.47956950012269</v>
      </c>
      <c r="J71" s="15">
        <f t="shared" si="35"/>
        <v>-27.670430499877284</v>
      </c>
      <c r="K71" s="20">
        <f t="shared" si="36"/>
        <v>0</v>
      </c>
      <c r="L71" s="26">
        <v>888.2800000000002</v>
      </c>
      <c r="M71" s="14">
        <v>852.09674028265147</v>
      </c>
      <c r="N71" s="15">
        <f t="shared" si="37"/>
        <v>-36.183259717348733</v>
      </c>
      <c r="O71" s="16">
        <f t="shared" si="38"/>
        <v>0</v>
      </c>
      <c r="P71" s="24">
        <v>0</v>
      </c>
      <c r="Q71" s="14">
        <v>251.86670596988401</v>
      </c>
      <c r="R71" s="15">
        <f t="shared" si="39"/>
        <v>0</v>
      </c>
      <c r="S71" s="20">
        <f t="shared" si="40"/>
        <v>251.86670596988401</v>
      </c>
      <c r="T71" s="26">
        <v>0</v>
      </c>
      <c r="U71" s="14">
        <v>0</v>
      </c>
      <c r="V71" s="15">
        <f t="shared" si="41"/>
        <v>0</v>
      </c>
      <c r="W71" s="16">
        <f t="shared" si="42"/>
        <v>0</v>
      </c>
      <c r="X71" s="24">
        <v>0</v>
      </c>
      <c r="Y71" s="14">
        <v>0</v>
      </c>
      <c r="Z71" s="15">
        <f t="shared" si="43"/>
        <v>0</v>
      </c>
      <c r="AA71" s="20">
        <f t="shared" si="44"/>
        <v>0</v>
      </c>
      <c r="AB71" s="26">
        <v>2022.16</v>
      </c>
      <c r="AC71" s="97">
        <v>2660.7975410211666</v>
      </c>
      <c r="AD71" s="15">
        <f t="shared" si="45"/>
        <v>0</v>
      </c>
      <c r="AE71" s="16">
        <f t="shared" si="46"/>
        <v>638.6375410211665</v>
      </c>
      <c r="AF71" s="24">
        <v>0</v>
      </c>
      <c r="AG71" s="14">
        <v>0</v>
      </c>
      <c r="AH71" s="15">
        <f t="shared" si="47"/>
        <v>0</v>
      </c>
      <c r="AI71" s="20">
        <f t="shared" si="48"/>
        <v>0</v>
      </c>
      <c r="AJ71" s="26">
        <v>0</v>
      </c>
      <c r="AK71" s="14">
        <v>0</v>
      </c>
      <c r="AL71" s="15">
        <f t="shared" si="49"/>
        <v>0</v>
      </c>
      <c r="AM71" s="16">
        <f t="shared" si="50"/>
        <v>0</v>
      </c>
      <c r="AN71" s="26">
        <v>285.58999999999997</v>
      </c>
      <c r="AO71" s="97">
        <v>436.68431999999996</v>
      </c>
      <c r="AP71" s="15">
        <f t="shared" si="51"/>
        <v>0</v>
      </c>
      <c r="AQ71" s="16">
        <f t="shared" si="52"/>
        <v>151.09431999999998</v>
      </c>
      <c r="AR71" s="24">
        <v>226.50000000000006</v>
      </c>
      <c r="AS71" s="14">
        <v>589.41232934436107</v>
      </c>
      <c r="AT71" s="15">
        <f t="shared" si="53"/>
        <v>0</v>
      </c>
      <c r="AU71" s="20">
        <f t="shared" si="54"/>
        <v>362.91232934436101</v>
      </c>
      <c r="AV71" s="26">
        <v>2812.27</v>
      </c>
      <c r="AW71" s="14">
        <v>0</v>
      </c>
      <c r="AX71" s="15">
        <f t="shared" si="55"/>
        <v>-2812.27</v>
      </c>
      <c r="AY71" s="16">
        <f t="shared" si="56"/>
        <v>0</v>
      </c>
      <c r="AZ71" s="24">
        <v>992.50000000000011</v>
      </c>
      <c r="BA71" s="14">
        <v>751.71276318891273</v>
      </c>
      <c r="BB71" s="15">
        <f t="shared" si="57"/>
        <v>-240.78723681108738</v>
      </c>
      <c r="BC71" s="20">
        <f t="shared" si="58"/>
        <v>0</v>
      </c>
      <c r="BD71" s="26">
        <v>11.210000000000003</v>
      </c>
      <c r="BE71" s="14">
        <v>0</v>
      </c>
      <c r="BF71" s="15">
        <f t="shared" si="59"/>
        <v>-11.210000000000003</v>
      </c>
      <c r="BG71" s="16">
        <f t="shared" si="60"/>
        <v>0</v>
      </c>
      <c r="BH71" s="24">
        <v>1020.6099999999997</v>
      </c>
      <c r="BI71" s="97">
        <v>1042.8206399999999</v>
      </c>
      <c r="BJ71" s="15">
        <f t="shared" si="61"/>
        <v>0</v>
      </c>
      <c r="BK71" s="20">
        <f t="shared" si="62"/>
        <v>22.21064000000024</v>
      </c>
      <c r="BL71" s="26">
        <v>0</v>
      </c>
      <c r="BM71" s="14">
        <v>0</v>
      </c>
      <c r="BN71" s="15">
        <f t="shared" si="63"/>
        <v>0</v>
      </c>
      <c r="BO71" s="16">
        <f t="shared" si="64"/>
        <v>0</v>
      </c>
      <c r="BP71" s="24">
        <f t="shared" si="65"/>
        <v>10909.689999999999</v>
      </c>
      <c r="BQ71" s="14">
        <f t="shared" si="66"/>
        <v>9752.0931079555103</v>
      </c>
      <c r="BR71" s="15">
        <f t="shared" ref="BR71:BR134" si="69">IF((BQ71-BP71)&lt;0,BQ71-BP71,0)</f>
        <v>-1157.5968920444884</v>
      </c>
      <c r="BS71" s="20">
        <f t="shared" ref="BS71:BS134" si="70">IF((BQ71-BP71)&gt;0,BQ71-BP71,0)</f>
        <v>0</v>
      </c>
      <c r="BT71" s="114">
        <f t="shared" si="67"/>
        <v>0.89389277861749616</v>
      </c>
      <c r="BU71" s="115">
        <v>657.5852000000001</v>
      </c>
      <c r="BV71" s="116"/>
    </row>
    <row r="72" spans="1:74" ht="12" x14ac:dyDescent="0.25">
      <c r="A72" s="111">
        <v>66</v>
      </c>
      <c r="B72" s="112" t="s">
        <v>76</v>
      </c>
      <c r="C72" s="113">
        <v>89.2</v>
      </c>
      <c r="D72" s="26">
        <v>65.039999999999992</v>
      </c>
      <c r="E72" s="97">
        <v>126.41252010382574</v>
      </c>
      <c r="F72" s="15">
        <f t="shared" ref="F72:F135" si="71">IF((E72-D72)&lt;0,E72-D72,0)</f>
        <v>0</v>
      </c>
      <c r="G72" s="16">
        <f t="shared" ref="G72:G135" si="72">IF((E72-D72)&gt;0,E72-D72,0)</f>
        <v>61.37252010382575</v>
      </c>
      <c r="H72" s="25">
        <v>0</v>
      </c>
      <c r="I72" s="14">
        <v>0</v>
      </c>
      <c r="J72" s="15">
        <f t="shared" ref="J72:J135" si="73">IF((I72-H72)&lt;0,I72-H72,0)</f>
        <v>0</v>
      </c>
      <c r="K72" s="20">
        <f t="shared" ref="K72:K135" si="74">IF((I72-H72)&gt;0,I72-H72,0)</f>
        <v>0</v>
      </c>
      <c r="L72" s="26">
        <v>355.34000000000009</v>
      </c>
      <c r="M72" s="14">
        <v>327.72081062466924</v>
      </c>
      <c r="N72" s="15">
        <f t="shared" ref="N72:N135" si="75">IF((M72-L72)&lt;0,M72-L72,0)</f>
        <v>-27.619189375330848</v>
      </c>
      <c r="O72" s="16">
        <f t="shared" ref="O72:O135" si="76">IF((M72-L72)&gt;0,M72-L72,0)</f>
        <v>0</v>
      </c>
      <c r="P72" s="24">
        <v>0</v>
      </c>
      <c r="Q72" s="14">
        <v>106.367604501648</v>
      </c>
      <c r="R72" s="15">
        <f t="shared" ref="R72:R135" si="77">IF((Q72-P72)&lt;0,Q72-P72,0)</f>
        <v>0</v>
      </c>
      <c r="S72" s="20">
        <f t="shared" ref="S72:S135" si="78">IF((Q72-P72)&gt;0,Q72-P72,0)</f>
        <v>106.367604501648</v>
      </c>
      <c r="T72" s="26">
        <v>0</v>
      </c>
      <c r="U72" s="14">
        <v>0</v>
      </c>
      <c r="V72" s="15">
        <f t="shared" ref="V72:V135" si="79">IF((U72-T72)&lt;0,U72-T72,0)</f>
        <v>0</v>
      </c>
      <c r="W72" s="16">
        <f t="shared" ref="W72:W135" si="80">IF((U72-T72)&gt;0,U72-T72,0)</f>
        <v>0</v>
      </c>
      <c r="X72" s="24">
        <v>0</v>
      </c>
      <c r="Y72" s="14">
        <v>0</v>
      </c>
      <c r="Z72" s="15">
        <f t="shared" ref="Z72:Z135" si="81">IF((Y72-X72)&lt;0,Y72-X72,0)</f>
        <v>0</v>
      </c>
      <c r="AA72" s="20">
        <f t="shared" ref="AA72:AA135" si="82">IF((Y72-X72)&gt;0,Y72-X72,0)</f>
        <v>0</v>
      </c>
      <c r="AB72" s="26">
        <v>179.32</v>
      </c>
      <c r="AC72" s="97">
        <v>173.77682273526781</v>
      </c>
      <c r="AD72" s="15">
        <f t="shared" ref="AD72:AD135" si="83">IF((AC72-AB72)&lt;0,AC72-AB72,0)</f>
        <v>-5.5431772647321793</v>
      </c>
      <c r="AE72" s="16">
        <f t="shared" ref="AE72:AE135" si="84">IF((AC72-AB72)&gt;0,AC72-AB72,0)</f>
        <v>0</v>
      </c>
      <c r="AF72" s="24">
        <v>0</v>
      </c>
      <c r="AG72" s="14">
        <v>0</v>
      </c>
      <c r="AH72" s="15">
        <f t="shared" ref="AH72:AH135" si="85">IF((AG72-AF72)&lt;0,AG72-AF72,0)</f>
        <v>0</v>
      </c>
      <c r="AI72" s="20">
        <f t="shared" ref="AI72:AI135" si="86">IF((AG72-AF72)&gt;0,AG72-AF72,0)</f>
        <v>0</v>
      </c>
      <c r="AJ72" s="26">
        <v>0</v>
      </c>
      <c r="AK72" s="14">
        <v>0</v>
      </c>
      <c r="AL72" s="15">
        <f t="shared" ref="AL72:AL135" si="87">IF((AK72-AJ72)&lt;0,AK72-AJ72,0)</f>
        <v>0</v>
      </c>
      <c r="AM72" s="16">
        <f t="shared" ref="AM72:AM135" si="88">IF((AK72-AJ72)&gt;0,AK72-AJ72,0)</f>
        <v>0</v>
      </c>
      <c r="AN72" s="26">
        <v>122.98000000000002</v>
      </c>
      <c r="AO72" s="97">
        <v>109.16916000000001</v>
      </c>
      <c r="AP72" s="15">
        <f t="shared" ref="AP72:AP135" si="89">IF((AO72-AN72)&lt;0,AO72-AN72,0)</f>
        <v>-13.810840000000013</v>
      </c>
      <c r="AQ72" s="16">
        <f t="shared" ref="AQ72:AQ135" si="90">IF((AO72-AN72)&gt;0,AO72-AN72,0)</f>
        <v>0</v>
      </c>
      <c r="AR72" s="24">
        <v>0</v>
      </c>
      <c r="AS72" s="14">
        <v>0</v>
      </c>
      <c r="AT72" s="15">
        <f t="shared" ref="AT72:AT135" si="91">IF((AS72-AR72)&lt;0,AS72-AR72,0)</f>
        <v>0</v>
      </c>
      <c r="AU72" s="20">
        <f t="shared" ref="AU72:AU135" si="92">IF((AS72-AR72)&gt;0,AS72-AR72,0)</f>
        <v>0</v>
      </c>
      <c r="AV72" s="26">
        <v>380.2299999999999</v>
      </c>
      <c r="AW72" s="14">
        <v>0</v>
      </c>
      <c r="AX72" s="15">
        <f t="shared" ref="AX72:AX135" si="93">IF((AW72-AV72)&lt;0,AW72-AV72,0)</f>
        <v>-380.2299999999999</v>
      </c>
      <c r="AY72" s="16">
        <f t="shared" ref="AY72:AY135" si="94">IF((AW72-AV72)&gt;0,AW72-AV72,0)</f>
        <v>0</v>
      </c>
      <c r="AZ72" s="24">
        <v>57.960000000000015</v>
      </c>
      <c r="BA72" s="14">
        <v>53.731018767641295</v>
      </c>
      <c r="BB72" s="15">
        <f t="shared" ref="BB72:BB135" si="95">IF((BA72-AZ72)&lt;0,BA72-AZ72,0)</f>
        <v>-4.2289812323587199</v>
      </c>
      <c r="BC72" s="20">
        <f t="shared" ref="BC72:BC135" si="96">IF((BA72-AZ72)&gt;0,BA72-AZ72,0)</f>
        <v>0</v>
      </c>
      <c r="BD72" s="26">
        <v>0</v>
      </c>
      <c r="BE72" s="14">
        <v>0</v>
      </c>
      <c r="BF72" s="15">
        <f t="shared" ref="BF72:BF135" si="97">IF((BE72-BD72)&lt;0,BE72-BD72,0)</f>
        <v>0</v>
      </c>
      <c r="BG72" s="16">
        <f t="shared" ref="BG72:BG135" si="98">IF((BE72-BD72)&gt;0,BE72-BD72,0)</f>
        <v>0</v>
      </c>
      <c r="BH72" s="24">
        <v>0</v>
      </c>
      <c r="BI72" s="97">
        <v>0</v>
      </c>
      <c r="BJ72" s="15">
        <f t="shared" ref="BJ72:BJ135" si="99">IF((BI72-BH72)&lt;0,BI72-BH72,0)</f>
        <v>0</v>
      </c>
      <c r="BK72" s="20">
        <f t="shared" ref="BK72:BK135" si="100">IF((BI72-BH72)&gt;0,BI72-BH72,0)</f>
        <v>0</v>
      </c>
      <c r="BL72" s="26">
        <v>0</v>
      </c>
      <c r="BM72" s="14">
        <v>0</v>
      </c>
      <c r="BN72" s="15">
        <f t="shared" ref="BN72:BN135" si="101">IF((BM72-BL72)&lt;0,BM72-BL72,0)</f>
        <v>0</v>
      </c>
      <c r="BO72" s="16">
        <f t="shared" ref="BO72:BO135" si="102">IF((BM72-BL72)&gt;0,BM72-BL72,0)</f>
        <v>0</v>
      </c>
      <c r="BP72" s="24">
        <f t="shared" ref="BP72:BP135" si="103">D72+H72+L72+P72+T72+X72+AB72+AF72+AJ72+AN72+AR72+AV72+AZ72+BD72+BH72+BL72</f>
        <v>1160.8699999999999</v>
      </c>
      <c r="BQ72" s="14">
        <f t="shared" ref="BQ72:BQ135" si="104">E72+I72+M72+Q72+U72+Y72+AC72+AG72+AK72+AO72+AS72+AW72+BA72+BE72+BI72+BM72</f>
        <v>897.17793673305221</v>
      </c>
      <c r="BR72" s="15">
        <f t="shared" si="69"/>
        <v>-263.69206326694768</v>
      </c>
      <c r="BS72" s="20">
        <f t="shared" si="70"/>
        <v>0</v>
      </c>
      <c r="BT72" s="114">
        <f t="shared" ref="BT72:BT135" si="105">BQ72/BP72</f>
        <v>0.77284961859041257</v>
      </c>
      <c r="BU72" s="115">
        <v>87.05019999999999</v>
      </c>
      <c r="BV72" s="116"/>
    </row>
    <row r="73" spans="1:74" ht="12" x14ac:dyDescent="0.25">
      <c r="A73" s="117">
        <v>67</v>
      </c>
      <c r="B73" s="112" t="s">
        <v>77</v>
      </c>
      <c r="C73" s="113">
        <v>767.02</v>
      </c>
      <c r="D73" s="26">
        <v>5063.3100000000004</v>
      </c>
      <c r="E73" s="97">
        <v>5716.8451901483459</v>
      </c>
      <c r="F73" s="15">
        <f t="shared" si="71"/>
        <v>0</v>
      </c>
      <c r="G73" s="16">
        <f t="shared" si="72"/>
        <v>653.53519014834546</v>
      </c>
      <c r="H73" s="25">
        <v>2632.9699999999993</v>
      </c>
      <c r="I73" s="14">
        <v>2547.3199445186824</v>
      </c>
      <c r="J73" s="15">
        <f t="shared" si="73"/>
        <v>-85.65005548131694</v>
      </c>
      <c r="K73" s="20">
        <f t="shared" si="74"/>
        <v>0</v>
      </c>
      <c r="L73" s="26">
        <v>3820.0800000000004</v>
      </c>
      <c r="M73" s="14">
        <v>3842.4268968854039</v>
      </c>
      <c r="N73" s="15">
        <f t="shared" si="75"/>
        <v>0</v>
      </c>
      <c r="O73" s="16">
        <f t="shared" si="76"/>
        <v>22.346896885403567</v>
      </c>
      <c r="P73" s="24">
        <v>31.610000000000007</v>
      </c>
      <c r="Q73" s="14">
        <v>449.78944870521599</v>
      </c>
      <c r="R73" s="15">
        <f t="shared" si="77"/>
        <v>0</v>
      </c>
      <c r="S73" s="20">
        <f t="shared" si="78"/>
        <v>418.17944870521598</v>
      </c>
      <c r="T73" s="26">
        <v>0</v>
      </c>
      <c r="U73" s="14">
        <v>0</v>
      </c>
      <c r="V73" s="15">
        <f t="shared" si="79"/>
        <v>0</v>
      </c>
      <c r="W73" s="16">
        <f t="shared" si="80"/>
        <v>0</v>
      </c>
      <c r="X73" s="24">
        <v>0</v>
      </c>
      <c r="Y73" s="14">
        <v>0</v>
      </c>
      <c r="Z73" s="15">
        <f t="shared" si="81"/>
        <v>0</v>
      </c>
      <c r="AA73" s="20">
        <f t="shared" si="82"/>
        <v>0</v>
      </c>
      <c r="AB73" s="26">
        <v>3801.7900000000009</v>
      </c>
      <c r="AC73" s="97">
        <v>4479.2844153956721</v>
      </c>
      <c r="AD73" s="15">
        <f t="shared" si="83"/>
        <v>0</v>
      </c>
      <c r="AE73" s="16">
        <f t="shared" si="84"/>
        <v>677.49441539567124</v>
      </c>
      <c r="AF73" s="24">
        <v>155.85999999999996</v>
      </c>
      <c r="AG73" s="14">
        <v>130.29996</v>
      </c>
      <c r="AH73" s="15">
        <f t="shared" si="85"/>
        <v>-25.560039999999958</v>
      </c>
      <c r="AI73" s="20">
        <f t="shared" si="86"/>
        <v>0</v>
      </c>
      <c r="AJ73" s="26">
        <v>6.5699999999999994</v>
      </c>
      <c r="AK73" s="14">
        <v>0</v>
      </c>
      <c r="AL73" s="15">
        <f t="shared" si="87"/>
        <v>-6.5699999999999994</v>
      </c>
      <c r="AM73" s="16">
        <f t="shared" si="88"/>
        <v>0</v>
      </c>
      <c r="AN73" s="26">
        <v>1120.9300000000003</v>
      </c>
      <c r="AO73" s="97">
        <v>573.14520000000005</v>
      </c>
      <c r="AP73" s="15">
        <f t="shared" si="89"/>
        <v>-547.78480000000025</v>
      </c>
      <c r="AQ73" s="16">
        <f t="shared" si="90"/>
        <v>0</v>
      </c>
      <c r="AR73" s="24">
        <v>677.93</v>
      </c>
      <c r="AS73" s="14">
        <v>2091.7539837130439</v>
      </c>
      <c r="AT73" s="15">
        <f t="shared" si="91"/>
        <v>0</v>
      </c>
      <c r="AU73" s="20">
        <f t="shared" si="92"/>
        <v>1413.8239837130441</v>
      </c>
      <c r="AV73" s="26">
        <v>6254.53</v>
      </c>
      <c r="AW73" s="14">
        <v>10278.540000000001</v>
      </c>
      <c r="AX73" s="15">
        <f t="shared" si="93"/>
        <v>0</v>
      </c>
      <c r="AY73" s="16">
        <f t="shared" si="94"/>
        <v>4024.0100000000011</v>
      </c>
      <c r="AZ73" s="24">
        <v>2079.1099999999997</v>
      </c>
      <c r="BA73" s="14">
        <v>1890.2883804800251</v>
      </c>
      <c r="BB73" s="15">
        <f t="shared" si="95"/>
        <v>-188.82161951997455</v>
      </c>
      <c r="BC73" s="20">
        <f t="shared" si="96"/>
        <v>0</v>
      </c>
      <c r="BD73" s="26">
        <v>11.540000000000003</v>
      </c>
      <c r="BE73" s="14">
        <v>0</v>
      </c>
      <c r="BF73" s="15">
        <f t="shared" si="97"/>
        <v>-11.540000000000003</v>
      </c>
      <c r="BG73" s="16">
        <f t="shared" si="98"/>
        <v>0</v>
      </c>
      <c r="BH73" s="24">
        <v>2714.2900000000004</v>
      </c>
      <c r="BI73" s="97">
        <v>950.75880000000006</v>
      </c>
      <c r="BJ73" s="15">
        <f t="shared" si="99"/>
        <v>-1763.5312000000004</v>
      </c>
      <c r="BK73" s="20">
        <f t="shared" si="100"/>
        <v>0</v>
      </c>
      <c r="BL73" s="26">
        <v>0</v>
      </c>
      <c r="BM73" s="14">
        <v>0</v>
      </c>
      <c r="BN73" s="15">
        <f t="shared" si="101"/>
        <v>0</v>
      </c>
      <c r="BO73" s="16">
        <f t="shared" si="102"/>
        <v>0</v>
      </c>
      <c r="BP73" s="24">
        <f t="shared" si="103"/>
        <v>28370.520000000004</v>
      </c>
      <c r="BQ73" s="14">
        <f t="shared" si="104"/>
        <v>32950.452219846389</v>
      </c>
      <c r="BR73" s="15">
        <f t="shared" si="69"/>
        <v>0</v>
      </c>
      <c r="BS73" s="20">
        <f t="shared" si="70"/>
        <v>4579.9322198463851</v>
      </c>
      <c r="BT73" s="114">
        <f t="shared" si="105"/>
        <v>1.1614327907929212</v>
      </c>
      <c r="BU73" s="115">
        <v>5831.7934999999989</v>
      </c>
      <c r="BV73" s="116">
        <v>681.44999999999982</v>
      </c>
    </row>
    <row r="74" spans="1:74" ht="12" x14ac:dyDescent="0.25">
      <c r="A74" s="111">
        <v>68</v>
      </c>
      <c r="B74" s="112" t="s">
        <v>78</v>
      </c>
      <c r="C74" s="113">
        <v>377.8</v>
      </c>
      <c r="D74" s="26">
        <v>259.97000000000003</v>
      </c>
      <c r="E74" s="97">
        <v>540.42928741597882</v>
      </c>
      <c r="F74" s="15">
        <f t="shared" si="71"/>
        <v>0</v>
      </c>
      <c r="G74" s="16">
        <f t="shared" si="72"/>
        <v>280.45928741597879</v>
      </c>
      <c r="H74" s="25">
        <v>0</v>
      </c>
      <c r="I74" s="14">
        <v>0</v>
      </c>
      <c r="J74" s="15">
        <f t="shared" si="73"/>
        <v>0</v>
      </c>
      <c r="K74" s="20">
        <f t="shared" si="74"/>
        <v>0</v>
      </c>
      <c r="L74" s="26">
        <v>1702.84</v>
      </c>
      <c r="M74" s="14">
        <v>1381.5566486293558</v>
      </c>
      <c r="N74" s="15">
        <f t="shared" si="75"/>
        <v>-321.28335137064414</v>
      </c>
      <c r="O74" s="16">
        <f t="shared" si="76"/>
        <v>0</v>
      </c>
      <c r="P74" s="24">
        <v>0</v>
      </c>
      <c r="Q74" s="14">
        <v>266.90265233345997</v>
      </c>
      <c r="R74" s="15">
        <f t="shared" si="77"/>
        <v>0</v>
      </c>
      <c r="S74" s="20">
        <f t="shared" si="78"/>
        <v>266.90265233345997</v>
      </c>
      <c r="T74" s="26">
        <v>0</v>
      </c>
      <c r="U74" s="14">
        <v>0</v>
      </c>
      <c r="V74" s="15">
        <f t="shared" si="79"/>
        <v>0</v>
      </c>
      <c r="W74" s="16">
        <f t="shared" si="80"/>
        <v>0</v>
      </c>
      <c r="X74" s="24">
        <v>0</v>
      </c>
      <c r="Y74" s="14">
        <v>0</v>
      </c>
      <c r="Z74" s="15">
        <f t="shared" si="81"/>
        <v>0</v>
      </c>
      <c r="AA74" s="20">
        <f t="shared" si="82"/>
        <v>0</v>
      </c>
      <c r="AB74" s="26">
        <v>3084.8400000000006</v>
      </c>
      <c r="AC74" s="97">
        <v>2229.3507172797595</v>
      </c>
      <c r="AD74" s="15">
        <f t="shared" si="83"/>
        <v>-855.48928272024114</v>
      </c>
      <c r="AE74" s="16">
        <f t="shared" si="84"/>
        <v>0</v>
      </c>
      <c r="AF74" s="24">
        <v>0</v>
      </c>
      <c r="AG74" s="14">
        <v>0</v>
      </c>
      <c r="AH74" s="15">
        <f t="shared" si="85"/>
        <v>0</v>
      </c>
      <c r="AI74" s="20">
        <f t="shared" si="86"/>
        <v>0</v>
      </c>
      <c r="AJ74" s="26">
        <v>0</v>
      </c>
      <c r="AK74" s="14">
        <v>0</v>
      </c>
      <c r="AL74" s="15">
        <f t="shared" si="87"/>
        <v>0</v>
      </c>
      <c r="AM74" s="16">
        <f t="shared" si="88"/>
        <v>0</v>
      </c>
      <c r="AN74" s="26">
        <v>983.34</v>
      </c>
      <c r="AO74" s="97">
        <v>655.02359999999999</v>
      </c>
      <c r="AP74" s="15">
        <f t="shared" si="89"/>
        <v>-328.31640000000004</v>
      </c>
      <c r="AQ74" s="16">
        <f t="shared" si="90"/>
        <v>0</v>
      </c>
      <c r="AR74" s="24">
        <v>257.99</v>
      </c>
      <c r="AS74" s="14">
        <v>1125.1189762917218</v>
      </c>
      <c r="AT74" s="15">
        <f t="shared" si="91"/>
        <v>0</v>
      </c>
      <c r="AU74" s="20">
        <f t="shared" si="92"/>
        <v>867.12897629172176</v>
      </c>
      <c r="AV74" s="26">
        <v>4014.41</v>
      </c>
      <c r="AW74" s="14">
        <v>1289.616</v>
      </c>
      <c r="AX74" s="15">
        <f t="shared" si="93"/>
        <v>-2724.7939999999999</v>
      </c>
      <c r="AY74" s="16">
        <f t="shared" si="94"/>
        <v>0</v>
      </c>
      <c r="AZ74" s="24">
        <v>231.91000000000003</v>
      </c>
      <c r="BA74" s="14">
        <v>232.62736979183575</v>
      </c>
      <c r="BB74" s="15">
        <f t="shared" si="95"/>
        <v>0</v>
      </c>
      <c r="BC74" s="20">
        <f t="shared" si="96"/>
        <v>0.71736979183572203</v>
      </c>
      <c r="BD74" s="26">
        <v>11.169999999999998</v>
      </c>
      <c r="BE74" s="14">
        <v>0</v>
      </c>
      <c r="BF74" s="15">
        <f t="shared" si="97"/>
        <v>-11.169999999999998</v>
      </c>
      <c r="BG74" s="16">
        <f t="shared" si="98"/>
        <v>0</v>
      </c>
      <c r="BH74" s="24">
        <v>1497.64</v>
      </c>
      <c r="BI74" s="97">
        <v>1241.5434</v>
      </c>
      <c r="BJ74" s="15">
        <f t="shared" si="99"/>
        <v>-256.09660000000008</v>
      </c>
      <c r="BK74" s="20">
        <f t="shared" si="100"/>
        <v>0</v>
      </c>
      <c r="BL74" s="26">
        <v>0</v>
      </c>
      <c r="BM74" s="14">
        <v>0</v>
      </c>
      <c r="BN74" s="15">
        <f t="shared" si="101"/>
        <v>0</v>
      </c>
      <c r="BO74" s="16">
        <f t="shared" si="102"/>
        <v>0</v>
      </c>
      <c r="BP74" s="24">
        <f t="shared" si="103"/>
        <v>12044.109999999999</v>
      </c>
      <c r="BQ74" s="14">
        <f t="shared" si="104"/>
        <v>8962.1686517421113</v>
      </c>
      <c r="BR74" s="15">
        <f t="shared" si="69"/>
        <v>-3081.9413482578875</v>
      </c>
      <c r="BS74" s="20">
        <f t="shared" si="70"/>
        <v>0</v>
      </c>
      <c r="BT74" s="114">
        <f t="shared" si="105"/>
        <v>0.7441121553806892</v>
      </c>
      <c r="BU74" s="115">
        <v>0</v>
      </c>
      <c r="BV74" s="116"/>
    </row>
    <row r="75" spans="1:74" ht="12" x14ac:dyDescent="0.25">
      <c r="A75" s="111">
        <v>69</v>
      </c>
      <c r="B75" s="112" t="s">
        <v>79</v>
      </c>
      <c r="C75" s="113">
        <v>384.9</v>
      </c>
      <c r="D75" s="26">
        <v>5854.6900000000005</v>
      </c>
      <c r="E75" s="97">
        <v>5465.150535753889</v>
      </c>
      <c r="F75" s="15">
        <f t="shared" si="71"/>
        <v>-389.53946424611149</v>
      </c>
      <c r="G75" s="16">
        <f t="shared" si="72"/>
        <v>0</v>
      </c>
      <c r="H75" s="25">
        <v>1260.26</v>
      </c>
      <c r="I75" s="14">
        <v>1218.2334065762227</v>
      </c>
      <c r="J75" s="15">
        <f t="shared" si="73"/>
        <v>-42.026593423777285</v>
      </c>
      <c r="K75" s="20">
        <f t="shared" si="74"/>
        <v>0</v>
      </c>
      <c r="L75" s="26">
        <v>1954.2800000000002</v>
      </c>
      <c r="M75" s="14">
        <v>2173.0157928861072</v>
      </c>
      <c r="N75" s="15">
        <f t="shared" si="75"/>
        <v>0</v>
      </c>
      <c r="O75" s="16">
        <f t="shared" si="76"/>
        <v>218.73579288610699</v>
      </c>
      <c r="P75" s="24">
        <v>0</v>
      </c>
      <c r="Q75" s="14">
        <v>194.02800167678402</v>
      </c>
      <c r="R75" s="15">
        <f t="shared" si="77"/>
        <v>0</v>
      </c>
      <c r="S75" s="20">
        <f t="shared" si="78"/>
        <v>194.02800167678402</v>
      </c>
      <c r="T75" s="26">
        <v>0</v>
      </c>
      <c r="U75" s="14">
        <v>0</v>
      </c>
      <c r="V75" s="15">
        <f t="shared" si="79"/>
        <v>0</v>
      </c>
      <c r="W75" s="16">
        <f t="shared" si="80"/>
        <v>0</v>
      </c>
      <c r="X75" s="24">
        <v>0</v>
      </c>
      <c r="Y75" s="14">
        <v>0</v>
      </c>
      <c r="Z75" s="15">
        <f t="shared" si="81"/>
        <v>0</v>
      </c>
      <c r="AA75" s="20">
        <f t="shared" si="82"/>
        <v>0</v>
      </c>
      <c r="AB75" s="26">
        <v>1668.7</v>
      </c>
      <c r="AC75" s="97">
        <v>2493.3673905087967</v>
      </c>
      <c r="AD75" s="15">
        <f t="shared" si="83"/>
        <v>0</v>
      </c>
      <c r="AE75" s="16">
        <f t="shared" si="84"/>
        <v>824.66739050879664</v>
      </c>
      <c r="AF75" s="24">
        <v>0</v>
      </c>
      <c r="AG75" s="14">
        <v>0</v>
      </c>
      <c r="AH75" s="15">
        <f t="shared" si="85"/>
        <v>0</v>
      </c>
      <c r="AI75" s="20">
        <f t="shared" si="86"/>
        <v>0</v>
      </c>
      <c r="AJ75" s="26">
        <v>0</v>
      </c>
      <c r="AK75" s="14">
        <v>0</v>
      </c>
      <c r="AL75" s="15">
        <f t="shared" si="87"/>
        <v>0</v>
      </c>
      <c r="AM75" s="16">
        <f t="shared" si="88"/>
        <v>0</v>
      </c>
      <c r="AN75" s="26">
        <v>983.43999999999994</v>
      </c>
      <c r="AO75" s="97">
        <v>655.02359999999999</v>
      </c>
      <c r="AP75" s="15">
        <f t="shared" si="89"/>
        <v>-328.41639999999995</v>
      </c>
      <c r="AQ75" s="16">
        <f t="shared" si="90"/>
        <v>0</v>
      </c>
      <c r="AR75" s="24">
        <v>229.77999999999997</v>
      </c>
      <c r="AS75" s="14">
        <v>2568.050047340193</v>
      </c>
      <c r="AT75" s="15">
        <f t="shared" si="91"/>
        <v>0</v>
      </c>
      <c r="AU75" s="20">
        <f t="shared" si="92"/>
        <v>2338.2700473401928</v>
      </c>
      <c r="AV75" s="26">
        <v>1238.02</v>
      </c>
      <c r="AW75" s="14">
        <v>0</v>
      </c>
      <c r="AX75" s="15">
        <f t="shared" si="93"/>
        <v>-1238.02</v>
      </c>
      <c r="AY75" s="16">
        <f t="shared" si="94"/>
        <v>0</v>
      </c>
      <c r="AZ75" s="24">
        <v>1065.8499999999999</v>
      </c>
      <c r="BA75" s="14">
        <v>1709.5507007065717</v>
      </c>
      <c r="BB75" s="15">
        <f t="shared" si="95"/>
        <v>0</v>
      </c>
      <c r="BC75" s="20">
        <f t="shared" si="96"/>
        <v>643.70070070657175</v>
      </c>
      <c r="BD75" s="26">
        <v>10.860000000000001</v>
      </c>
      <c r="BE75" s="14">
        <v>0</v>
      </c>
      <c r="BF75" s="15">
        <f t="shared" si="97"/>
        <v>-10.860000000000001</v>
      </c>
      <c r="BG75" s="16">
        <f t="shared" si="98"/>
        <v>0</v>
      </c>
      <c r="BH75" s="24">
        <v>1357.53</v>
      </c>
      <c r="BI75" s="97">
        <v>3400.7571599999997</v>
      </c>
      <c r="BJ75" s="15">
        <f t="shared" si="99"/>
        <v>0</v>
      </c>
      <c r="BK75" s="20">
        <f t="shared" si="100"/>
        <v>2043.2271599999997</v>
      </c>
      <c r="BL75" s="26">
        <v>0</v>
      </c>
      <c r="BM75" s="14">
        <v>0</v>
      </c>
      <c r="BN75" s="15">
        <f t="shared" si="101"/>
        <v>0</v>
      </c>
      <c r="BO75" s="16">
        <f t="shared" si="102"/>
        <v>0</v>
      </c>
      <c r="BP75" s="24">
        <f t="shared" si="103"/>
        <v>15623.410000000005</v>
      </c>
      <c r="BQ75" s="14">
        <f t="shared" si="104"/>
        <v>19877.176635448566</v>
      </c>
      <c r="BR75" s="15">
        <f t="shared" si="69"/>
        <v>0</v>
      </c>
      <c r="BS75" s="20">
        <f t="shared" si="70"/>
        <v>4253.7666354485609</v>
      </c>
      <c r="BT75" s="114">
        <f t="shared" si="105"/>
        <v>1.2722687707388183</v>
      </c>
      <c r="BU75" s="115">
        <v>7351.1723000000011</v>
      </c>
      <c r="BV75" s="116">
        <v>871.50999999999988</v>
      </c>
    </row>
    <row r="76" spans="1:74" ht="12" x14ac:dyDescent="0.25">
      <c r="A76" s="117">
        <v>70</v>
      </c>
      <c r="B76" s="112" t="s">
        <v>80</v>
      </c>
      <c r="C76" s="113">
        <v>261.5</v>
      </c>
      <c r="D76" s="26">
        <v>1878.4500000000003</v>
      </c>
      <c r="E76" s="97">
        <v>2445.6881593950238</v>
      </c>
      <c r="F76" s="15">
        <f t="shared" si="71"/>
        <v>0</v>
      </c>
      <c r="G76" s="16">
        <f t="shared" si="72"/>
        <v>567.23815939502356</v>
      </c>
      <c r="H76" s="25">
        <v>551.6</v>
      </c>
      <c r="I76" s="14">
        <v>732.78917290754748</v>
      </c>
      <c r="J76" s="15">
        <f t="shared" si="73"/>
        <v>0</v>
      </c>
      <c r="K76" s="20">
        <f t="shared" si="74"/>
        <v>181.18917290754746</v>
      </c>
      <c r="L76" s="26">
        <v>1066.02</v>
      </c>
      <c r="M76" s="14">
        <v>997.90899456522516</v>
      </c>
      <c r="N76" s="15">
        <f t="shared" si="75"/>
        <v>-68.111005434774825</v>
      </c>
      <c r="O76" s="16">
        <f t="shared" si="76"/>
        <v>0</v>
      </c>
      <c r="P76" s="24">
        <v>0</v>
      </c>
      <c r="Q76" s="14">
        <v>251.85446596988399</v>
      </c>
      <c r="R76" s="15">
        <f t="shared" si="77"/>
        <v>0</v>
      </c>
      <c r="S76" s="20">
        <f t="shared" si="78"/>
        <v>251.85446596988399</v>
      </c>
      <c r="T76" s="26">
        <v>0</v>
      </c>
      <c r="U76" s="14">
        <v>0</v>
      </c>
      <c r="V76" s="15">
        <f t="shared" si="79"/>
        <v>0</v>
      </c>
      <c r="W76" s="16">
        <f t="shared" si="80"/>
        <v>0</v>
      </c>
      <c r="X76" s="24">
        <v>0</v>
      </c>
      <c r="Y76" s="14">
        <v>0</v>
      </c>
      <c r="Z76" s="15">
        <f t="shared" si="81"/>
        <v>0</v>
      </c>
      <c r="AA76" s="20">
        <f t="shared" si="82"/>
        <v>0</v>
      </c>
      <c r="AB76" s="26">
        <v>1845.25</v>
      </c>
      <c r="AC76" s="97">
        <v>6026.5185549565067</v>
      </c>
      <c r="AD76" s="15">
        <f t="shared" si="83"/>
        <v>0</v>
      </c>
      <c r="AE76" s="16">
        <f t="shared" si="84"/>
        <v>4181.2685549565067</v>
      </c>
      <c r="AF76" s="24">
        <v>0</v>
      </c>
      <c r="AG76" s="14">
        <v>0</v>
      </c>
      <c r="AH76" s="15">
        <f t="shared" si="85"/>
        <v>0</v>
      </c>
      <c r="AI76" s="20">
        <f t="shared" si="86"/>
        <v>0</v>
      </c>
      <c r="AJ76" s="26">
        <v>0</v>
      </c>
      <c r="AK76" s="14">
        <v>0</v>
      </c>
      <c r="AL76" s="15">
        <f t="shared" si="87"/>
        <v>0</v>
      </c>
      <c r="AM76" s="16">
        <f t="shared" si="88"/>
        <v>0</v>
      </c>
      <c r="AN76" s="26">
        <v>285.60999999999996</v>
      </c>
      <c r="AO76" s="97">
        <v>436.68431999999996</v>
      </c>
      <c r="AP76" s="15">
        <f t="shared" si="89"/>
        <v>0</v>
      </c>
      <c r="AQ76" s="16">
        <f t="shared" si="90"/>
        <v>151.07432</v>
      </c>
      <c r="AR76" s="24">
        <v>230.84</v>
      </c>
      <c r="AS76" s="14">
        <v>1057.6572001060601</v>
      </c>
      <c r="AT76" s="15">
        <f t="shared" si="91"/>
        <v>0</v>
      </c>
      <c r="AU76" s="20">
        <f t="shared" si="92"/>
        <v>826.81720010606011</v>
      </c>
      <c r="AV76" s="26">
        <v>2728.79</v>
      </c>
      <c r="AW76" s="14">
        <v>0</v>
      </c>
      <c r="AX76" s="15">
        <f t="shared" si="93"/>
        <v>-2728.79</v>
      </c>
      <c r="AY76" s="16">
        <f t="shared" si="94"/>
        <v>0</v>
      </c>
      <c r="AZ76" s="24">
        <v>988.79000000000008</v>
      </c>
      <c r="BA76" s="14">
        <v>711.07675485628306</v>
      </c>
      <c r="BB76" s="15">
        <f t="shared" si="95"/>
        <v>-277.71324514371702</v>
      </c>
      <c r="BC76" s="20">
        <f t="shared" si="96"/>
        <v>0</v>
      </c>
      <c r="BD76" s="26">
        <v>11.07</v>
      </c>
      <c r="BE76" s="14">
        <v>0</v>
      </c>
      <c r="BF76" s="15">
        <f t="shared" si="97"/>
        <v>-11.07</v>
      </c>
      <c r="BG76" s="16">
        <f t="shared" si="98"/>
        <v>0</v>
      </c>
      <c r="BH76" s="24">
        <v>979.9899999999999</v>
      </c>
      <c r="BI76" s="97">
        <v>950.75880000000006</v>
      </c>
      <c r="BJ76" s="15">
        <f t="shared" si="99"/>
        <v>-29.231199999999831</v>
      </c>
      <c r="BK76" s="20">
        <f t="shared" si="100"/>
        <v>0</v>
      </c>
      <c r="BL76" s="26">
        <v>0</v>
      </c>
      <c r="BM76" s="14">
        <v>0</v>
      </c>
      <c r="BN76" s="15">
        <f t="shared" si="101"/>
        <v>0</v>
      </c>
      <c r="BO76" s="16">
        <f t="shared" si="102"/>
        <v>0</v>
      </c>
      <c r="BP76" s="24">
        <f t="shared" si="103"/>
        <v>10566.41</v>
      </c>
      <c r="BQ76" s="14">
        <f t="shared" si="104"/>
        <v>13610.936422756529</v>
      </c>
      <c r="BR76" s="15">
        <f t="shared" si="69"/>
        <v>0</v>
      </c>
      <c r="BS76" s="20">
        <f t="shared" si="70"/>
        <v>3044.5264227565294</v>
      </c>
      <c r="BT76" s="114">
        <f t="shared" si="105"/>
        <v>1.28813252777022</v>
      </c>
      <c r="BU76" s="115">
        <v>3969.3246000000004</v>
      </c>
      <c r="BV76" s="116"/>
    </row>
    <row r="77" spans="1:74" ht="12" x14ac:dyDescent="0.25">
      <c r="A77" s="111">
        <v>71</v>
      </c>
      <c r="B77" s="112" t="s">
        <v>81</v>
      </c>
      <c r="C77" s="113">
        <v>127.7</v>
      </c>
      <c r="D77" s="26">
        <v>0</v>
      </c>
      <c r="E77" s="97">
        <v>0</v>
      </c>
      <c r="F77" s="15">
        <f t="shared" si="71"/>
        <v>0</v>
      </c>
      <c r="G77" s="16">
        <f t="shared" si="72"/>
        <v>0</v>
      </c>
      <c r="H77" s="25">
        <v>0</v>
      </c>
      <c r="I77" s="14">
        <v>0</v>
      </c>
      <c r="J77" s="15">
        <f t="shared" si="73"/>
        <v>0</v>
      </c>
      <c r="K77" s="20">
        <f t="shared" si="74"/>
        <v>0</v>
      </c>
      <c r="L77" s="26">
        <v>444.25</v>
      </c>
      <c r="M77" s="14">
        <v>407.19613679603611</v>
      </c>
      <c r="N77" s="15">
        <f t="shared" si="75"/>
        <v>-37.053863203963886</v>
      </c>
      <c r="O77" s="16">
        <f t="shared" si="76"/>
        <v>0</v>
      </c>
      <c r="P77" s="24">
        <v>0</v>
      </c>
      <c r="Q77" s="14">
        <v>148.254755516508</v>
      </c>
      <c r="R77" s="15">
        <f t="shared" si="77"/>
        <v>0</v>
      </c>
      <c r="S77" s="20">
        <f t="shared" si="78"/>
        <v>148.254755516508</v>
      </c>
      <c r="T77" s="26">
        <v>0</v>
      </c>
      <c r="U77" s="14">
        <v>0</v>
      </c>
      <c r="V77" s="15">
        <f t="shared" si="79"/>
        <v>0</v>
      </c>
      <c r="W77" s="16">
        <f t="shared" si="80"/>
        <v>0</v>
      </c>
      <c r="X77" s="24">
        <v>0</v>
      </c>
      <c r="Y77" s="14">
        <v>0</v>
      </c>
      <c r="Z77" s="15">
        <f t="shared" si="81"/>
        <v>0</v>
      </c>
      <c r="AA77" s="20">
        <f t="shared" si="82"/>
        <v>0</v>
      </c>
      <c r="AB77" s="26">
        <v>254.1</v>
      </c>
      <c r="AC77" s="97">
        <v>242.34659234353728</v>
      </c>
      <c r="AD77" s="15">
        <f t="shared" si="83"/>
        <v>-11.753407656462713</v>
      </c>
      <c r="AE77" s="16">
        <f t="shared" si="84"/>
        <v>0</v>
      </c>
      <c r="AF77" s="24">
        <v>0</v>
      </c>
      <c r="AG77" s="14">
        <v>0</v>
      </c>
      <c r="AH77" s="15">
        <f t="shared" si="85"/>
        <v>0</v>
      </c>
      <c r="AI77" s="20">
        <f t="shared" si="86"/>
        <v>0</v>
      </c>
      <c r="AJ77" s="26">
        <v>0</v>
      </c>
      <c r="AK77" s="14">
        <v>0</v>
      </c>
      <c r="AL77" s="15">
        <f t="shared" si="87"/>
        <v>0</v>
      </c>
      <c r="AM77" s="16">
        <f t="shared" si="88"/>
        <v>0</v>
      </c>
      <c r="AN77" s="26">
        <v>269.33</v>
      </c>
      <c r="AO77" s="97">
        <v>379.97160000000002</v>
      </c>
      <c r="AP77" s="15">
        <f t="shared" si="89"/>
        <v>0</v>
      </c>
      <c r="AQ77" s="16">
        <f t="shared" si="90"/>
        <v>110.64160000000004</v>
      </c>
      <c r="AR77" s="24">
        <v>0</v>
      </c>
      <c r="AS77" s="14">
        <v>0</v>
      </c>
      <c r="AT77" s="15">
        <f t="shared" si="91"/>
        <v>0</v>
      </c>
      <c r="AU77" s="20">
        <f t="shared" si="92"/>
        <v>0</v>
      </c>
      <c r="AV77" s="26">
        <v>527.25999999999988</v>
      </c>
      <c r="AW77" s="14">
        <v>0</v>
      </c>
      <c r="AX77" s="15">
        <f t="shared" si="93"/>
        <v>-527.25999999999988</v>
      </c>
      <c r="AY77" s="16">
        <f t="shared" si="94"/>
        <v>0</v>
      </c>
      <c r="AZ77" s="24">
        <v>0</v>
      </c>
      <c r="BA77" s="14">
        <v>0</v>
      </c>
      <c r="BB77" s="15">
        <f t="shared" si="95"/>
        <v>0</v>
      </c>
      <c r="BC77" s="20">
        <f t="shared" si="96"/>
        <v>0</v>
      </c>
      <c r="BD77" s="26">
        <v>0</v>
      </c>
      <c r="BE77" s="14">
        <v>0</v>
      </c>
      <c r="BF77" s="15">
        <f t="shared" si="97"/>
        <v>0</v>
      </c>
      <c r="BG77" s="16">
        <f t="shared" si="98"/>
        <v>0</v>
      </c>
      <c r="BH77" s="24">
        <v>0</v>
      </c>
      <c r="BI77" s="97">
        <v>0</v>
      </c>
      <c r="BJ77" s="15">
        <f t="shared" si="99"/>
        <v>0</v>
      </c>
      <c r="BK77" s="20">
        <f t="shared" si="100"/>
        <v>0</v>
      </c>
      <c r="BL77" s="26">
        <v>0</v>
      </c>
      <c r="BM77" s="14">
        <v>0</v>
      </c>
      <c r="BN77" s="15">
        <f t="shared" si="101"/>
        <v>0</v>
      </c>
      <c r="BO77" s="16">
        <f t="shared" si="102"/>
        <v>0</v>
      </c>
      <c r="BP77" s="24">
        <f t="shared" si="103"/>
        <v>1494.94</v>
      </c>
      <c r="BQ77" s="14">
        <f t="shared" si="104"/>
        <v>1177.7690846560813</v>
      </c>
      <c r="BR77" s="15">
        <f t="shared" si="69"/>
        <v>-317.17091534391875</v>
      </c>
      <c r="BS77" s="20">
        <f t="shared" si="70"/>
        <v>0</v>
      </c>
      <c r="BT77" s="114">
        <f t="shared" si="105"/>
        <v>0.78783702667403455</v>
      </c>
      <c r="BU77" s="115">
        <v>3507.7631000000001</v>
      </c>
      <c r="BV77" s="116">
        <v>1691.43</v>
      </c>
    </row>
    <row r="78" spans="1:74" ht="12" x14ac:dyDescent="0.25">
      <c r="A78" s="111">
        <v>72</v>
      </c>
      <c r="B78" s="112" t="s">
        <v>82</v>
      </c>
      <c r="C78" s="113">
        <v>154.80000000000001</v>
      </c>
      <c r="D78" s="26">
        <v>0</v>
      </c>
      <c r="E78" s="97">
        <v>870.32473823653061</v>
      </c>
      <c r="F78" s="15">
        <f t="shared" si="71"/>
        <v>0</v>
      </c>
      <c r="G78" s="16">
        <f t="shared" si="72"/>
        <v>870.32473823653061</v>
      </c>
      <c r="H78" s="25">
        <v>0</v>
      </c>
      <c r="I78" s="14">
        <v>0</v>
      </c>
      <c r="J78" s="15">
        <f t="shared" si="73"/>
        <v>0</v>
      </c>
      <c r="K78" s="20">
        <f t="shared" si="74"/>
        <v>0</v>
      </c>
      <c r="L78" s="26">
        <v>444.20000000000005</v>
      </c>
      <c r="M78" s="14">
        <v>407.19613679603611</v>
      </c>
      <c r="N78" s="15">
        <f t="shared" si="75"/>
        <v>-37.003863203963931</v>
      </c>
      <c r="O78" s="16">
        <f t="shared" si="76"/>
        <v>0</v>
      </c>
      <c r="P78" s="24">
        <v>0</v>
      </c>
      <c r="Q78" s="14">
        <v>176.83397697901199</v>
      </c>
      <c r="R78" s="15">
        <f t="shared" si="77"/>
        <v>0</v>
      </c>
      <c r="S78" s="20">
        <f t="shared" si="78"/>
        <v>176.83397697901199</v>
      </c>
      <c r="T78" s="26">
        <v>0</v>
      </c>
      <c r="U78" s="14">
        <v>0</v>
      </c>
      <c r="V78" s="15">
        <f t="shared" si="79"/>
        <v>0</v>
      </c>
      <c r="W78" s="16">
        <f t="shared" si="80"/>
        <v>0</v>
      </c>
      <c r="X78" s="24">
        <v>0</v>
      </c>
      <c r="Y78" s="14">
        <v>0</v>
      </c>
      <c r="Z78" s="15">
        <f t="shared" si="81"/>
        <v>0</v>
      </c>
      <c r="AA78" s="20">
        <f t="shared" si="82"/>
        <v>0</v>
      </c>
      <c r="AB78" s="26">
        <v>306.76</v>
      </c>
      <c r="AC78" s="97">
        <v>300.67138193329959</v>
      </c>
      <c r="AD78" s="15">
        <f t="shared" si="83"/>
        <v>-6.0886180667004055</v>
      </c>
      <c r="AE78" s="16">
        <f t="shared" si="84"/>
        <v>0</v>
      </c>
      <c r="AF78" s="24">
        <v>0</v>
      </c>
      <c r="AG78" s="14">
        <v>0</v>
      </c>
      <c r="AH78" s="15">
        <f t="shared" si="85"/>
        <v>0</v>
      </c>
      <c r="AI78" s="20">
        <f t="shared" si="86"/>
        <v>0</v>
      </c>
      <c r="AJ78" s="26">
        <v>0</v>
      </c>
      <c r="AK78" s="14">
        <v>0</v>
      </c>
      <c r="AL78" s="15">
        <f t="shared" si="87"/>
        <v>0</v>
      </c>
      <c r="AM78" s="16">
        <f t="shared" si="88"/>
        <v>0</v>
      </c>
      <c r="AN78" s="26">
        <v>574.32999999999993</v>
      </c>
      <c r="AO78" s="97">
        <v>865.92143999999996</v>
      </c>
      <c r="AP78" s="15">
        <f t="shared" si="89"/>
        <v>0</v>
      </c>
      <c r="AQ78" s="16">
        <f t="shared" si="90"/>
        <v>291.59144000000003</v>
      </c>
      <c r="AR78" s="24">
        <v>0</v>
      </c>
      <c r="AS78" s="14">
        <v>0</v>
      </c>
      <c r="AT78" s="15">
        <f t="shared" si="91"/>
        <v>0</v>
      </c>
      <c r="AU78" s="20">
        <f t="shared" si="92"/>
        <v>0</v>
      </c>
      <c r="AV78" s="26">
        <v>627.61</v>
      </c>
      <c r="AW78" s="14">
        <v>0</v>
      </c>
      <c r="AX78" s="15">
        <f t="shared" si="93"/>
        <v>-627.61</v>
      </c>
      <c r="AY78" s="16">
        <f t="shared" si="94"/>
        <v>0</v>
      </c>
      <c r="AZ78" s="24">
        <v>0</v>
      </c>
      <c r="BA78" s="14">
        <v>0</v>
      </c>
      <c r="BB78" s="15">
        <f t="shared" si="95"/>
        <v>0</v>
      </c>
      <c r="BC78" s="20">
        <f t="shared" si="96"/>
        <v>0</v>
      </c>
      <c r="BD78" s="26">
        <v>0</v>
      </c>
      <c r="BE78" s="14">
        <v>0</v>
      </c>
      <c r="BF78" s="15">
        <f t="shared" si="97"/>
        <v>0</v>
      </c>
      <c r="BG78" s="16">
        <f t="shared" si="98"/>
        <v>0</v>
      </c>
      <c r="BH78" s="24">
        <v>0</v>
      </c>
      <c r="BI78" s="97">
        <v>0</v>
      </c>
      <c r="BJ78" s="15">
        <f t="shared" si="99"/>
        <v>0</v>
      </c>
      <c r="BK78" s="20">
        <f t="shared" si="100"/>
        <v>0</v>
      </c>
      <c r="BL78" s="26">
        <v>0</v>
      </c>
      <c r="BM78" s="14">
        <v>0</v>
      </c>
      <c r="BN78" s="15">
        <f t="shared" si="101"/>
        <v>0</v>
      </c>
      <c r="BO78" s="16">
        <f t="shared" si="102"/>
        <v>0</v>
      </c>
      <c r="BP78" s="24">
        <f t="shared" si="103"/>
        <v>1952.9</v>
      </c>
      <c r="BQ78" s="14">
        <f t="shared" si="104"/>
        <v>2620.9476739448783</v>
      </c>
      <c r="BR78" s="15">
        <f t="shared" si="69"/>
        <v>0</v>
      </c>
      <c r="BS78" s="20">
        <f t="shared" si="70"/>
        <v>668.04767394487817</v>
      </c>
      <c r="BT78" s="114">
        <f t="shared" si="105"/>
        <v>1.3420798166546561</v>
      </c>
      <c r="BU78" s="115">
        <v>1642.3623</v>
      </c>
      <c r="BV78" s="116">
        <v>314.39999999999998</v>
      </c>
    </row>
    <row r="79" spans="1:74" ht="11.25" customHeight="1" x14ac:dyDescent="0.25">
      <c r="A79" s="117">
        <v>73</v>
      </c>
      <c r="B79" s="112" t="s">
        <v>83</v>
      </c>
      <c r="C79" s="113">
        <v>254.9</v>
      </c>
      <c r="D79" s="26">
        <v>0</v>
      </c>
      <c r="E79" s="97">
        <v>870.32473823653061</v>
      </c>
      <c r="F79" s="15">
        <f t="shared" si="71"/>
        <v>0</v>
      </c>
      <c r="G79" s="16">
        <f t="shared" si="72"/>
        <v>870.32473823653061</v>
      </c>
      <c r="H79" s="25">
        <v>0</v>
      </c>
      <c r="I79" s="14">
        <v>0</v>
      </c>
      <c r="J79" s="15">
        <f t="shared" si="73"/>
        <v>0</v>
      </c>
      <c r="K79" s="20">
        <f t="shared" si="74"/>
        <v>0</v>
      </c>
      <c r="L79" s="26">
        <v>1243.8600000000001</v>
      </c>
      <c r="M79" s="14">
        <v>1122.9003813473653</v>
      </c>
      <c r="N79" s="15">
        <f t="shared" si="75"/>
        <v>-120.95961865263484</v>
      </c>
      <c r="O79" s="16">
        <f t="shared" si="76"/>
        <v>0</v>
      </c>
      <c r="P79" s="24">
        <v>0</v>
      </c>
      <c r="Q79" s="14">
        <v>234.674893517616</v>
      </c>
      <c r="R79" s="15">
        <f t="shared" si="77"/>
        <v>0</v>
      </c>
      <c r="S79" s="20">
        <f t="shared" si="78"/>
        <v>234.674893517616</v>
      </c>
      <c r="T79" s="26">
        <v>0</v>
      </c>
      <c r="U79" s="14">
        <v>0</v>
      </c>
      <c r="V79" s="15">
        <f t="shared" si="79"/>
        <v>0</v>
      </c>
      <c r="W79" s="16">
        <f t="shared" si="80"/>
        <v>0</v>
      </c>
      <c r="X79" s="24">
        <v>0</v>
      </c>
      <c r="Y79" s="14">
        <v>0</v>
      </c>
      <c r="Z79" s="15">
        <f t="shared" si="81"/>
        <v>0</v>
      </c>
      <c r="AA79" s="20">
        <f t="shared" si="82"/>
        <v>0</v>
      </c>
      <c r="AB79" s="26">
        <v>501.11999999999989</v>
      </c>
      <c r="AC79" s="97">
        <v>488.15364715262547</v>
      </c>
      <c r="AD79" s="15">
        <f t="shared" si="83"/>
        <v>-12.966352847374424</v>
      </c>
      <c r="AE79" s="16">
        <f t="shared" si="84"/>
        <v>0</v>
      </c>
      <c r="AF79" s="24">
        <v>0</v>
      </c>
      <c r="AG79" s="14">
        <v>0</v>
      </c>
      <c r="AH79" s="15">
        <f t="shared" si="85"/>
        <v>0</v>
      </c>
      <c r="AI79" s="20">
        <f t="shared" si="86"/>
        <v>0</v>
      </c>
      <c r="AJ79" s="26">
        <v>0</v>
      </c>
      <c r="AK79" s="14">
        <v>0</v>
      </c>
      <c r="AL79" s="15">
        <f t="shared" si="87"/>
        <v>0</v>
      </c>
      <c r="AM79" s="16">
        <f t="shared" si="88"/>
        <v>0</v>
      </c>
      <c r="AN79" s="26">
        <v>359.68</v>
      </c>
      <c r="AO79" s="97">
        <v>590.51256000000001</v>
      </c>
      <c r="AP79" s="15">
        <f t="shared" si="89"/>
        <v>0</v>
      </c>
      <c r="AQ79" s="16">
        <f t="shared" si="90"/>
        <v>230.83256</v>
      </c>
      <c r="AR79" s="24">
        <v>0</v>
      </c>
      <c r="AS79" s="14">
        <v>0</v>
      </c>
      <c r="AT79" s="15">
        <f t="shared" si="91"/>
        <v>0</v>
      </c>
      <c r="AU79" s="20">
        <f t="shared" si="92"/>
        <v>0</v>
      </c>
      <c r="AV79" s="26">
        <v>888.94000000000017</v>
      </c>
      <c r="AW79" s="14">
        <v>0</v>
      </c>
      <c r="AX79" s="15">
        <f t="shared" si="93"/>
        <v>-888.94000000000017</v>
      </c>
      <c r="AY79" s="16">
        <f t="shared" si="94"/>
        <v>0</v>
      </c>
      <c r="AZ79" s="24">
        <v>0</v>
      </c>
      <c r="BA79" s="14">
        <v>0</v>
      </c>
      <c r="BB79" s="15">
        <f t="shared" si="95"/>
        <v>0</v>
      </c>
      <c r="BC79" s="20">
        <f t="shared" si="96"/>
        <v>0</v>
      </c>
      <c r="BD79" s="26">
        <v>0</v>
      </c>
      <c r="BE79" s="14">
        <v>0</v>
      </c>
      <c r="BF79" s="15">
        <f t="shared" si="97"/>
        <v>0</v>
      </c>
      <c r="BG79" s="16">
        <f t="shared" si="98"/>
        <v>0</v>
      </c>
      <c r="BH79" s="24">
        <v>0</v>
      </c>
      <c r="BI79" s="97">
        <v>0</v>
      </c>
      <c r="BJ79" s="15">
        <f t="shared" si="99"/>
        <v>0</v>
      </c>
      <c r="BK79" s="20">
        <f t="shared" si="100"/>
        <v>0</v>
      </c>
      <c r="BL79" s="26">
        <v>0</v>
      </c>
      <c r="BM79" s="14">
        <v>0</v>
      </c>
      <c r="BN79" s="15">
        <f t="shared" si="101"/>
        <v>0</v>
      </c>
      <c r="BO79" s="16">
        <f t="shared" si="102"/>
        <v>0</v>
      </c>
      <c r="BP79" s="24">
        <f t="shared" si="103"/>
        <v>2993.6</v>
      </c>
      <c r="BQ79" s="14">
        <f t="shared" si="104"/>
        <v>3306.5662202541375</v>
      </c>
      <c r="BR79" s="15">
        <f t="shared" si="69"/>
        <v>0</v>
      </c>
      <c r="BS79" s="20">
        <f t="shared" si="70"/>
        <v>312.96622025413762</v>
      </c>
      <c r="BT79" s="114">
        <f t="shared" si="105"/>
        <v>1.1045451029710507</v>
      </c>
      <c r="BU79" s="115">
        <v>689.85130000000004</v>
      </c>
      <c r="BV79" s="116"/>
    </row>
    <row r="80" spans="1:74" ht="12" x14ac:dyDescent="0.25">
      <c r="A80" s="111">
        <v>74</v>
      </c>
      <c r="B80" s="56" t="s">
        <v>84</v>
      </c>
      <c r="C80" s="113">
        <v>2035.1</v>
      </c>
      <c r="D80" s="26">
        <v>13502.92</v>
      </c>
      <c r="E80" s="97">
        <v>14137.035556494304</v>
      </c>
      <c r="F80" s="15">
        <f t="shared" si="71"/>
        <v>0</v>
      </c>
      <c r="G80" s="16">
        <f t="shared" si="72"/>
        <v>634.11555649430375</v>
      </c>
      <c r="H80" s="25">
        <v>9221.93</v>
      </c>
      <c r="I80" s="14">
        <v>10166.149502310353</v>
      </c>
      <c r="J80" s="15">
        <f t="shared" si="73"/>
        <v>0</v>
      </c>
      <c r="K80" s="20">
        <f t="shared" si="74"/>
        <v>944.21950231035225</v>
      </c>
      <c r="L80" s="26">
        <v>6024.0900000000011</v>
      </c>
      <c r="M80" s="14">
        <v>6187.4448684213767</v>
      </c>
      <c r="N80" s="15">
        <f t="shared" si="75"/>
        <v>0</v>
      </c>
      <c r="O80" s="16">
        <f t="shared" si="76"/>
        <v>163.35486842137561</v>
      </c>
      <c r="P80" s="24">
        <v>343.46999999999997</v>
      </c>
      <c r="Q80" s="14">
        <v>456.22916446267197</v>
      </c>
      <c r="R80" s="15">
        <f t="shared" si="77"/>
        <v>0</v>
      </c>
      <c r="S80" s="20">
        <f t="shared" si="78"/>
        <v>112.759164462672</v>
      </c>
      <c r="T80" s="26">
        <v>5743.2699999999995</v>
      </c>
      <c r="U80" s="14">
        <v>4785.2059199999994</v>
      </c>
      <c r="V80" s="15">
        <f t="shared" si="79"/>
        <v>-958.0640800000001</v>
      </c>
      <c r="W80" s="16">
        <f t="shared" si="80"/>
        <v>0</v>
      </c>
      <c r="X80" s="24">
        <v>814.49</v>
      </c>
      <c r="Y80" s="14">
        <v>0</v>
      </c>
      <c r="Z80" s="15">
        <f t="shared" si="81"/>
        <v>-814.49</v>
      </c>
      <c r="AA80" s="20">
        <f t="shared" si="82"/>
        <v>0</v>
      </c>
      <c r="AB80" s="26">
        <v>10246.68</v>
      </c>
      <c r="AC80" s="97">
        <v>12291.395832327751</v>
      </c>
      <c r="AD80" s="15">
        <f t="shared" si="83"/>
        <v>0</v>
      </c>
      <c r="AE80" s="16">
        <f t="shared" si="84"/>
        <v>2044.7158323277508</v>
      </c>
      <c r="AF80" s="24">
        <v>444.23</v>
      </c>
      <c r="AG80" s="14">
        <v>358.24140000000006</v>
      </c>
      <c r="AH80" s="15">
        <f t="shared" si="85"/>
        <v>-85.988599999999963</v>
      </c>
      <c r="AI80" s="20">
        <f t="shared" si="86"/>
        <v>0</v>
      </c>
      <c r="AJ80" s="26">
        <v>16.610000000000003</v>
      </c>
      <c r="AK80" s="14">
        <v>0</v>
      </c>
      <c r="AL80" s="15">
        <f t="shared" si="87"/>
        <v>-16.610000000000003</v>
      </c>
      <c r="AM80" s="16">
        <f t="shared" si="88"/>
        <v>0</v>
      </c>
      <c r="AN80" s="26">
        <v>1110.4599999999998</v>
      </c>
      <c r="AO80" s="97">
        <v>1855.8961199999997</v>
      </c>
      <c r="AP80" s="15">
        <f t="shared" si="89"/>
        <v>0</v>
      </c>
      <c r="AQ80" s="16">
        <f t="shared" si="90"/>
        <v>745.43611999999985</v>
      </c>
      <c r="AR80" s="24">
        <v>1173.08</v>
      </c>
      <c r="AS80" s="14">
        <v>9622.3721599907058</v>
      </c>
      <c r="AT80" s="15">
        <f t="shared" si="91"/>
        <v>0</v>
      </c>
      <c r="AU80" s="20">
        <f t="shared" si="92"/>
        <v>8449.2921599907058</v>
      </c>
      <c r="AV80" s="26">
        <v>14910.759999999998</v>
      </c>
      <c r="AW80" s="14">
        <v>23233.044000000002</v>
      </c>
      <c r="AX80" s="15">
        <f t="shared" si="93"/>
        <v>0</v>
      </c>
      <c r="AY80" s="16">
        <f t="shared" si="94"/>
        <v>8322.2840000000033</v>
      </c>
      <c r="AZ80" s="24">
        <v>2616.79</v>
      </c>
      <c r="BA80" s="14">
        <v>2790.9583828189307</v>
      </c>
      <c r="BB80" s="15">
        <f t="shared" si="95"/>
        <v>0</v>
      </c>
      <c r="BC80" s="20">
        <f t="shared" si="96"/>
        <v>174.1683828189307</v>
      </c>
      <c r="BD80" s="26">
        <v>11.15</v>
      </c>
      <c r="BE80" s="14">
        <v>0</v>
      </c>
      <c r="BF80" s="15">
        <f t="shared" si="97"/>
        <v>-11.15</v>
      </c>
      <c r="BG80" s="16">
        <f t="shared" si="98"/>
        <v>0</v>
      </c>
      <c r="BH80" s="24">
        <v>5682.03</v>
      </c>
      <c r="BI80" s="97">
        <v>6537.4395599999998</v>
      </c>
      <c r="BJ80" s="15">
        <f t="shared" si="99"/>
        <v>0</v>
      </c>
      <c r="BK80" s="20">
        <f t="shared" si="100"/>
        <v>855.40956000000006</v>
      </c>
      <c r="BL80" s="26">
        <v>4936.1899999999996</v>
      </c>
      <c r="BM80" s="14">
        <v>4415.7392399999999</v>
      </c>
      <c r="BN80" s="15">
        <f t="shared" si="101"/>
        <v>-520.45075999999972</v>
      </c>
      <c r="BO80" s="16">
        <f t="shared" si="102"/>
        <v>0</v>
      </c>
      <c r="BP80" s="24">
        <f t="shared" si="103"/>
        <v>76798.149999999994</v>
      </c>
      <c r="BQ80" s="14">
        <f t="shared" si="104"/>
        <v>96837.151706826087</v>
      </c>
      <c r="BR80" s="15">
        <f t="shared" si="69"/>
        <v>0</v>
      </c>
      <c r="BS80" s="20">
        <f t="shared" si="70"/>
        <v>20039.001706826093</v>
      </c>
      <c r="BT80" s="114">
        <f t="shared" si="105"/>
        <v>1.2609307868330955</v>
      </c>
      <c r="BU80" s="115">
        <v>5890.1622000000007</v>
      </c>
      <c r="BV80" s="116"/>
    </row>
    <row r="81" spans="1:74" ht="12" x14ac:dyDescent="0.25">
      <c r="A81" s="111">
        <v>75</v>
      </c>
      <c r="B81" s="56" t="s">
        <v>85</v>
      </c>
      <c r="C81" s="113">
        <v>8824.64</v>
      </c>
      <c r="D81" s="26">
        <v>58862.39</v>
      </c>
      <c r="E81" s="97">
        <v>51212.802023756129</v>
      </c>
      <c r="F81" s="15">
        <f t="shared" si="71"/>
        <v>-7649.5879762438708</v>
      </c>
      <c r="G81" s="16">
        <f t="shared" si="72"/>
        <v>0</v>
      </c>
      <c r="H81" s="25">
        <v>34890.06</v>
      </c>
      <c r="I81" s="14">
        <v>38497.731575404046</v>
      </c>
      <c r="J81" s="15">
        <f t="shared" si="73"/>
        <v>0</v>
      </c>
      <c r="K81" s="20">
        <f t="shared" si="74"/>
        <v>3607.6715754040488</v>
      </c>
      <c r="L81" s="26">
        <v>30831.140000000007</v>
      </c>
      <c r="M81" s="14">
        <v>30320.185398917609</v>
      </c>
      <c r="N81" s="15">
        <f t="shared" si="75"/>
        <v>-510.95460108239786</v>
      </c>
      <c r="O81" s="16">
        <f t="shared" si="76"/>
        <v>0</v>
      </c>
      <c r="P81" s="24">
        <v>1590.34</v>
      </c>
      <c r="Q81" s="14">
        <v>1851.5719327710601</v>
      </c>
      <c r="R81" s="15">
        <f t="shared" si="77"/>
        <v>0</v>
      </c>
      <c r="S81" s="20">
        <f t="shared" si="78"/>
        <v>261.2319327710602</v>
      </c>
      <c r="T81" s="26">
        <v>32053.640000000003</v>
      </c>
      <c r="U81" s="14">
        <v>18777.909600000003</v>
      </c>
      <c r="V81" s="15">
        <f t="shared" si="79"/>
        <v>-13275.7304</v>
      </c>
      <c r="W81" s="16">
        <f t="shared" si="80"/>
        <v>0</v>
      </c>
      <c r="X81" s="24">
        <v>579.24</v>
      </c>
      <c r="Y81" s="14">
        <v>1368.2909999999999</v>
      </c>
      <c r="Z81" s="15">
        <f t="shared" si="81"/>
        <v>0</v>
      </c>
      <c r="AA81" s="20">
        <f t="shared" si="82"/>
        <v>789.05099999999993</v>
      </c>
      <c r="AB81" s="26">
        <v>48669.759999999995</v>
      </c>
      <c r="AC81" s="97">
        <v>46447.00905630902</v>
      </c>
      <c r="AD81" s="15">
        <f t="shared" si="83"/>
        <v>-2222.750943690975</v>
      </c>
      <c r="AE81" s="16">
        <f t="shared" si="84"/>
        <v>0</v>
      </c>
      <c r="AF81" s="24">
        <v>1638.0000000000002</v>
      </c>
      <c r="AG81" s="14">
        <v>1291.5022799999999</v>
      </c>
      <c r="AH81" s="15">
        <f t="shared" si="85"/>
        <v>-346.4977200000003</v>
      </c>
      <c r="AI81" s="20">
        <f t="shared" si="86"/>
        <v>0</v>
      </c>
      <c r="AJ81" s="26">
        <v>64.069999999999993</v>
      </c>
      <c r="AK81" s="14">
        <v>0</v>
      </c>
      <c r="AL81" s="15">
        <f t="shared" si="87"/>
        <v>-64.069999999999993</v>
      </c>
      <c r="AM81" s="16">
        <f t="shared" si="88"/>
        <v>0</v>
      </c>
      <c r="AN81" s="26">
        <v>3843.9100000000003</v>
      </c>
      <c r="AO81" s="97">
        <v>7696.5191999999997</v>
      </c>
      <c r="AP81" s="15">
        <f t="shared" si="89"/>
        <v>0</v>
      </c>
      <c r="AQ81" s="16">
        <f t="shared" si="90"/>
        <v>3852.6091999999994</v>
      </c>
      <c r="AR81" s="24">
        <v>6293.38</v>
      </c>
      <c r="AS81" s="14">
        <v>18201.756273508512</v>
      </c>
      <c r="AT81" s="15">
        <f t="shared" si="91"/>
        <v>0</v>
      </c>
      <c r="AU81" s="20">
        <f t="shared" si="92"/>
        <v>11908.376273508511</v>
      </c>
      <c r="AV81" s="26">
        <v>68742.52</v>
      </c>
      <c r="AW81" s="14">
        <v>49380.743999999992</v>
      </c>
      <c r="AX81" s="15">
        <f t="shared" si="93"/>
        <v>-19361.776000000013</v>
      </c>
      <c r="AY81" s="16">
        <f t="shared" si="94"/>
        <v>0</v>
      </c>
      <c r="AZ81" s="24">
        <v>2836.1600000000003</v>
      </c>
      <c r="BA81" s="14">
        <v>10391.489579333076</v>
      </c>
      <c r="BB81" s="15">
        <f t="shared" si="95"/>
        <v>0</v>
      </c>
      <c r="BC81" s="20">
        <f t="shared" si="96"/>
        <v>7555.3295793330763</v>
      </c>
      <c r="BD81" s="26">
        <v>10.439999999999998</v>
      </c>
      <c r="BE81" s="14">
        <v>0</v>
      </c>
      <c r="BF81" s="15">
        <f t="shared" si="97"/>
        <v>-10.439999999999998</v>
      </c>
      <c r="BG81" s="16">
        <f t="shared" si="98"/>
        <v>0</v>
      </c>
      <c r="BH81" s="24">
        <v>26951.690000000002</v>
      </c>
      <c r="BI81" s="97">
        <v>11438.7534</v>
      </c>
      <c r="BJ81" s="15">
        <f t="shared" si="99"/>
        <v>-15512.936600000003</v>
      </c>
      <c r="BK81" s="20">
        <f t="shared" si="100"/>
        <v>0</v>
      </c>
      <c r="BL81" s="26">
        <v>22653.37</v>
      </c>
      <c r="BM81" s="14">
        <v>24003.542999999998</v>
      </c>
      <c r="BN81" s="15">
        <f t="shared" si="101"/>
        <v>0</v>
      </c>
      <c r="BO81" s="16">
        <f t="shared" si="102"/>
        <v>1350.1729999999989</v>
      </c>
      <c r="BP81" s="24">
        <f t="shared" si="103"/>
        <v>340510.11</v>
      </c>
      <c r="BQ81" s="14">
        <f t="shared" si="104"/>
        <v>310879.80831999937</v>
      </c>
      <c r="BR81" s="15">
        <f t="shared" si="69"/>
        <v>-29630.301680000615</v>
      </c>
      <c r="BS81" s="20">
        <f t="shared" si="70"/>
        <v>0</v>
      </c>
      <c r="BT81" s="114">
        <f t="shared" si="105"/>
        <v>0.91298260812285248</v>
      </c>
      <c r="BU81" s="115">
        <v>33994.501599999996</v>
      </c>
      <c r="BV81" s="116">
        <v>6594.85</v>
      </c>
    </row>
    <row r="82" spans="1:74" ht="12" x14ac:dyDescent="0.25">
      <c r="A82" s="117">
        <v>76</v>
      </c>
      <c r="B82" s="56" t="s">
        <v>86</v>
      </c>
      <c r="C82" s="113">
        <v>11625.3</v>
      </c>
      <c r="D82" s="26">
        <v>87678.919999999984</v>
      </c>
      <c r="E82" s="97">
        <v>61995.613054667803</v>
      </c>
      <c r="F82" s="15">
        <f t="shared" si="71"/>
        <v>-25683.30694533218</v>
      </c>
      <c r="G82" s="16">
        <f t="shared" si="72"/>
        <v>0</v>
      </c>
      <c r="H82" s="25">
        <v>66375.320000000007</v>
      </c>
      <c r="I82" s="14">
        <v>65447.042776149778</v>
      </c>
      <c r="J82" s="15">
        <f t="shared" si="73"/>
        <v>-928.27722385022935</v>
      </c>
      <c r="K82" s="20">
        <f t="shared" si="74"/>
        <v>0</v>
      </c>
      <c r="L82" s="26">
        <v>47443.15</v>
      </c>
      <c r="M82" s="14">
        <v>46904.647899967706</v>
      </c>
      <c r="N82" s="15">
        <f t="shared" si="75"/>
        <v>-538.50210003229586</v>
      </c>
      <c r="O82" s="16">
        <f t="shared" si="76"/>
        <v>0</v>
      </c>
      <c r="P82" s="24">
        <v>1614.7299999999998</v>
      </c>
      <c r="Q82" s="14">
        <v>1471.8450013372801</v>
      </c>
      <c r="R82" s="15">
        <f t="shared" si="77"/>
        <v>-142.88499866271968</v>
      </c>
      <c r="S82" s="20">
        <f t="shared" si="78"/>
        <v>0</v>
      </c>
      <c r="T82" s="26">
        <v>34631.43</v>
      </c>
      <c r="U82" s="14">
        <v>28701.684600000001</v>
      </c>
      <c r="V82" s="15">
        <f t="shared" si="79"/>
        <v>-5929.7453999999998</v>
      </c>
      <c r="W82" s="16">
        <f t="shared" si="80"/>
        <v>0</v>
      </c>
      <c r="X82" s="24">
        <v>0</v>
      </c>
      <c r="Y82" s="14">
        <v>0</v>
      </c>
      <c r="Z82" s="15">
        <f t="shared" si="81"/>
        <v>0</v>
      </c>
      <c r="AA82" s="20">
        <f t="shared" si="82"/>
        <v>0</v>
      </c>
      <c r="AB82" s="26">
        <v>60955.819999999992</v>
      </c>
      <c r="AC82" s="97">
        <v>54887.193487619064</v>
      </c>
      <c r="AD82" s="15">
        <f t="shared" si="83"/>
        <v>-6068.626512380928</v>
      </c>
      <c r="AE82" s="16">
        <f t="shared" si="84"/>
        <v>0</v>
      </c>
      <c r="AF82" s="24">
        <v>2944.5699999999997</v>
      </c>
      <c r="AG82" s="14">
        <v>1585.9328399999999</v>
      </c>
      <c r="AH82" s="15">
        <f t="shared" si="85"/>
        <v>-1358.6371599999998</v>
      </c>
      <c r="AI82" s="20">
        <f t="shared" si="86"/>
        <v>0</v>
      </c>
      <c r="AJ82" s="26">
        <v>122.04</v>
      </c>
      <c r="AK82" s="14">
        <v>0</v>
      </c>
      <c r="AL82" s="15">
        <f t="shared" si="87"/>
        <v>-122.04</v>
      </c>
      <c r="AM82" s="16">
        <f t="shared" si="88"/>
        <v>0</v>
      </c>
      <c r="AN82" s="26">
        <v>4008.2599999999998</v>
      </c>
      <c r="AO82" s="97">
        <v>4008.259039999999</v>
      </c>
      <c r="AP82" s="15">
        <f t="shared" si="89"/>
        <v>-9.6000000075946446E-4</v>
      </c>
      <c r="AQ82" s="16">
        <f t="shared" si="90"/>
        <v>0</v>
      </c>
      <c r="AR82" s="24">
        <v>6404.1400000000021</v>
      </c>
      <c r="AS82" s="14">
        <v>27469.268591094631</v>
      </c>
      <c r="AT82" s="15">
        <f t="shared" si="91"/>
        <v>0</v>
      </c>
      <c r="AU82" s="20">
        <f t="shared" si="92"/>
        <v>21065.128591094628</v>
      </c>
      <c r="AV82" s="26">
        <v>95913.87999999999</v>
      </c>
      <c r="AW82" s="14">
        <v>118098.996</v>
      </c>
      <c r="AX82" s="15">
        <f t="shared" si="93"/>
        <v>0</v>
      </c>
      <c r="AY82" s="16">
        <f t="shared" si="94"/>
        <v>22185.116000000009</v>
      </c>
      <c r="AZ82" s="24">
        <v>5178.84</v>
      </c>
      <c r="BA82" s="14">
        <v>23826.398819319449</v>
      </c>
      <c r="BB82" s="15">
        <f t="shared" si="95"/>
        <v>0</v>
      </c>
      <c r="BC82" s="20">
        <f t="shared" si="96"/>
        <v>18647.558819319449</v>
      </c>
      <c r="BD82" s="26">
        <v>13.92</v>
      </c>
      <c r="BE82" s="14">
        <v>0</v>
      </c>
      <c r="BF82" s="15">
        <f t="shared" si="97"/>
        <v>-13.92</v>
      </c>
      <c r="BG82" s="16">
        <f t="shared" si="98"/>
        <v>0</v>
      </c>
      <c r="BH82" s="24">
        <v>36023.01</v>
      </c>
      <c r="BI82" s="97">
        <v>52425.84244</v>
      </c>
      <c r="BJ82" s="15">
        <f t="shared" si="99"/>
        <v>0</v>
      </c>
      <c r="BK82" s="20">
        <f t="shared" si="100"/>
        <v>16402.832439999998</v>
      </c>
      <c r="BL82" s="26">
        <v>29692.780000000002</v>
      </c>
      <c r="BM82" s="14">
        <v>25508.9712</v>
      </c>
      <c r="BN82" s="15">
        <f t="shared" si="101"/>
        <v>-4183.8088000000025</v>
      </c>
      <c r="BO82" s="16">
        <f t="shared" si="102"/>
        <v>0</v>
      </c>
      <c r="BP82" s="24">
        <f t="shared" si="103"/>
        <v>479000.81000000006</v>
      </c>
      <c r="BQ82" s="14">
        <f t="shared" si="104"/>
        <v>512331.69575015572</v>
      </c>
      <c r="BR82" s="15">
        <f t="shared" si="69"/>
        <v>0</v>
      </c>
      <c r="BS82" s="20">
        <f t="shared" si="70"/>
        <v>33330.885750155663</v>
      </c>
      <c r="BT82" s="114">
        <f t="shared" si="105"/>
        <v>1.0695841949623335</v>
      </c>
      <c r="BU82" s="115">
        <v>45188.801600000043</v>
      </c>
      <c r="BV82" s="116">
        <v>2002.45</v>
      </c>
    </row>
    <row r="83" spans="1:74" s="7" customFormat="1" ht="12" x14ac:dyDescent="0.25">
      <c r="A83" s="111">
        <v>77</v>
      </c>
      <c r="B83" s="56" t="s">
        <v>564</v>
      </c>
      <c r="C83" s="125">
        <v>9745.15</v>
      </c>
      <c r="D83" s="27">
        <v>15683.960000000003</v>
      </c>
      <c r="E83" s="97">
        <v>13089.369221834204</v>
      </c>
      <c r="F83" s="15">
        <f t="shared" si="71"/>
        <v>-2594.5907781657988</v>
      </c>
      <c r="G83" s="16">
        <f t="shared" si="72"/>
        <v>0</v>
      </c>
      <c r="H83" s="25">
        <v>24191.600000000002</v>
      </c>
      <c r="I83" s="17">
        <v>26902.413871213077</v>
      </c>
      <c r="J83" s="15">
        <f t="shared" si="73"/>
        <v>0</v>
      </c>
      <c r="K83" s="20">
        <f t="shared" si="74"/>
        <v>2710.8138712130749</v>
      </c>
      <c r="L83" s="27">
        <v>5895.079999999999</v>
      </c>
      <c r="M83" s="17">
        <v>4156.059231738971</v>
      </c>
      <c r="N83" s="15">
        <f t="shared" si="75"/>
        <v>-1739.020768261028</v>
      </c>
      <c r="O83" s="16">
        <f t="shared" si="76"/>
        <v>0</v>
      </c>
      <c r="P83" s="25">
        <v>137.22999999999999</v>
      </c>
      <c r="Q83" s="17">
        <v>1.3355999999999999</v>
      </c>
      <c r="R83" s="15">
        <f t="shared" si="77"/>
        <v>-135.89439999999999</v>
      </c>
      <c r="S83" s="20">
        <f t="shared" si="78"/>
        <v>0</v>
      </c>
      <c r="T83" s="27">
        <v>18441.429999999997</v>
      </c>
      <c r="U83" s="17">
        <v>15166.7652</v>
      </c>
      <c r="V83" s="15">
        <f t="shared" si="79"/>
        <v>-3274.6647999999968</v>
      </c>
      <c r="W83" s="16">
        <f t="shared" si="80"/>
        <v>0</v>
      </c>
      <c r="X83" s="25">
        <v>2474.61</v>
      </c>
      <c r="Y83" s="17">
        <v>2035.8709200000001</v>
      </c>
      <c r="Z83" s="15">
        <f t="shared" si="81"/>
        <v>-438.73908000000006</v>
      </c>
      <c r="AA83" s="20">
        <f t="shared" si="82"/>
        <v>0</v>
      </c>
      <c r="AB83" s="27">
        <v>36588.659999999996</v>
      </c>
      <c r="AC83" s="97">
        <v>31411.486749902819</v>
      </c>
      <c r="AD83" s="15">
        <f t="shared" si="83"/>
        <v>-5177.1732500971775</v>
      </c>
      <c r="AE83" s="16">
        <f t="shared" si="84"/>
        <v>0</v>
      </c>
      <c r="AF83" s="25">
        <v>723.67000000000007</v>
      </c>
      <c r="AG83" s="17">
        <v>1339.30368</v>
      </c>
      <c r="AH83" s="15">
        <f t="shared" si="85"/>
        <v>0</v>
      </c>
      <c r="AI83" s="20">
        <f t="shared" si="86"/>
        <v>615.63367999999991</v>
      </c>
      <c r="AJ83" s="27">
        <v>23.489999999999995</v>
      </c>
      <c r="AK83" s="17">
        <v>0</v>
      </c>
      <c r="AL83" s="15">
        <f t="shared" si="87"/>
        <v>-23.489999999999995</v>
      </c>
      <c r="AM83" s="16">
        <f t="shared" si="88"/>
        <v>0</v>
      </c>
      <c r="AN83" s="27">
        <v>1997.8</v>
      </c>
      <c r="AO83" s="97">
        <v>2510.92236</v>
      </c>
      <c r="AP83" s="15">
        <f t="shared" si="89"/>
        <v>0</v>
      </c>
      <c r="AQ83" s="16">
        <f t="shared" si="90"/>
        <v>513.12236000000007</v>
      </c>
      <c r="AR83" s="25">
        <v>52100.649999999994</v>
      </c>
      <c r="AS83" s="17">
        <v>23957.61472312476</v>
      </c>
      <c r="AT83" s="15">
        <f t="shared" si="91"/>
        <v>-28143.035276875235</v>
      </c>
      <c r="AU83" s="20">
        <f t="shared" si="92"/>
        <v>0</v>
      </c>
      <c r="AV83" s="27">
        <v>46720.340000000011</v>
      </c>
      <c r="AW83" s="17">
        <v>31165.332000000002</v>
      </c>
      <c r="AX83" s="15">
        <f t="shared" si="93"/>
        <v>-15555.008000000009</v>
      </c>
      <c r="AY83" s="16">
        <f t="shared" si="94"/>
        <v>0</v>
      </c>
      <c r="AZ83" s="25">
        <v>3820.4800000000005</v>
      </c>
      <c r="BA83" s="17">
        <v>5073.6153750365265</v>
      </c>
      <c r="BB83" s="15">
        <f t="shared" si="95"/>
        <v>0</v>
      </c>
      <c r="BC83" s="20">
        <f t="shared" si="96"/>
        <v>1253.1353750365261</v>
      </c>
      <c r="BD83" s="27">
        <v>11.74</v>
      </c>
      <c r="BE83" s="17">
        <v>0</v>
      </c>
      <c r="BF83" s="15">
        <f t="shared" si="97"/>
        <v>-11.74</v>
      </c>
      <c r="BG83" s="16">
        <f t="shared" si="98"/>
        <v>0</v>
      </c>
      <c r="BH83" s="25">
        <v>72197.919999999984</v>
      </c>
      <c r="BI83" s="97">
        <v>82998.006120000005</v>
      </c>
      <c r="BJ83" s="15">
        <f t="shared" si="99"/>
        <v>0</v>
      </c>
      <c r="BK83" s="20">
        <f t="shared" si="100"/>
        <v>10800.086120000022</v>
      </c>
      <c r="BL83" s="27">
        <v>38714.71</v>
      </c>
      <c r="BM83" s="17">
        <v>41627.389200000005</v>
      </c>
      <c r="BN83" s="15">
        <f t="shared" si="101"/>
        <v>0</v>
      </c>
      <c r="BO83" s="16">
        <f t="shared" si="102"/>
        <v>2912.6792000000059</v>
      </c>
      <c r="BP83" s="24">
        <f t="shared" si="103"/>
        <v>319723.37000000005</v>
      </c>
      <c r="BQ83" s="14">
        <f t="shared" si="104"/>
        <v>281435.48425285035</v>
      </c>
      <c r="BR83" s="15">
        <f t="shared" si="69"/>
        <v>-38287.885747149703</v>
      </c>
      <c r="BS83" s="20">
        <f t="shared" si="70"/>
        <v>0</v>
      </c>
      <c r="BT83" s="114">
        <f t="shared" si="105"/>
        <v>0.88024683417058414</v>
      </c>
      <c r="BU83" s="115">
        <v>64189.616300000002</v>
      </c>
      <c r="BV83" s="116"/>
    </row>
    <row r="84" spans="1:74" ht="12" x14ac:dyDescent="0.25">
      <c r="A84" s="111">
        <v>78</v>
      </c>
      <c r="B84" s="56" t="s">
        <v>87</v>
      </c>
      <c r="C84" s="113">
        <v>4565.78</v>
      </c>
      <c r="D84" s="26">
        <v>26419.30999999999</v>
      </c>
      <c r="E84" s="97">
        <v>27354.761858187409</v>
      </c>
      <c r="F84" s="15">
        <f t="shared" si="71"/>
        <v>0</v>
      </c>
      <c r="G84" s="16">
        <f t="shared" si="72"/>
        <v>935.45185818741811</v>
      </c>
      <c r="H84" s="25">
        <v>13745.19</v>
      </c>
      <c r="I84" s="14">
        <v>12987.445883973371</v>
      </c>
      <c r="J84" s="15">
        <f t="shared" si="73"/>
        <v>-757.74411602662985</v>
      </c>
      <c r="K84" s="20">
        <f t="shared" si="74"/>
        <v>0</v>
      </c>
      <c r="L84" s="26">
        <v>17111.460000000003</v>
      </c>
      <c r="M84" s="14">
        <v>17039.388464322627</v>
      </c>
      <c r="N84" s="15">
        <f t="shared" si="75"/>
        <v>-72.071535677376232</v>
      </c>
      <c r="O84" s="16">
        <f t="shared" si="76"/>
        <v>0</v>
      </c>
      <c r="P84" s="24">
        <v>1029.6500000000001</v>
      </c>
      <c r="Q84" s="14">
        <v>1835.9865147051719</v>
      </c>
      <c r="R84" s="15">
        <f t="shared" si="77"/>
        <v>0</v>
      </c>
      <c r="S84" s="20">
        <f t="shared" si="78"/>
        <v>806.33651470517179</v>
      </c>
      <c r="T84" s="26">
        <v>0</v>
      </c>
      <c r="U84" s="14">
        <v>0</v>
      </c>
      <c r="V84" s="15">
        <f t="shared" si="79"/>
        <v>0</v>
      </c>
      <c r="W84" s="16">
        <f t="shared" si="80"/>
        <v>0</v>
      </c>
      <c r="X84" s="24">
        <v>0</v>
      </c>
      <c r="Y84" s="14">
        <v>0</v>
      </c>
      <c r="Z84" s="15">
        <f t="shared" si="81"/>
        <v>0</v>
      </c>
      <c r="AA84" s="20">
        <f t="shared" si="82"/>
        <v>0</v>
      </c>
      <c r="AB84" s="26">
        <v>27958.720000000001</v>
      </c>
      <c r="AC84" s="97">
        <v>24172.582500492768</v>
      </c>
      <c r="AD84" s="15">
        <f t="shared" si="83"/>
        <v>-3786.1374995072329</v>
      </c>
      <c r="AE84" s="16">
        <f t="shared" si="84"/>
        <v>0</v>
      </c>
      <c r="AF84" s="24">
        <v>1636.01</v>
      </c>
      <c r="AG84" s="14">
        <v>1302.1654800000001</v>
      </c>
      <c r="AH84" s="15">
        <f t="shared" si="85"/>
        <v>-333.84451999999987</v>
      </c>
      <c r="AI84" s="20">
        <f t="shared" si="86"/>
        <v>0</v>
      </c>
      <c r="AJ84" s="26">
        <v>67.58</v>
      </c>
      <c r="AK84" s="14">
        <v>0</v>
      </c>
      <c r="AL84" s="15">
        <f t="shared" si="87"/>
        <v>-67.58</v>
      </c>
      <c r="AM84" s="16">
        <f t="shared" si="88"/>
        <v>0</v>
      </c>
      <c r="AN84" s="26">
        <v>2532.3600000000006</v>
      </c>
      <c r="AO84" s="97">
        <v>4639.7424000000001</v>
      </c>
      <c r="AP84" s="15">
        <f t="shared" si="89"/>
        <v>0</v>
      </c>
      <c r="AQ84" s="16">
        <f t="shared" si="90"/>
        <v>2107.3823999999995</v>
      </c>
      <c r="AR84" s="24">
        <v>6224.8200000000015</v>
      </c>
      <c r="AS84" s="14">
        <v>14360.21649797254</v>
      </c>
      <c r="AT84" s="15">
        <f t="shared" si="91"/>
        <v>0</v>
      </c>
      <c r="AU84" s="20">
        <f t="shared" si="92"/>
        <v>8135.3964979725388</v>
      </c>
      <c r="AV84" s="26">
        <v>53094.439999999995</v>
      </c>
      <c r="AW84" s="14">
        <v>17867.448000000004</v>
      </c>
      <c r="AX84" s="15">
        <f t="shared" si="93"/>
        <v>-35226.991999999991</v>
      </c>
      <c r="AY84" s="16">
        <f t="shared" si="94"/>
        <v>0</v>
      </c>
      <c r="AZ84" s="24">
        <v>4834.09</v>
      </c>
      <c r="BA84" s="14">
        <v>4824.3197821440481</v>
      </c>
      <c r="BB84" s="15">
        <f t="shared" si="95"/>
        <v>-9.7702178559520689</v>
      </c>
      <c r="BC84" s="20">
        <f t="shared" si="96"/>
        <v>0</v>
      </c>
      <c r="BD84" s="26">
        <v>7.7700000000000005</v>
      </c>
      <c r="BE84" s="14">
        <v>0</v>
      </c>
      <c r="BF84" s="15">
        <f t="shared" si="97"/>
        <v>-7.7700000000000005</v>
      </c>
      <c r="BG84" s="16">
        <f t="shared" si="98"/>
        <v>0</v>
      </c>
      <c r="BH84" s="24">
        <v>10061.800000000001</v>
      </c>
      <c r="BI84" s="97">
        <v>16605.408839999996</v>
      </c>
      <c r="BJ84" s="15">
        <f t="shared" si="99"/>
        <v>0</v>
      </c>
      <c r="BK84" s="20">
        <f t="shared" si="100"/>
        <v>6543.6088399999953</v>
      </c>
      <c r="BL84" s="26">
        <v>0</v>
      </c>
      <c r="BM84" s="14">
        <v>0</v>
      </c>
      <c r="BN84" s="15">
        <f t="shared" si="101"/>
        <v>0</v>
      </c>
      <c r="BO84" s="16">
        <f t="shared" si="102"/>
        <v>0</v>
      </c>
      <c r="BP84" s="24">
        <f t="shared" si="103"/>
        <v>164723.19999999995</v>
      </c>
      <c r="BQ84" s="14">
        <f t="shared" si="104"/>
        <v>142989.46622179792</v>
      </c>
      <c r="BR84" s="15">
        <f t="shared" si="69"/>
        <v>-21733.733778202033</v>
      </c>
      <c r="BS84" s="20">
        <f t="shared" si="70"/>
        <v>0</v>
      </c>
      <c r="BT84" s="114">
        <f t="shared" si="105"/>
        <v>0.8680590604225632</v>
      </c>
      <c r="BU84" s="115">
        <v>7811.9111999999986</v>
      </c>
      <c r="BV84" s="116"/>
    </row>
    <row r="85" spans="1:74" ht="12" x14ac:dyDescent="0.25">
      <c r="A85" s="117">
        <v>79</v>
      </c>
      <c r="B85" s="56" t="s">
        <v>88</v>
      </c>
      <c r="C85" s="113">
        <v>125.5</v>
      </c>
      <c r="D85" s="26">
        <v>43.15</v>
      </c>
      <c r="E85" s="97">
        <v>107.71025927303276</v>
      </c>
      <c r="F85" s="15">
        <f t="shared" si="71"/>
        <v>0</v>
      </c>
      <c r="G85" s="16">
        <f t="shared" si="72"/>
        <v>64.560259273032756</v>
      </c>
      <c r="H85" s="25">
        <v>0</v>
      </c>
      <c r="I85" s="14">
        <v>0</v>
      </c>
      <c r="J85" s="15">
        <f t="shared" si="73"/>
        <v>0</v>
      </c>
      <c r="K85" s="20">
        <f t="shared" si="74"/>
        <v>0</v>
      </c>
      <c r="L85" s="26">
        <v>533.01</v>
      </c>
      <c r="M85" s="14">
        <v>486.67135290585799</v>
      </c>
      <c r="N85" s="15">
        <f t="shared" si="75"/>
        <v>-46.338647094142004</v>
      </c>
      <c r="O85" s="16">
        <f t="shared" si="76"/>
        <v>0</v>
      </c>
      <c r="P85" s="24">
        <v>0</v>
      </c>
      <c r="Q85" s="14">
        <v>170.85069606926399</v>
      </c>
      <c r="R85" s="15">
        <f t="shared" si="77"/>
        <v>0</v>
      </c>
      <c r="S85" s="20">
        <f t="shared" si="78"/>
        <v>170.85069606926399</v>
      </c>
      <c r="T85" s="26">
        <v>0</v>
      </c>
      <c r="U85" s="14">
        <v>0</v>
      </c>
      <c r="V85" s="15">
        <f t="shared" si="79"/>
        <v>0</v>
      </c>
      <c r="W85" s="16">
        <f t="shared" si="80"/>
        <v>0</v>
      </c>
      <c r="X85" s="24">
        <v>0</v>
      </c>
      <c r="Y85" s="14">
        <v>0</v>
      </c>
      <c r="Z85" s="15">
        <f t="shared" si="81"/>
        <v>0</v>
      </c>
      <c r="AA85" s="20">
        <f t="shared" si="82"/>
        <v>0</v>
      </c>
      <c r="AB85" s="26">
        <v>140.4</v>
      </c>
      <c r="AC85" s="97">
        <v>240.93644185661668</v>
      </c>
      <c r="AD85" s="15">
        <f t="shared" si="83"/>
        <v>0</v>
      </c>
      <c r="AE85" s="16">
        <f t="shared" si="84"/>
        <v>100.53644185661668</v>
      </c>
      <c r="AF85" s="24">
        <v>0</v>
      </c>
      <c r="AG85" s="14">
        <v>0</v>
      </c>
      <c r="AH85" s="15">
        <f t="shared" si="85"/>
        <v>0</v>
      </c>
      <c r="AI85" s="20">
        <f t="shared" si="86"/>
        <v>0</v>
      </c>
      <c r="AJ85" s="26">
        <v>0</v>
      </c>
      <c r="AK85" s="14">
        <v>0</v>
      </c>
      <c r="AL85" s="15">
        <f t="shared" si="87"/>
        <v>0</v>
      </c>
      <c r="AM85" s="16">
        <f t="shared" si="88"/>
        <v>0</v>
      </c>
      <c r="AN85" s="26">
        <v>302.81999999999994</v>
      </c>
      <c r="AO85" s="97">
        <v>508.63620000000003</v>
      </c>
      <c r="AP85" s="15">
        <f t="shared" si="89"/>
        <v>0</v>
      </c>
      <c r="AQ85" s="16">
        <f t="shared" si="90"/>
        <v>205.81620000000009</v>
      </c>
      <c r="AR85" s="24">
        <v>0</v>
      </c>
      <c r="AS85" s="14">
        <v>0</v>
      </c>
      <c r="AT85" s="15">
        <f t="shared" si="91"/>
        <v>0</v>
      </c>
      <c r="AU85" s="20">
        <f t="shared" si="92"/>
        <v>0</v>
      </c>
      <c r="AV85" s="26">
        <v>599.72</v>
      </c>
      <c r="AW85" s="14">
        <v>0</v>
      </c>
      <c r="AX85" s="15">
        <f t="shared" si="93"/>
        <v>-599.72</v>
      </c>
      <c r="AY85" s="16">
        <f t="shared" si="94"/>
        <v>0</v>
      </c>
      <c r="AZ85" s="24">
        <v>38.68</v>
      </c>
      <c r="BA85" s="14">
        <v>44.20345606610482</v>
      </c>
      <c r="BB85" s="15">
        <f t="shared" si="95"/>
        <v>0</v>
      </c>
      <c r="BC85" s="20">
        <f t="shared" si="96"/>
        <v>5.5234560661048206</v>
      </c>
      <c r="BD85" s="26">
        <v>0</v>
      </c>
      <c r="BE85" s="14">
        <v>0</v>
      </c>
      <c r="BF85" s="15">
        <f t="shared" si="97"/>
        <v>0</v>
      </c>
      <c r="BG85" s="16">
        <f t="shared" si="98"/>
        <v>0</v>
      </c>
      <c r="BH85" s="24">
        <v>0</v>
      </c>
      <c r="BI85" s="97">
        <v>0</v>
      </c>
      <c r="BJ85" s="15">
        <f t="shared" si="99"/>
        <v>0</v>
      </c>
      <c r="BK85" s="20">
        <f t="shared" si="100"/>
        <v>0</v>
      </c>
      <c r="BL85" s="26">
        <v>0</v>
      </c>
      <c r="BM85" s="14">
        <v>0</v>
      </c>
      <c r="BN85" s="15">
        <f t="shared" si="101"/>
        <v>0</v>
      </c>
      <c r="BO85" s="16">
        <f t="shared" si="102"/>
        <v>0</v>
      </c>
      <c r="BP85" s="24">
        <f t="shared" si="103"/>
        <v>1657.78</v>
      </c>
      <c r="BQ85" s="14">
        <f t="shared" si="104"/>
        <v>1559.008406170876</v>
      </c>
      <c r="BR85" s="15">
        <f t="shared" si="69"/>
        <v>-98.771593829123958</v>
      </c>
      <c r="BS85" s="20">
        <f t="shared" si="70"/>
        <v>0</v>
      </c>
      <c r="BT85" s="114">
        <f t="shared" si="105"/>
        <v>0.94041935972859847</v>
      </c>
      <c r="BU85" s="115">
        <v>1237.3211000000001</v>
      </c>
      <c r="BV85" s="116"/>
    </row>
    <row r="86" spans="1:74" ht="12" x14ac:dyDescent="0.25">
      <c r="A86" s="111">
        <v>80</v>
      </c>
      <c r="B86" s="56" t="s">
        <v>89</v>
      </c>
      <c r="C86" s="113">
        <v>885.7</v>
      </c>
      <c r="D86" s="26">
        <v>10253.219999999999</v>
      </c>
      <c r="E86" s="97">
        <v>9601.6501390794292</v>
      </c>
      <c r="F86" s="15">
        <f t="shared" si="71"/>
        <v>-651.56986092057014</v>
      </c>
      <c r="G86" s="16">
        <f t="shared" si="72"/>
        <v>0</v>
      </c>
      <c r="H86" s="25">
        <v>3181.3300000000004</v>
      </c>
      <c r="I86" s="14">
        <v>3556.1748483382166</v>
      </c>
      <c r="J86" s="15">
        <f t="shared" si="73"/>
        <v>0</v>
      </c>
      <c r="K86" s="20">
        <f t="shared" si="74"/>
        <v>374.84484833821625</v>
      </c>
      <c r="L86" s="26">
        <v>2043.1400000000003</v>
      </c>
      <c r="M86" s="14">
        <v>2825.7460780099564</v>
      </c>
      <c r="N86" s="15">
        <f t="shared" si="75"/>
        <v>0</v>
      </c>
      <c r="O86" s="16">
        <f t="shared" si="76"/>
        <v>782.60607800995604</v>
      </c>
      <c r="P86" s="24">
        <v>195.41</v>
      </c>
      <c r="Q86" s="14">
        <v>420.50945203227599</v>
      </c>
      <c r="R86" s="15">
        <f t="shared" si="77"/>
        <v>0</v>
      </c>
      <c r="S86" s="20">
        <f t="shared" si="78"/>
        <v>225.09945203227599</v>
      </c>
      <c r="T86" s="26">
        <v>0</v>
      </c>
      <c r="U86" s="14">
        <v>0</v>
      </c>
      <c r="V86" s="15">
        <f t="shared" si="79"/>
        <v>0</v>
      </c>
      <c r="W86" s="16">
        <f t="shared" si="80"/>
        <v>0</v>
      </c>
      <c r="X86" s="24">
        <v>0</v>
      </c>
      <c r="Y86" s="14">
        <v>0</v>
      </c>
      <c r="Z86" s="15">
        <f t="shared" si="81"/>
        <v>0</v>
      </c>
      <c r="AA86" s="20">
        <f t="shared" si="82"/>
        <v>0</v>
      </c>
      <c r="AB86" s="26">
        <v>4922.49</v>
      </c>
      <c r="AC86" s="97">
        <v>6527.3697763031996</v>
      </c>
      <c r="AD86" s="15">
        <f t="shared" si="83"/>
        <v>0</v>
      </c>
      <c r="AE86" s="16">
        <f t="shared" si="84"/>
        <v>1604.8797763031998</v>
      </c>
      <c r="AF86" s="24">
        <v>224.74</v>
      </c>
      <c r="AG86" s="14">
        <v>179.12076000000002</v>
      </c>
      <c r="AH86" s="15">
        <f t="shared" si="85"/>
        <v>-45.619239999999991</v>
      </c>
      <c r="AI86" s="20">
        <f t="shared" si="86"/>
        <v>0</v>
      </c>
      <c r="AJ86" s="26">
        <v>9.3299999999999983</v>
      </c>
      <c r="AK86" s="14">
        <v>0</v>
      </c>
      <c r="AL86" s="15">
        <f t="shared" si="87"/>
        <v>-9.3299999999999983</v>
      </c>
      <c r="AM86" s="16">
        <f t="shared" si="88"/>
        <v>0</v>
      </c>
      <c r="AN86" s="26">
        <v>1906.52</v>
      </c>
      <c r="AO86" s="97">
        <v>982.53708000000006</v>
      </c>
      <c r="AP86" s="15">
        <f t="shared" si="89"/>
        <v>-923.98291999999992</v>
      </c>
      <c r="AQ86" s="16">
        <f t="shared" si="90"/>
        <v>0</v>
      </c>
      <c r="AR86" s="24">
        <v>892.62</v>
      </c>
      <c r="AS86" s="14">
        <v>1594.9824511259371</v>
      </c>
      <c r="AT86" s="15">
        <f t="shared" si="91"/>
        <v>0</v>
      </c>
      <c r="AU86" s="20">
        <f t="shared" si="92"/>
        <v>702.36245112593713</v>
      </c>
      <c r="AV86" s="26">
        <v>6974.65</v>
      </c>
      <c r="AW86" s="14">
        <v>2853.1080000000002</v>
      </c>
      <c r="AX86" s="15">
        <f t="shared" si="93"/>
        <v>-4121.5419999999995</v>
      </c>
      <c r="AY86" s="16">
        <f t="shared" si="94"/>
        <v>0</v>
      </c>
      <c r="AZ86" s="24">
        <v>1631.88</v>
      </c>
      <c r="BA86" s="14">
        <v>2094.4192365569224</v>
      </c>
      <c r="BB86" s="15">
        <f t="shared" si="95"/>
        <v>0</v>
      </c>
      <c r="BC86" s="20">
        <f t="shared" si="96"/>
        <v>462.53923655692233</v>
      </c>
      <c r="BD86" s="26">
        <v>10.72</v>
      </c>
      <c r="BE86" s="14">
        <v>0</v>
      </c>
      <c r="BF86" s="15">
        <f t="shared" si="97"/>
        <v>-10.72</v>
      </c>
      <c r="BG86" s="16">
        <f t="shared" si="98"/>
        <v>0</v>
      </c>
      <c r="BH86" s="24">
        <v>3377.3</v>
      </c>
      <c r="BI86" s="97">
        <v>2120.3645999999999</v>
      </c>
      <c r="BJ86" s="15">
        <f t="shared" si="99"/>
        <v>-1256.9354000000003</v>
      </c>
      <c r="BK86" s="20">
        <f t="shared" si="100"/>
        <v>0</v>
      </c>
      <c r="BL86" s="26">
        <v>0</v>
      </c>
      <c r="BM86" s="14">
        <v>0</v>
      </c>
      <c r="BN86" s="15">
        <f t="shared" si="101"/>
        <v>0</v>
      </c>
      <c r="BO86" s="16">
        <f t="shared" si="102"/>
        <v>0</v>
      </c>
      <c r="BP86" s="24">
        <f t="shared" si="103"/>
        <v>35623.35</v>
      </c>
      <c r="BQ86" s="14">
        <f t="shared" si="104"/>
        <v>32755.982421445933</v>
      </c>
      <c r="BR86" s="15">
        <f t="shared" si="69"/>
        <v>-2867.3675785540654</v>
      </c>
      <c r="BS86" s="20">
        <f t="shared" si="70"/>
        <v>0</v>
      </c>
      <c r="BT86" s="114">
        <f t="shared" si="105"/>
        <v>0.91950876100776413</v>
      </c>
      <c r="BU86" s="115">
        <v>1482.8072</v>
      </c>
      <c r="BV86" s="116"/>
    </row>
    <row r="87" spans="1:74" s="7" customFormat="1" ht="12" x14ac:dyDescent="0.25">
      <c r="A87" s="111">
        <v>81</v>
      </c>
      <c r="B87" s="56" t="s">
        <v>90</v>
      </c>
      <c r="C87" s="125">
        <v>407.6</v>
      </c>
      <c r="D87" s="27">
        <v>5038.28</v>
      </c>
      <c r="E87" s="97">
        <v>4592.2752911360549</v>
      </c>
      <c r="F87" s="15">
        <f t="shared" si="71"/>
        <v>-446.00470886394487</v>
      </c>
      <c r="G87" s="16">
        <f t="shared" si="72"/>
        <v>0</v>
      </c>
      <c r="H87" s="25">
        <v>1086.9300000000003</v>
      </c>
      <c r="I87" s="17">
        <v>1156.9036070801533</v>
      </c>
      <c r="J87" s="15">
        <f t="shared" si="73"/>
        <v>0</v>
      </c>
      <c r="K87" s="20">
        <f t="shared" si="74"/>
        <v>69.973607080152988</v>
      </c>
      <c r="L87" s="27">
        <v>2665.2200000000003</v>
      </c>
      <c r="M87" s="17">
        <v>2719.3430013063853</v>
      </c>
      <c r="N87" s="15">
        <f t="shared" si="75"/>
        <v>0</v>
      </c>
      <c r="O87" s="16">
        <f t="shared" si="76"/>
        <v>54.123001306385049</v>
      </c>
      <c r="P87" s="25">
        <v>0</v>
      </c>
      <c r="Q87" s="17">
        <v>212.29259652520801</v>
      </c>
      <c r="R87" s="15">
        <f t="shared" si="77"/>
        <v>0</v>
      </c>
      <c r="S87" s="20">
        <f t="shared" si="78"/>
        <v>212.29259652520801</v>
      </c>
      <c r="T87" s="27">
        <v>0</v>
      </c>
      <c r="U87" s="17">
        <v>0</v>
      </c>
      <c r="V87" s="15">
        <f t="shared" si="79"/>
        <v>0</v>
      </c>
      <c r="W87" s="16">
        <f t="shared" si="80"/>
        <v>0</v>
      </c>
      <c r="X87" s="25">
        <v>0</v>
      </c>
      <c r="Y87" s="17">
        <v>0</v>
      </c>
      <c r="Z87" s="15">
        <f t="shared" si="81"/>
        <v>0</v>
      </c>
      <c r="AA87" s="20">
        <f t="shared" si="82"/>
        <v>0</v>
      </c>
      <c r="AB87" s="27">
        <v>1491.48</v>
      </c>
      <c r="AC87" s="97">
        <v>2704.3339624319519</v>
      </c>
      <c r="AD87" s="15">
        <f t="shared" si="83"/>
        <v>0</v>
      </c>
      <c r="AE87" s="16">
        <f t="shared" si="84"/>
        <v>1212.8539624319519</v>
      </c>
      <c r="AF87" s="25">
        <v>0</v>
      </c>
      <c r="AG87" s="17">
        <v>0</v>
      </c>
      <c r="AH87" s="15">
        <f t="shared" si="85"/>
        <v>0</v>
      </c>
      <c r="AI87" s="20">
        <f t="shared" si="86"/>
        <v>0</v>
      </c>
      <c r="AJ87" s="27">
        <v>0</v>
      </c>
      <c r="AK87" s="17">
        <v>0</v>
      </c>
      <c r="AL87" s="15">
        <f t="shared" si="87"/>
        <v>0</v>
      </c>
      <c r="AM87" s="16">
        <f t="shared" si="88"/>
        <v>0</v>
      </c>
      <c r="AN87" s="27">
        <v>2571.6400000000003</v>
      </c>
      <c r="AO87" s="97">
        <v>2942.63796</v>
      </c>
      <c r="AP87" s="15">
        <f t="shared" si="89"/>
        <v>0</v>
      </c>
      <c r="AQ87" s="16">
        <f t="shared" si="90"/>
        <v>370.99795999999969</v>
      </c>
      <c r="AR87" s="25">
        <v>238.16000000000003</v>
      </c>
      <c r="AS87" s="17">
        <v>560.96704476601565</v>
      </c>
      <c r="AT87" s="15">
        <f t="shared" si="91"/>
        <v>0</v>
      </c>
      <c r="AU87" s="20">
        <f t="shared" si="92"/>
        <v>322.80704476601562</v>
      </c>
      <c r="AV87" s="27">
        <v>1156.74</v>
      </c>
      <c r="AW87" s="17">
        <v>0</v>
      </c>
      <c r="AX87" s="15">
        <f t="shared" si="93"/>
        <v>-1156.74</v>
      </c>
      <c r="AY87" s="16">
        <f t="shared" si="94"/>
        <v>0</v>
      </c>
      <c r="AZ87" s="25">
        <v>975.61</v>
      </c>
      <c r="BA87" s="17">
        <v>1603.1875365678607</v>
      </c>
      <c r="BB87" s="15">
        <f t="shared" si="95"/>
        <v>0</v>
      </c>
      <c r="BC87" s="20">
        <f t="shared" si="96"/>
        <v>627.57753656786065</v>
      </c>
      <c r="BD87" s="27">
        <v>11.009999999999998</v>
      </c>
      <c r="BE87" s="17">
        <v>0</v>
      </c>
      <c r="BF87" s="15">
        <f t="shared" si="97"/>
        <v>-11.009999999999998</v>
      </c>
      <c r="BG87" s="16">
        <f t="shared" si="98"/>
        <v>0</v>
      </c>
      <c r="BH87" s="25">
        <v>1494.95</v>
      </c>
      <c r="BI87" s="97">
        <v>1411.9180800000004</v>
      </c>
      <c r="BJ87" s="15">
        <f t="shared" si="99"/>
        <v>-83.031919999999673</v>
      </c>
      <c r="BK87" s="20">
        <f t="shared" si="100"/>
        <v>0</v>
      </c>
      <c r="BL87" s="27">
        <v>0</v>
      </c>
      <c r="BM87" s="17">
        <v>0</v>
      </c>
      <c r="BN87" s="15">
        <f t="shared" si="101"/>
        <v>0</v>
      </c>
      <c r="BO87" s="16">
        <f t="shared" si="102"/>
        <v>0</v>
      </c>
      <c r="BP87" s="24">
        <f t="shared" si="103"/>
        <v>16730.02</v>
      </c>
      <c r="BQ87" s="14">
        <f t="shared" si="104"/>
        <v>17903.859079813632</v>
      </c>
      <c r="BR87" s="15">
        <f t="shared" si="69"/>
        <v>0</v>
      </c>
      <c r="BS87" s="20">
        <f t="shared" si="70"/>
        <v>1173.8390798136315</v>
      </c>
      <c r="BT87" s="114">
        <f t="shared" si="105"/>
        <v>1.0701636387651439</v>
      </c>
      <c r="BU87" s="115">
        <v>314.077</v>
      </c>
      <c r="BV87" s="116"/>
    </row>
    <row r="88" spans="1:74" s="7" customFormat="1" ht="12" x14ac:dyDescent="0.25">
      <c r="A88" s="117">
        <v>82</v>
      </c>
      <c r="B88" s="56" t="s">
        <v>91</v>
      </c>
      <c r="C88" s="125">
        <v>4452.6000000000004</v>
      </c>
      <c r="D88" s="27">
        <v>30121.160000000003</v>
      </c>
      <c r="E88" s="97">
        <v>27275.043494162364</v>
      </c>
      <c r="F88" s="15">
        <f t="shared" si="71"/>
        <v>-2846.1165058376391</v>
      </c>
      <c r="G88" s="16">
        <f t="shared" si="72"/>
        <v>0</v>
      </c>
      <c r="H88" s="25">
        <v>10638.300000000001</v>
      </c>
      <c r="I88" s="17">
        <v>11687.068615088581</v>
      </c>
      <c r="J88" s="15">
        <f t="shared" si="73"/>
        <v>0</v>
      </c>
      <c r="K88" s="20">
        <f t="shared" si="74"/>
        <v>1048.7686150885802</v>
      </c>
      <c r="L88" s="27">
        <v>17144.679999999997</v>
      </c>
      <c r="M88" s="17">
        <v>17684.281428683298</v>
      </c>
      <c r="N88" s="15">
        <f t="shared" si="75"/>
        <v>0</v>
      </c>
      <c r="O88" s="16">
        <f t="shared" si="76"/>
        <v>539.60142868330149</v>
      </c>
      <c r="P88" s="25">
        <v>921.17000000000007</v>
      </c>
      <c r="Q88" s="17">
        <v>1433.7985111675439</v>
      </c>
      <c r="R88" s="15">
        <f t="shared" si="77"/>
        <v>0</v>
      </c>
      <c r="S88" s="20">
        <f t="shared" si="78"/>
        <v>512.62851116754382</v>
      </c>
      <c r="T88" s="27">
        <v>0</v>
      </c>
      <c r="U88" s="17">
        <v>0</v>
      </c>
      <c r="V88" s="15">
        <f t="shared" si="79"/>
        <v>0</v>
      </c>
      <c r="W88" s="16">
        <f t="shared" si="80"/>
        <v>0</v>
      </c>
      <c r="X88" s="25">
        <v>0</v>
      </c>
      <c r="Y88" s="17">
        <v>0</v>
      </c>
      <c r="Z88" s="15">
        <f t="shared" si="81"/>
        <v>0</v>
      </c>
      <c r="AA88" s="20">
        <f t="shared" si="82"/>
        <v>0</v>
      </c>
      <c r="AB88" s="27">
        <v>24849.360000000001</v>
      </c>
      <c r="AC88" s="97">
        <v>24563.019101867394</v>
      </c>
      <c r="AD88" s="15">
        <f t="shared" si="83"/>
        <v>-286.34089813260653</v>
      </c>
      <c r="AE88" s="16">
        <f t="shared" si="84"/>
        <v>0</v>
      </c>
      <c r="AF88" s="25">
        <v>1983.87</v>
      </c>
      <c r="AG88" s="17">
        <v>1578.0950399999999</v>
      </c>
      <c r="AH88" s="15">
        <f t="shared" si="85"/>
        <v>-405.77495999999996</v>
      </c>
      <c r="AI88" s="20">
        <f t="shared" si="86"/>
        <v>0</v>
      </c>
      <c r="AJ88" s="27">
        <v>82.77000000000001</v>
      </c>
      <c r="AK88" s="17">
        <v>0</v>
      </c>
      <c r="AL88" s="15">
        <f t="shared" si="87"/>
        <v>-82.77000000000001</v>
      </c>
      <c r="AM88" s="16">
        <f t="shared" si="88"/>
        <v>0</v>
      </c>
      <c r="AN88" s="27">
        <v>1709.59</v>
      </c>
      <c r="AO88" s="97">
        <v>3766.1708799999997</v>
      </c>
      <c r="AP88" s="15">
        <f t="shared" si="89"/>
        <v>0</v>
      </c>
      <c r="AQ88" s="16">
        <f t="shared" si="90"/>
        <v>2056.5808799999995</v>
      </c>
      <c r="AR88" s="25">
        <v>5441.2800000000007</v>
      </c>
      <c r="AS88" s="17">
        <v>12429.229712776225</v>
      </c>
      <c r="AT88" s="15">
        <f t="shared" si="91"/>
        <v>0</v>
      </c>
      <c r="AU88" s="20">
        <f t="shared" si="92"/>
        <v>6987.9497127762243</v>
      </c>
      <c r="AV88" s="27">
        <v>60221.959999999992</v>
      </c>
      <c r="AW88" s="17">
        <v>42934.308000000005</v>
      </c>
      <c r="AX88" s="15">
        <f t="shared" si="93"/>
        <v>-17287.651999999987</v>
      </c>
      <c r="AY88" s="16">
        <f t="shared" si="94"/>
        <v>0</v>
      </c>
      <c r="AZ88" s="25">
        <v>5612.82</v>
      </c>
      <c r="BA88" s="17">
        <v>9607.276685226745</v>
      </c>
      <c r="BB88" s="15">
        <f t="shared" si="95"/>
        <v>0</v>
      </c>
      <c r="BC88" s="20">
        <f t="shared" si="96"/>
        <v>3994.4566852267453</v>
      </c>
      <c r="BD88" s="27">
        <v>7.5999999999999988</v>
      </c>
      <c r="BE88" s="17">
        <v>0</v>
      </c>
      <c r="BF88" s="15">
        <f t="shared" si="97"/>
        <v>-7.5999999999999988</v>
      </c>
      <c r="BG88" s="16">
        <f t="shared" si="98"/>
        <v>0</v>
      </c>
      <c r="BH88" s="25">
        <v>11224.670000000002</v>
      </c>
      <c r="BI88" s="97">
        <v>10615.64712</v>
      </c>
      <c r="BJ88" s="15">
        <f t="shared" si="99"/>
        <v>-609.02288000000226</v>
      </c>
      <c r="BK88" s="20">
        <f t="shared" si="100"/>
        <v>0</v>
      </c>
      <c r="BL88" s="27">
        <v>0</v>
      </c>
      <c r="BM88" s="17">
        <v>0</v>
      </c>
      <c r="BN88" s="15">
        <f t="shared" si="101"/>
        <v>0</v>
      </c>
      <c r="BO88" s="16">
        <f t="shared" si="102"/>
        <v>0</v>
      </c>
      <c r="BP88" s="24">
        <f t="shared" si="103"/>
        <v>169959.23</v>
      </c>
      <c r="BQ88" s="14">
        <f t="shared" si="104"/>
        <v>163573.93858897215</v>
      </c>
      <c r="BR88" s="15">
        <f t="shared" si="69"/>
        <v>-6385.2914110278653</v>
      </c>
      <c r="BS88" s="20">
        <f t="shared" si="70"/>
        <v>0</v>
      </c>
      <c r="BT88" s="114">
        <f t="shared" si="105"/>
        <v>0.9624304522265259</v>
      </c>
      <c r="BU88" s="115">
        <v>9287.7828999999965</v>
      </c>
      <c r="BV88" s="116"/>
    </row>
    <row r="89" spans="1:74" s="7" customFormat="1" ht="12" x14ac:dyDescent="0.25">
      <c r="A89" s="111">
        <v>83</v>
      </c>
      <c r="B89" s="56" t="s">
        <v>92</v>
      </c>
      <c r="C89" s="125">
        <v>394</v>
      </c>
      <c r="D89" s="27">
        <v>5177.2199999999993</v>
      </c>
      <c r="E89" s="97">
        <v>5340.8130727506141</v>
      </c>
      <c r="F89" s="15">
        <f t="shared" si="71"/>
        <v>0</v>
      </c>
      <c r="G89" s="16">
        <f t="shared" si="72"/>
        <v>163.59307275061474</v>
      </c>
      <c r="H89" s="25">
        <v>1021.94</v>
      </c>
      <c r="I89" s="17">
        <v>1089.7627664604004</v>
      </c>
      <c r="J89" s="15">
        <f t="shared" si="73"/>
        <v>0</v>
      </c>
      <c r="K89" s="20">
        <f t="shared" si="74"/>
        <v>67.822766460400317</v>
      </c>
      <c r="L89" s="27">
        <v>1954.3300000000002</v>
      </c>
      <c r="M89" s="17">
        <v>2125.5844459093551</v>
      </c>
      <c r="N89" s="15">
        <f t="shared" si="75"/>
        <v>0</v>
      </c>
      <c r="O89" s="16">
        <f t="shared" si="76"/>
        <v>171.2544459093549</v>
      </c>
      <c r="P89" s="25">
        <v>0</v>
      </c>
      <c r="Q89" s="17">
        <v>216.68540246797195</v>
      </c>
      <c r="R89" s="15">
        <f t="shared" si="77"/>
        <v>0</v>
      </c>
      <c r="S89" s="20">
        <f t="shared" si="78"/>
        <v>216.68540246797195</v>
      </c>
      <c r="T89" s="27">
        <v>0</v>
      </c>
      <c r="U89" s="17">
        <v>0</v>
      </c>
      <c r="V89" s="15">
        <f t="shared" si="79"/>
        <v>0</v>
      </c>
      <c r="W89" s="16">
        <f t="shared" si="80"/>
        <v>0</v>
      </c>
      <c r="X89" s="25">
        <v>0</v>
      </c>
      <c r="Y89" s="17">
        <v>0</v>
      </c>
      <c r="Z89" s="15">
        <f t="shared" si="81"/>
        <v>0</v>
      </c>
      <c r="AA89" s="20">
        <f t="shared" si="82"/>
        <v>0</v>
      </c>
      <c r="AB89" s="27">
        <v>1500.0700000000002</v>
      </c>
      <c r="AC89" s="97">
        <v>1804.8952871493561</v>
      </c>
      <c r="AD89" s="15">
        <f t="shared" si="83"/>
        <v>0</v>
      </c>
      <c r="AE89" s="16">
        <f t="shared" si="84"/>
        <v>304.82528714935597</v>
      </c>
      <c r="AF89" s="25">
        <v>0</v>
      </c>
      <c r="AG89" s="17">
        <v>0</v>
      </c>
      <c r="AH89" s="15">
        <f t="shared" si="85"/>
        <v>0</v>
      </c>
      <c r="AI89" s="20">
        <f t="shared" si="86"/>
        <v>0</v>
      </c>
      <c r="AJ89" s="27">
        <v>0</v>
      </c>
      <c r="AK89" s="17">
        <v>0</v>
      </c>
      <c r="AL89" s="15">
        <f t="shared" si="87"/>
        <v>0</v>
      </c>
      <c r="AM89" s="16">
        <f t="shared" si="88"/>
        <v>0</v>
      </c>
      <c r="AN89" s="27">
        <v>2326.44</v>
      </c>
      <c r="AO89" s="97">
        <v>2639.9374800000005</v>
      </c>
      <c r="AP89" s="15">
        <f t="shared" si="89"/>
        <v>0</v>
      </c>
      <c r="AQ89" s="16">
        <f t="shared" si="90"/>
        <v>313.49748000000045</v>
      </c>
      <c r="AR89" s="25">
        <v>322.24</v>
      </c>
      <c r="AS89" s="17">
        <v>717.39944299413344</v>
      </c>
      <c r="AT89" s="15">
        <f t="shared" si="91"/>
        <v>0</v>
      </c>
      <c r="AU89" s="20">
        <f t="shared" si="92"/>
        <v>395.15944299413343</v>
      </c>
      <c r="AV89" s="27">
        <v>1887.2999999999997</v>
      </c>
      <c r="AW89" s="17">
        <v>3207.8760000000002</v>
      </c>
      <c r="AX89" s="15">
        <f t="shared" si="93"/>
        <v>0</v>
      </c>
      <c r="AY89" s="16">
        <f t="shared" si="94"/>
        <v>1320.5760000000005</v>
      </c>
      <c r="AZ89" s="25">
        <v>489.83</v>
      </c>
      <c r="BA89" s="17">
        <v>1896.181210318638</v>
      </c>
      <c r="BB89" s="15">
        <f t="shared" si="95"/>
        <v>0</v>
      </c>
      <c r="BC89" s="20">
        <f t="shared" si="96"/>
        <v>1406.3512103186381</v>
      </c>
      <c r="BD89" s="27">
        <v>11.149999999999999</v>
      </c>
      <c r="BE89" s="17">
        <v>0</v>
      </c>
      <c r="BF89" s="15">
        <f t="shared" si="97"/>
        <v>-11.149999999999999</v>
      </c>
      <c r="BG89" s="16">
        <f t="shared" si="98"/>
        <v>0</v>
      </c>
      <c r="BH89" s="25">
        <v>1437.4700000000003</v>
      </c>
      <c r="BI89" s="97">
        <v>2279.9307600000002</v>
      </c>
      <c r="BJ89" s="15">
        <f t="shared" si="99"/>
        <v>0</v>
      </c>
      <c r="BK89" s="20">
        <f t="shared" si="100"/>
        <v>842.46075999999994</v>
      </c>
      <c r="BL89" s="27">
        <v>0</v>
      </c>
      <c r="BM89" s="17">
        <v>0</v>
      </c>
      <c r="BN89" s="15">
        <f t="shared" si="101"/>
        <v>0</v>
      </c>
      <c r="BO89" s="16">
        <f t="shared" si="102"/>
        <v>0</v>
      </c>
      <c r="BP89" s="24">
        <f t="shared" si="103"/>
        <v>16127.989999999998</v>
      </c>
      <c r="BQ89" s="14">
        <f t="shared" si="104"/>
        <v>21319.065868050471</v>
      </c>
      <c r="BR89" s="15">
        <f t="shared" si="69"/>
        <v>0</v>
      </c>
      <c r="BS89" s="20">
        <f t="shared" si="70"/>
        <v>5191.0758680504732</v>
      </c>
      <c r="BT89" s="114">
        <f t="shared" si="105"/>
        <v>1.3218675028971667</v>
      </c>
      <c r="BU89" s="115">
        <v>405.76900000000001</v>
      </c>
      <c r="BV89" s="116"/>
    </row>
    <row r="90" spans="1:74" ht="11.25" customHeight="1" x14ac:dyDescent="0.25">
      <c r="A90" s="111">
        <v>84</v>
      </c>
      <c r="B90" s="56" t="s">
        <v>93</v>
      </c>
      <c r="C90" s="113">
        <v>7513.3</v>
      </c>
      <c r="D90" s="26">
        <v>55394.929999999993</v>
      </c>
      <c r="E90" s="97">
        <v>43619.761405002813</v>
      </c>
      <c r="F90" s="15">
        <f t="shared" si="71"/>
        <v>-11775.16859499718</v>
      </c>
      <c r="G90" s="16">
        <f t="shared" si="72"/>
        <v>0</v>
      </c>
      <c r="H90" s="25">
        <v>32739.3</v>
      </c>
      <c r="I90" s="14">
        <v>32096.304080203292</v>
      </c>
      <c r="J90" s="15">
        <f t="shared" si="73"/>
        <v>-642.99591979670731</v>
      </c>
      <c r="K90" s="20">
        <f t="shared" si="74"/>
        <v>0</v>
      </c>
      <c r="L90" s="26">
        <v>26781.75</v>
      </c>
      <c r="M90" s="14">
        <v>26149.920079872958</v>
      </c>
      <c r="N90" s="15">
        <f t="shared" si="75"/>
        <v>-631.82992012704199</v>
      </c>
      <c r="O90" s="16">
        <f t="shared" si="76"/>
        <v>0</v>
      </c>
      <c r="P90" s="24">
        <v>1244.07</v>
      </c>
      <c r="Q90" s="14">
        <v>1549.4991009160199</v>
      </c>
      <c r="R90" s="15">
        <f t="shared" si="77"/>
        <v>0</v>
      </c>
      <c r="S90" s="20">
        <f t="shared" si="78"/>
        <v>305.42910091601993</v>
      </c>
      <c r="T90" s="26">
        <v>32031.849999999995</v>
      </c>
      <c r="U90" s="14">
        <v>18955.650720000001</v>
      </c>
      <c r="V90" s="15">
        <f t="shared" si="79"/>
        <v>-13076.199279999993</v>
      </c>
      <c r="W90" s="16">
        <f t="shared" si="80"/>
        <v>0</v>
      </c>
      <c r="X90" s="24">
        <v>592.42999999999995</v>
      </c>
      <c r="Y90" s="14">
        <v>1368.2909999999999</v>
      </c>
      <c r="Z90" s="15">
        <f t="shared" si="81"/>
        <v>0</v>
      </c>
      <c r="AA90" s="20">
        <f t="shared" si="82"/>
        <v>775.86099999999999</v>
      </c>
      <c r="AB90" s="26">
        <v>46116.160000000003</v>
      </c>
      <c r="AC90" s="97">
        <v>42680.622886401798</v>
      </c>
      <c r="AD90" s="15">
        <f t="shared" si="83"/>
        <v>-3435.5371135982059</v>
      </c>
      <c r="AE90" s="16">
        <f t="shared" si="84"/>
        <v>0</v>
      </c>
      <c r="AF90" s="24">
        <v>1974.55</v>
      </c>
      <c r="AG90" s="14">
        <v>1529.607</v>
      </c>
      <c r="AH90" s="15">
        <f t="shared" si="85"/>
        <v>-444.94299999999998</v>
      </c>
      <c r="AI90" s="20">
        <f t="shared" si="86"/>
        <v>0</v>
      </c>
      <c r="AJ90" s="26">
        <v>78.87</v>
      </c>
      <c r="AK90" s="14">
        <v>0</v>
      </c>
      <c r="AL90" s="15">
        <f t="shared" si="87"/>
        <v>-78.87</v>
      </c>
      <c r="AM90" s="16">
        <f t="shared" si="88"/>
        <v>0</v>
      </c>
      <c r="AN90" s="26">
        <v>3054.9300000000003</v>
      </c>
      <c r="AO90" s="97">
        <v>4316.473320000001</v>
      </c>
      <c r="AP90" s="15">
        <f t="shared" si="89"/>
        <v>0</v>
      </c>
      <c r="AQ90" s="16">
        <f t="shared" si="90"/>
        <v>1261.5433200000007</v>
      </c>
      <c r="AR90" s="24">
        <v>5709.0199999999995</v>
      </c>
      <c r="AS90" s="14">
        <v>9248.4682031630073</v>
      </c>
      <c r="AT90" s="15">
        <f t="shared" si="91"/>
        <v>0</v>
      </c>
      <c r="AU90" s="20">
        <f t="shared" si="92"/>
        <v>3539.4482031630077</v>
      </c>
      <c r="AV90" s="26">
        <v>50986.509999999995</v>
      </c>
      <c r="AW90" s="14">
        <v>56268.023999999998</v>
      </c>
      <c r="AX90" s="15">
        <f t="shared" si="93"/>
        <v>0</v>
      </c>
      <c r="AY90" s="16">
        <f t="shared" si="94"/>
        <v>5281.5140000000029</v>
      </c>
      <c r="AZ90" s="24">
        <v>4877.829999999999</v>
      </c>
      <c r="BA90" s="14">
        <v>15480.65558898262</v>
      </c>
      <c r="BB90" s="15">
        <f t="shared" si="95"/>
        <v>0</v>
      </c>
      <c r="BC90" s="20">
        <f t="shared" si="96"/>
        <v>10602.825588982621</v>
      </c>
      <c r="BD90" s="26">
        <v>9</v>
      </c>
      <c r="BE90" s="14">
        <v>0</v>
      </c>
      <c r="BF90" s="15">
        <f t="shared" si="97"/>
        <v>-9</v>
      </c>
      <c r="BG90" s="16">
        <f t="shared" si="98"/>
        <v>0</v>
      </c>
      <c r="BH90" s="24">
        <v>23518.36</v>
      </c>
      <c r="BI90" s="97">
        <v>17934.095240000002</v>
      </c>
      <c r="BJ90" s="15">
        <f t="shared" si="99"/>
        <v>-5584.2647599999982</v>
      </c>
      <c r="BK90" s="20">
        <f t="shared" si="100"/>
        <v>0</v>
      </c>
      <c r="BL90" s="26">
        <v>19390.399999999998</v>
      </c>
      <c r="BM90" s="14">
        <v>21193.608120000001</v>
      </c>
      <c r="BN90" s="15">
        <f t="shared" si="101"/>
        <v>0</v>
      </c>
      <c r="BO90" s="16">
        <f t="shared" si="102"/>
        <v>1803.208120000003</v>
      </c>
      <c r="BP90" s="24">
        <f t="shared" si="103"/>
        <v>304499.95999999996</v>
      </c>
      <c r="BQ90" s="14">
        <f t="shared" si="104"/>
        <v>292390.9807445425</v>
      </c>
      <c r="BR90" s="15">
        <f t="shared" si="69"/>
        <v>-12108.979255457467</v>
      </c>
      <c r="BS90" s="20">
        <f t="shared" si="70"/>
        <v>0</v>
      </c>
      <c r="BT90" s="114">
        <f t="shared" si="105"/>
        <v>0.96023323203241973</v>
      </c>
      <c r="BU90" s="115">
        <v>26324.533100000001</v>
      </c>
      <c r="BV90" s="116">
        <v>7803.32</v>
      </c>
    </row>
    <row r="91" spans="1:74" ht="12" x14ac:dyDescent="0.25">
      <c r="A91" s="117">
        <v>85</v>
      </c>
      <c r="B91" s="56" t="s">
        <v>94</v>
      </c>
      <c r="C91" s="113">
        <v>399.3</v>
      </c>
      <c r="D91" s="26">
        <v>3278.5899999999992</v>
      </c>
      <c r="E91" s="97">
        <v>3139.629729145483</v>
      </c>
      <c r="F91" s="15">
        <f t="shared" si="71"/>
        <v>-138.96027085451624</v>
      </c>
      <c r="G91" s="16">
        <f t="shared" si="72"/>
        <v>0</v>
      </c>
      <c r="H91" s="25">
        <v>1058.3399999999999</v>
      </c>
      <c r="I91" s="14">
        <v>2857.5200036821643</v>
      </c>
      <c r="J91" s="15">
        <f t="shared" si="73"/>
        <v>0</v>
      </c>
      <c r="K91" s="20">
        <f t="shared" si="74"/>
        <v>1799.1800036821644</v>
      </c>
      <c r="L91" s="26">
        <v>2487.6200000000003</v>
      </c>
      <c r="M91" s="14">
        <v>2519.6389497173341</v>
      </c>
      <c r="N91" s="15">
        <f t="shared" si="75"/>
        <v>0</v>
      </c>
      <c r="O91" s="16">
        <f t="shared" si="76"/>
        <v>32.018949717333726</v>
      </c>
      <c r="P91" s="24">
        <v>0</v>
      </c>
      <c r="Q91" s="14">
        <v>313.711766415792</v>
      </c>
      <c r="R91" s="15">
        <f t="shared" si="77"/>
        <v>0</v>
      </c>
      <c r="S91" s="20">
        <f t="shared" si="78"/>
        <v>313.711766415792</v>
      </c>
      <c r="T91" s="26">
        <v>0</v>
      </c>
      <c r="U91" s="14">
        <v>0</v>
      </c>
      <c r="V91" s="15">
        <f t="shared" si="79"/>
        <v>0</v>
      </c>
      <c r="W91" s="16">
        <f t="shared" si="80"/>
        <v>0</v>
      </c>
      <c r="X91" s="24">
        <v>0</v>
      </c>
      <c r="Y91" s="14">
        <v>0</v>
      </c>
      <c r="Z91" s="15">
        <f t="shared" si="81"/>
        <v>0</v>
      </c>
      <c r="AA91" s="20">
        <f t="shared" si="82"/>
        <v>0</v>
      </c>
      <c r="AB91" s="26">
        <v>1726.89</v>
      </c>
      <c r="AC91" s="97">
        <v>2285.1548220135383</v>
      </c>
      <c r="AD91" s="15">
        <f t="shared" si="83"/>
        <v>0</v>
      </c>
      <c r="AE91" s="16">
        <f t="shared" si="84"/>
        <v>558.26482201353815</v>
      </c>
      <c r="AF91" s="24">
        <v>0</v>
      </c>
      <c r="AG91" s="14">
        <v>0</v>
      </c>
      <c r="AH91" s="15">
        <f t="shared" si="85"/>
        <v>0</v>
      </c>
      <c r="AI91" s="20">
        <f t="shared" si="86"/>
        <v>0</v>
      </c>
      <c r="AJ91" s="26">
        <v>0</v>
      </c>
      <c r="AK91" s="14">
        <v>0</v>
      </c>
      <c r="AL91" s="15">
        <f t="shared" si="87"/>
        <v>0</v>
      </c>
      <c r="AM91" s="16">
        <f t="shared" si="88"/>
        <v>0</v>
      </c>
      <c r="AN91" s="26">
        <v>2531.0699999999997</v>
      </c>
      <c r="AO91" s="97">
        <v>2488.5924</v>
      </c>
      <c r="AP91" s="15">
        <f t="shared" si="89"/>
        <v>-42.477599999999711</v>
      </c>
      <c r="AQ91" s="16">
        <f t="shared" si="90"/>
        <v>0</v>
      </c>
      <c r="AR91" s="24">
        <v>229.79</v>
      </c>
      <c r="AS91" s="14">
        <v>1055.6845707043342</v>
      </c>
      <c r="AT91" s="15">
        <f t="shared" si="91"/>
        <v>0</v>
      </c>
      <c r="AU91" s="20">
        <f t="shared" si="92"/>
        <v>825.89457070433423</v>
      </c>
      <c r="AV91" s="26">
        <v>2506.9799999999996</v>
      </c>
      <c r="AW91" s="14">
        <v>7540.5959999999995</v>
      </c>
      <c r="AX91" s="15">
        <f t="shared" si="93"/>
        <v>0</v>
      </c>
      <c r="AY91" s="16">
        <f t="shared" si="94"/>
        <v>5033.616</v>
      </c>
      <c r="AZ91" s="24">
        <v>1000.9399999999999</v>
      </c>
      <c r="BA91" s="14">
        <v>1127.0799280202925</v>
      </c>
      <c r="BB91" s="15">
        <f t="shared" si="95"/>
        <v>0</v>
      </c>
      <c r="BC91" s="20">
        <f t="shared" si="96"/>
        <v>126.13992802029259</v>
      </c>
      <c r="BD91" s="26">
        <v>11.12</v>
      </c>
      <c r="BE91" s="14">
        <v>0</v>
      </c>
      <c r="BF91" s="15">
        <f t="shared" si="97"/>
        <v>-11.12</v>
      </c>
      <c r="BG91" s="16">
        <f t="shared" si="98"/>
        <v>0</v>
      </c>
      <c r="BH91" s="24">
        <v>1474.14</v>
      </c>
      <c r="BI91" s="97">
        <v>1149.7874400000001</v>
      </c>
      <c r="BJ91" s="15">
        <f t="shared" si="99"/>
        <v>-324.35256000000004</v>
      </c>
      <c r="BK91" s="20">
        <f t="shared" si="100"/>
        <v>0</v>
      </c>
      <c r="BL91" s="26">
        <v>0</v>
      </c>
      <c r="BM91" s="14">
        <v>0</v>
      </c>
      <c r="BN91" s="15">
        <f t="shared" si="101"/>
        <v>0</v>
      </c>
      <c r="BO91" s="16">
        <f t="shared" si="102"/>
        <v>0</v>
      </c>
      <c r="BP91" s="24">
        <f t="shared" si="103"/>
        <v>16305.48</v>
      </c>
      <c r="BQ91" s="14">
        <f t="shared" si="104"/>
        <v>24477.395609698935</v>
      </c>
      <c r="BR91" s="15">
        <f t="shared" si="69"/>
        <v>0</v>
      </c>
      <c r="BS91" s="20">
        <f t="shared" si="70"/>
        <v>8171.9156096989354</v>
      </c>
      <c r="BT91" s="114">
        <f t="shared" si="105"/>
        <v>1.5011760223985393</v>
      </c>
      <c r="BU91" s="115">
        <v>4061.1853999999998</v>
      </c>
      <c r="BV91" s="116">
        <v>60.42</v>
      </c>
    </row>
    <row r="92" spans="1:74" ht="12" x14ac:dyDescent="0.25">
      <c r="A92" s="111">
        <v>86</v>
      </c>
      <c r="B92" s="56" t="s">
        <v>95</v>
      </c>
      <c r="C92" s="113">
        <v>2844.4</v>
      </c>
      <c r="D92" s="26">
        <v>15069.929999999997</v>
      </c>
      <c r="E92" s="97">
        <v>17307.083783616421</v>
      </c>
      <c r="F92" s="15">
        <f t="shared" si="71"/>
        <v>0</v>
      </c>
      <c r="G92" s="16">
        <f t="shared" si="72"/>
        <v>2237.1537836164243</v>
      </c>
      <c r="H92" s="25">
        <v>8164.5699999999988</v>
      </c>
      <c r="I92" s="14">
        <v>9280.0587767324905</v>
      </c>
      <c r="J92" s="15">
        <f t="shared" si="73"/>
        <v>0</v>
      </c>
      <c r="K92" s="20">
        <f t="shared" si="74"/>
        <v>1115.4887767324917</v>
      </c>
      <c r="L92" s="26">
        <v>9060.52</v>
      </c>
      <c r="M92" s="14">
        <v>9172.3226815379167</v>
      </c>
      <c r="N92" s="15">
        <f t="shared" si="75"/>
        <v>0</v>
      </c>
      <c r="O92" s="16">
        <f t="shared" si="76"/>
        <v>111.80268153791621</v>
      </c>
      <c r="P92" s="24">
        <v>249.44000000000005</v>
      </c>
      <c r="Q92" s="14">
        <v>622.65696532843208</v>
      </c>
      <c r="R92" s="15">
        <f t="shared" si="77"/>
        <v>0</v>
      </c>
      <c r="S92" s="20">
        <f t="shared" si="78"/>
        <v>373.21696532843202</v>
      </c>
      <c r="T92" s="26">
        <v>0</v>
      </c>
      <c r="U92" s="14">
        <v>0</v>
      </c>
      <c r="V92" s="15">
        <f t="shared" si="79"/>
        <v>0</v>
      </c>
      <c r="W92" s="16">
        <f t="shared" si="80"/>
        <v>0</v>
      </c>
      <c r="X92" s="24">
        <v>0</v>
      </c>
      <c r="Y92" s="14">
        <v>0</v>
      </c>
      <c r="Z92" s="15">
        <f t="shared" si="81"/>
        <v>0</v>
      </c>
      <c r="AA92" s="20">
        <f t="shared" si="82"/>
        <v>0</v>
      </c>
      <c r="AB92" s="26">
        <v>14486.539999999999</v>
      </c>
      <c r="AC92" s="97">
        <v>15669.072376595352</v>
      </c>
      <c r="AD92" s="15">
        <f t="shared" si="83"/>
        <v>0</v>
      </c>
      <c r="AE92" s="16">
        <f t="shared" si="84"/>
        <v>1182.5323765953526</v>
      </c>
      <c r="AF92" s="24">
        <v>1058.3799999999999</v>
      </c>
      <c r="AG92" s="14">
        <v>843.61680000000001</v>
      </c>
      <c r="AH92" s="15">
        <f t="shared" si="85"/>
        <v>-214.76319999999987</v>
      </c>
      <c r="AI92" s="20">
        <f t="shared" si="86"/>
        <v>0</v>
      </c>
      <c r="AJ92" s="26">
        <v>42.06</v>
      </c>
      <c r="AK92" s="14">
        <v>0</v>
      </c>
      <c r="AL92" s="15">
        <f t="shared" si="87"/>
        <v>-42.06</v>
      </c>
      <c r="AM92" s="16">
        <f t="shared" si="88"/>
        <v>0</v>
      </c>
      <c r="AN92" s="26">
        <v>7573.8099999999995</v>
      </c>
      <c r="AO92" s="97">
        <v>3275.1102000000001</v>
      </c>
      <c r="AP92" s="15">
        <f t="shared" si="89"/>
        <v>-4298.6997999999994</v>
      </c>
      <c r="AQ92" s="16">
        <f t="shared" si="90"/>
        <v>0</v>
      </c>
      <c r="AR92" s="24">
        <v>2089.7700000000004</v>
      </c>
      <c r="AS92" s="14">
        <v>6151.6857607441998</v>
      </c>
      <c r="AT92" s="15">
        <f t="shared" si="91"/>
        <v>0</v>
      </c>
      <c r="AU92" s="20">
        <f t="shared" si="92"/>
        <v>4061.9157607441994</v>
      </c>
      <c r="AV92" s="26">
        <v>17794.309999999998</v>
      </c>
      <c r="AW92" s="14">
        <v>8960.8680000000004</v>
      </c>
      <c r="AX92" s="15">
        <f t="shared" si="93"/>
        <v>-8833.4419999999973</v>
      </c>
      <c r="AY92" s="16">
        <f t="shared" si="94"/>
        <v>0</v>
      </c>
      <c r="AZ92" s="24">
        <v>4328.8500000000004</v>
      </c>
      <c r="BA92" s="14">
        <v>4033.7720243565773</v>
      </c>
      <c r="BB92" s="15">
        <f t="shared" si="95"/>
        <v>-295.07797564342309</v>
      </c>
      <c r="BC92" s="20">
        <f t="shared" si="96"/>
        <v>0</v>
      </c>
      <c r="BD92" s="26">
        <v>9.69</v>
      </c>
      <c r="BE92" s="14">
        <v>0</v>
      </c>
      <c r="BF92" s="15">
        <f t="shared" si="97"/>
        <v>-9.69</v>
      </c>
      <c r="BG92" s="16">
        <f t="shared" si="98"/>
        <v>0</v>
      </c>
      <c r="BH92" s="24">
        <v>6221.83</v>
      </c>
      <c r="BI92" s="97">
        <v>26952.73272</v>
      </c>
      <c r="BJ92" s="15">
        <f t="shared" si="99"/>
        <v>0</v>
      </c>
      <c r="BK92" s="20">
        <f t="shared" si="100"/>
        <v>20730.902719999998</v>
      </c>
      <c r="BL92" s="26">
        <v>0</v>
      </c>
      <c r="BM92" s="14">
        <v>0</v>
      </c>
      <c r="BN92" s="15">
        <f t="shared" si="101"/>
        <v>0</v>
      </c>
      <c r="BO92" s="16">
        <f t="shared" si="102"/>
        <v>0</v>
      </c>
      <c r="BP92" s="24">
        <f t="shared" si="103"/>
        <v>86149.7</v>
      </c>
      <c r="BQ92" s="14">
        <f t="shared" si="104"/>
        <v>102268.98008891138</v>
      </c>
      <c r="BR92" s="15">
        <f t="shared" si="69"/>
        <v>0</v>
      </c>
      <c r="BS92" s="20">
        <f t="shared" si="70"/>
        <v>16119.280088911386</v>
      </c>
      <c r="BT92" s="114">
        <f t="shared" si="105"/>
        <v>1.1871077913087495</v>
      </c>
      <c r="BU92" s="115">
        <v>5477.0163999999986</v>
      </c>
      <c r="BV92" s="116"/>
    </row>
    <row r="93" spans="1:74" ht="12" x14ac:dyDescent="0.25">
      <c r="A93" s="111">
        <v>87</v>
      </c>
      <c r="B93" s="56" t="s">
        <v>96</v>
      </c>
      <c r="C93" s="113">
        <v>193.2</v>
      </c>
      <c r="D93" s="26">
        <v>0</v>
      </c>
      <c r="E93" s="97">
        <v>870.32473823653061</v>
      </c>
      <c r="F93" s="15">
        <f t="shared" si="71"/>
        <v>0</v>
      </c>
      <c r="G93" s="16">
        <f t="shared" si="72"/>
        <v>870.32473823653061</v>
      </c>
      <c r="H93" s="25">
        <v>0</v>
      </c>
      <c r="I93" s="14">
        <v>0</v>
      </c>
      <c r="J93" s="15">
        <f t="shared" si="73"/>
        <v>0</v>
      </c>
      <c r="K93" s="20">
        <f t="shared" si="74"/>
        <v>0</v>
      </c>
      <c r="L93" s="26">
        <v>898.98000000000013</v>
      </c>
      <c r="M93" s="14">
        <v>737.54984991125866</v>
      </c>
      <c r="N93" s="15">
        <f t="shared" si="75"/>
        <v>-161.43015008874147</v>
      </c>
      <c r="O93" s="16">
        <f t="shared" si="76"/>
        <v>0</v>
      </c>
      <c r="P93" s="24">
        <v>0</v>
      </c>
      <c r="Q93" s="14">
        <v>248.51941335483599</v>
      </c>
      <c r="R93" s="15">
        <f t="shared" si="77"/>
        <v>0</v>
      </c>
      <c r="S93" s="20">
        <f t="shared" si="78"/>
        <v>248.51941335483599</v>
      </c>
      <c r="T93" s="26">
        <v>0</v>
      </c>
      <c r="U93" s="14">
        <v>0</v>
      </c>
      <c r="V93" s="15">
        <f t="shared" si="79"/>
        <v>0</v>
      </c>
      <c r="W93" s="16">
        <f t="shared" si="80"/>
        <v>0</v>
      </c>
      <c r="X93" s="24">
        <v>0</v>
      </c>
      <c r="Y93" s="14">
        <v>0</v>
      </c>
      <c r="Z93" s="15">
        <f t="shared" si="81"/>
        <v>0</v>
      </c>
      <c r="AA93" s="20">
        <f t="shared" si="82"/>
        <v>0</v>
      </c>
      <c r="AB93" s="26">
        <v>384.64</v>
      </c>
      <c r="AC93" s="97">
        <v>374.37315818760374</v>
      </c>
      <c r="AD93" s="15">
        <f t="shared" si="83"/>
        <v>-10.266841812396251</v>
      </c>
      <c r="AE93" s="16">
        <f t="shared" si="84"/>
        <v>0</v>
      </c>
      <c r="AF93" s="24">
        <v>0</v>
      </c>
      <c r="AG93" s="14">
        <v>0</v>
      </c>
      <c r="AH93" s="15">
        <f t="shared" si="85"/>
        <v>0</v>
      </c>
      <c r="AI93" s="20">
        <f t="shared" si="86"/>
        <v>0</v>
      </c>
      <c r="AJ93" s="26">
        <v>0</v>
      </c>
      <c r="AK93" s="14">
        <v>0</v>
      </c>
      <c r="AL93" s="15">
        <f t="shared" si="87"/>
        <v>0</v>
      </c>
      <c r="AM93" s="16">
        <f t="shared" si="88"/>
        <v>0</v>
      </c>
      <c r="AN93" s="26">
        <v>284.75</v>
      </c>
      <c r="AO93" s="97">
        <v>411.87276000000008</v>
      </c>
      <c r="AP93" s="15">
        <f t="shared" si="89"/>
        <v>0</v>
      </c>
      <c r="AQ93" s="16">
        <f t="shared" si="90"/>
        <v>127.12276000000008</v>
      </c>
      <c r="AR93" s="24">
        <v>0</v>
      </c>
      <c r="AS93" s="14">
        <v>0</v>
      </c>
      <c r="AT93" s="15">
        <f t="shared" si="91"/>
        <v>0</v>
      </c>
      <c r="AU93" s="20">
        <f t="shared" si="92"/>
        <v>0</v>
      </c>
      <c r="AV93" s="26">
        <v>944.11000000000013</v>
      </c>
      <c r="AW93" s="14">
        <v>0</v>
      </c>
      <c r="AX93" s="15">
        <f t="shared" si="93"/>
        <v>-944.11000000000013</v>
      </c>
      <c r="AY93" s="16">
        <f t="shared" si="94"/>
        <v>0</v>
      </c>
      <c r="AZ93" s="24">
        <v>0</v>
      </c>
      <c r="BA93" s="14">
        <v>0</v>
      </c>
      <c r="BB93" s="15">
        <f t="shared" si="95"/>
        <v>0</v>
      </c>
      <c r="BC93" s="20">
        <f t="shared" si="96"/>
        <v>0</v>
      </c>
      <c r="BD93" s="26">
        <v>0</v>
      </c>
      <c r="BE93" s="14">
        <v>0</v>
      </c>
      <c r="BF93" s="15">
        <f t="shared" si="97"/>
        <v>0</v>
      </c>
      <c r="BG93" s="16">
        <f t="shared" si="98"/>
        <v>0</v>
      </c>
      <c r="BH93" s="24">
        <v>0</v>
      </c>
      <c r="BI93" s="97">
        <v>0</v>
      </c>
      <c r="BJ93" s="15">
        <f t="shared" si="99"/>
        <v>0</v>
      </c>
      <c r="BK93" s="20">
        <f t="shared" si="100"/>
        <v>0</v>
      </c>
      <c r="BL93" s="26">
        <v>0</v>
      </c>
      <c r="BM93" s="14">
        <v>0</v>
      </c>
      <c r="BN93" s="15">
        <f t="shared" si="101"/>
        <v>0</v>
      </c>
      <c r="BO93" s="16">
        <f t="shared" si="102"/>
        <v>0</v>
      </c>
      <c r="BP93" s="24">
        <f t="shared" si="103"/>
        <v>2512.4800000000005</v>
      </c>
      <c r="BQ93" s="14">
        <f t="shared" si="104"/>
        <v>2642.6399196902294</v>
      </c>
      <c r="BR93" s="15">
        <f t="shared" si="69"/>
        <v>0</v>
      </c>
      <c r="BS93" s="20">
        <f t="shared" si="70"/>
        <v>130.15991969022889</v>
      </c>
      <c r="BT93" s="114">
        <f t="shared" si="105"/>
        <v>1.0518053555412297</v>
      </c>
      <c r="BU93" s="115">
        <v>0</v>
      </c>
      <c r="BV93" s="116"/>
    </row>
    <row r="94" spans="1:74" ht="12" x14ac:dyDescent="0.25">
      <c r="A94" s="117">
        <v>88</v>
      </c>
      <c r="B94" s="56" t="s">
        <v>97</v>
      </c>
      <c r="C94" s="113">
        <v>4436.05</v>
      </c>
      <c r="D94" s="26">
        <v>15279.730000000003</v>
      </c>
      <c r="E94" s="97">
        <v>14195.535290028733</v>
      </c>
      <c r="F94" s="15">
        <f t="shared" si="71"/>
        <v>-1084.1947099712706</v>
      </c>
      <c r="G94" s="16">
        <f t="shared" si="72"/>
        <v>0</v>
      </c>
      <c r="H94" s="25">
        <v>10874.93</v>
      </c>
      <c r="I94" s="14">
        <v>11116.460116633532</v>
      </c>
      <c r="J94" s="15">
        <f t="shared" si="73"/>
        <v>0</v>
      </c>
      <c r="K94" s="20">
        <f t="shared" si="74"/>
        <v>241.53011663353209</v>
      </c>
      <c r="L94" s="26">
        <v>16807.879999999997</v>
      </c>
      <c r="M94" s="14">
        <v>16233.225142373254</v>
      </c>
      <c r="N94" s="15">
        <f t="shared" si="75"/>
        <v>-574.65485762674325</v>
      </c>
      <c r="O94" s="16">
        <f t="shared" si="76"/>
        <v>0</v>
      </c>
      <c r="P94" s="24">
        <v>865.40999999999985</v>
      </c>
      <c r="Q94" s="14">
        <v>1391.043053013216</v>
      </c>
      <c r="R94" s="15">
        <f t="shared" si="77"/>
        <v>0</v>
      </c>
      <c r="S94" s="20">
        <f t="shared" si="78"/>
        <v>525.63305301321611</v>
      </c>
      <c r="T94" s="26">
        <v>0</v>
      </c>
      <c r="U94" s="14">
        <v>0</v>
      </c>
      <c r="V94" s="15">
        <f t="shared" si="79"/>
        <v>0</v>
      </c>
      <c r="W94" s="16">
        <f t="shared" si="80"/>
        <v>0</v>
      </c>
      <c r="X94" s="24">
        <v>0</v>
      </c>
      <c r="Y94" s="14">
        <v>0</v>
      </c>
      <c r="Z94" s="15">
        <f t="shared" si="81"/>
        <v>0</v>
      </c>
      <c r="AA94" s="20">
        <f t="shared" si="82"/>
        <v>0</v>
      </c>
      <c r="AB94" s="26">
        <v>25673.809999999998</v>
      </c>
      <c r="AC94" s="97">
        <v>21591.440015292454</v>
      </c>
      <c r="AD94" s="15">
        <f t="shared" si="83"/>
        <v>-4082.3699847075441</v>
      </c>
      <c r="AE94" s="16">
        <f t="shared" si="84"/>
        <v>0</v>
      </c>
      <c r="AF94" s="24">
        <v>1784.4899999999993</v>
      </c>
      <c r="AG94" s="14">
        <v>1420.4686799999999</v>
      </c>
      <c r="AH94" s="15">
        <f t="shared" si="85"/>
        <v>-364.02131999999938</v>
      </c>
      <c r="AI94" s="20">
        <f t="shared" si="86"/>
        <v>0</v>
      </c>
      <c r="AJ94" s="26">
        <v>74.099999999999994</v>
      </c>
      <c r="AK94" s="14">
        <v>0</v>
      </c>
      <c r="AL94" s="15">
        <f t="shared" si="87"/>
        <v>-74.099999999999994</v>
      </c>
      <c r="AM94" s="16">
        <f t="shared" si="88"/>
        <v>0</v>
      </c>
      <c r="AN94" s="26">
        <v>1672.31</v>
      </c>
      <c r="AO94" s="97">
        <v>5543.0183999999999</v>
      </c>
      <c r="AP94" s="15">
        <f t="shared" si="89"/>
        <v>0</v>
      </c>
      <c r="AQ94" s="16">
        <f t="shared" si="90"/>
        <v>3870.7084</v>
      </c>
      <c r="AR94" s="24">
        <v>5629.97</v>
      </c>
      <c r="AS94" s="14">
        <v>11819.062155655416</v>
      </c>
      <c r="AT94" s="15">
        <f t="shared" si="91"/>
        <v>0</v>
      </c>
      <c r="AU94" s="20">
        <f t="shared" si="92"/>
        <v>6189.0921556554158</v>
      </c>
      <c r="AV94" s="26">
        <v>59740.710000000006</v>
      </c>
      <c r="AW94" s="14">
        <v>36742.403999999995</v>
      </c>
      <c r="AX94" s="15">
        <f t="shared" si="93"/>
        <v>-22998.306000000011</v>
      </c>
      <c r="AY94" s="16">
        <f t="shared" si="94"/>
        <v>0</v>
      </c>
      <c r="AZ94" s="24">
        <v>5169.07</v>
      </c>
      <c r="BA94" s="14">
        <v>5281.2622937214164</v>
      </c>
      <c r="BB94" s="15">
        <f t="shared" si="95"/>
        <v>0</v>
      </c>
      <c r="BC94" s="20">
        <f t="shared" si="96"/>
        <v>112.19229372141672</v>
      </c>
      <c r="BD94" s="26">
        <v>7.5299999999999994</v>
      </c>
      <c r="BE94" s="14">
        <v>0</v>
      </c>
      <c r="BF94" s="15">
        <f t="shared" si="97"/>
        <v>-7.5299999999999994</v>
      </c>
      <c r="BG94" s="16">
        <f t="shared" si="98"/>
        <v>0</v>
      </c>
      <c r="BH94" s="24">
        <v>11223.59</v>
      </c>
      <c r="BI94" s="97">
        <v>10594.5054</v>
      </c>
      <c r="BJ94" s="15">
        <f t="shared" si="99"/>
        <v>-629.08460000000014</v>
      </c>
      <c r="BK94" s="20">
        <f t="shared" si="100"/>
        <v>0</v>
      </c>
      <c r="BL94" s="26">
        <v>0</v>
      </c>
      <c r="BM94" s="14">
        <v>0</v>
      </c>
      <c r="BN94" s="15">
        <f t="shared" si="101"/>
        <v>0</v>
      </c>
      <c r="BO94" s="16">
        <f t="shared" si="102"/>
        <v>0</v>
      </c>
      <c r="BP94" s="24">
        <f t="shared" si="103"/>
        <v>154803.53000000003</v>
      </c>
      <c r="BQ94" s="14">
        <f t="shared" si="104"/>
        <v>135928.42454671802</v>
      </c>
      <c r="BR94" s="15">
        <f t="shared" si="69"/>
        <v>-18875.105453282013</v>
      </c>
      <c r="BS94" s="20">
        <f t="shared" si="70"/>
        <v>0</v>
      </c>
      <c r="BT94" s="114">
        <f t="shared" si="105"/>
        <v>0.87807057466143046</v>
      </c>
      <c r="BU94" s="115">
        <v>10146.451800000003</v>
      </c>
      <c r="BV94" s="116">
        <v>689.94</v>
      </c>
    </row>
    <row r="95" spans="1:74" ht="12" x14ac:dyDescent="0.25">
      <c r="A95" s="111">
        <v>89</v>
      </c>
      <c r="B95" s="56" t="s">
        <v>98</v>
      </c>
      <c r="C95" s="113">
        <v>160.19999999999999</v>
      </c>
      <c r="D95" s="26">
        <v>0</v>
      </c>
      <c r="E95" s="97">
        <v>0</v>
      </c>
      <c r="F95" s="15">
        <f t="shared" si="71"/>
        <v>0</v>
      </c>
      <c r="G95" s="16">
        <f t="shared" si="72"/>
        <v>0</v>
      </c>
      <c r="H95" s="25">
        <v>0</v>
      </c>
      <c r="I95" s="14">
        <v>0</v>
      </c>
      <c r="J95" s="15">
        <f t="shared" si="73"/>
        <v>0</v>
      </c>
      <c r="K95" s="20">
        <f t="shared" si="74"/>
        <v>0</v>
      </c>
      <c r="L95" s="26">
        <v>799.59000000000015</v>
      </c>
      <c r="M95" s="14">
        <v>725.09684991125869</v>
      </c>
      <c r="N95" s="15">
        <f t="shared" si="75"/>
        <v>-74.493150088741459</v>
      </c>
      <c r="O95" s="16">
        <f t="shared" si="76"/>
        <v>0</v>
      </c>
      <c r="P95" s="24">
        <v>0</v>
      </c>
      <c r="Q95" s="14">
        <v>168.12541444386</v>
      </c>
      <c r="R95" s="15">
        <f t="shared" si="77"/>
        <v>0</v>
      </c>
      <c r="S95" s="20">
        <f t="shared" si="78"/>
        <v>168.12541444386</v>
      </c>
      <c r="T95" s="26">
        <v>0</v>
      </c>
      <c r="U95" s="14">
        <v>0</v>
      </c>
      <c r="V95" s="15">
        <f t="shared" si="79"/>
        <v>0</v>
      </c>
      <c r="W95" s="16">
        <f t="shared" si="80"/>
        <v>0</v>
      </c>
      <c r="X95" s="24">
        <v>0</v>
      </c>
      <c r="Y95" s="14">
        <v>0</v>
      </c>
      <c r="Z95" s="15">
        <f t="shared" si="81"/>
        <v>0</v>
      </c>
      <c r="AA95" s="20">
        <f t="shared" si="82"/>
        <v>0</v>
      </c>
      <c r="AB95" s="26">
        <v>317.26000000000005</v>
      </c>
      <c r="AC95" s="97">
        <v>306.17251224830034</v>
      </c>
      <c r="AD95" s="15">
        <f t="shared" si="83"/>
        <v>-11.087487751699712</v>
      </c>
      <c r="AE95" s="16">
        <f t="shared" si="84"/>
        <v>0</v>
      </c>
      <c r="AF95" s="24">
        <v>0</v>
      </c>
      <c r="AG95" s="14">
        <v>0</v>
      </c>
      <c r="AH95" s="15">
        <f t="shared" si="85"/>
        <v>0</v>
      </c>
      <c r="AI95" s="20">
        <f t="shared" si="86"/>
        <v>0</v>
      </c>
      <c r="AJ95" s="26">
        <v>0</v>
      </c>
      <c r="AK95" s="14">
        <v>0</v>
      </c>
      <c r="AL95" s="15">
        <f t="shared" si="87"/>
        <v>0</v>
      </c>
      <c r="AM95" s="16">
        <f t="shared" si="88"/>
        <v>0</v>
      </c>
      <c r="AN95" s="26">
        <v>156.88</v>
      </c>
      <c r="AO95" s="97">
        <v>245.63256000000001</v>
      </c>
      <c r="AP95" s="15">
        <f t="shared" si="89"/>
        <v>0</v>
      </c>
      <c r="AQ95" s="16">
        <f t="shared" si="90"/>
        <v>88.752560000000017</v>
      </c>
      <c r="AR95" s="24">
        <v>0</v>
      </c>
      <c r="AS95" s="14">
        <v>0</v>
      </c>
      <c r="AT95" s="15">
        <f t="shared" si="91"/>
        <v>0</v>
      </c>
      <c r="AU95" s="20">
        <f t="shared" si="92"/>
        <v>0</v>
      </c>
      <c r="AV95" s="26">
        <v>638.94000000000017</v>
      </c>
      <c r="AW95" s="14">
        <v>0</v>
      </c>
      <c r="AX95" s="15">
        <f t="shared" si="93"/>
        <v>-638.94000000000017</v>
      </c>
      <c r="AY95" s="16">
        <f t="shared" si="94"/>
        <v>0</v>
      </c>
      <c r="AZ95" s="24">
        <v>0</v>
      </c>
      <c r="BA95" s="14">
        <v>0</v>
      </c>
      <c r="BB95" s="15">
        <f t="shared" si="95"/>
        <v>0</v>
      </c>
      <c r="BC95" s="20">
        <f t="shared" si="96"/>
        <v>0</v>
      </c>
      <c r="BD95" s="26">
        <v>0</v>
      </c>
      <c r="BE95" s="14">
        <v>0</v>
      </c>
      <c r="BF95" s="15">
        <f t="shared" si="97"/>
        <v>0</v>
      </c>
      <c r="BG95" s="16">
        <f t="shared" si="98"/>
        <v>0</v>
      </c>
      <c r="BH95" s="24">
        <v>0</v>
      </c>
      <c r="BI95" s="97">
        <v>0</v>
      </c>
      <c r="BJ95" s="15">
        <f t="shared" si="99"/>
        <v>0</v>
      </c>
      <c r="BK95" s="20">
        <f t="shared" si="100"/>
        <v>0</v>
      </c>
      <c r="BL95" s="26">
        <v>0</v>
      </c>
      <c r="BM95" s="14">
        <v>0</v>
      </c>
      <c r="BN95" s="15">
        <f t="shared" si="101"/>
        <v>0</v>
      </c>
      <c r="BO95" s="16">
        <f t="shared" si="102"/>
        <v>0</v>
      </c>
      <c r="BP95" s="24">
        <f t="shared" si="103"/>
        <v>1912.67</v>
      </c>
      <c r="BQ95" s="14">
        <f t="shared" si="104"/>
        <v>1445.0273366034189</v>
      </c>
      <c r="BR95" s="15">
        <f t="shared" si="69"/>
        <v>-467.64266339658116</v>
      </c>
      <c r="BS95" s="20">
        <f t="shared" si="70"/>
        <v>0</v>
      </c>
      <c r="BT95" s="114">
        <f t="shared" si="105"/>
        <v>0.75550269340943232</v>
      </c>
      <c r="BU95" s="115">
        <v>55.880700000000004</v>
      </c>
      <c r="BV95" s="116"/>
    </row>
    <row r="96" spans="1:74" ht="12" x14ac:dyDescent="0.25">
      <c r="A96" s="111">
        <v>90</v>
      </c>
      <c r="B96" s="56" t="s">
        <v>99</v>
      </c>
      <c r="C96" s="113">
        <v>92.9</v>
      </c>
      <c r="D96" s="26">
        <v>0</v>
      </c>
      <c r="E96" s="97">
        <v>0</v>
      </c>
      <c r="F96" s="15">
        <f t="shared" si="71"/>
        <v>0</v>
      </c>
      <c r="G96" s="16">
        <f t="shared" si="72"/>
        <v>0</v>
      </c>
      <c r="H96" s="25">
        <v>0</v>
      </c>
      <c r="I96" s="14">
        <v>0</v>
      </c>
      <c r="J96" s="15">
        <f t="shared" si="73"/>
        <v>0</v>
      </c>
      <c r="K96" s="20">
        <f t="shared" si="74"/>
        <v>0</v>
      </c>
      <c r="L96" s="26">
        <v>711.50000000000011</v>
      </c>
      <c r="M96" s="14">
        <v>645.62177153537471</v>
      </c>
      <c r="N96" s="15">
        <f t="shared" si="75"/>
        <v>-65.878228464625408</v>
      </c>
      <c r="O96" s="16">
        <f t="shared" si="76"/>
        <v>0</v>
      </c>
      <c r="P96" s="24">
        <v>0</v>
      </c>
      <c r="Q96" s="14">
        <v>120.47950988544</v>
      </c>
      <c r="R96" s="15">
        <f t="shared" si="77"/>
        <v>0</v>
      </c>
      <c r="S96" s="20">
        <f t="shared" si="78"/>
        <v>120.47950988544</v>
      </c>
      <c r="T96" s="26">
        <v>0</v>
      </c>
      <c r="U96" s="14">
        <v>0</v>
      </c>
      <c r="V96" s="15">
        <f t="shared" si="79"/>
        <v>0</v>
      </c>
      <c r="W96" s="16">
        <f t="shared" si="80"/>
        <v>0</v>
      </c>
      <c r="X96" s="24">
        <v>0</v>
      </c>
      <c r="Y96" s="14">
        <v>0</v>
      </c>
      <c r="Z96" s="15">
        <f t="shared" si="81"/>
        <v>0</v>
      </c>
      <c r="AA96" s="20">
        <f t="shared" si="82"/>
        <v>0</v>
      </c>
      <c r="AB96" s="26">
        <v>104.16000000000003</v>
      </c>
      <c r="AC96" s="97">
        <v>179.05558410425212</v>
      </c>
      <c r="AD96" s="15">
        <f t="shared" si="83"/>
        <v>0</v>
      </c>
      <c r="AE96" s="16">
        <f t="shared" si="84"/>
        <v>74.895584104252094</v>
      </c>
      <c r="AF96" s="24">
        <v>0</v>
      </c>
      <c r="AG96" s="14">
        <v>0</v>
      </c>
      <c r="AH96" s="15">
        <f t="shared" si="85"/>
        <v>0</v>
      </c>
      <c r="AI96" s="20">
        <f t="shared" si="86"/>
        <v>0</v>
      </c>
      <c r="AJ96" s="26">
        <v>0</v>
      </c>
      <c r="AK96" s="14">
        <v>0</v>
      </c>
      <c r="AL96" s="15">
        <f t="shared" si="87"/>
        <v>0</v>
      </c>
      <c r="AM96" s="16">
        <f t="shared" si="88"/>
        <v>0</v>
      </c>
      <c r="AN96" s="26">
        <v>397.71</v>
      </c>
      <c r="AO96" s="97">
        <v>659.98608000000002</v>
      </c>
      <c r="AP96" s="15">
        <f t="shared" si="89"/>
        <v>0</v>
      </c>
      <c r="AQ96" s="16">
        <f t="shared" si="90"/>
        <v>262.27608000000004</v>
      </c>
      <c r="AR96" s="24">
        <v>0</v>
      </c>
      <c r="AS96" s="14">
        <v>0</v>
      </c>
      <c r="AT96" s="15">
        <f t="shared" si="91"/>
        <v>0</v>
      </c>
      <c r="AU96" s="20">
        <f t="shared" si="92"/>
        <v>0</v>
      </c>
      <c r="AV96" s="26">
        <v>423.38999999999993</v>
      </c>
      <c r="AW96" s="14">
        <v>799.428</v>
      </c>
      <c r="AX96" s="15">
        <f t="shared" si="93"/>
        <v>0</v>
      </c>
      <c r="AY96" s="16">
        <f t="shared" si="94"/>
        <v>376.03800000000007</v>
      </c>
      <c r="AZ96" s="24">
        <v>0</v>
      </c>
      <c r="BA96" s="14">
        <v>0</v>
      </c>
      <c r="BB96" s="15">
        <f t="shared" si="95"/>
        <v>0</v>
      </c>
      <c r="BC96" s="20">
        <f t="shared" si="96"/>
        <v>0</v>
      </c>
      <c r="BD96" s="26">
        <v>0</v>
      </c>
      <c r="BE96" s="14">
        <v>0</v>
      </c>
      <c r="BF96" s="15">
        <f t="shared" si="97"/>
        <v>0</v>
      </c>
      <c r="BG96" s="16">
        <f t="shared" si="98"/>
        <v>0</v>
      </c>
      <c r="BH96" s="24">
        <v>0</v>
      </c>
      <c r="BI96" s="97">
        <v>0</v>
      </c>
      <c r="BJ96" s="15">
        <f t="shared" si="99"/>
        <v>0</v>
      </c>
      <c r="BK96" s="20">
        <f t="shared" si="100"/>
        <v>0</v>
      </c>
      <c r="BL96" s="26">
        <v>0</v>
      </c>
      <c r="BM96" s="14">
        <v>0</v>
      </c>
      <c r="BN96" s="15">
        <f t="shared" si="101"/>
        <v>0</v>
      </c>
      <c r="BO96" s="16">
        <f t="shared" si="102"/>
        <v>0</v>
      </c>
      <c r="BP96" s="24">
        <f t="shared" si="103"/>
        <v>1636.76</v>
      </c>
      <c r="BQ96" s="14">
        <f t="shared" si="104"/>
        <v>2404.5709455250667</v>
      </c>
      <c r="BR96" s="15">
        <f t="shared" si="69"/>
        <v>0</v>
      </c>
      <c r="BS96" s="20">
        <f t="shared" si="70"/>
        <v>767.8109455250667</v>
      </c>
      <c r="BT96" s="114">
        <f t="shared" si="105"/>
        <v>1.4691041725879583</v>
      </c>
      <c r="BU96" s="115">
        <v>1.2222000000000008</v>
      </c>
      <c r="BV96" s="116"/>
    </row>
    <row r="97" spans="1:74" ht="12" x14ac:dyDescent="0.25">
      <c r="A97" s="117">
        <v>91</v>
      </c>
      <c r="B97" s="56" t="s">
        <v>100</v>
      </c>
      <c r="C97" s="113">
        <v>113.8</v>
      </c>
      <c r="D97" s="26">
        <v>0</v>
      </c>
      <c r="E97" s="97">
        <v>0</v>
      </c>
      <c r="F97" s="15">
        <f t="shared" si="71"/>
        <v>0</v>
      </c>
      <c r="G97" s="16">
        <f t="shared" si="72"/>
        <v>0</v>
      </c>
      <c r="H97" s="25">
        <v>0</v>
      </c>
      <c r="I97" s="14">
        <v>0</v>
      </c>
      <c r="J97" s="15">
        <f t="shared" si="73"/>
        <v>0</v>
      </c>
      <c r="K97" s="20">
        <f t="shared" si="74"/>
        <v>0</v>
      </c>
      <c r="L97" s="26">
        <v>355.39000000000004</v>
      </c>
      <c r="M97" s="14">
        <v>327.72081062466924</v>
      </c>
      <c r="N97" s="15">
        <f t="shared" si="75"/>
        <v>-27.669189375330802</v>
      </c>
      <c r="O97" s="16">
        <f t="shared" si="76"/>
        <v>0</v>
      </c>
      <c r="P97" s="24">
        <v>0</v>
      </c>
      <c r="Q97" s="14">
        <v>148.70128832971201</v>
      </c>
      <c r="R97" s="15">
        <f t="shared" si="77"/>
        <v>0</v>
      </c>
      <c r="S97" s="20">
        <f t="shared" si="78"/>
        <v>148.70128832971201</v>
      </c>
      <c r="T97" s="26">
        <v>0</v>
      </c>
      <c r="U97" s="14">
        <v>0</v>
      </c>
      <c r="V97" s="15">
        <f t="shared" si="79"/>
        <v>0</v>
      </c>
      <c r="W97" s="16">
        <f t="shared" si="80"/>
        <v>0</v>
      </c>
      <c r="X97" s="24">
        <v>0</v>
      </c>
      <c r="Y97" s="14">
        <v>0</v>
      </c>
      <c r="Z97" s="15">
        <f t="shared" si="81"/>
        <v>0</v>
      </c>
      <c r="AA97" s="20">
        <f t="shared" si="82"/>
        <v>0</v>
      </c>
      <c r="AB97" s="26">
        <v>127.32</v>
      </c>
      <c r="AC97" s="97">
        <v>208.16836921995159</v>
      </c>
      <c r="AD97" s="15">
        <f t="shared" si="83"/>
        <v>0</v>
      </c>
      <c r="AE97" s="16">
        <f t="shared" si="84"/>
        <v>80.848369219951593</v>
      </c>
      <c r="AF97" s="24">
        <v>0</v>
      </c>
      <c r="AG97" s="14">
        <v>0</v>
      </c>
      <c r="AH97" s="15">
        <f t="shared" si="85"/>
        <v>0</v>
      </c>
      <c r="AI97" s="20">
        <f t="shared" si="86"/>
        <v>0</v>
      </c>
      <c r="AJ97" s="26">
        <v>0</v>
      </c>
      <c r="AK97" s="14">
        <v>0</v>
      </c>
      <c r="AL97" s="15">
        <f t="shared" si="87"/>
        <v>0</v>
      </c>
      <c r="AM97" s="16">
        <f t="shared" si="88"/>
        <v>0</v>
      </c>
      <c r="AN97" s="26">
        <v>243.82999999999998</v>
      </c>
      <c r="AO97" s="97">
        <v>384.5772</v>
      </c>
      <c r="AP97" s="15">
        <f t="shared" si="89"/>
        <v>0</v>
      </c>
      <c r="AQ97" s="16">
        <f t="shared" si="90"/>
        <v>140.74720000000002</v>
      </c>
      <c r="AR97" s="24">
        <v>0</v>
      </c>
      <c r="AS97" s="14">
        <v>0</v>
      </c>
      <c r="AT97" s="15">
        <f t="shared" si="91"/>
        <v>0</v>
      </c>
      <c r="AU97" s="20">
        <f t="shared" si="92"/>
        <v>0</v>
      </c>
      <c r="AV97" s="26">
        <v>521.84999999999991</v>
      </c>
      <c r="AW97" s="14">
        <v>0</v>
      </c>
      <c r="AX97" s="15">
        <f t="shared" si="93"/>
        <v>-521.84999999999991</v>
      </c>
      <c r="AY97" s="16">
        <f t="shared" si="94"/>
        <v>0</v>
      </c>
      <c r="AZ97" s="24">
        <v>0</v>
      </c>
      <c r="BA97" s="14">
        <v>0</v>
      </c>
      <c r="BB97" s="15">
        <f t="shared" si="95"/>
        <v>0</v>
      </c>
      <c r="BC97" s="20">
        <f t="shared" si="96"/>
        <v>0</v>
      </c>
      <c r="BD97" s="26">
        <v>0</v>
      </c>
      <c r="BE97" s="14">
        <v>0</v>
      </c>
      <c r="BF97" s="15">
        <f t="shared" si="97"/>
        <v>0</v>
      </c>
      <c r="BG97" s="16">
        <f t="shared" si="98"/>
        <v>0</v>
      </c>
      <c r="BH97" s="24">
        <v>0</v>
      </c>
      <c r="BI97" s="97">
        <v>0</v>
      </c>
      <c r="BJ97" s="15">
        <f t="shared" si="99"/>
        <v>0</v>
      </c>
      <c r="BK97" s="20">
        <f t="shared" si="100"/>
        <v>0</v>
      </c>
      <c r="BL97" s="26">
        <v>0</v>
      </c>
      <c r="BM97" s="14">
        <v>0</v>
      </c>
      <c r="BN97" s="15">
        <f t="shared" si="101"/>
        <v>0</v>
      </c>
      <c r="BO97" s="16">
        <f t="shared" si="102"/>
        <v>0</v>
      </c>
      <c r="BP97" s="24">
        <f t="shared" si="103"/>
        <v>1248.3899999999999</v>
      </c>
      <c r="BQ97" s="14">
        <f t="shared" si="104"/>
        <v>1069.1676681743329</v>
      </c>
      <c r="BR97" s="15">
        <f t="shared" si="69"/>
        <v>-179.22233182566697</v>
      </c>
      <c r="BS97" s="20">
        <f t="shared" si="70"/>
        <v>0</v>
      </c>
      <c r="BT97" s="114">
        <f t="shared" si="105"/>
        <v>0.85643722568615022</v>
      </c>
      <c r="BU97" s="115">
        <v>5.1093000000000046</v>
      </c>
      <c r="BV97" s="116"/>
    </row>
    <row r="98" spans="1:74" ht="12" x14ac:dyDescent="0.25">
      <c r="A98" s="111">
        <v>92</v>
      </c>
      <c r="B98" s="56" t="s">
        <v>101</v>
      </c>
      <c r="C98" s="113">
        <v>3052.5</v>
      </c>
      <c r="D98" s="26">
        <v>19210.91</v>
      </c>
      <c r="E98" s="97">
        <v>14462.005270470925</v>
      </c>
      <c r="F98" s="15">
        <f t="shared" si="71"/>
        <v>-4748.9047295290748</v>
      </c>
      <c r="G98" s="16">
        <f t="shared" si="72"/>
        <v>0</v>
      </c>
      <c r="H98" s="25">
        <v>10988.699999999997</v>
      </c>
      <c r="I98" s="14">
        <v>10716.682744094362</v>
      </c>
      <c r="J98" s="15">
        <f t="shared" si="73"/>
        <v>-272.01725590563547</v>
      </c>
      <c r="K98" s="20">
        <f t="shared" si="74"/>
        <v>0</v>
      </c>
      <c r="L98" s="26">
        <v>6483.53</v>
      </c>
      <c r="M98" s="14">
        <v>6992.6299928759081</v>
      </c>
      <c r="N98" s="15">
        <f t="shared" si="75"/>
        <v>0</v>
      </c>
      <c r="O98" s="16">
        <f t="shared" si="76"/>
        <v>509.09999287590836</v>
      </c>
      <c r="P98" s="24">
        <v>488.69000000000005</v>
      </c>
      <c r="Q98" s="14">
        <v>688.02849817844412</v>
      </c>
      <c r="R98" s="15">
        <f t="shared" si="77"/>
        <v>0</v>
      </c>
      <c r="S98" s="20">
        <f t="shared" si="78"/>
        <v>199.33849817844407</v>
      </c>
      <c r="T98" s="26">
        <v>5515.6500000000015</v>
      </c>
      <c r="U98" s="14">
        <v>4908.7419599999994</v>
      </c>
      <c r="V98" s="15">
        <f t="shared" si="79"/>
        <v>-606.90804000000207</v>
      </c>
      <c r="W98" s="16">
        <f t="shared" si="80"/>
        <v>0</v>
      </c>
      <c r="X98" s="24">
        <v>0</v>
      </c>
      <c r="Y98" s="14">
        <v>0</v>
      </c>
      <c r="Z98" s="15">
        <f t="shared" si="81"/>
        <v>0</v>
      </c>
      <c r="AA98" s="20">
        <f t="shared" si="82"/>
        <v>0</v>
      </c>
      <c r="AB98" s="26">
        <v>14465.45</v>
      </c>
      <c r="AC98" s="97">
        <v>19700.301810046363</v>
      </c>
      <c r="AD98" s="15">
        <f t="shared" si="83"/>
        <v>0</v>
      </c>
      <c r="AE98" s="16">
        <f t="shared" si="84"/>
        <v>5234.8518100463625</v>
      </c>
      <c r="AF98" s="24">
        <v>577.51999999999987</v>
      </c>
      <c r="AG98" s="14">
        <v>447.71832000000012</v>
      </c>
      <c r="AH98" s="15">
        <f t="shared" si="85"/>
        <v>-129.80167999999975</v>
      </c>
      <c r="AI98" s="20">
        <f t="shared" si="86"/>
        <v>0</v>
      </c>
      <c r="AJ98" s="26">
        <v>22.630000000000006</v>
      </c>
      <c r="AK98" s="14">
        <v>0</v>
      </c>
      <c r="AL98" s="15">
        <f t="shared" si="87"/>
        <v>-22.630000000000006</v>
      </c>
      <c r="AM98" s="16">
        <f t="shared" si="88"/>
        <v>0</v>
      </c>
      <c r="AN98" s="26">
        <v>1341.8899999999999</v>
      </c>
      <c r="AO98" s="97">
        <v>2074.2414000000003</v>
      </c>
      <c r="AP98" s="15">
        <f t="shared" si="89"/>
        <v>0</v>
      </c>
      <c r="AQ98" s="16">
        <f t="shared" si="90"/>
        <v>732.35140000000047</v>
      </c>
      <c r="AR98" s="24">
        <v>1167.25</v>
      </c>
      <c r="AS98" s="14">
        <v>4965.8516722278446</v>
      </c>
      <c r="AT98" s="15">
        <f t="shared" si="91"/>
        <v>0</v>
      </c>
      <c r="AU98" s="20">
        <f t="shared" si="92"/>
        <v>3798.6016722278446</v>
      </c>
      <c r="AV98" s="26">
        <v>23289.31</v>
      </c>
      <c r="AW98" s="14">
        <v>2895.6239999999998</v>
      </c>
      <c r="AX98" s="15">
        <f t="shared" si="93"/>
        <v>-20393.686000000002</v>
      </c>
      <c r="AY98" s="16">
        <f t="shared" si="94"/>
        <v>0</v>
      </c>
      <c r="AZ98" s="24">
        <v>1783.2600000000007</v>
      </c>
      <c r="BA98" s="14">
        <v>5739.083589077286</v>
      </c>
      <c r="BB98" s="15">
        <f t="shared" si="95"/>
        <v>0</v>
      </c>
      <c r="BC98" s="20">
        <f t="shared" si="96"/>
        <v>3955.8235890772853</v>
      </c>
      <c r="BD98" s="26">
        <v>10.37</v>
      </c>
      <c r="BE98" s="14">
        <v>0</v>
      </c>
      <c r="BF98" s="15">
        <f t="shared" si="97"/>
        <v>-10.37</v>
      </c>
      <c r="BG98" s="16">
        <f t="shared" si="98"/>
        <v>0</v>
      </c>
      <c r="BH98" s="24">
        <v>8748.7599999999984</v>
      </c>
      <c r="BI98" s="97">
        <v>12400.688759999999</v>
      </c>
      <c r="BJ98" s="15">
        <f t="shared" si="99"/>
        <v>0</v>
      </c>
      <c r="BK98" s="20">
        <f t="shared" si="100"/>
        <v>3651.9287600000007</v>
      </c>
      <c r="BL98" s="26">
        <v>5658.4400000000005</v>
      </c>
      <c r="BM98" s="14">
        <v>0</v>
      </c>
      <c r="BN98" s="15">
        <f t="shared" si="101"/>
        <v>-5658.4400000000005</v>
      </c>
      <c r="BO98" s="16">
        <f t="shared" si="102"/>
        <v>0</v>
      </c>
      <c r="BP98" s="24">
        <f t="shared" si="103"/>
        <v>99752.359999999986</v>
      </c>
      <c r="BQ98" s="14">
        <f t="shared" si="104"/>
        <v>85991.598016971126</v>
      </c>
      <c r="BR98" s="15">
        <f t="shared" si="69"/>
        <v>-13760.76198302886</v>
      </c>
      <c r="BS98" s="20">
        <f t="shared" si="70"/>
        <v>0</v>
      </c>
      <c r="BT98" s="114">
        <f t="shared" si="105"/>
        <v>0.86205076267840819</v>
      </c>
      <c r="BU98" s="115">
        <v>21807.468400000002</v>
      </c>
      <c r="BV98" s="116"/>
    </row>
    <row r="99" spans="1:74" ht="12" x14ac:dyDescent="0.25">
      <c r="A99" s="111">
        <v>93</v>
      </c>
      <c r="B99" s="56" t="s">
        <v>102</v>
      </c>
      <c r="C99" s="113">
        <v>4500.8</v>
      </c>
      <c r="D99" s="26">
        <v>33705.879999999997</v>
      </c>
      <c r="E99" s="97">
        <v>27438.003802302439</v>
      </c>
      <c r="F99" s="15">
        <f t="shared" si="71"/>
        <v>-6267.8761976975584</v>
      </c>
      <c r="G99" s="16">
        <f t="shared" si="72"/>
        <v>0</v>
      </c>
      <c r="H99" s="25">
        <v>22281.41</v>
      </c>
      <c r="I99" s="14">
        <v>21605.006330824803</v>
      </c>
      <c r="J99" s="15">
        <f t="shared" si="73"/>
        <v>-676.40366917519714</v>
      </c>
      <c r="K99" s="20">
        <f t="shared" si="74"/>
        <v>0</v>
      </c>
      <c r="L99" s="26">
        <v>16434.68</v>
      </c>
      <c r="M99" s="14">
        <v>16649.538583940732</v>
      </c>
      <c r="N99" s="15">
        <f t="shared" si="75"/>
        <v>0</v>
      </c>
      <c r="O99" s="16">
        <f t="shared" si="76"/>
        <v>214.85858394073148</v>
      </c>
      <c r="P99" s="24">
        <v>569.80000000000007</v>
      </c>
      <c r="Q99" s="14">
        <v>0.62663999999999997</v>
      </c>
      <c r="R99" s="15">
        <f t="shared" si="77"/>
        <v>-569.17336000000012</v>
      </c>
      <c r="S99" s="20">
        <f t="shared" si="78"/>
        <v>0</v>
      </c>
      <c r="T99" s="26">
        <v>11542.699999999997</v>
      </c>
      <c r="U99" s="14">
        <v>9592.1437200000018</v>
      </c>
      <c r="V99" s="15">
        <f t="shared" si="79"/>
        <v>-1950.5562799999952</v>
      </c>
      <c r="W99" s="16">
        <f t="shared" si="80"/>
        <v>0</v>
      </c>
      <c r="X99" s="24">
        <v>0</v>
      </c>
      <c r="Y99" s="14">
        <v>0</v>
      </c>
      <c r="Z99" s="15">
        <f t="shared" si="81"/>
        <v>0</v>
      </c>
      <c r="AA99" s="20">
        <f t="shared" si="82"/>
        <v>0</v>
      </c>
      <c r="AB99" s="26">
        <v>23034.770000000004</v>
      </c>
      <c r="AC99" s="97">
        <v>27010.07023642063</v>
      </c>
      <c r="AD99" s="15">
        <f t="shared" si="83"/>
        <v>0</v>
      </c>
      <c r="AE99" s="16">
        <f t="shared" si="84"/>
        <v>3975.3002364206259</v>
      </c>
      <c r="AF99" s="24">
        <v>919.92999999999972</v>
      </c>
      <c r="AG99" s="14">
        <v>716.48268000000007</v>
      </c>
      <c r="AH99" s="15">
        <f t="shared" si="85"/>
        <v>-203.44731999999965</v>
      </c>
      <c r="AI99" s="20">
        <f t="shared" si="86"/>
        <v>0</v>
      </c>
      <c r="AJ99" s="26">
        <v>38.70000000000001</v>
      </c>
      <c r="AK99" s="14">
        <v>0</v>
      </c>
      <c r="AL99" s="15">
        <f t="shared" si="87"/>
        <v>-38.70000000000001</v>
      </c>
      <c r="AM99" s="16">
        <f t="shared" si="88"/>
        <v>0</v>
      </c>
      <c r="AN99" s="26">
        <v>1525.7299999999998</v>
      </c>
      <c r="AO99" s="97">
        <v>3930.1362000000008</v>
      </c>
      <c r="AP99" s="15">
        <f t="shared" si="89"/>
        <v>0</v>
      </c>
      <c r="AQ99" s="16">
        <f t="shared" si="90"/>
        <v>2404.4062000000013</v>
      </c>
      <c r="AR99" s="24">
        <v>3684.65</v>
      </c>
      <c r="AS99" s="14">
        <v>12774.724353362282</v>
      </c>
      <c r="AT99" s="15">
        <f t="shared" si="91"/>
        <v>0</v>
      </c>
      <c r="AU99" s="20">
        <f t="shared" si="92"/>
        <v>9090.0743533622826</v>
      </c>
      <c r="AV99" s="26">
        <v>43214.879999999997</v>
      </c>
      <c r="AW99" s="14">
        <v>17282.580000000002</v>
      </c>
      <c r="AX99" s="15">
        <f t="shared" si="93"/>
        <v>-25932.299999999996</v>
      </c>
      <c r="AY99" s="16">
        <f t="shared" si="94"/>
        <v>0</v>
      </c>
      <c r="AZ99" s="24">
        <v>3765.7300000000005</v>
      </c>
      <c r="BA99" s="14">
        <v>10186.814015050808</v>
      </c>
      <c r="BB99" s="15">
        <f t="shared" si="95"/>
        <v>0</v>
      </c>
      <c r="BC99" s="20">
        <f t="shared" si="96"/>
        <v>6421.0840150508075</v>
      </c>
      <c r="BD99" s="26">
        <v>7.6500000000000021</v>
      </c>
      <c r="BE99" s="14">
        <v>0</v>
      </c>
      <c r="BF99" s="15">
        <f t="shared" si="97"/>
        <v>-7.6500000000000021</v>
      </c>
      <c r="BG99" s="16">
        <f t="shared" si="98"/>
        <v>0</v>
      </c>
      <c r="BH99" s="24">
        <v>14065.420000000002</v>
      </c>
      <c r="BI99" s="97">
        <v>12405.79068</v>
      </c>
      <c r="BJ99" s="15">
        <f t="shared" si="99"/>
        <v>-1659.6293200000018</v>
      </c>
      <c r="BK99" s="20">
        <f t="shared" si="100"/>
        <v>0</v>
      </c>
      <c r="BL99" s="26">
        <v>11595.29</v>
      </c>
      <c r="BM99" s="14">
        <v>12493.31136</v>
      </c>
      <c r="BN99" s="15">
        <f t="shared" si="101"/>
        <v>0</v>
      </c>
      <c r="BO99" s="16">
        <f t="shared" si="102"/>
        <v>898.02135999999882</v>
      </c>
      <c r="BP99" s="24">
        <f t="shared" si="103"/>
        <v>186387.22</v>
      </c>
      <c r="BQ99" s="14">
        <f t="shared" si="104"/>
        <v>172085.22860190168</v>
      </c>
      <c r="BR99" s="15">
        <f t="shared" si="69"/>
        <v>-14301.991398098326</v>
      </c>
      <c r="BS99" s="20">
        <f t="shared" si="70"/>
        <v>0</v>
      </c>
      <c r="BT99" s="114">
        <f t="shared" si="105"/>
        <v>0.92326731737241252</v>
      </c>
      <c r="BU99" s="115">
        <v>25834.594300000001</v>
      </c>
      <c r="BV99" s="116"/>
    </row>
    <row r="100" spans="1:74" ht="12" x14ac:dyDescent="0.25">
      <c r="A100" s="117">
        <v>94</v>
      </c>
      <c r="B100" s="56" t="s">
        <v>103</v>
      </c>
      <c r="C100" s="113">
        <v>176.8</v>
      </c>
      <c r="D100" s="26">
        <v>0</v>
      </c>
      <c r="E100" s="97">
        <v>870.32473823653061</v>
      </c>
      <c r="F100" s="15">
        <f t="shared" si="71"/>
        <v>0</v>
      </c>
      <c r="G100" s="16">
        <f t="shared" si="72"/>
        <v>870.32473823653061</v>
      </c>
      <c r="H100" s="25">
        <v>0</v>
      </c>
      <c r="I100" s="14">
        <v>0</v>
      </c>
      <c r="J100" s="15">
        <f t="shared" si="73"/>
        <v>0</v>
      </c>
      <c r="K100" s="20">
        <f t="shared" si="74"/>
        <v>0</v>
      </c>
      <c r="L100" s="26">
        <v>621.87</v>
      </c>
      <c r="M100" s="14">
        <v>566.21556461951229</v>
      </c>
      <c r="N100" s="15">
        <f t="shared" si="75"/>
        <v>-55.654435380487712</v>
      </c>
      <c r="O100" s="16">
        <f t="shared" si="76"/>
        <v>0</v>
      </c>
      <c r="P100" s="24">
        <v>0</v>
      </c>
      <c r="Q100" s="14">
        <v>170.878022432004</v>
      </c>
      <c r="R100" s="15">
        <f t="shared" si="77"/>
        <v>0</v>
      </c>
      <c r="S100" s="20">
        <f t="shared" si="78"/>
        <v>170.878022432004</v>
      </c>
      <c r="T100" s="26">
        <v>0</v>
      </c>
      <c r="U100" s="14">
        <v>0</v>
      </c>
      <c r="V100" s="15">
        <f t="shared" si="79"/>
        <v>0</v>
      </c>
      <c r="W100" s="16">
        <f t="shared" si="80"/>
        <v>0</v>
      </c>
      <c r="X100" s="24">
        <v>0</v>
      </c>
      <c r="Y100" s="14">
        <v>0</v>
      </c>
      <c r="Z100" s="15">
        <f t="shared" si="81"/>
        <v>0</v>
      </c>
      <c r="AA100" s="20">
        <f t="shared" si="82"/>
        <v>0</v>
      </c>
      <c r="AB100" s="26">
        <v>197.75999999999996</v>
      </c>
      <c r="AC100" s="97">
        <v>323.40978016545193</v>
      </c>
      <c r="AD100" s="15">
        <f t="shared" si="83"/>
        <v>0</v>
      </c>
      <c r="AE100" s="16">
        <f t="shared" si="84"/>
        <v>125.64978016545197</v>
      </c>
      <c r="AF100" s="24">
        <v>0</v>
      </c>
      <c r="AG100" s="14">
        <v>0</v>
      </c>
      <c r="AH100" s="15">
        <f t="shared" si="85"/>
        <v>0</v>
      </c>
      <c r="AI100" s="20">
        <f t="shared" si="86"/>
        <v>0</v>
      </c>
      <c r="AJ100" s="26">
        <v>0</v>
      </c>
      <c r="AK100" s="14">
        <v>0</v>
      </c>
      <c r="AL100" s="15">
        <f t="shared" si="87"/>
        <v>0</v>
      </c>
      <c r="AM100" s="16">
        <f t="shared" si="88"/>
        <v>0</v>
      </c>
      <c r="AN100" s="26">
        <v>612.16000000000008</v>
      </c>
      <c r="AO100" s="97">
        <v>931.02071999999998</v>
      </c>
      <c r="AP100" s="15">
        <f t="shared" si="89"/>
        <v>0</v>
      </c>
      <c r="AQ100" s="16">
        <f t="shared" si="90"/>
        <v>318.8607199999999</v>
      </c>
      <c r="AR100" s="24">
        <v>0</v>
      </c>
      <c r="AS100" s="14">
        <v>0</v>
      </c>
      <c r="AT100" s="15">
        <f t="shared" si="91"/>
        <v>0</v>
      </c>
      <c r="AU100" s="20">
        <f t="shared" si="92"/>
        <v>0</v>
      </c>
      <c r="AV100" s="26">
        <v>642.22</v>
      </c>
      <c r="AW100" s="14">
        <v>0</v>
      </c>
      <c r="AX100" s="15">
        <f t="shared" si="93"/>
        <v>-642.22</v>
      </c>
      <c r="AY100" s="16">
        <f t="shared" si="94"/>
        <v>0</v>
      </c>
      <c r="AZ100" s="24">
        <v>0</v>
      </c>
      <c r="BA100" s="14">
        <v>0</v>
      </c>
      <c r="BB100" s="15">
        <f t="shared" si="95"/>
        <v>0</v>
      </c>
      <c r="BC100" s="20">
        <f t="shared" si="96"/>
        <v>0</v>
      </c>
      <c r="BD100" s="26">
        <v>0</v>
      </c>
      <c r="BE100" s="14">
        <v>0</v>
      </c>
      <c r="BF100" s="15">
        <f t="shared" si="97"/>
        <v>0</v>
      </c>
      <c r="BG100" s="16">
        <f t="shared" si="98"/>
        <v>0</v>
      </c>
      <c r="BH100" s="24">
        <v>0</v>
      </c>
      <c r="BI100" s="97">
        <v>0</v>
      </c>
      <c r="BJ100" s="15">
        <f t="shared" si="99"/>
        <v>0</v>
      </c>
      <c r="BK100" s="20">
        <f t="shared" si="100"/>
        <v>0</v>
      </c>
      <c r="BL100" s="26">
        <v>0</v>
      </c>
      <c r="BM100" s="14">
        <v>0</v>
      </c>
      <c r="BN100" s="15">
        <f t="shared" si="101"/>
        <v>0</v>
      </c>
      <c r="BO100" s="16">
        <f t="shared" si="102"/>
        <v>0</v>
      </c>
      <c r="BP100" s="24">
        <f t="shared" si="103"/>
        <v>2074.0100000000002</v>
      </c>
      <c r="BQ100" s="14">
        <f t="shared" si="104"/>
        <v>2861.8488254534986</v>
      </c>
      <c r="BR100" s="15">
        <f t="shared" si="69"/>
        <v>0</v>
      </c>
      <c r="BS100" s="20">
        <f t="shared" si="70"/>
        <v>787.83882545349843</v>
      </c>
      <c r="BT100" s="114">
        <f t="shared" si="105"/>
        <v>1.3798625973131751</v>
      </c>
      <c r="BU100" s="115">
        <v>172.21299999999999</v>
      </c>
      <c r="BV100" s="116"/>
    </row>
    <row r="101" spans="1:74" ht="12" x14ac:dyDescent="0.25">
      <c r="A101" s="111">
        <v>95</v>
      </c>
      <c r="B101" s="56" t="s">
        <v>104</v>
      </c>
      <c r="C101" s="113">
        <v>49.2</v>
      </c>
      <c r="D101" s="26">
        <v>0</v>
      </c>
      <c r="E101" s="97">
        <v>0</v>
      </c>
      <c r="F101" s="15">
        <f t="shared" si="71"/>
        <v>0</v>
      </c>
      <c r="G101" s="16">
        <f t="shared" si="72"/>
        <v>0</v>
      </c>
      <c r="H101" s="25">
        <v>0</v>
      </c>
      <c r="I101" s="14">
        <v>0</v>
      </c>
      <c r="J101" s="15">
        <f t="shared" si="73"/>
        <v>0</v>
      </c>
      <c r="K101" s="20">
        <f t="shared" si="74"/>
        <v>0</v>
      </c>
      <c r="L101" s="26">
        <v>0</v>
      </c>
      <c r="M101" s="14">
        <v>9.8889518954290097</v>
      </c>
      <c r="N101" s="15">
        <f t="shared" si="75"/>
        <v>0</v>
      </c>
      <c r="O101" s="16">
        <f t="shared" si="76"/>
        <v>9.8889518954290097</v>
      </c>
      <c r="P101" s="24">
        <v>0</v>
      </c>
      <c r="Q101" s="14">
        <v>57.158303733287994</v>
      </c>
      <c r="R101" s="15">
        <f t="shared" si="77"/>
        <v>0</v>
      </c>
      <c r="S101" s="20">
        <f t="shared" si="78"/>
        <v>57.158303733287994</v>
      </c>
      <c r="T101" s="26">
        <v>0</v>
      </c>
      <c r="U101" s="14">
        <v>0</v>
      </c>
      <c r="V101" s="15">
        <f t="shared" si="79"/>
        <v>0</v>
      </c>
      <c r="W101" s="16">
        <f t="shared" si="80"/>
        <v>0</v>
      </c>
      <c r="X101" s="24">
        <v>0</v>
      </c>
      <c r="Y101" s="14">
        <v>0</v>
      </c>
      <c r="Z101" s="15">
        <f t="shared" si="81"/>
        <v>0</v>
      </c>
      <c r="AA101" s="20">
        <f t="shared" si="82"/>
        <v>0</v>
      </c>
      <c r="AB101" s="26">
        <v>55.080000000000013</v>
      </c>
      <c r="AC101" s="97">
        <v>89.997687292411015</v>
      </c>
      <c r="AD101" s="15">
        <f t="shared" si="83"/>
        <v>0</v>
      </c>
      <c r="AE101" s="16">
        <f t="shared" si="84"/>
        <v>34.917687292411003</v>
      </c>
      <c r="AF101" s="24">
        <v>0</v>
      </c>
      <c r="AG101" s="14">
        <v>0</v>
      </c>
      <c r="AH101" s="15">
        <f t="shared" si="85"/>
        <v>0</v>
      </c>
      <c r="AI101" s="20">
        <f t="shared" si="86"/>
        <v>0</v>
      </c>
      <c r="AJ101" s="26">
        <v>0</v>
      </c>
      <c r="AK101" s="14">
        <v>0</v>
      </c>
      <c r="AL101" s="15">
        <f t="shared" si="87"/>
        <v>0</v>
      </c>
      <c r="AM101" s="16">
        <f t="shared" si="88"/>
        <v>0</v>
      </c>
      <c r="AN101" s="26">
        <v>231.44999999999996</v>
      </c>
      <c r="AO101" s="97">
        <v>341.33687999999995</v>
      </c>
      <c r="AP101" s="15">
        <f t="shared" si="89"/>
        <v>0</v>
      </c>
      <c r="AQ101" s="16">
        <f t="shared" si="90"/>
        <v>109.88687999999999</v>
      </c>
      <c r="AR101" s="24">
        <v>0</v>
      </c>
      <c r="AS101" s="14">
        <v>0</v>
      </c>
      <c r="AT101" s="15">
        <f t="shared" si="91"/>
        <v>0</v>
      </c>
      <c r="AU101" s="20">
        <f t="shared" si="92"/>
        <v>0</v>
      </c>
      <c r="AV101" s="26">
        <v>200.62000000000003</v>
      </c>
      <c r="AW101" s="14">
        <v>0</v>
      </c>
      <c r="AX101" s="15">
        <f t="shared" si="93"/>
        <v>-200.62000000000003</v>
      </c>
      <c r="AY101" s="16">
        <f t="shared" si="94"/>
        <v>0</v>
      </c>
      <c r="AZ101" s="24">
        <v>0</v>
      </c>
      <c r="BA101" s="14">
        <v>0</v>
      </c>
      <c r="BB101" s="15">
        <f t="shared" si="95"/>
        <v>0</v>
      </c>
      <c r="BC101" s="20">
        <f t="shared" si="96"/>
        <v>0</v>
      </c>
      <c r="BD101" s="26">
        <v>0</v>
      </c>
      <c r="BE101" s="14">
        <v>0</v>
      </c>
      <c r="BF101" s="15">
        <f t="shared" si="97"/>
        <v>0</v>
      </c>
      <c r="BG101" s="16">
        <f t="shared" si="98"/>
        <v>0</v>
      </c>
      <c r="BH101" s="24">
        <v>0</v>
      </c>
      <c r="BI101" s="97">
        <v>0</v>
      </c>
      <c r="BJ101" s="15">
        <f t="shared" si="99"/>
        <v>0</v>
      </c>
      <c r="BK101" s="20">
        <f t="shared" si="100"/>
        <v>0</v>
      </c>
      <c r="BL101" s="26">
        <v>0</v>
      </c>
      <c r="BM101" s="14">
        <v>0</v>
      </c>
      <c r="BN101" s="15">
        <f t="shared" si="101"/>
        <v>0</v>
      </c>
      <c r="BO101" s="16">
        <f t="shared" si="102"/>
        <v>0</v>
      </c>
      <c r="BP101" s="24">
        <f t="shared" si="103"/>
        <v>487.15</v>
      </c>
      <c r="BQ101" s="14">
        <f t="shared" si="104"/>
        <v>498.38182292112799</v>
      </c>
      <c r="BR101" s="15">
        <f t="shared" si="69"/>
        <v>0</v>
      </c>
      <c r="BS101" s="20">
        <f t="shared" si="70"/>
        <v>11.231822921128014</v>
      </c>
      <c r="BT101" s="114">
        <f t="shared" si="105"/>
        <v>1.0230561899232844</v>
      </c>
      <c r="BU101" s="115">
        <v>108.9228</v>
      </c>
      <c r="BV101" s="116"/>
    </row>
    <row r="102" spans="1:74" ht="12" x14ac:dyDescent="0.25">
      <c r="A102" s="111">
        <v>96</v>
      </c>
      <c r="B102" s="56" t="s">
        <v>105</v>
      </c>
      <c r="C102" s="113">
        <v>53.8</v>
      </c>
      <c r="D102" s="26">
        <v>0</v>
      </c>
      <c r="E102" s="97">
        <v>0</v>
      </c>
      <c r="F102" s="15">
        <f t="shared" si="71"/>
        <v>0</v>
      </c>
      <c r="G102" s="16">
        <f t="shared" si="72"/>
        <v>0</v>
      </c>
      <c r="H102" s="25">
        <v>0</v>
      </c>
      <c r="I102" s="14">
        <v>0</v>
      </c>
      <c r="J102" s="15">
        <f t="shared" si="73"/>
        <v>0</v>
      </c>
      <c r="K102" s="20">
        <f t="shared" si="74"/>
        <v>0</v>
      </c>
      <c r="L102" s="26">
        <v>177.67000000000004</v>
      </c>
      <c r="M102" s="14">
        <v>168.83936843914498</v>
      </c>
      <c r="N102" s="15">
        <f t="shared" si="75"/>
        <v>-8.8306315608550676</v>
      </c>
      <c r="O102" s="16">
        <f t="shared" si="76"/>
        <v>0</v>
      </c>
      <c r="P102" s="24">
        <v>0</v>
      </c>
      <c r="Q102" s="14">
        <v>62.516761835747999</v>
      </c>
      <c r="R102" s="15">
        <f t="shared" si="77"/>
        <v>0</v>
      </c>
      <c r="S102" s="20">
        <f t="shared" si="78"/>
        <v>62.516761835747999</v>
      </c>
      <c r="T102" s="26">
        <v>0</v>
      </c>
      <c r="U102" s="14">
        <v>0</v>
      </c>
      <c r="V102" s="15">
        <f t="shared" si="79"/>
        <v>0</v>
      </c>
      <c r="W102" s="16">
        <f t="shared" si="80"/>
        <v>0</v>
      </c>
      <c r="X102" s="24">
        <v>0</v>
      </c>
      <c r="Y102" s="14">
        <v>0</v>
      </c>
      <c r="Z102" s="15">
        <f t="shared" si="81"/>
        <v>0</v>
      </c>
      <c r="AA102" s="20">
        <f t="shared" si="82"/>
        <v>0</v>
      </c>
      <c r="AB102" s="26">
        <v>60.119999999999983</v>
      </c>
      <c r="AC102" s="97">
        <v>98.412981843440804</v>
      </c>
      <c r="AD102" s="15">
        <f t="shared" si="83"/>
        <v>0</v>
      </c>
      <c r="AE102" s="16">
        <f t="shared" si="84"/>
        <v>38.29298184344082</v>
      </c>
      <c r="AF102" s="24">
        <v>0</v>
      </c>
      <c r="AG102" s="14">
        <v>0</v>
      </c>
      <c r="AH102" s="15">
        <f t="shared" si="85"/>
        <v>0</v>
      </c>
      <c r="AI102" s="20">
        <f t="shared" si="86"/>
        <v>0</v>
      </c>
      <c r="AJ102" s="26">
        <v>0</v>
      </c>
      <c r="AK102" s="14">
        <v>0</v>
      </c>
      <c r="AL102" s="15">
        <f t="shared" si="87"/>
        <v>0</v>
      </c>
      <c r="AM102" s="16">
        <f t="shared" si="88"/>
        <v>0</v>
      </c>
      <c r="AN102" s="26">
        <v>47.309999999999988</v>
      </c>
      <c r="AO102" s="97">
        <v>62.146680000000003</v>
      </c>
      <c r="AP102" s="15">
        <f t="shared" si="89"/>
        <v>0</v>
      </c>
      <c r="AQ102" s="16">
        <f t="shared" si="90"/>
        <v>14.836680000000015</v>
      </c>
      <c r="AR102" s="24">
        <v>0</v>
      </c>
      <c r="AS102" s="14">
        <v>0</v>
      </c>
      <c r="AT102" s="15">
        <f t="shared" si="91"/>
        <v>0</v>
      </c>
      <c r="AU102" s="20">
        <f t="shared" si="92"/>
        <v>0</v>
      </c>
      <c r="AV102" s="26">
        <v>219.44000000000003</v>
      </c>
      <c r="AW102" s="14">
        <v>0</v>
      </c>
      <c r="AX102" s="15">
        <f t="shared" si="93"/>
        <v>-219.44000000000003</v>
      </c>
      <c r="AY102" s="16">
        <f t="shared" si="94"/>
        <v>0</v>
      </c>
      <c r="AZ102" s="24">
        <v>0</v>
      </c>
      <c r="BA102" s="14">
        <v>0</v>
      </c>
      <c r="BB102" s="15">
        <f t="shared" si="95"/>
        <v>0</v>
      </c>
      <c r="BC102" s="20">
        <f t="shared" si="96"/>
        <v>0</v>
      </c>
      <c r="BD102" s="26">
        <v>0</v>
      </c>
      <c r="BE102" s="14">
        <v>0</v>
      </c>
      <c r="BF102" s="15">
        <f t="shared" si="97"/>
        <v>0</v>
      </c>
      <c r="BG102" s="16">
        <f t="shared" si="98"/>
        <v>0</v>
      </c>
      <c r="BH102" s="24">
        <v>0</v>
      </c>
      <c r="BI102" s="97">
        <v>0</v>
      </c>
      <c r="BJ102" s="15">
        <f t="shared" si="99"/>
        <v>0</v>
      </c>
      <c r="BK102" s="20">
        <f t="shared" si="100"/>
        <v>0</v>
      </c>
      <c r="BL102" s="26">
        <v>0</v>
      </c>
      <c r="BM102" s="14">
        <v>0</v>
      </c>
      <c r="BN102" s="15">
        <f t="shared" si="101"/>
        <v>0</v>
      </c>
      <c r="BO102" s="16">
        <f t="shared" si="102"/>
        <v>0</v>
      </c>
      <c r="BP102" s="24">
        <f t="shared" si="103"/>
        <v>504.54000000000008</v>
      </c>
      <c r="BQ102" s="14">
        <f t="shared" si="104"/>
        <v>391.91579211833374</v>
      </c>
      <c r="BR102" s="15">
        <f t="shared" si="69"/>
        <v>-112.62420788166634</v>
      </c>
      <c r="BS102" s="20">
        <f t="shared" si="70"/>
        <v>0</v>
      </c>
      <c r="BT102" s="114">
        <f t="shared" si="105"/>
        <v>0.77677843603744734</v>
      </c>
      <c r="BU102" s="115">
        <v>230.33080000000001</v>
      </c>
      <c r="BV102" s="116"/>
    </row>
    <row r="103" spans="1:74" ht="12" x14ac:dyDescent="0.25">
      <c r="A103" s="117">
        <v>97</v>
      </c>
      <c r="B103" s="56" t="s">
        <v>106</v>
      </c>
      <c r="C103" s="113">
        <v>273.44</v>
      </c>
      <c r="D103" s="26">
        <v>0</v>
      </c>
      <c r="E103" s="97">
        <v>870.32473823653061</v>
      </c>
      <c r="F103" s="15">
        <f t="shared" si="71"/>
        <v>0</v>
      </c>
      <c r="G103" s="16">
        <f t="shared" si="72"/>
        <v>870.32473823653061</v>
      </c>
      <c r="H103" s="25">
        <v>0</v>
      </c>
      <c r="I103" s="14">
        <v>0</v>
      </c>
      <c r="J103" s="15">
        <f t="shared" si="73"/>
        <v>0</v>
      </c>
      <c r="K103" s="20">
        <f t="shared" si="74"/>
        <v>0</v>
      </c>
      <c r="L103" s="26">
        <v>1154.9299999999998</v>
      </c>
      <c r="M103" s="14">
        <v>1043.0664617083794</v>
      </c>
      <c r="N103" s="15">
        <f t="shared" si="75"/>
        <v>-111.86353829162044</v>
      </c>
      <c r="O103" s="16">
        <f t="shared" si="76"/>
        <v>0</v>
      </c>
      <c r="P103" s="24">
        <v>0</v>
      </c>
      <c r="Q103" s="14">
        <v>224.33348558277601</v>
      </c>
      <c r="R103" s="15">
        <f t="shared" si="77"/>
        <v>0</v>
      </c>
      <c r="S103" s="20">
        <f t="shared" si="78"/>
        <v>224.33348558277601</v>
      </c>
      <c r="T103" s="26">
        <v>0</v>
      </c>
      <c r="U103" s="14">
        <v>0</v>
      </c>
      <c r="V103" s="15">
        <f t="shared" si="79"/>
        <v>0</v>
      </c>
      <c r="W103" s="16">
        <f t="shared" si="80"/>
        <v>0</v>
      </c>
      <c r="X103" s="24">
        <v>0</v>
      </c>
      <c r="Y103" s="14">
        <v>0</v>
      </c>
      <c r="Z103" s="15">
        <f t="shared" si="81"/>
        <v>0</v>
      </c>
      <c r="AA103" s="20">
        <f t="shared" si="82"/>
        <v>0</v>
      </c>
      <c r="AB103" s="26">
        <v>305.76</v>
      </c>
      <c r="AC103" s="97">
        <v>500.18737265183296</v>
      </c>
      <c r="AD103" s="15">
        <f t="shared" si="83"/>
        <v>0</v>
      </c>
      <c r="AE103" s="16">
        <f t="shared" si="84"/>
        <v>194.42737265183297</v>
      </c>
      <c r="AF103" s="24">
        <v>0</v>
      </c>
      <c r="AG103" s="14">
        <v>0</v>
      </c>
      <c r="AH103" s="15">
        <f t="shared" si="85"/>
        <v>0</v>
      </c>
      <c r="AI103" s="20">
        <f t="shared" si="86"/>
        <v>0</v>
      </c>
      <c r="AJ103" s="26">
        <v>0</v>
      </c>
      <c r="AK103" s="14">
        <v>0</v>
      </c>
      <c r="AL103" s="15">
        <f t="shared" si="87"/>
        <v>0</v>
      </c>
      <c r="AM103" s="16">
        <f t="shared" si="88"/>
        <v>0</v>
      </c>
      <c r="AN103" s="26">
        <v>216.29000000000002</v>
      </c>
      <c r="AO103" s="97">
        <v>435.02627999999999</v>
      </c>
      <c r="AP103" s="15">
        <f t="shared" si="89"/>
        <v>0</v>
      </c>
      <c r="AQ103" s="16">
        <f t="shared" si="90"/>
        <v>218.73627999999997</v>
      </c>
      <c r="AR103" s="24">
        <v>0</v>
      </c>
      <c r="AS103" s="14">
        <v>0</v>
      </c>
      <c r="AT103" s="15">
        <f t="shared" si="91"/>
        <v>0</v>
      </c>
      <c r="AU103" s="20">
        <f t="shared" si="92"/>
        <v>0</v>
      </c>
      <c r="AV103" s="26">
        <v>843.24999999999977</v>
      </c>
      <c r="AW103" s="14">
        <v>0</v>
      </c>
      <c r="AX103" s="15">
        <f t="shared" si="93"/>
        <v>-843.24999999999977</v>
      </c>
      <c r="AY103" s="16">
        <f t="shared" si="94"/>
        <v>0</v>
      </c>
      <c r="AZ103" s="24">
        <v>0</v>
      </c>
      <c r="BA103" s="14">
        <v>0</v>
      </c>
      <c r="BB103" s="15">
        <f t="shared" si="95"/>
        <v>0</v>
      </c>
      <c r="BC103" s="20">
        <f t="shared" si="96"/>
        <v>0</v>
      </c>
      <c r="BD103" s="26">
        <v>0</v>
      </c>
      <c r="BE103" s="14">
        <v>0</v>
      </c>
      <c r="BF103" s="15">
        <f t="shared" si="97"/>
        <v>0</v>
      </c>
      <c r="BG103" s="16">
        <f t="shared" si="98"/>
        <v>0</v>
      </c>
      <c r="BH103" s="24">
        <v>0</v>
      </c>
      <c r="BI103" s="97">
        <v>0</v>
      </c>
      <c r="BJ103" s="15">
        <f t="shared" si="99"/>
        <v>0</v>
      </c>
      <c r="BK103" s="20">
        <f t="shared" si="100"/>
        <v>0</v>
      </c>
      <c r="BL103" s="26">
        <v>0</v>
      </c>
      <c r="BM103" s="14">
        <v>0</v>
      </c>
      <c r="BN103" s="15">
        <f t="shared" si="101"/>
        <v>0</v>
      </c>
      <c r="BO103" s="16">
        <f t="shared" si="102"/>
        <v>0</v>
      </c>
      <c r="BP103" s="24">
        <f t="shared" si="103"/>
        <v>2520.2299999999996</v>
      </c>
      <c r="BQ103" s="14">
        <f t="shared" si="104"/>
        <v>3072.9383381795192</v>
      </c>
      <c r="BR103" s="15">
        <f t="shared" si="69"/>
        <v>0</v>
      </c>
      <c r="BS103" s="20">
        <f t="shared" si="70"/>
        <v>552.70833817951961</v>
      </c>
      <c r="BT103" s="114">
        <f t="shared" si="105"/>
        <v>1.2193086893575267</v>
      </c>
      <c r="BU103" s="115">
        <v>612.39489999999989</v>
      </c>
      <c r="BV103" s="116"/>
    </row>
    <row r="104" spans="1:74" ht="12" x14ac:dyDescent="0.25">
      <c r="A104" s="111">
        <v>98</v>
      </c>
      <c r="B104" s="56" t="s">
        <v>107</v>
      </c>
      <c r="C104" s="113">
        <v>84.5</v>
      </c>
      <c r="D104" s="26">
        <v>0</v>
      </c>
      <c r="E104" s="97">
        <v>0</v>
      </c>
      <c r="F104" s="15">
        <f t="shared" si="71"/>
        <v>0</v>
      </c>
      <c r="G104" s="16">
        <f t="shared" si="72"/>
        <v>0</v>
      </c>
      <c r="H104" s="25">
        <v>0</v>
      </c>
      <c r="I104" s="14">
        <v>0</v>
      </c>
      <c r="J104" s="15">
        <f t="shared" si="73"/>
        <v>0</v>
      </c>
      <c r="K104" s="20">
        <f t="shared" si="74"/>
        <v>0</v>
      </c>
      <c r="L104" s="26">
        <v>820.67000000000019</v>
      </c>
      <c r="M104" s="14">
        <v>486.74047536556026</v>
      </c>
      <c r="N104" s="15">
        <f t="shared" si="75"/>
        <v>-333.92952463443993</v>
      </c>
      <c r="O104" s="16">
        <f t="shared" si="76"/>
        <v>0</v>
      </c>
      <c r="P104" s="24">
        <v>0</v>
      </c>
      <c r="Q104" s="14">
        <v>97.883333171027999</v>
      </c>
      <c r="R104" s="15">
        <f t="shared" si="77"/>
        <v>0</v>
      </c>
      <c r="S104" s="20">
        <f t="shared" si="78"/>
        <v>97.883333171027999</v>
      </c>
      <c r="T104" s="26">
        <v>0</v>
      </c>
      <c r="U104" s="14">
        <v>0</v>
      </c>
      <c r="V104" s="15">
        <f t="shared" si="79"/>
        <v>0</v>
      </c>
      <c r="W104" s="16">
        <f t="shared" si="80"/>
        <v>0</v>
      </c>
      <c r="X104" s="24">
        <v>0</v>
      </c>
      <c r="Y104" s="14">
        <v>0</v>
      </c>
      <c r="Z104" s="15">
        <f t="shared" si="81"/>
        <v>0</v>
      </c>
      <c r="AA104" s="20">
        <f t="shared" si="82"/>
        <v>0</v>
      </c>
      <c r="AB104" s="26">
        <v>333.52000000000004</v>
      </c>
      <c r="AC104" s="97">
        <v>321.53882558638884</v>
      </c>
      <c r="AD104" s="15">
        <f t="shared" si="83"/>
        <v>-11.9811744136112</v>
      </c>
      <c r="AE104" s="16">
        <f t="shared" si="84"/>
        <v>0</v>
      </c>
      <c r="AF104" s="24">
        <v>0</v>
      </c>
      <c r="AG104" s="14">
        <v>0</v>
      </c>
      <c r="AH104" s="15">
        <f t="shared" si="85"/>
        <v>0</v>
      </c>
      <c r="AI104" s="20">
        <f t="shared" si="86"/>
        <v>0</v>
      </c>
      <c r="AJ104" s="26">
        <v>0</v>
      </c>
      <c r="AK104" s="14">
        <v>0</v>
      </c>
      <c r="AL104" s="15">
        <f t="shared" si="87"/>
        <v>0</v>
      </c>
      <c r="AM104" s="16">
        <f t="shared" si="88"/>
        <v>0</v>
      </c>
      <c r="AN104" s="26">
        <v>501.5200000000001</v>
      </c>
      <c r="AO104" s="97">
        <v>521.30183999999997</v>
      </c>
      <c r="AP104" s="15">
        <f t="shared" si="89"/>
        <v>0</v>
      </c>
      <c r="AQ104" s="16">
        <f t="shared" si="90"/>
        <v>19.781839999999875</v>
      </c>
      <c r="AR104" s="24">
        <v>0</v>
      </c>
      <c r="AS104" s="14">
        <v>0</v>
      </c>
      <c r="AT104" s="15">
        <f t="shared" si="91"/>
        <v>0</v>
      </c>
      <c r="AU104" s="20">
        <f t="shared" si="92"/>
        <v>0</v>
      </c>
      <c r="AV104" s="26">
        <v>536.66</v>
      </c>
      <c r="AW104" s="14">
        <v>0</v>
      </c>
      <c r="AX104" s="15">
        <f t="shared" si="93"/>
        <v>-536.66</v>
      </c>
      <c r="AY104" s="16">
        <f t="shared" si="94"/>
        <v>0</v>
      </c>
      <c r="AZ104" s="24">
        <v>0</v>
      </c>
      <c r="BA104" s="14">
        <v>0</v>
      </c>
      <c r="BB104" s="15">
        <f t="shared" si="95"/>
        <v>0</v>
      </c>
      <c r="BC104" s="20">
        <f t="shared" si="96"/>
        <v>0</v>
      </c>
      <c r="BD104" s="26">
        <v>0</v>
      </c>
      <c r="BE104" s="14">
        <v>0</v>
      </c>
      <c r="BF104" s="15">
        <f t="shared" si="97"/>
        <v>0</v>
      </c>
      <c r="BG104" s="16">
        <f t="shared" si="98"/>
        <v>0</v>
      </c>
      <c r="BH104" s="24">
        <v>0</v>
      </c>
      <c r="BI104" s="97">
        <v>0</v>
      </c>
      <c r="BJ104" s="15">
        <f t="shared" si="99"/>
        <v>0</v>
      </c>
      <c r="BK104" s="20">
        <f t="shared" si="100"/>
        <v>0</v>
      </c>
      <c r="BL104" s="26">
        <v>0</v>
      </c>
      <c r="BM104" s="14">
        <v>0</v>
      </c>
      <c r="BN104" s="15">
        <f t="shared" si="101"/>
        <v>0</v>
      </c>
      <c r="BO104" s="16">
        <f t="shared" si="102"/>
        <v>0</v>
      </c>
      <c r="BP104" s="24">
        <f t="shared" si="103"/>
        <v>2192.3700000000003</v>
      </c>
      <c r="BQ104" s="14">
        <f t="shared" si="104"/>
        <v>1427.4644741229772</v>
      </c>
      <c r="BR104" s="15">
        <f t="shared" si="69"/>
        <v>-764.90552587702314</v>
      </c>
      <c r="BS104" s="20">
        <f t="shared" si="70"/>
        <v>0</v>
      </c>
      <c r="BT104" s="114">
        <f t="shared" si="105"/>
        <v>0.65110564098349133</v>
      </c>
      <c r="BU104" s="115">
        <v>2140.7757000000001</v>
      </c>
      <c r="BV104" s="116">
        <v>554.94000000000005</v>
      </c>
    </row>
    <row r="105" spans="1:74" ht="12" x14ac:dyDescent="0.25">
      <c r="A105" s="111">
        <v>99</v>
      </c>
      <c r="B105" s="56" t="s">
        <v>108</v>
      </c>
      <c r="C105" s="113">
        <v>109.1</v>
      </c>
      <c r="D105" s="26">
        <v>0</v>
      </c>
      <c r="E105" s="97">
        <v>0</v>
      </c>
      <c r="F105" s="15">
        <f t="shared" si="71"/>
        <v>0</v>
      </c>
      <c r="G105" s="16">
        <f t="shared" si="72"/>
        <v>0</v>
      </c>
      <c r="H105" s="25">
        <v>0</v>
      </c>
      <c r="I105" s="14">
        <v>0</v>
      </c>
      <c r="J105" s="15">
        <f t="shared" si="73"/>
        <v>0</v>
      </c>
      <c r="K105" s="20">
        <f t="shared" si="74"/>
        <v>0</v>
      </c>
      <c r="L105" s="26">
        <v>355.34000000000009</v>
      </c>
      <c r="M105" s="14">
        <v>327.72081062466924</v>
      </c>
      <c r="N105" s="15">
        <f t="shared" si="75"/>
        <v>-27.619189375330848</v>
      </c>
      <c r="O105" s="16">
        <f t="shared" si="76"/>
        <v>0</v>
      </c>
      <c r="P105" s="24">
        <v>0</v>
      </c>
      <c r="Q105" s="14">
        <v>100.02712633118401</v>
      </c>
      <c r="R105" s="15">
        <f t="shared" si="77"/>
        <v>0</v>
      </c>
      <c r="S105" s="20">
        <f t="shared" si="78"/>
        <v>100.02712633118401</v>
      </c>
      <c r="T105" s="26">
        <v>0</v>
      </c>
      <c r="U105" s="14">
        <v>0</v>
      </c>
      <c r="V105" s="15">
        <f t="shared" si="79"/>
        <v>0</v>
      </c>
      <c r="W105" s="16">
        <f t="shared" si="80"/>
        <v>0</v>
      </c>
      <c r="X105" s="24">
        <v>0</v>
      </c>
      <c r="Y105" s="14">
        <v>0</v>
      </c>
      <c r="Z105" s="15">
        <f t="shared" si="81"/>
        <v>0</v>
      </c>
      <c r="AA105" s="20">
        <f t="shared" si="82"/>
        <v>0</v>
      </c>
      <c r="AB105" s="26">
        <v>217.99</v>
      </c>
      <c r="AC105" s="97">
        <v>208.32213538039269</v>
      </c>
      <c r="AD105" s="15">
        <f t="shared" si="83"/>
        <v>-9.6678646196073146</v>
      </c>
      <c r="AE105" s="16">
        <f t="shared" si="84"/>
        <v>0</v>
      </c>
      <c r="AF105" s="24">
        <v>0</v>
      </c>
      <c r="AG105" s="14">
        <v>0</v>
      </c>
      <c r="AH105" s="15">
        <f t="shared" si="85"/>
        <v>0</v>
      </c>
      <c r="AI105" s="20">
        <f t="shared" si="86"/>
        <v>0</v>
      </c>
      <c r="AJ105" s="26">
        <v>0</v>
      </c>
      <c r="AK105" s="14">
        <v>0</v>
      </c>
      <c r="AL105" s="15">
        <f t="shared" si="87"/>
        <v>0</v>
      </c>
      <c r="AM105" s="16">
        <f t="shared" si="88"/>
        <v>0</v>
      </c>
      <c r="AN105" s="26">
        <v>94.689999999999984</v>
      </c>
      <c r="AO105" s="97">
        <v>124.29240000000001</v>
      </c>
      <c r="AP105" s="15">
        <f t="shared" si="89"/>
        <v>0</v>
      </c>
      <c r="AQ105" s="16">
        <f t="shared" si="90"/>
        <v>29.602400000000031</v>
      </c>
      <c r="AR105" s="24">
        <v>0</v>
      </c>
      <c r="AS105" s="14">
        <v>0</v>
      </c>
      <c r="AT105" s="15">
        <f t="shared" si="91"/>
        <v>0</v>
      </c>
      <c r="AU105" s="20">
        <f t="shared" si="92"/>
        <v>0</v>
      </c>
      <c r="AV105" s="26">
        <v>358.04</v>
      </c>
      <c r="AW105" s="14">
        <v>0</v>
      </c>
      <c r="AX105" s="15">
        <f t="shared" si="93"/>
        <v>-358.04</v>
      </c>
      <c r="AY105" s="16">
        <f t="shared" si="94"/>
        <v>0</v>
      </c>
      <c r="AZ105" s="24">
        <v>0</v>
      </c>
      <c r="BA105" s="14">
        <v>0</v>
      </c>
      <c r="BB105" s="15">
        <f t="shared" si="95"/>
        <v>0</v>
      </c>
      <c r="BC105" s="20">
        <f t="shared" si="96"/>
        <v>0</v>
      </c>
      <c r="BD105" s="26">
        <v>0</v>
      </c>
      <c r="BE105" s="14">
        <v>0</v>
      </c>
      <c r="BF105" s="15">
        <f t="shared" si="97"/>
        <v>0</v>
      </c>
      <c r="BG105" s="16">
        <f t="shared" si="98"/>
        <v>0</v>
      </c>
      <c r="BH105" s="24">
        <v>0</v>
      </c>
      <c r="BI105" s="97">
        <v>0</v>
      </c>
      <c r="BJ105" s="15">
        <f t="shared" si="99"/>
        <v>0</v>
      </c>
      <c r="BK105" s="20">
        <f t="shared" si="100"/>
        <v>0</v>
      </c>
      <c r="BL105" s="26">
        <v>0</v>
      </c>
      <c r="BM105" s="14">
        <v>0</v>
      </c>
      <c r="BN105" s="15">
        <f t="shared" si="101"/>
        <v>0</v>
      </c>
      <c r="BO105" s="16">
        <f t="shared" si="102"/>
        <v>0</v>
      </c>
      <c r="BP105" s="24">
        <f t="shared" si="103"/>
        <v>1026.0600000000002</v>
      </c>
      <c r="BQ105" s="14">
        <f t="shared" si="104"/>
        <v>760.3624723362459</v>
      </c>
      <c r="BR105" s="15">
        <f t="shared" si="69"/>
        <v>-265.69752766375427</v>
      </c>
      <c r="BS105" s="20">
        <f t="shared" si="70"/>
        <v>0</v>
      </c>
      <c r="BT105" s="114">
        <f t="shared" si="105"/>
        <v>0.74105069132043522</v>
      </c>
      <c r="BU105" s="115">
        <v>114.06230000000001</v>
      </c>
      <c r="BV105" s="116"/>
    </row>
    <row r="106" spans="1:74" ht="12" x14ac:dyDescent="0.25">
      <c r="A106" s="117">
        <v>100</v>
      </c>
      <c r="B106" s="56" t="s">
        <v>109</v>
      </c>
      <c r="C106" s="113">
        <v>188.2</v>
      </c>
      <c r="D106" s="26">
        <v>0</v>
      </c>
      <c r="E106" s="97">
        <v>870.32473823653061</v>
      </c>
      <c r="F106" s="15">
        <f t="shared" si="71"/>
        <v>0</v>
      </c>
      <c r="G106" s="16">
        <f t="shared" si="72"/>
        <v>870.32473823653061</v>
      </c>
      <c r="H106" s="25">
        <v>0</v>
      </c>
      <c r="I106" s="14">
        <v>0</v>
      </c>
      <c r="J106" s="15">
        <f t="shared" si="73"/>
        <v>0</v>
      </c>
      <c r="K106" s="20">
        <f t="shared" si="74"/>
        <v>0</v>
      </c>
      <c r="L106" s="26">
        <v>810.77000000000021</v>
      </c>
      <c r="M106" s="14">
        <v>725.09684991125869</v>
      </c>
      <c r="N106" s="15">
        <f t="shared" si="75"/>
        <v>-85.673150088741522</v>
      </c>
      <c r="O106" s="16">
        <f t="shared" si="76"/>
        <v>0</v>
      </c>
      <c r="P106" s="24">
        <v>0</v>
      </c>
      <c r="Q106" s="14">
        <v>168.79695078490801</v>
      </c>
      <c r="R106" s="15">
        <f t="shared" si="77"/>
        <v>0</v>
      </c>
      <c r="S106" s="20">
        <f t="shared" si="78"/>
        <v>168.79695078490801</v>
      </c>
      <c r="T106" s="26">
        <v>0</v>
      </c>
      <c r="U106" s="14">
        <v>0</v>
      </c>
      <c r="V106" s="15">
        <f t="shared" si="79"/>
        <v>0</v>
      </c>
      <c r="W106" s="16">
        <f t="shared" si="80"/>
        <v>0</v>
      </c>
      <c r="X106" s="24">
        <v>0</v>
      </c>
      <c r="Y106" s="14">
        <v>0</v>
      </c>
      <c r="Z106" s="15">
        <f t="shared" si="81"/>
        <v>0</v>
      </c>
      <c r="AA106" s="20">
        <f t="shared" si="82"/>
        <v>0</v>
      </c>
      <c r="AB106" s="26">
        <v>223.85999999999999</v>
      </c>
      <c r="AC106" s="97">
        <v>328.40099689056268</v>
      </c>
      <c r="AD106" s="15">
        <f t="shared" si="83"/>
        <v>0</v>
      </c>
      <c r="AE106" s="16">
        <f t="shared" si="84"/>
        <v>104.5409968905627</v>
      </c>
      <c r="AF106" s="24">
        <v>0</v>
      </c>
      <c r="AG106" s="14">
        <v>0</v>
      </c>
      <c r="AH106" s="15">
        <f t="shared" si="85"/>
        <v>0</v>
      </c>
      <c r="AI106" s="20">
        <f t="shared" si="86"/>
        <v>0</v>
      </c>
      <c r="AJ106" s="26">
        <v>0</v>
      </c>
      <c r="AK106" s="14">
        <v>0</v>
      </c>
      <c r="AL106" s="15">
        <f t="shared" si="87"/>
        <v>0</v>
      </c>
      <c r="AM106" s="16">
        <f t="shared" si="88"/>
        <v>0</v>
      </c>
      <c r="AN106" s="26">
        <v>509.79000000000008</v>
      </c>
      <c r="AO106" s="97">
        <v>1111.8833999999999</v>
      </c>
      <c r="AP106" s="15">
        <f t="shared" si="89"/>
        <v>0</v>
      </c>
      <c r="AQ106" s="16">
        <f t="shared" si="90"/>
        <v>602.09339999999986</v>
      </c>
      <c r="AR106" s="24">
        <v>0</v>
      </c>
      <c r="AS106" s="14">
        <v>0</v>
      </c>
      <c r="AT106" s="15">
        <f t="shared" si="91"/>
        <v>0</v>
      </c>
      <c r="AU106" s="20">
        <f t="shared" si="92"/>
        <v>0</v>
      </c>
      <c r="AV106" s="26">
        <v>460.31</v>
      </c>
      <c r="AW106" s="14">
        <v>0</v>
      </c>
      <c r="AX106" s="15">
        <f t="shared" si="93"/>
        <v>-460.31</v>
      </c>
      <c r="AY106" s="16">
        <f t="shared" si="94"/>
        <v>0</v>
      </c>
      <c r="AZ106" s="24">
        <v>0</v>
      </c>
      <c r="BA106" s="14">
        <v>0</v>
      </c>
      <c r="BB106" s="15">
        <f t="shared" si="95"/>
        <v>0</v>
      </c>
      <c r="BC106" s="20">
        <f t="shared" si="96"/>
        <v>0</v>
      </c>
      <c r="BD106" s="26">
        <v>0</v>
      </c>
      <c r="BE106" s="14">
        <v>0</v>
      </c>
      <c r="BF106" s="15">
        <f t="shared" si="97"/>
        <v>0</v>
      </c>
      <c r="BG106" s="16">
        <f t="shared" si="98"/>
        <v>0</v>
      </c>
      <c r="BH106" s="24">
        <v>0</v>
      </c>
      <c r="BI106" s="97">
        <v>0</v>
      </c>
      <c r="BJ106" s="15">
        <f t="shared" si="99"/>
        <v>0</v>
      </c>
      <c r="BK106" s="20">
        <f t="shared" si="100"/>
        <v>0</v>
      </c>
      <c r="BL106" s="26">
        <v>0</v>
      </c>
      <c r="BM106" s="14">
        <v>0</v>
      </c>
      <c r="BN106" s="15">
        <f t="shared" si="101"/>
        <v>0</v>
      </c>
      <c r="BO106" s="16">
        <f t="shared" si="102"/>
        <v>0</v>
      </c>
      <c r="BP106" s="24">
        <f t="shared" si="103"/>
        <v>2004.73</v>
      </c>
      <c r="BQ106" s="14">
        <f t="shared" si="104"/>
        <v>3204.5029358232596</v>
      </c>
      <c r="BR106" s="15">
        <f t="shared" si="69"/>
        <v>0</v>
      </c>
      <c r="BS106" s="20">
        <f t="shared" si="70"/>
        <v>1199.7729358232596</v>
      </c>
      <c r="BT106" s="114">
        <f t="shared" si="105"/>
        <v>1.5984710837984464</v>
      </c>
      <c r="BU106" s="115">
        <v>1030.2192</v>
      </c>
      <c r="BV106" s="116">
        <v>123.36</v>
      </c>
    </row>
    <row r="107" spans="1:74" ht="12" x14ac:dyDescent="0.25">
      <c r="A107" s="111">
        <v>101</v>
      </c>
      <c r="B107" s="56" t="s">
        <v>110</v>
      </c>
      <c r="C107" s="113">
        <v>234.5</v>
      </c>
      <c r="D107" s="26">
        <v>0</v>
      </c>
      <c r="E107" s="97">
        <v>870.32473823653061</v>
      </c>
      <c r="F107" s="15">
        <f t="shared" si="71"/>
        <v>0</v>
      </c>
      <c r="G107" s="16">
        <f t="shared" si="72"/>
        <v>870.32473823653061</v>
      </c>
      <c r="H107" s="25">
        <v>0</v>
      </c>
      <c r="I107" s="14">
        <v>0</v>
      </c>
      <c r="J107" s="15">
        <f t="shared" si="73"/>
        <v>0</v>
      </c>
      <c r="K107" s="20">
        <f t="shared" si="74"/>
        <v>0</v>
      </c>
      <c r="L107" s="26">
        <v>1065.9299999999998</v>
      </c>
      <c r="M107" s="14">
        <v>963.52239597837365</v>
      </c>
      <c r="N107" s="15">
        <f t="shared" si="75"/>
        <v>-102.40760402162618</v>
      </c>
      <c r="O107" s="16">
        <f t="shared" si="76"/>
        <v>0</v>
      </c>
      <c r="P107" s="24">
        <v>0</v>
      </c>
      <c r="Q107" s="14">
        <v>247.01706441547202</v>
      </c>
      <c r="R107" s="15">
        <f t="shared" si="77"/>
        <v>0</v>
      </c>
      <c r="S107" s="20">
        <f t="shared" si="78"/>
        <v>247.01706441547202</v>
      </c>
      <c r="T107" s="26">
        <v>0</v>
      </c>
      <c r="U107" s="14">
        <v>0</v>
      </c>
      <c r="V107" s="15">
        <f t="shared" si="79"/>
        <v>0</v>
      </c>
      <c r="W107" s="16">
        <f t="shared" si="80"/>
        <v>0</v>
      </c>
      <c r="X107" s="24">
        <v>0</v>
      </c>
      <c r="Y107" s="14">
        <v>0</v>
      </c>
      <c r="Z107" s="15">
        <f t="shared" si="81"/>
        <v>0</v>
      </c>
      <c r="AA107" s="20">
        <f t="shared" si="82"/>
        <v>0</v>
      </c>
      <c r="AB107" s="26">
        <v>460.76000000000005</v>
      </c>
      <c r="AC107" s="97">
        <v>454.53696026644786</v>
      </c>
      <c r="AD107" s="15">
        <f t="shared" si="83"/>
        <v>-6.2230397335521843</v>
      </c>
      <c r="AE107" s="16">
        <f t="shared" si="84"/>
        <v>0</v>
      </c>
      <c r="AF107" s="24">
        <v>0</v>
      </c>
      <c r="AG107" s="14">
        <v>0</v>
      </c>
      <c r="AH107" s="15">
        <f t="shared" si="85"/>
        <v>0</v>
      </c>
      <c r="AI107" s="20">
        <f t="shared" si="86"/>
        <v>0</v>
      </c>
      <c r="AJ107" s="26">
        <v>0</v>
      </c>
      <c r="AK107" s="14">
        <v>0</v>
      </c>
      <c r="AL107" s="15">
        <f t="shared" si="87"/>
        <v>0</v>
      </c>
      <c r="AM107" s="16">
        <f t="shared" si="88"/>
        <v>0</v>
      </c>
      <c r="AN107" s="26">
        <v>554.15</v>
      </c>
      <c r="AO107" s="97">
        <v>931.09896000000003</v>
      </c>
      <c r="AP107" s="15">
        <f t="shared" si="89"/>
        <v>0</v>
      </c>
      <c r="AQ107" s="16">
        <f t="shared" si="90"/>
        <v>376.94896000000006</v>
      </c>
      <c r="AR107" s="24">
        <v>0</v>
      </c>
      <c r="AS107" s="14">
        <v>0</v>
      </c>
      <c r="AT107" s="15">
        <f t="shared" si="91"/>
        <v>0</v>
      </c>
      <c r="AU107" s="20">
        <f t="shared" si="92"/>
        <v>0</v>
      </c>
      <c r="AV107" s="26">
        <v>935.36000000000013</v>
      </c>
      <c r="AW107" s="14">
        <v>0</v>
      </c>
      <c r="AX107" s="15">
        <f t="shared" si="93"/>
        <v>-935.36000000000013</v>
      </c>
      <c r="AY107" s="16">
        <f t="shared" si="94"/>
        <v>0</v>
      </c>
      <c r="AZ107" s="24">
        <v>0</v>
      </c>
      <c r="BA107" s="14">
        <v>0</v>
      </c>
      <c r="BB107" s="15">
        <f t="shared" si="95"/>
        <v>0</v>
      </c>
      <c r="BC107" s="20">
        <f t="shared" si="96"/>
        <v>0</v>
      </c>
      <c r="BD107" s="26">
        <v>0</v>
      </c>
      <c r="BE107" s="14">
        <v>0</v>
      </c>
      <c r="BF107" s="15">
        <f t="shared" si="97"/>
        <v>0</v>
      </c>
      <c r="BG107" s="16">
        <f t="shared" si="98"/>
        <v>0</v>
      </c>
      <c r="BH107" s="24">
        <v>0</v>
      </c>
      <c r="BI107" s="97">
        <v>0</v>
      </c>
      <c r="BJ107" s="15">
        <f t="shared" si="99"/>
        <v>0</v>
      </c>
      <c r="BK107" s="20">
        <f t="shared" si="100"/>
        <v>0</v>
      </c>
      <c r="BL107" s="26">
        <v>0</v>
      </c>
      <c r="BM107" s="14">
        <v>0</v>
      </c>
      <c r="BN107" s="15">
        <f t="shared" si="101"/>
        <v>0</v>
      </c>
      <c r="BO107" s="16">
        <f t="shared" si="102"/>
        <v>0</v>
      </c>
      <c r="BP107" s="24">
        <f t="shared" si="103"/>
        <v>3016.2</v>
      </c>
      <c r="BQ107" s="14">
        <f t="shared" si="104"/>
        <v>3466.5001188968236</v>
      </c>
      <c r="BR107" s="15">
        <f t="shared" si="69"/>
        <v>0</v>
      </c>
      <c r="BS107" s="20">
        <f t="shared" si="70"/>
        <v>450.30011889682373</v>
      </c>
      <c r="BT107" s="114">
        <f t="shared" si="105"/>
        <v>1.1492938528270087</v>
      </c>
      <c r="BU107" s="115">
        <v>541.40680000000009</v>
      </c>
      <c r="BV107" s="116"/>
    </row>
    <row r="108" spans="1:74" ht="12" x14ac:dyDescent="0.25">
      <c r="A108" s="111">
        <v>102</v>
      </c>
      <c r="B108" s="56" t="s">
        <v>111</v>
      </c>
      <c r="C108" s="113">
        <v>169</v>
      </c>
      <c r="D108" s="26">
        <v>0</v>
      </c>
      <c r="E108" s="97">
        <v>0</v>
      </c>
      <c r="F108" s="15">
        <f t="shared" si="71"/>
        <v>0</v>
      </c>
      <c r="G108" s="16">
        <f t="shared" si="72"/>
        <v>0</v>
      </c>
      <c r="H108" s="25">
        <v>0</v>
      </c>
      <c r="I108" s="14">
        <v>0</v>
      </c>
      <c r="J108" s="15">
        <f t="shared" si="73"/>
        <v>0</v>
      </c>
      <c r="K108" s="20">
        <f t="shared" si="74"/>
        <v>0</v>
      </c>
      <c r="L108" s="26">
        <v>799.49000000000012</v>
      </c>
      <c r="M108" s="14">
        <v>725.09684991125869</v>
      </c>
      <c r="N108" s="15">
        <f t="shared" si="75"/>
        <v>-74.393150088741436</v>
      </c>
      <c r="O108" s="16">
        <f t="shared" si="76"/>
        <v>0</v>
      </c>
      <c r="P108" s="24">
        <v>0</v>
      </c>
      <c r="Q108" s="14">
        <v>220.49796550987199</v>
      </c>
      <c r="R108" s="15">
        <f t="shared" si="77"/>
        <v>0</v>
      </c>
      <c r="S108" s="20">
        <f t="shared" si="78"/>
        <v>220.49796550987199</v>
      </c>
      <c r="T108" s="26">
        <v>0</v>
      </c>
      <c r="U108" s="14">
        <v>0</v>
      </c>
      <c r="V108" s="15">
        <f t="shared" si="79"/>
        <v>0</v>
      </c>
      <c r="W108" s="16">
        <f t="shared" si="80"/>
        <v>0</v>
      </c>
      <c r="X108" s="24">
        <v>0</v>
      </c>
      <c r="Y108" s="14">
        <v>0</v>
      </c>
      <c r="Z108" s="15">
        <f t="shared" si="81"/>
        <v>0</v>
      </c>
      <c r="AA108" s="20">
        <f t="shared" si="82"/>
        <v>0</v>
      </c>
      <c r="AB108" s="26">
        <v>334.34999999999997</v>
      </c>
      <c r="AC108" s="97">
        <v>322.27018328640713</v>
      </c>
      <c r="AD108" s="15">
        <f t="shared" si="83"/>
        <v>-12.079816713592834</v>
      </c>
      <c r="AE108" s="16">
        <f t="shared" si="84"/>
        <v>0</v>
      </c>
      <c r="AF108" s="24">
        <v>0</v>
      </c>
      <c r="AG108" s="14">
        <v>0</v>
      </c>
      <c r="AH108" s="15">
        <f t="shared" si="85"/>
        <v>0</v>
      </c>
      <c r="AI108" s="20">
        <f t="shared" si="86"/>
        <v>0</v>
      </c>
      <c r="AJ108" s="26">
        <v>0</v>
      </c>
      <c r="AK108" s="14">
        <v>0</v>
      </c>
      <c r="AL108" s="15">
        <f t="shared" si="87"/>
        <v>0</v>
      </c>
      <c r="AM108" s="16">
        <f t="shared" si="88"/>
        <v>0</v>
      </c>
      <c r="AN108" s="26">
        <v>135.16999999999999</v>
      </c>
      <c r="AO108" s="97">
        <v>163.75343999999998</v>
      </c>
      <c r="AP108" s="15">
        <f t="shared" si="89"/>
        <v>0</v>
      </c>
      <c r="AQ108" s="16">
        <f t="shared" si="90"/>
        <v>28.583439999999996</v>
      </c>
      <c r="AR108" s="24">
        <v>0</v>
      </c>
      <c r="AS108" s="14">
        <v>0</v>
      </c>
      <c r="AT108" s="15">
        <f t="shared" si="91"/>
        <v>0</v>
      </c>
      <c r="AU108" s="20">
        <f t="shared" si="92"/>
        <v>0</v>
      </c>
      <c r="AV108" s="26">
        <v>835.82999999999993</v>
      </c>
      <c r="AW108" s="14">
        <v>0</v>
      </c>
      <c r="AX108" s="15">
        <f t="shared" si="93"/>
        <v>-835.82999999999993</v>
      </c>
      <c r="AY108" s="16">
        <f t="shared" si="94"/>
        <v>0</v>
      </c>
      <c r="AZ108" s="24">
        <v>0</v>
      </c>
      <c r="BA108" s="14">
        <v>0</v>
      </c>
      <c r="BB108" s="15">
        <f t="shared" si="95"/>
        <v>0</v>
      </c>
      <c r="BC108" s="20">
        <f t="shared" si="96"/>
        <v>0</v>
      </c>
      <c r="BD108" s="26">
        <v>0</v>
      </c>
      <c r="BE108" s="14">
        <v>0</v>
      </c>
      <c r="BF108" s="15">
        <f t="shared" si="97"/>
        <v>0</v>
      </c>
      <c r="BG108" s="16">
        <f t="shared" si="98"/>
        <v>0</v>
      </c>
      <c r="BH108" s="24">
        <v>0</v>
      </c>
      <c r="BI108" s="97">
        <v>0</v>
      </c>
      <c r="BJ108" s="15">
        <f t="shared" si="99"/>
        <v>0</v>
      </c>
      <c r="BK108" s="20">
        <f t="shared" si="100"/>
        <v>0</v>
      </c>
      <c r="BL108" s="26">
        <v>0</v>
      </c>
      <c r="BM108" s="14">
        <v>0</v>
      </c>
      <c r="BN108" s="15">
        <f t="shared" si="101"/>
        <v>0</v>
      </c>
      <c r="BO108" s="16">
        <f t="shared" si="102"/>
        <v>0</v>
      </c>
      <c r="BP108" s="24">
        <f t="shared" si="103"/>
        <v>2104.84</v>
      </c>
      <c r="BQ108" s="14">
        <f t="shared" si="104"/>
        <v>1431.6184387075377</v>
      </c>
      <c r="BR108" s="15">
        <f t="shared" si="69"/>
        <v>-673.22156129246241</v>
      </c>
      <c r="BS108" s="20">
        <f t="shared" si="70"/>
        <v>0</v>
      </c>
      <c r="BT108" s="114">
        <f t="shared" si="105"/>
        <v>0.68015546963547713</v>
      </c>
      <c r="BU108" s="115">
        <v>135.51830000000001</v>
      </c>
      <c r="BV108" s="116"/>
    </row>
    <row r="109" spans="1:74" ht="12" x14ac:dyDescent="0.25">
      <c r="A109" s="117">
        <v>103</v>
      </c>
      <c r="B109" s="56" t="s">
        <v>112</v>
      </c>
      <c r="C109" s="113">
        <v>277.10000000000002</v>
      </c>
      <c r="D109" s="26">
        <v>0</v>
      </c>
      <c r="E109" s="97">
        <v>0</v>
      </c>
      <c r="F109" s="15">
        <f t="shared" si="71"/>
        <v>0</v>
      </c>
      <c r="G109" s="16">
        <f t="shared" si="72"/>
        <v>0</v>
      </c>
      <c r="H109" s="25">
        <v>0</v>
      </c>
      <c r="I109" s="14">
        <v>0</v>
      </c>
      <c r="J109" s="15">
        <f t="shared" si="73"/>
        <v>0</v>
      </c>
      <c r="K109" s="20">
        <f t="shared" si="74"/>
        <v>0</v>
      </c>
      <c r="L109" s="26">
        <v>855.05999999999972</v>
      </c>
      <c r="M109" s="14">
        <v>645.62177153537471</v>
      </c>
      <c r="N109" s="15">
        <f t="shared" si="75"/>
        <v>-209.43822846462501</v>
      </c>
      <c r="O109" s="16">
        <f t="shared" si="76"/>
        <v>0</v>
      </c>
      <c r="P109" s="24">
        <v>0</v>
      </c>
      <c r="Q109" s="14">
        <v>300.22475767565999</v>
      </c>
      <c r="R109" s="15">
        <f t="shared" si="77"/>
        <v>0</v>
      </c>
      <c r="S109" s="20">
        <f t="shared" si="78"/>
        <v>300.22475767565999</v>
      </c>
      <c r="T109" s="26">
        <v>0</v>
      </c>
      <c r="U109" s="14">
        <v>0</v>
      </c>
      <c r="V109" s="15">
        <f t="shared" si="79"/>
        <v>0</v>
      </c>
      <c r="W109" s="16">
        <f t="shared" si="80"/>
        <v>0</v>
      </c>
      <c r="X109" s="24">
        <v>0</v>
      </c>
      <c r="Y109" s="14">
        <v>0</v>
      </c>
      <c r="Z109" s="15">
        <f t="shared" si="81"/>
        <v>0</v>
      </c>
      <c r="AA109" s="20">
        <f t="shared" si="82"/>
        <v>0</v>
      </c>
      <c r="AB109" s="26">
        <v>609.81999999999994</v>
      </c>
      <c r="AC109" s="97">
        <v>589.64815904658769</v>
      </c>
      <c r="AD109" s="15">
        <f t="shared" si="83"/>
        <v>-20.171840953412243</v>
      </c>
      <c r="AE109" s="16">
        <f t="shared" si="84"/>
        <v>0</v>
      </c>
      <c r="AF109" s="24">
        <v>0</v>
      </c>
      <c r="AG109" s="14">
        <v>0</v>
      </c>
      <c r="AH109" s="15">
        <f t="shared" si="85"/>
        <v>0</v>
      </c>
      <c r="AI109" s="20">
        <f t="shared" si="86"/>
        <v>0</v>
      </c>
      <c r="AJ109" s="26">
        <v>0</v>
      </c>
      <c r="AK109" s="14">
        <v>0</v>
      </c>
      <c r="AL109" s="15">
        <f t="shared" si="87"/>
        <v>0</v>
      </c>
      <c r="AM109" s="16">
        <f t="shared" si="88"/>
        <v>0</v>
      </c>
      <c r="AN109" s="26">
        <v>225.39999999999992</v>
      </c>
      <c r="AO109" s="97">
        <v>272.92535999999996</v>
      </c>
      <c r="AP109" s="15">
        <f t="shared" si="89"/>
        <v>0</v>
      </c>
      <c r="AQ109" s="16">
        <f t="shared" si="90"/>
        <v>47.525360000000035</v>
      </c>
      <c r="AR109" s="24">
        <v>0</v>
      </c>
      <c r="AS109" s="14">
        <v>0</v>
      </c>
      <c r="AT109" s="15">
        <f t="shared" si="91"/>
        <v>0</v>
      </c>
      <c r="AU109" s="20">
        <f t="shared" si="92"/>
        <v>0</v>
      </c>
      <c r="AV109" s="26">
        <v>1149.43</v>
      </c>
      <c r="AW109" s="14">
        <v>0</v>
      </c>
      <c r="AX109" s="15">
        <f t="shared" si="93"/>
        <v>-1149.43</v>
      </c>
      <c r="AY109" s="16">
        <f t="shared" si="94"/>
        <v>0</v>
      </c>
      <c r="AZ109" s="24">
        <v>0</v>
      </c>
      <c r="BA109" s="14">
        <v>0</v>
      </c>
      <c r="BB109" s="15">
        <f t="shared" si="95"/>
        <v>0</v>
      </c>
      <c r="BC109" s="20">
        <f t="shared" si="96"/>
        <v>0</v>
      </c>
      <c r="BD109" s="26">
        <v>0</v>
      </c>
      <c r="BE109" s="14">
        <v>0</v>
      </c>
      <c r="BF109" s="15">
        <f t="shared" si="97"/>
        <v>0</v>
      </c>
      <c r="BG109" s="16">
        <f t="shared" si="98"/>
        <v>0</v>
      </c>
      <c r="BH109" s="24">
        <v>0</v>
      </c>
      <c r="BI109" s="97">
        <v>0</v>
      </c>
      <c r="BJ109" s="15">
        <f t="shared" si="99"/>
        <v>0</v>
      </c>
      <c r="BK109" s="20">
        <f t="shared" si="100"/>
        <v>0</v>
      </c>
      <c r="BL109" s="26">
        <v>0</v>
      </c>
      <c r="BM109" s="14">
        <v>0</v>
      </c>
      <c r="BN109" s="15">
        <f t="shared" si="101"/>
        <v>0</v>
      </c>
      <c r="BO109" s="16">
        <f t="shared" si="102"/>
        <v>0</v>
      </c>
      <c r="BP109" s="24">
        <f t="shared" si="103"/>
        <v>2839.7099999999996</v>
      </c>
      <c r="BQ109" s="14">
        <f t="shared" si="104"/>
        <v>1808.4200482576223</v>
      </c>
      <c r="BR109" s="15">
        <f t="shared" si="69"/>
        <v>-1031.2899517423773</v>
      </c>
      <c r="BS109" s="20">
        <f t="shared" si="70"/>
        <v>0</v>
      </c>
      <c r="BT109" s="114">
        <f t="shared" si="105"/>
        <v>0.63683265131214895</v>
      </c>
      <c r="BU109" s="115">
        <v>79.449600000000004</v>
      </c>
      <c r="BV109" s="116"/>
    </row>
    <row r="110" spans="1:74" ht="12" x14ac:dyDescent="0.25">
      <c r="A110" s="111">
        <v>104</v>
      </c>
      <c r="B110" s="56" t="s">
        <v>113</v>
      </c>
      <c r="C110" s="113">
        <v>383.2</v>
      </c>
      <c r="D110" s="26">
        <v>0</v>
      </c>
      <c r="E110" s="97">
        <v>287.20804752477375</v>
      </c>
      <c r="F110" s="15">
        <f t="shared" si="71"/>
        <v>0</v>
      </c>
      <c r="G110" s="16">
        <f t="shared" si="72"/>
        <v>287.20804752477375</v>
      </c>
      <c r="H110" s="25">
        <v>0</v>
      </c>
      <c r="I110" s="14">
        <v>0</v>
      </c>
      <c r="J110" s="15">
        <f t="shared" si="73"/>
        <v>0</v>
      </c>
      <c r="K110" s="20">
        <f t="shared" si="74"/>
        <v>0</v>
      </c>
      <c r="L110" s="26">
        <v>1437.02</v>
      </c>
      <c r="M110" s="14">
        <v>1281.4236229047888</v>
      </c>
      <c r="N110" s="15">
        <f t="shared" si="75"/>
        <v>-155.59637709521121</v>
      </c>
      <c r="O110" s="16">
        <f t="shared" si="76"/>
        <v>0</v>
      </c>
      <c r="P110" s="24">
        <v>0</v>
      </c>
      <c r="Q110" s="14">
        <v>397.269940975824</v>
      </c>
      <c r="R110" s="15">
        <f t="shared" si="77"/>
        <v>0</v>
      </c>
      <c r="S110" s="20">
        <f t="shared" si="78"/>
        <v>397.269940975824</v>
      </c>
      <c r="T110" s="26">
        <v>0</v>
      </c>
      <c r="U110" s="14">
        <v>0</v>
      </c>
      <c r="V110" s="15">
        <f t="shared" si="79"/>
        <v>0</v>
      </c>
      <c r="W110" s="16">
        <f t="shared" si="80"/>
        <v>0</v>
      </c>
      <c r="X110" s="24">
        <v>0</v>
      </c>
      <c r="Y110" s="14">
        <v>0</v>
      </c>
      <c r="Z110" s="15">
        <f t="shared" si="81"/>
        <v>0</v>
      </c>
      <c r="AA110" s="20">
        <f t="shared" si="82"/>
        <v>0</v>
      </c>
      <c r="AB110" s="26">
        <v>765.31</v>
      </c>
      <c r="AC110" s="97">
        <v>763.1879335457221</v>
      </c>
      <c r="AD110" s="15">
        <f t="shared" si="83"/>
        <v>-2.1220664542778422</v>
      </c>
      <c r="AE110" s="16">
        <f t="shared" si="84"/>
        <v>0</v>
      </c>
      <c r="AF110" s="24">
        <v>0</v>
      </c>
      <c r="AG110" s="14">
        <v>0</v>
      </c>
      <c r="AH110" s="15">
        <f t="shared" si="85"/>
        <v>0</v>
      </c>
      <c r="AI110" s="20">
        <f t="shared" si="86"/>
        <v>0</v>
      </c>
      <c r="AJ110" s="26">
        <v>0</v>
      </c>
      <c r="AK110" s="14">
        <v>0</v>
      </c>
      <c r="AL110" s="15">
        <f t="shared" si="87"/>
        <v>0</v>
      </c>
      <c r="AM110" s="16">
        <f t="shared" si="88"/>
        <v>0</v>
      </c>
      <c r="AN110" s="26">
        <v>907.60000000000025</v>
      </c>
      <c r="AO110" s="97">
        <v>1208.31672</v>
      </c>
      <c r="AP110" s="15">
        <f t="shared" si="89"/>
        <v>0</v>
      </c>
      <c r="AQ110" s="16">
        <f t="shared" si="90"/>
        <v>300.71671999999978</v>
      </c>
      <c r="AR110" s="24">
        <v>0</v>
      </c>
      <c r="AS110" s="14">
        <v>0</v>
      </c>
      <c r="AT110" s="15">
        <f t="shared" si="91"/>
        <v>0</v>
      </c>
      <c r="AU110" s="20">
        <f t="shared" si="92"/>
        <v>0</v>
      </c>
      <c r="AV110" s="26">
        <v>1686.5500000000002</v>
      </c>
      <c r="AW110" s="14">
        <v>0</v>
      </c>
      <c r="AX110" s="15">
        <f t="shared" si="93"/>
        <v>-1686.5500000000002</v>
      </c>
      <c r="AY110" s="16">
        <f t="shared" si="94"/>
        <v>0</v>
      </c>
      <c r="AZ110" s="24">
        <v>0</v>
      </c>
      <c r="BA110" s="14">
        <v>0</v>
      </c>
      <c r="BB110" s="15">
        <f t="shared" si="95"/>
        <v>0</v>
      </c>
      <c r="BC110" s="20">
        <f t="shared" si="96"/>
        <v>0</v>
      </c>
      <c r="BD110" s="26">
        <v>0</v>
      </c>
      <c r="BE110" s="14">
        <v>0</v>
      </c>
      <c r="BF110" s="15">
        <f t="shared" si="97"/>
        <v>0</v>
      </c>
      <c r="BG110" s="16">
        <f t="shared" si="98"/>
        <v>0</v>
      </c>
      <c r="BH110" s="24">
        <v>0</v>
      </c>
      <c r="BI110" s="97">
        <v>0</v>
      </c>
      <c r="BJ110" s="15">
        <f t="shared" si="99"/>
        <v>0</v>
      </c>
      <c r="BK110" s="20">
        <f t="shared" si="100"/>
        <v>0</v>
      </c>
      <c r="BL110" s="26">
        <v>0</v>
      </c>
      <c r="BM110" s="14">
        <v>0</v>
      </c>
      <c r="BN110" s="15">
        <f t="shared" si="101"/>
        <v>0</v>
      </c>
      <c r="BO110" s="16">
        <f t="shared" si="102"/>
        <v>0</v>
      </c>
      <c r="BP110" s="24">
        <f t="shared" si="103"/>
        <v>4796.4800000000005</v>
      </c>
      <c r="BQ110" s="14">
        <f t="shared" si="104"/>
        <v>3937.4062649511088</v>
      </c>
      <c r="BR110" s="15">
        <f t="shared" si="69"/>
        <v>-859.07373504889165</v>
      </c>
      <c r="BS110" s="20">
        <f t="shared" si="70"/>
        <v>0</v>
      </c>
      <c r="BT110" s="114">
        <f t="shared" si="105"/>
        <v>0.82089496150324992</v>
      </c>
      <c r="BU110" s="115">
        <v>631.82740000000001</v>
      </c>
      <c r="BV110" s="116"/>
    </row>
    <row r="111" spans="1:74" ht="12" x14ac:dyDescent="0.25">
      <c r="A111" s="111">
        <v>105</v>
      </c>
      <c r="B111" s="56" t="s">
        <v>114</v>
      </c>
      <c r="C111" s="113">
        <v>218.9</v>
      </c>
      <c r="D111" s="26">
        <v>0</v>
      </c>
      <c r="E111" s="97">
        <v>0</v>
      </c>
      <c r="F111" s="15">
        <f t="shared" si="71"/>
        <v>0</v>
      </c>
      <c r="G111" s="16">
        <f t="shared" si="72"/>
        <v>0</v>
      </c>
      <c r="H111" s="25">
        <v>0</v>
      </c>
      <c r="I111" s="14">
        <v>0</v>
      </c>
      <c r="J111" s="15">
        <f t="shared" si="73"/>
        <v>0</v>
      </c>
      <c r="K111" s="20">
        <f t="shared" si="74"/>
        <v>0</v>
      </c>
      <c r="L111" s="26">
        <v>977.37</v>
      </c>
      <c r="M111" s="14">
        <v>884.04691736937411</v>
      </c>
      <c r="N111" s="15">
        <f t="shared" si="75"/>
        <v>-93.32308263062589</v>
      </c>
      <c r="O111" s="16">
        <f t="shared" si="76"/>
        <v>0</v>
      </c>
      <c r="P111" s="24">
        <v>0</v>
      </c>
      <c r="Q111" s="14">
        <v>237.34334322582004</v>
      </c>
      <c r="R111" s="15">
        <f t="shared" si="77"/>
        <v>0</v>
      </c>
      <c r="S111" s="20">
        <f t="shared" si="78"/>
        <v>237.34334322582004</v>
      </c>
      <c r="T111" s="26">
        <v>0</v>
      </c>
      <c r="U111" s="14">
        <v>0</v>
      </c>
      <c r="V111" s="15">
        <f t="shared" si="79"/>
        <v>0</v>
      </c>
      <c r="W111" s="16">
        <f t="shared" si="80"/>
        <v>0</v>
      </c>
      <c r="X111" s="24">
        <v>0</v>
      </c>
      <c r="Y111" s="14">
        <v>0</v>
      </c>
      <c r="Z111" s="15">
        <f t="shared" si="81"/>
        <v>0</v>
      </c>
      <c r="AA111" s="20">
        <f t="shared" si="82"/>
        <v>0</v>
      </c>
      <c r="AB111" s="26">
        <v>431.41999999999996</v>
      </c>
      <c r="AC111" s="97">
        <v>415.15834616082191</v>
      </c>
      <c r="AD111" s="15">
        <f t="shared" si="83"/>
        <v>-16.261653839178052</v>
      </c>
      <c r="AE111" s="16">
        <f t="shared" si="84"/>
        <v>0</v>
      </c>
      <c r="AF111" s="24">
        <v>0</v>
      </c>
      <c r="AG111" s="14">
        <v>0</v>
      </c>
      <c r="AH111" s="15">
        <f t="shared" si="85"/>
        <v>0</v>
      </c>
      <c r="AI111" s="20">
        <f t="shared" si="86"/>
        <v>0</v>
      </c>
      <c r="AJ111" s="26">
        <v>0</v>
      </c>
      <c r="AK111" s="14">
        <v>0</v>
      </c>
      <c r="AL111" s="15">
        <f t="shared" si="87"/>
        <v>0</v>
      </c>
      <c r="AM111" s="16">
        <f t="shared" si="88"/>
        <v>0</v>
      </c>
      <c r="AN111" s="26">
        <v>180.34999999999997</v>
      </c>
      <c r="AO111" s="97">
        <v>218.34095999999997</v>
      </c>
      <c r="AP111" s="15">
        <f t="shared" si="89"/>
        <v>0</v>
      </c>
      <c r="AQ111" s="16">
        <f t="shared" si="90"/>
        <v>37.990960000000001</v>
      </c>
      <c r="AR111" s="24">
        <v>0</v>
      </c>
      <c r="AS111" s="14">
        <v>0</v>
      </c>
      <c r="AT111" s="15">
        <f t="shared" si="91"/>
        <v>0</v>
      </c>
      <c r="AU111" s="20">
        <f t="shared" si="92"/>
        <v>0</v>
      </c>
      <c r="AV111" s="26">
        <v>899.32999999999993</v>
      </c>
      <c r="AW111" s="14">
        <v>3785.8440000000001</v>
      </c>
      <c r="AX111" s="15">
        <f t="shared" si="93"/>
        <v>0</v>
      </c>
      <c r="AY111" s="16">
        <f t="shared" si="94"/>
        <v>2886.5140000000001</v>
      </c>
      <c r="AZ111" s="24">
        <v>0</v>
      </c>
      <c r="BA111" s="14">
        <v>0</v>
      </c>
      <c r="BB111" s="15">
        <f t="shared" si="95"/>
        <v>0</v>
      </c>
      <c r="BC111" s="20">
        <f t="shared" si="96"/>
        <v>0</v>
      </c>
      <c r="BD111" s="26">
        <v>0</v>
      </c>
      <c r="BE111" s="14">
        <v>0</v>
      </c>
      <c r="BF111" s="15">
        <f t="shared" si="97"/>
        <v>0</v>
      </c>
      <c r="BG111" s="16">
        <f t="shared" si="98"/>
        <v>0</v>
      </c>
      <c r="BH111" s="24">
        <v>0</v>
      </c>
      <c r="BI111" s="97">
        <v>0</v>
      </c>
      <c r="BJ111" s="15">
        <f t="shared" si="99"/>
        <v>0</v>
      </c>
      <c r="BK111" s="20">
        <f t="shared" si="100"/>
        <v>0</v>
      </c>
      <c r="BL111" s="26">
        <v>0</v>
      </c>
      <c r="BM111" s="14">
        <v>0</v>
      </c>
      <c r="BN111" s="15">
        <f t="shared" si="101"/>
        <v>0</v>
      </c>
      <c r="BO111" s="16">
        <f t="shared" si="102"/>
        <v>0</v>
      </c>
      <c r="BP111" s="24">
        <f t="shared" si="103"/>
        <v>2488.4699999999998</v>
      </c>
      <c r="BQ111" s="14">
        <f t="shared" si="104"/>
        <v>5540.7335667560164</v>
      </c>
      <c r="BR111" s="15">
        <f t="shared" si="69"/>
        <v>0</v>
      </c>
      <c r="BS111" s="20">
        <f t="shared" si="70"/>
        <v>3052.2635667560166</v>
      </c>
      <c r="BT111" s="114">
        <f t="shared" si="105"/>
        <v>2.2265623321784136</v>
      </c>
      <c r="BU111" s="115">
        <v>144.37980000000002</v>
      </c>
      <c r="BV111" s="116"/>
    </row>
    <row r="112" spans="1:74" ht="12" x14ac:dyDescent="0.25">
      <c r="A112" s="117">
        <v>106</v>
      </c>
      <c r="B112" s="56" t="s">
        <v>115</v>
      </c>
      <c r="C112" s="113">
        <v>395.7</v>
      </c>
      <c r="D112" s="26">
        <v>0</v>
      </c>
      <c r="E112" s="97">
        <v>0</v>
      </c>
      <c r="F112" s="15">
        <f t="shared" si="71"/>
        <v>0</v>
      </c>
      <c r="G112" s="16">
        <f t="shared" si="72"/>
        <v>0</v>
      </c>
      <c r="H112" s="25">
        <v>0</v>
      </c>
      <c r="I112" s="14">
        <v>0</v>
      </c>
      <c r="J112" s="15">
        <f t="shared" si="73"/>
        <v>0</v>
      </c>
      <c r="K112" s="20">
        <f t="shared" si="74"/>
        <v>0</v>
      </c>
      <c r="L112" s="26">
        <v>1081.25</v>
      </c>
      <c r="M112" s="14">
        <v>804.57256243202085</v>
      </c>
      <c r="N112" s="15">
        <f t="shared" si="75"/>
        <v>-276.67743756797915</v>
      </c>
      <c r="O112" s="16">
        <f t="shared" si="76"/>
        <v>0</v>
      </c>
      <c r="P112" s="24">
        <v>0</v>
      </c>
      <c r="Q112" s="14">
        <v>419.00773105249198</v>
      </c>
      <c r="R112" s="15">
        <f t="shared" si="77"/>
        <v>0</v>
      </c>
      <c r="S112" s="20">
        <f t="shared" si="78"/>
        <v>419.00773105249198</v>
      </c>
      <c r="T112" s="26">
        <v>0</v>
      </c>
      <c r="U112" s="14">
        <v>0</v>
      </c>
      <c r="V112" s="15">
        <f t="shared" si="79"/>
        <v>0</v>
      </c>
      <c r="W112" s="16">
        <f t="shared" si="80"/>
        <v>0</v>
      </c>
      <c r="X112" s="24">
        <v>0</v>
      </c>
      <c r="Y112" s="14">
        <v>0</v>
      </c>
      <c r="Z112" s="15">
        <f t="shared" si="81"/>
        <v>0</v>
      </c>
      <c r="AA112" s="20">
        <f t="shared" si="82"/>
        <v>0</v>
      </c>
      <c r="AB112" s="26">
        <v>840.10000000000014</v>
      </c>
      <c r="AC112" s="97">
        <v>824.19215431430246</v>
      </c>
      <c r="AD112" s="15">
        <f t="shared" si="83"/>
        <v>-15.90784568569768</v>
      </c>
      <c r="AE112" s="16">
        <f t="shared" si="84"/>
        <v>0</v>
      </c>
      <c r="AF112" s="24">
        <v>0</v>
      </c>
      <c r="AG112" s="14">
        <v>0</v>
      </c>
      <c r="AH112" s="15">
        <f t="shared" si="85"/>
        <v>0</v>
      </c>
      <c r="AI112" s="20">
        <f t="shared" si="86"/>
        <v>0</v>
      </c>
      <c r="AJ112" s="26">
        <v>0</v>
      </c>
      <c r="AK112" s="14">
        <v>0</v>
      </c>
      <c r="AL112" s="15">
        <f t="shared" si="87"/>
        <v>0</v>
      </c>
      <c r="AM112" s="16">
        <f t="shared" si="88"/>
        <v>0</v>
      </c>
      <c r="AN112" s="26">
        <v>43.819999999999993</v>
      </c>
      <c r="AO112" s="97">
        <v>163.75343999999998</v>
      </c>
      <c r="AP112" s="15">
        <f t="shared" si="89"/>
        <v>0</v>
      </c>
      <c r="AQ112" s="16">
        <f t="shared" si="90"/>
        <v>119.93343999999999</v>
      </c>
      <c r="AR112" s="24">
        <v>0</v>
      </c>
      <c r="AS112" s="14">
        <v>0</v>
      </c>
      <c r="AT112" s="15">
        <f t="shared" si="91"/>
        <v>0</v>
      </c>
      <c r="AU112" s="20">
        <f t="shared" si="92"/>
        <v>0</v>
      </c>
      <c r="AV112" s="26">
        <v>1773.3400000000001</v>
      </c>
      <c r="AW112" s="14">
        <v>0</v>
      </c>
      <c r="AX112" s="15">
        <f t="shared" si="93"/>
        <v>-1773.3400000000001</v>
      </c>
      <c r="AY112" s="16">
        <f t="shared" si="94"/>
        <v>0</v>
      </c>
      <c r="AZ112" s="24">
        <v>0</v>
      </c>
      <c r="BA112" s="14">
        <v>0</v>
      </c>
      <c r="BB112" s="15">
        <f t="shared" si="95"/>
        <v>0</v>
      </c>
      <c r="BC112" s="20">
        <f t="shared" si="96"/>
        <v>0</v>
      </c>
      <c r="BD112" s="26">
        <v>0</v>
      </c>
      <c r="BE112" s="14">
        <v>0</v>
      </c>
      <c r="BF112" s="15">
        <f t="shared" si="97"/>
        <v>0</v>
      </c>
      <c r="BG112" s="16">
        <f t="shared" si="98"/>
        <v>0</v>
      </c>
      <c r="BH112" s="24">
        <v>0</v>
      </c>
      <c r="BI112" s="97">
        <v>0</v>
      </c>
      <c r="BJ112" s="15">
        <f t="shared" si="99"/>
        <v>0</v>
      </c>
      <c r="BK112" s="20">
        <f t="shared" si="100"/>
        <v>0</v>
      </c>
      <c r="BL112" s="26">
        <v>0</v>
      </c>
      <c r="BM112" s="14">
        <v>0</v>
      </c>
      <c r="BN112" s="15">
        <f t="shared" si="101"/>
        <v>0</v>
      </c>
      <c r="BO112" s="16">
        <f t="shared" si="102"/>
        <v>0</v>
      </c>
      <c r="BP112" s="24">
        <f t="shared" si="103"/>
        <v>3738.51</v>
      </c>
      <c r="BQ112" s="14">
        <f t="shared" si="104"/>
        <v>2211.5258877988153</v>
      </c>
      <c r="BR112" s="15">
        <f t="shared" si="69"/>
        <v>-1526.9841122011849</v>
      </c>
      <c r="BS112" s="20">
        <f t="shared" si="70"/>
        <v>0</v>
      </c>
      <c r="BT112" s="114">
        <f t="shared" si="105"/>
        <v>0.5915527543857888</v>
      </c>
      <c r="BU112" s="115">
        <v>133.57929999999999</v>
      </c>
      <c r="BV112" s="116"/>
    </row>
    <row r="113" spans="1:74" ht="12" x14ac:dyDescent="0.25">
      <c r="A113" s="111">
        <v>107</v>
      </c>
      <c r="B113" s="56" t="s">
        <v>116</v>
      </c>
      <c r="C113" s="113">
        <v>393.3</v>
      </c>
      <c r="D113" s="26">
        <v>0</v>
      </c>
      <c r="E113" s="97">
        <v>0</v>
      </c>
      <c r="F113" s="15">
        <f t="shared" si="71"/>
        <v>0</v>
      </c>
      <c r="G113" s="16">
        <f t="shared" si="72"/>
        <v>0</v>
      </c>
      <c r="H113" s="25">
        <v>0</v>
      </c>
      <c r="I113" s="14">
        <v>0</v>
      </c>
      <c r="J113" s="15">
        <f t="shared" si="73"/>
        <v>0</v>
      </c>
      <c r="K113" s="20">
        <f t="shared" si="74"/>
        <v>0</v>
      </c>
      <c r="L113" s="26">
        <v>1066.1499999999999</v>
      </c>
      <c r="M113" s="14">
        <v>963.52239597837365</v>
      </c>
      <c r="N113" s="15">
        <f t="shared" si="75"/>
        <v>-102.62760402162621</v>
      </c>
      <c r="O113" s="16">
        <f t="shared" si="76"/>
        <v>0</v>
      </c>
      <c r="P113" s="24">
        <v>0</v>
      </c>
      <c r="Q113" s="14">
        <v>404.915330920548</v>
      </c>
      <c r="R113" s="15">
        <f t="shared" si="77"/>
        <v>0</v>
      </c>
      <c r="S113" s="20">
        <f t="shared" si="78"/>
        <v>404.915330920548</v>
      </c>
      <c r="T113" s="26">
        <v>0</v>
      </c>
      <c r="U113" s="14">
        <v>0</v>
      </c>
      <c r="V113" s="15">
        <f t="shared" si="79"/>
        <v>0</v>
      </c>
      <c r="W113" s="16">
        <f t="shared" si="80"/>
        <v>0</v>
      </c>
      <c r="X113" s="24">
        <v>0</v>
      </c>
      <c r="Y113" s="14">
        <v>0</v>
      </c>
      <c r="Z113" s="15">
        <f t="shared" si="81"/>
        <v>0</v>
      </c>
      <c r="AA113" s="20">
        <f t="shared" si="82"/>
        <v>0</v>
      </c>
      <c r="AB113" s="26">
        <v>769.86999999999989</v>
      </c>
      <c r="AC113" s="97">
        <v>751.96144029173354</v>
      </c>
      <c r="AD113" s="15">
        <f t="shared" si="83"/>
        <v>-17.908559708266353</v>
      </c>
      <c r="AE113" s="16">
        <f t="shared" si="84"/>
        <v>0</v>
      </c>
      <c r="AF113" s="24">
        <v>0</v>
      </c>
      <c r="AG113" s="14">
        <v>0</v>
      </c>
      <c r="AH113" s="15">
        <f t="shared" si="85"/>
        <v>0</v>
      </c>
      <c r="AI113" s="20">
        <f t="shared" si="86"/>
        <v>0</v>
      </c>
      <c r="AJ113" s="26">
        <v>0</v>
      </c>
      <c r="AK113" s="14">
        <v>0</v>
      </c>
      <c r="AL113" s="15">
        <f t="shared" si="87"/>
        <v>0</v>
      </c>
      <c r="AM113" s="16">
        <f t="shared" si="88"/>
        <v>0</v>
      </c>
      <c r="AN113" s="26">
        <v>501.35</v>
      </c>
      <c r="AO113" s="97">
        <v>548.33327999999995</v>
      </c>
      <c r="AP113" s="15">
        <f t="shared" si="89"/>
        <v>0</v>
      </c>
      <c r="AQ113" s="16">
        <f t="shared" si="90"/>
        <v>46.983279999999922</v>
      </c>
      <c r="AR113" s="24">
        <v>0</v>
      </c>
      <c r="AS113" s="14">
        <v>0</v>
      </c>
      <c r="AT113" s="15">
        <f t="shared" si="91"/>
        <v>0</v>
      </c>
      <c r="AU113" s="20">
        <f t="shared" si="92"/>
        <v>0</v>
      </c>
      <c r="AV113" s="26">
        <v>1700.4700000000003</v>
      </c>
      <c r="AW113" s="14">
        <v>921.33600000000001</v>
      </c>
      <c r="AX113" s="15">
        <f t="shared" si="93"/>
        <v>-779.13400000000024</v>
      </c>
      <c r="AY113" s="16">
        <f t="shared" si="94"/>
        <v>0</v>
      </c>
      <c r="AZ113" s="24">
        <v>0</v>
      </c>
      <c r="BA113" s="14">
        <v>0</v>
      </c>
      <c r="BB113" s="15">
        <f t="shared" si="95"/>
        <v>0</v>
      </c>
      <c r="BC113" s="20">
        <f t="shared" si="96"/>
        <v>0</v>
      </c>
      <c r="BD113" s="26">
        <v>0</v>
      </c>
      <c r="BE113" s="14">
        <v>0</v>
      </c>
      <c r="BF113" s="15">
        <f t="shared" si="97"/>
        <v>0</v>
      </c>
      <c r="BG113" s="16">
        <f t="shared" si="98"/>
        <v>0</v>
      </c>
      <c r="BH113" s="24">
        <v>0</v>
      </c>
      <c r="BI113" s="97">
        <v>0</v>
      </c>
      <c r="BJ113" s="15">
        <f t="shared" si="99"/>
        <v>0</v>
      </c>
      <c r="BK113" s="20">
        <f t="shared" si="100"/>
        <v>0</v>
      </c>
      <c r="BL113" s="26">
        <v>0</v>
      </c>
      <c r="BM113" s="14">
        <v>0</v>
      </c>
      <c r="BN113" s="15">
        <f t="shared" si="101"/>
        <v>0</v>
      </c>
      <c r="BO113" s="16">
        <f t="shared" si="102"/>
        <v>0</v>
      </c>
      <c r="BP113" s="24">
        <f t="shared" si="103"/>
        <v>4037.84</v>
      </c>
      <c r="BQ113" s="14">
        <f t="shared" si="104"/>
        <v>3590.0684471906552</v>
      </c>
      <c r="BR113" s="15">
        <f t="shared" si="69"/>
        <v>-447.77155280934494</v>
      </c>
      <c r="BS113" s="20">
        <f t="shared" si="70"/>
        <v>0</v>
      </c>
      <c r="BT113" s="114">
        <f t="shared" si="105"/>
        <v>0.8891061674535532</v>
      </c>
      <c r="BU113" s="115">
        <v>545.41719999999998</v>
      </c>
      <c r="BV113" s="116"/>
    </row>
    <row r="114" spans="1:74" ht="12" x14ac:dyDescent="0.25">
      <c r="A114" s="111">
        <v>108</v>
      </c>
      <c r="B114" s="56" t="s">
        <v>117</v>
      </c>
      <c r="C114" s="113">
        <v>457.01</v>
      </c>
      <c r="D114" s="26">
        <v>0</v>
      </c>
      <c r="E114" s="97">
        <v>348.12945268417207</v>
      </c>
      <c r="F114" s="15">
        <f t="shared" si="71"/>
        <v>0</v>
      </c>
      <c r="G114" s="16">
        <f t="shared" si="72"/>
        <v>348.12945268417207</v>
      </c>
      <c r="H114" s="25">
        <v>0</v>
      </c>
      <c r="I114" s="14">
        <v>0</v>
      </c>
      <c r="J114" s="15">
        <f t="shared" si="73"/>
        <v>0</v>
      </c>
      <c r="K114" s="20">
        <f t="shared" si="74"/>
        <v>0</v>
      </c>
      <c r="L114" s="26">
        <v>2487.86</v>
      </c>
      <c r="M114" s="14">
        <v>2235.1259004987937</v>
      </c>
      <c r="N114" s="15">
        <f t="shared" si="75"/>
        <v>-252.7340995012064</v>
      </c>
      <c r="O114" s="16">
        <f t="shared" si="76"/>
        <v>0</v>
      </c>
      <c r="P114" s="24">
        <v>0</v>
      </c>
      <c r="Q114" s="14">
        <v>445.39186279101597</v>
      </c>
      <c r="R114" s="15">
        <f t="shared" si="77"/>
        <v>0</v>
      </c>
      <c r="S114" s="20">
        <f t="shared" si="78"/>
        <v>445.39186279101597</v>
      </c>
      <c r="T114" s="26">
        <v>0</v>
      </c>
      <c r="U114" s="14">
        <v>0</v>
      </c>
      <c r="V114" s="15">
        <f t="shared" si="79"/>
        <v>0</v>
      </c>
      <c r="W114" s="16">
        <f t="shared" si="80"/>
        <v>0</v>
      </c>
      <c r="X114" s="24">
        <v>0</v>
      </c>
      <c r="Y114" s="14">
        <v>0</v>
      </c>
      <c r="Z114" s="15">
        <f t="shared" si="81"/>
        <v>0</v>
      </c>
      <c r="AA114" s="20">
        <f t="shared" si="82"/>
        <v>0</v>
      </c>
      <c r="AB114" s="26">
        <v>893.63000000000011</v>
      </c>
      <c r="AC114" s="97">
        <v>875.36622935038088</v>
      </c>
      <c r="AD114" s="15">
        <f t="shared" si="83"/>
        <v>-18.263770649619232</v>
      </c>
      <c r="AE114" s="16">
        <f t="shared" si="84"/>
        <v>0</v>
      </c>
      <c r="AF114" s="24">
        <v>0</v>
      </c>
      <c r="AG114" s="14">
        <v>0</v>
      </c>
      <c r="AH114" s="15">
        <f t="shared" si="85"/>
        <v>0</v>
      </c>
      <c r="AI114" s="20">
        <f t="shared" si="86"/>
        <v>0</v>
      </c>
      <c r="AJ114" s="26">
        <v>0</v>
      </c>
      <c r="AK114" s="14">
        <v>0</v>
      </c>
      <c r="AL114" s="15">
        <f t="shared" si="87"/>
        <v>0</v>
      </c>
      <c r="AM114" s="16">
        <f t="shared" si="88"/>
        <v>0</v>
      </c>
      <c r="AN114" s="26">
        <v>405.82</v>
      </c>
      <c r="AO114" s="97">
        <v>491.26595999999995</v>
      </c>
      <c r="AP114" s="15">
        <f t="shared" si="89"/>
        <v>0</v>
      </c>
      <c r="AQ114" s="16">
        <f t="shared" si="90"/>
        <v>85.445959999999957</v>
      </c>
      <c r="AR114" s="24">
        <v>0</v>
      </c>
      <c r="AS114" s="14">
        <v>0</v>
      </c>
      <c r="AT114" s="15">
        <f t="shared" si="91"/>
        <v>0</v>
      </c>
      <c r="AU114" s="20">
        <f t="shared" si="92"/>
        <v>0</v>
      </c>
      <c r="AV114" s="26">
        <v>1869.7399999999996</v>
      </c>
      <c r="AW114" s="14">
        <v>1076.9280000000001</v>
      </c>
      <c r="AX114" s="15">
        <f t="shared" si="93"/>
        <v>-792.81199999999944</v>
      </c>
      <c r="AY114" s="16">
        <f t="shared" si="94"/>
        <v>0</v>
      </c>
      <c r="AZ114" s="24">
        <v>0</v>
      </c>
      <c r="BA114" s="14">
        <v>0</v>
      </c>
      <c r="BB114" s="15">
        <f t="shared" si="95"/>
        <v>0</v>
      </c>
      <c r="BC114" s="20">
        <f t="shared" si="96"/>
        <v>0</v>
      </c>
      <c r="BD114" s="26">
        <v>0</v>
      </c>
      <c r="BE114" s="14">
        <v>0</v>
      </c>
      <c r="BF114" s="15">
        <f t="shared" si="97"/>
        <v>0</v>
      </c>
      <c r="BG114" s="16">
        <f t="shared" si="98"/>
        <v>0</v>
      </c>
      <c r="BH114" s="24">
        <v>0</v>
      </c>
      <c r="BI114" s="97">
        <v>0</v>
      </c>
      <c r="BJ114" s="15">
        <f t="shared" si="99"/>
        <v>0</v>
      </c>
      <c r="BK114" s="20">
        <f t="shared" si="100"/>
        <v>0</v>
      </c>
      <c r="BL114" s="26">
        <v>0</v>
      </c>
      <c r="BM114" s="14">
        <v>0</v>
      </c>
      <c r="BN114" s="15">
        <f t="shared" si="101"/>
        <v>0</v>
      </c>
      <c r="BO114" s="16">
        <f t="shared" si="102"/>
        <v>0</v>
      </c>
      <c r="BP114" s="24">
        <f t="shared" si="103"/>
        <v>5657.05</v>
      </c>
      <c r="BQ114" s="14">
        <f t="shared" si="104"/>
        <v>5472.2074053243623</v>
      </c>
      <c r="BR114" s="15">
        <f t="shared" si="69"/>
        <v>-184.84259467563788</v>
      </c>
      <c r="BS114" s="20">
        <f t="shared" si="70"/>
        <v>0</v>
      </c>
      <c r="BT114" s="114">
        <f t="shared" si="105"/>
        <v>0.96732526764380056</v>
      </c>
      <c r="BU114" s="115">
        <v>1656.9606000000001</v>
      </c>
      <c r="BV114" s="116"/>
    </row>
    <row r="115" spans="1:74" ht="12" x14ac:dyDescent="0.25">
      <c r="A115" s="117">
        <v>109</v>
      </c>
      <c r="B115" s="112" t="s">
        <v>118</v>
      </c>
      <c r="C115" s="113">
        <v>686.2</v>
      </c>
      <c r="D115" s="26">
        <v>0</v>
      </c>
      <c r="E115" s="97">
        <v>0</v>
      </c>
      <c r="F115" s="15">
        <f t="shared" si="71"/>
        <v>0</v>
      </c>
      <c r="G115" s="16">
        <f t="shared" si="72"/>
        <v>0</v>
      </c>
      <c r="H115" s="25">
        <v>0</v>
      </c>
      <c r="I115" s="14">
        <v>0</v>
      </c>
      <c r="J115" s="15">
        <f t="shared" si="73"/>
        <v>0</v>
      </c>
      <c r="K115" s="20">
        <f t="shared" si="74"/>
        <v>0</v>
      </c>
      <c r="L115" s="26">
        <v>1654.2799999999997</v>
      </c>
      <c r="M115" s="14">
        <v>1360.898943451755</v>
      </c>
      <c r="N115" s="15">
        <f t="shared" si="75"/>
        <v>-293.38105654824471</v>
      </c>
      <c r="O115" s="16">
        <f t="shared" si="76"/>
        <v>0</v>
      </c>
      <c r="P115" s="24">
        <v>0</v>
      </c>
      <c r="Q115" s="14">
        <v>668.61378800711998</v>
      </c>
      <c r="R115" s="15">
        <f t="shared" si="77"/>
        <v>0</v>
      </c>
      <c r="S115" s="20">
        <f t="shared" si="78"/>
        <v>668.61378800711998</v>
      </c>
      <c r="T115" s="26">
        <v>0</v>
      </c>
      <c r="U115" s="14">
        <v>0</v>
      </c>
      <c r="V115" s="15">
        <f t="shared" si="79"/>
        <v>0</v>
      </c>
      <c r="W115" s="16">
        <f t="shared" si="80"/>
        <v>0</v>
      </c>
      <c r="X115" s="24">
        <v>0</v>
      </c>
      <c r="Y115" s="14">
        <v>0</v>
      </c>
      <c r="Z115" s="15">
        <f t="shared" si="81"/>
        <v>0</v>
      </c>
      <c r="AA115" s="20">
        <f t="shared" si="82"/>
        <v>0</v>
      </c>
      <c r="AB115" s="26">
        <v>1338.3300000000002</v>
      </c>
      <c r="AC115" s="97">
        <v>1296.2081581936266</v>
      </c>
      <c r="AD115" s="15">
        <f t="shared" si="83"/>
        <v>-42.121841806373595</v>
      </c>
      <c r="AE115" s="16">
        <f t="shared" si="84"/>
        <v>0</v>
      </c>
      <c r="AF115" s="24">
        <v>0</v>
      </c>
      <c r="AG115" s="14">
        <v>0</v>
      </c>
      <c r="AH115" s="15">
        <f t="shared" si="85"/>
        <v>0</v>
      </c>
      <c r="AI115" s="20">
        <f t="shared" si="86"/>
        <v>0</v>
      </c>
      <c r="AJ115" s="26">
        <v>0</v>
      </c>
      <c r="AK115" s="14">
        <v>0</v>
      </c>
      <c r="AL115" s="15">
        <f t="shared" si="87"/>
        <v>0</v>
      </c>
      <c r="AM115" s="16">
        <f t="shared" si="88"/>
        <v>0</v>
      </c>
      <c r="AN115" s="26">
        <v>450.63</v>
      </c>
      <c r="AO115" s="97">
        <v>545.85252000000003</v>
      </c>
      <c r="AP115" s="15">
        <f t="shared" si="89"/>
        <v>0</v>
      </c>
      <c r="AQ115" s="16">
        <f t="shared" si="90"/>
        <v>95.222520000000031</v>
      </c>
      <c r="AR115" s="24">
        <v>0</v>
      </c>
      <c r="AS115" s="14">
        <v>0</v>
      </c>
      <c r="AT115" s="15">
        <f t="shared" si="91"/>
        <v>0</v>
      </c>
      <c r="AU115" s="20">
        <f t="shared" si="92"/>
        <v>0</v>
      </c>
      <c r="AV115" s="26">
        <v>2802.62</v>
      </c>
      <c r="AW115" s="14">
        <v>6597.5879999999997</v>
      </c>
      <c r="AX115" s="15">
        <f t="shared" si="93"/>
        <v>0</v>
      </c>
      <c r="AY115" s="16">
        <f t="shared" si="94"/>
        <v>3794.9679999999998</v>
      </c>
      <c r="AZ115" s="24">
        <v>0</v>
      </c>
      <c r="BA115" s="14">
        <v>0</v>
      </c>
      <c r="BB115" s="15">
        <f t="shared" si="95"/>
        <v>0</v>
      </c>
      <c r="BC115" s="20">
        <f t="shared" si="96"/>
        <v>0</v>
      </c>
      <c r="BD115" s="26">
        <v>0</v>
      </c>
      <c r="BE115" s="14">
        <v>0</v>
      </c>
      <c r="BF115" s="15">
        <f t="shared" si="97"/>
        <v>0</v>
      </c>
      <c r="BG115" s="16">
        <f t="shared" si="98"/>
        <v>0</v>
      </c>
      <c r="BH115" s="24">
        <v>0</v>
      </c>
      <c r="BI115" s="97">
        <v>0</v>
      </c>
      <c r="BJ115" s="15">
        <f t="shared" si="99"/>
        <v>0</v>
      </c>
      <c r="BK115" s="20">
        <f t="shared" si="100"/>
        <v>0</v>
      </c>
      <c r="BL115" s="26">
        <v>0</v>
      </c>
      <c r="BM115" s="14">
        <v>0</v>
      </c>
      <c r="BN115" s="15">
        <f t="shared" si="101"/>
        <v>0</v>
      </c>
      <c r="BO115" s="16">
        <f t="shared" si="102"/>
        <v>0</v>
      </c>
      <c r="BP115" s="24">
        <f t="shared" si="103"/>
        <v>6245.86</v>
      </c>
      <c r="BQ115" s="14">
        <f t="shared" si="104"/>
        <v>10469.161409652501</v>
      </c>
      <c r="BR115" s="15">
        <f t="shared" si="69"/>
        <v>0</v>
      </c>
      <c r="BS115" s="20">
        <f t="shared" si="70"/>
        <v>4223.3014096525012</v>
      </c>
      <c r="BT115" s="114">
        <f t="shared" si="105"/>
        <v>1.6761761246093414</v>
      </c>
      <c r="BU115" s="115">
        <v>266.31380000000001</v>
      </c>
      <c r="BV115" s="116"/>
    </row>
    <row r="116" spans="1:74" ht="12" x14ac:dyDescent="0.25">
      <c r="A116" s="111">
        <v>110</v>
      </c>
      <c r="B116" s="112" t="s">
        <v>119</v>
      </c>
      <c r="C116" s="113">
        <v>449.4</v>
      </c>
      <c r="D116" s="26">
        <v>0</v>
      </c>
      <c r="E116" s="97">
        <v>0</v>
      </c>
      <c r="F116" s="15">
        <f t="shared" si="71"/>
        <v>0</v>
      </c>
      <c r="G116" s="16">
        <f t="shared" si="72"/>
        <v>0</v>
      </c>
      <c r="H116" s="25">
        <v>0</v>
      </c>
      <c r="I116" s="14">
        <v>0</v>
      </c>
      <c r="J116" s="15">
        <f t="shared" si="73"/>
        <v>0</v>
      </c>
      <c r="K116" s="20">
        <f t="shared" si="74"/>
        <v>0</v>
      </c>
      <c r="L116" s="26">
        <v>1510.5099999999998</v>
      </c>
      <c r="M116" s="14">
        <v>1360.898943451755</v>
      </c>
      <c r="N116" s="15">
        <f t="shared" si="75"/>
        <v>-149.61105654824473</v>
      </c>
      <c r="O116" s="16">
        <f t="shared" si="76"/>
        <v>0</v>
      </c>
      <c r="P116" s="24">
        <v>0</v>
      </c>
      <c r="Q116" s="14">
        <v>467.87969789281192</v>
      </c>
      <c r="R116" s="15">
        <f t="shared" si="77"/>
        <v>0</v>
      </c>
      <c r="S116" s="20">
        <f t="shared" si="78"/>
        <v>467.87969789281192</v>
      </c>
      <c r="T116" s="26">
        <v>0</v>
      </c>
      <c r="U116" s="14">
        <v>0</v>
      </c>
      <c r="V116" s="15">
        <f t="shared" si="79"/>
        <v>0</v>
      </c>
      <c r="W116" s="16">
        <f t="shared" si="80"/>
        <v>0</v>
      </c>
      <c r="X116" s="24">
        <v>0</v>
      </c>
      <c r="Y116" s="14">
        <v>0</v>
      </c>
      <c r="Z116" s="15">
        <f t="shared" si="81"/>
        <v>0</v>
      </c>
      <c r="AA116" s="20">
        <f t="shared" si="82"/>
        <v>0</v>
      </c>
      <c r="AB116" s="26">
        <v>878.95999999999992</v>
      </c>
      <c r="AC116" s="97">
        <v>861.44690941068916</v>
      </c>
      <c r="AD116" s="15">
        <f t="shared" si="83"/>
        <v>-17.513090589310764</v>
      </c>
      <c r="AE116" s="16">
        <f t="shared" si="84"/>
        <v>0</v>
      </c>
      <c r="AF116" s="24">
        <v>0</v>
      </c>
      <c r="AG116" s="14">
        <v>0</v>
      </c>
      <c r="AH116" s="15">
        <f t="shared" si="85"/>
        <v>0</v>
      </c>
      <c r="AI116" s="20">
        <f t="shared" si="86"/>
        <v>0</v>
      </c>
      <c r="AJ116" s="26">
        <v>0</v>
      </c>
      <c r="AK116" s="14">
        <v>0</v>
      </c>
      <c r="AL116" s="15">
        <f t="shared" si="87"/>
        <v>0</v>
      </c>
      <c r="AM116" s="16">
        <f t="shared" si="88"/>
        <v>0</v>
      </c>
      <c r="AN116" s="26">
        <v>405.63000000000005</v>
      </c>
      <c r="AO116" s="97">
        <v>491.26595999999995</v>
      </c>
      <c r="AP116" s="15">
        <f t="shared" si="89"/>
        <v>0</v>
      </c>
      <c r="AQ116" s="16">
        <f t="shared" si="90"/>
        <v>85.635959999999898</v>
      </c>
      <c r="AR116" s="24">
        <v>0</v>
      </c>
      <c r="AS116" s="14">
        <v>0</v>
      </c>
      <c r="AT116" s="15">
        <f t="shared" si="91"/>
        <v>0</v>
      </c>
      <c r="AU116" s="20">
        <f t="shared" si="92"/>
        <v>0</v>
      </c>
      <c r="AV116" s="26">
        <v>1963.6200000000003</v>
      </c>
      <c r="AW116" s="14">
        <v>0</v>
      </c>
      <c r="AX116" s="15">
        <f t="shared" si="93"/>
        <v>-1963.6200000000003</v>
      </c>
      <c r="AY116" s="16">
        <f t="shared" si="94"/>
        <v>0</v>
      </c>
      <c r="AZ116" s="24">
        <v>0</v>
      </c>
      <c r="BA116" s="14">
        <v>0</v>
      </c>
      <c r="BB116" s="15">
        <f t="shared" si="95"/>
        <v>0</v>
      </c>
      <c r="BC116" s="20">
        <f t="shared" si="96"/>
        <v>0</v>
      </c>
      <c r="BD116" s="26">
        <v>0</v>
      </c>
      <c r="BE116" s="14">
        <v>0</v>
      </c>
      <c r="BF116" s="15">
        <f t="shared" si="97"/>
        <v>0</v>
      </c>
      <c r="BG116" s="16">
        <f t="shared" si="98"/>
        <v>0</v>
      </c>
      <c r="BH116" s="24">
        <v>0</v>
      </c>
      <c r="BI116" s="97">
        <v>0</v>
      </c>
      <c r="BJ116" s="15">
        <f t="shared" si="99"/>
        <v>0</v>
      </c>
      <c r="BK116" s="20">
        <f t="shared" si="100"/>
        <v>0</v>
      </c>
      <c r="BL116" s="26">
        <v>0</v>
      </c>
      <c r="BM116" s="14">
        <v>0</v>
      </c>
      <c r="BN116" s="15">
        <f t="shared" si="101"/>
        <v>0</v>
      </c>
      <c r="BO116" s="16">
        <f t="shared" si="102"/>
        <v>0</v>
      </c>
      <c r="BP116" s="24">
        <f t="shared" si="103"/>
        <v>4758.72</v>
      </c>
      <c r="BQ116" s="14">
        <f t="shared" si="104"/>
        <v>3181.4915107552561</v>
      </c>
      <c r="BR116" s="15">
        <f t="shared" si="69"/>
        <v>-1577.2284892447442</v>
      </c>
      <c r="BS116" s="20">
        <f t="shared" si="70"/>
        <v>0</v>
      </c>
      <c r="BT116" s="114">
        <f t="shared" si="105"/>
        <v>0.66856035042096529</v>
      </c>
      <c r="BU116" s="115">
        <v>5413.0347000000002</v>
      </c>
      <c r="BV116" s="116">
        <v>2704.38</v>
      </c>
    </row>
    <row r="117" spans="1:74" ht="12" x14ac:dyDescent="0.25">
      <c r="A117" s="111">
        <v>111</v>
      </c>
      <c r="B117" s="112" t="s">
        <v>120</v>
      </c>
      <c r="C117" s="113">
        <v>309.10000000000002</v>
      </c>
      <c r="D117" s="26">
        <v>0</v>
      </c>
      <c r="E117" s="97">
        <v>234.9870090327025</v>
      </c>
      <c r="F117" s="15">
        <f t="shared" si="71"/>
        <v>0</v>
      </c>
      <c r="G117" s="16">
        <f t="shared" si="72"/>
        <v>234.9870090327025</v>
      </c>
      <c r="H117" s="25">
        <v>0</v>
      </c>
      <c r="I117" s="14">
        <v>0</v>
      </c>
      <c r="J117" s="15">
        <f t="shared" si="73"/>
        <v>0</v>
      </c>
      <c r="K117" s="20">
        <f t="shared" si="74"/>
        <v>0</v>
      </c>
      <c r="L117" s="26">
        <v>1776.8200000000002</v>
      </c>
      <c r="M117" s="14">
        <v>1599.3239292561711</v>
      </c>
      <c r="N117" s="15">
        <f t="shared" si="75"/>
        <v>-177.49607074382902</v>
      </c>
      <c r="O117" s="16">
        <f t="shared" si="76"/>
        <v>0</v>
      </c>
      <c r="P117" s="24">
        <v>0</v>
      </c>
      <c r="Q117" s="14">
        <v>372.77736947680802</v>
      </c>
      <c r="R117" s="15">
        <f t="shared" si="77"/>
        <v>0</v>
      </c>
      <c r="S117" s="20">
        <f t="shared" si="78"/>
        <v>372.77736947680802</v>
      </c>
      <c r="T117" s="26">
        <v>0</v>
      </c>
      <c r="U117" s="14">
        <v>0</v>
      </c>
      <c r="V117" s="15">
        <f t="shared" si="79"/>
        <v>0</v>
      </c>
      <c r="W117" s="16">
        <f t="shared" si="80"/>
        <v>0</v>
      </c>
      <c r="X117" s="24">
        <v>0</v>
      </c>
      <c r="Y117" s="14">
        <v>0</v>
      </c>
      <c r="Z117" s="15">
        <f t="shared" si="81"/>
        <v>0</v>
      </c>
      <c r="AA117" s="20">
        <f t="shared" si="82"/>
        <v>0</v>
      </c>
      <c r="AB117" s="26">
        <v>316.90999999999997</v>
      </c>
      <c r="AC117" s="97">
        <v>564.07798687805177</v>
      </c>
      <c r="AD117" s="15">
        <f t="shared" si="83"/>
        <v>0</v>
      </c>
      <c r="AE117" s="16">
        <f t="shared" si="84"/>
        <v>247.16798687805181</v>
      </c>
      <c r="AF117" s="24">
        <v>0</v>
      </c>
      <c r="AG117" s="14">
        <v>0</v>
      </c>
      <c r="AH117" s="15">
        <f t="shared" si="85"/>
        <v>0</v>
      </c>
      <c r="AI117" s="20">
        <f t="shared" si="86"/>
        <v>0</v>
      </c>
      <c r="AJ117" s="26">
        <v>0</v>
      </c>
      <c r="AK117" s="14">
        <v>0</v>
      </c>
      <c r="AL117" s="15">
        <f t="shared" si="87"/>
        <v>0</v>
      </c>
      <c r="AM117" s="16">
        <f t="shared" si="88"/>
        <v>0</v>
      </c>
      <c r="AN117" s="26">
        <v>661.84999999999991</v>
      </c>
      <c r="AO117" s="97">
        <v>851.03340000000003</v>
      </c>
      <c r="AP117" s="15">
        <f t="shared" si="89"/>
        <v>0</v>
      </c>
      <c r="AQ117" s="16">
        <f t="shared" si="90"/>
        <v>189.18340000000012</v>
      </c>
      <c r="AR117" s="24">
        <v>0</v>
      </c>
      <c r="AS117" s="14">
        <v>0</v>
      </c>
      <c r="AT117" s="15">
        <f t="shared" si="91"/>
        <v>0</v>
      </c>
      <c r="AU117" s="20">
        <f t="shared" si="92"/>
        <v>0</v>
      </c>
      <c r="AV117" s="26">
        <v>1401.29</v>
      </c>
      <c r="AW117" s="14">
        <v>7325.7240000000002</v>
      </c>
      <c r="AX117" s="15">
        <f t="shared" si="93"/>
        <v>0</v>
      </c>
      <c r="AY117" s="16">
        <f t="shared" si="94"/>
        <v>5924.4340000000002</v>
      </c>
      <c r="AZ117" s="24">
        <v>0</v>
      </c>
      <c r="BA117" s="14">
        <v>0</v>
      </c>
      <c r="BB117" s="15">
        <f t="shared" si="95"/>
        <v>0</v>
      </c>
      <c r="BC117" s="20">
        <f t="shared" si="96"/>
        <v>0</v>
      </c>
      <c r="BD117" s="26">
        <v>0</v>
      </c>
      <c r="BE117" s="14">
        <v>0</v>
      </c>
      <c r="BF117" s="15">
        <f t="shared" si="97"/>
        <v>0</v>
      </c>
      <c r="BG117" s="16">
        <f t="shared" si="98"/>
        <v>0</v>
      </c>
      <c r="BH117" s="24">
        <v>0</v>
      </c>
      <c r="BI117" s="97">
        <v>0</v>
      </c>
      <c r="BJ117" s="15">
        <f t="shared" si="99"/>
        <v>0</v>
      </c>
      <c r="BK117" s="20">
        <f t="shared" si="100"/>
        <v>0</v>
      </c>
      <c r="BL117" s="26">
        <v>0</v>
      </c>
      <c r="BM117" s="14">
        <v>0</v>
      </c>
      <c r="BN117" s="15">
        <f t="shared" si="101"/>
        <v>0</v>
      </c>
      <c r="BO117" s="16">
        <f t="shared" si="102"/>
        <v>0</v>
      </c>
      <c r="BP117" s="24">
        <f t="shared" si="103"/>
        <v>4156.87</v>
      </c>
      <c r="BQ117" s="14">
        <f t="shared" si="104"/>
        <v>10947.923694643734</v>
      </c>
      <c r="BR117" s="15">
        <f t="shared" si="69"/>
        <v>0</v>
      </c>
      <c r="BS117" s="20">
        <f t="shared" si="70"/>
        <v>6791.0536946437342</v>
      </c>
      <c r="BT117" s="114">
        <f t="shared" si="105"/>
        <v>2.6336940281133963</v>
      </c>
      <c r="BU117" s="115">
        <v>0</v>
      </c>
      <c r="BV117" s="116"/>
    </row>
    <row r="118" spans="1:74" ht="12" x14ac:dyDescent="0.25">
      <c r="A118" s="117">
        <v>112</v>
      </c>
      <c r="B118" s="112" t="s">
        <v>121</v>
      </c>
      <c r="C118" s="113">
        <v>234.3</v>
      </c>
      <c r="D118" s="26">
        <v>0</v>
      </c>
      <c r="E118" s="97">
        <v>0</v>
      </c>
      <c r="F118" s="15">
        <f t="shared" si="71"/>
        <v>0</v>
      </c>
      <c r="G118" s="16">
        <f t="shared" si="72"/>
        <v>0</v>
      </c>
      <c r="H118" s="25">
        <v>0</v>
      </c>
      <c r="I118" s="14">
        <v>0</v>
      </c>
      <c r="J118" s="15">
        <f t="shared" si="73"/>
        <v>0</v>
      </c>
      <c r="K118" s="20">
        <f t="shared" si="74"/>
        <v>0</v>
      </c>
      <c r="L118" s="26">
        <v>621.99</v>
      </c>
      <c r="M118" s="14">
        <v>566.14668216835071</v>
      </c>
      <c r="N118" s="15">
        <f t="shared" si="75"/>
        <v>-55.843317831649301</v>
      </c>
      <c r="O118" s="16">
        <f t="shared" si="76"/>
        <v>0</v>
      </c>
      <c r="P118" s="24">
        <v>0</v>
      </c>
      <c r="Q118" s="14">
        <v>272.70318496523998</v>
      </c>
      <c r="R118" s="15">
        <f t="shared" si="77"/>
        <v>0</v>
      </c>
      <c r="S118" s="20">
        <f t="shared" si="78"/>
        <v>272.70318496523998</v>
      </c>
      <c r="T118" s="26">
        <v>0</v>
      </c>
      <c r="U118" s="14">
        <v>0</v>
      </c>
      <c r="V118" s="15">
        <f t="shared" si="79"/>
        <v>0</v>
      </c>
      <c r="W118" s="16">
        <f t="shared" si="80"/>
        <v>0</v>
      </c>
      <c r="X118" s="24">
        <v>0</v>
      </c>
      <c r="Y118" s="14">
        <v>0</v>
      </c>
      <c r="Z118" s="15">
        <f t="shared" si="81"/>
        <v>0</v>
      </c>
      <c r="AA118" s="20">
        <f t="shared" si="82"/>
        <v>0</v>
      </c>
      <c r="AB118" s="26">
        <v>526.64</v>
      </c>
      <c r="AC118" s="97">
        <v>510.73863822987926</v>
      </c>
      <c r="AD118" s="15">
        <f t="shared" si="83"/>
        <v>-15.901361770120729</v>
      </c>
      <c r="AE118" s="16">
        <f t="shared" si="84"/>
        <v>0</v>
      </c>
      <c r="AF118" s="24">
        <v>0</v>
      </c>
      <c r="AG118" s="14">
        <v>0</v>
      </c>
      <c r="AH118" s="15">
        <f t="shared" si="85"/>
        <v>0</v>
      </c>
      <c r="AI118" s="20">
        <f t="shared" si="86"/>
        <v>0</v>
      </c>
      <c r="AJ118" s="26">
        <v>0</v>
      </c>
      <c r="AK118" s="14">
        <v>0</v>
      </c>
      <c r="AL118" s="15">
        <f t="shared" si="87"/>
        <v>0</v>
      </c>
      <c r="AM118" s="16">
        <f t="shared" si="88"/>
        <v>0</v>
      </c>
      <c r="AN118" s="26">
        <v>36.36</v>
      </c>
      <c r="AO118" s="97">
        <v>136.46292</v>
      </c>
      <c r="AP118" s="15">
        <f t="shared" si="89"/>
        <v>0</v>
      </c>
      <c r="AQ118" s="16">
        <f t="shared" si="90"/>
        <v>100.10292</v>
      </c>
      <c r="AR118" s="24">
        <v>0</v>
      </c>
      <c r="AS118" s="14">
        <v>0</v>
      </c>
      <c r="AT118" s="15">
        <f t="shared" si="91"/>
        <v>0</v>
      </c>
      <c r="AU118" s="20">
        <f t="shared" si="92"/>
        <v>0</v>
      </c>
      <c r="AV118" s="26">
        <v>1045.93</v>
      </c>
      <c r="AW118" s="14">
        <v>0</v>
      </c>
      <c r="AX118" s="15">
        <f t="shared" si="93"/>
        <v>-1045.93</v>
      </c>
      <c r="AY118" s="16">
        <f t="shared" si="94"/>
        <v>0</v>
      </c>
      <c r="AZ118" s="24">
        <v>0</v>
      </c>
      <c r="BA118" s="14">
        <v>0</v>
      </c>
      <c r="BB118" s="15">
        <f t="shared" si="95"/>
        <v>0</v>
      </c>
      <c r="BC118" s="20">
        <f t="shared" si="96"/>
        <v>0</v>
      </c>
      <c r="BD118" s="26">
        <v>0</v>
      </c>
      <c r="BE118" s="14">
        <v>0</v>
      </c>
      <c r="BF118" s="15">
        <f t="shared" si="97"/>
        <v>0</v>
      </c>
      <c r="BG118" s="16">
        <f t="shared" si="98"/>
        <v>0</v>
      </c>
      <c r="BH118" s="24">
        <v>0</v>
      </c>
      <c r="BI118" s="97">
        <v>0</v>
      </c>
      <c r="BJ118" s="15">
        <f t="shared" si="99"/>
        <v>0</v>
      </c>
      <c r="BK118" s="20">
        <f t="shared" si="100"/>
        <v>0</v>
      </c>
      <c r="BL118" s="26">
        <v>0</v>
      </c>
      <c r="BM118" s="14">
        <v>0</v>
      </c>
      <c r="BN118" s="15">
        <f t="shared" si="101"/>
        <v>0</v>
      </c>
      <c r="BO118" s="16">
        <f t="shared" si="102"/>
        <v>0</v>
      </c>
      <c r="BP118" s="24">
        <f t="shared" si="103"/>
        <v>2230.92</v>
      </c>
      <c r="BQ118" s="14">
        <f t="shared" si="104"/>
        <v>1486.0514253634699</v>
      </c>
      <c r="BR118" s="15">
        <f t="shared" si="69"/>
        <v>-744.86857463653018</v>
      </c>
      <c r="BS118" s="20">
        <f t="shared" si="70"/>
        <v>0</v>
      </c>
      <c r="BT118" s="114">
        <f t="shared" si="105"/>
        <v>0.66611596353229607</v>
      </c>
      <c r="BU118" s="115">
        <v>90.835999999999999</v>
      </c>
      <c r="BV118" s="116"/>
    </row>
    <row r="119" spans="1:74" ht="12" x14ac:dyDescent="0.25">
      <c r="A119" s="111">
        <v>113</v>
      </c>
      <c r="B119" s="112" t="s">
        <v>122</v>
      </c>
      <c r="C119" s="113">
        <v>107.1</v>
      </c>
      <c r="D119" s="26">
        <v>0</v>
      </c>
      <c r="E119" s="97">
        <v>0</v>
      </c>
      <c r="F119" s="15">
        <f t="shared" si="71"/>
        <v>0</v>
      </c>
      <c r="G119" s="16">
        <f t="shared" si="72"/>
        <v>0</v>
      </c>
      <c r="H119" s="25">
        <v>0</v>
      </c>
      <c r="I119" s="14">
        <v>0</v>
      </c>
      <c r="J119" s="15">
        <f t="shared" si="73"/>
        <v>0</v>
      </c>
      <c r="K119" s="20">
        <f t="shared" si="74"/>
        <v>0</v>
      </c>
      <c r="L119" s="26">
        <v>355.27000000000004</v>
      </c>
      <c r="M119" s="14">
        <v>327.72081062466924</v>
      </c>
      <c r="N119" s="15">
        <f t="shared" si="75"/>
        <v>-27.549189375330798</v>
      </c>
      <c r="O119" s="16">
        <f t="shared" si="76"/>
        <v>0</v>
      </c>
      <c r="P119" s="24">
        <v>0</v>
      </c>
      <c r="Q119" s="14">
        <v>144.414789686088</v>
      </c>
      <c r="R119" s="15">
        <f t="shared" si="77"/>
        <v>0</v>
      </c>
      <c r="S119" s="20">
        <f t="shared" si="78"/>
        <v>144.414789686088</v>
      </c>
      <c r="T119" s="26">
        <v>0</v>
      </c>
      <c r="U119" s="14">
        <v>0</v>
      </c>
      <c r="V119" s="15">
        <f t="shared" si="79"/>
        <v>0</v>
      </c>
      <c r="W119" s="16">
        <f t="shared" si="80"/>
        <v>0</v>
      </c>
      <c r="X119" s="24">
        <v>0</v>
      </c>
      <c r="Y119" s="14">
        <v>0</v>
      </c>
      <c r="Z119" s="15">
        <f t="shared" si="81"/>
        <v>0</v>
      </c>
      <c r="AA119" s="20">
        <f t="shared" si="82"/>
        <v>0</v>
      </c>
      <c r="AB119" s="26">
        <v>214.06000000000003</v>
      </c>
      <c r="AC119" s="97">
        <v>204.66366651636693</v>
      </c>
      <c r="AD119" s="15">
        <f t="shared" si="83"/>
        <v>-9.3963334836331001</v>
      </c>
      <c r="AE119" s="16">
        <f t="shared" si="84"/>
        <v>0</v>
      </c>
      <c r="AF119" s="24">
        <v>0</v>
      </c>
      <c r="AG119" s="14">
        <v>0</v>
      </c>
      <c r="AH119" s="15">
        <f t="shared" si="85"/>
        <v>0</v>
      </c>
      <c r="AI119" s="20">
        <f t="shared" si="86"/>
        <v>0</v>
      </c>
      <c r="AJ119" s="26">
        <v>0</v>
      </c>
      <c r="AK119" s="14">
        <v>0</v>
      </c>
      <c r="AL119" s="15">
        <f t="shared" si="87"/>
        <v>0</v>
      </c>
      <c r="AM119" s="16">
        <f t="shared" si="88"/>
        <v>0</v>
      </c>
      <c r="AN119" s="26">
        <v>90.200000000000017</v>
      </c>
      <c r="AO119" s="97">
        <v>109.16916000000001</v>
      </c>
      <c r="AP119" s="15">
        <f t="shared" si="89"/>
        <v>0</v>
      </c>
      <c r="AQ119" s="16">
        <f t="shared" si="90"/>
        <v>18.969159999999988</v>
      </c>
      <c r="AR119" s="24">
        <v>0</v>
      </c>
      <c r="AS119" s="14">
        <v>0</v>
      </c>
      <c r="AT119" s="15">
        <f t="shared" si="91"/>
        <v>0</v>
      </c>
      <c r="AU119" s="20">
        <f t="shared" si="92"/>
        <v>0</v>
      </c>
      <c r="AV119" s="26">
        <v>513.76</v>
      </c>
      <c r="AW119" s="14">
        <v>0</v>
      </c>
      <c r="AX119" s="15">
        <f t="shared" si="93"/>
        <v>-513.76</v>
      </c>
      <c r="AY119" s="16">
        <f t="shared" si="94"/>
        <v>0</v>
      </c>
      <c r="AZ119" s="24">
        <v>0</v>
      </c>
      <c r="BA119" s="14">
        <v>0</v>
      </c>
      <c r="BB119" s="15">
        <f t="shared" si="95"/>
        <v>0</v>
      </c>
      <c r="BC119" s="20">
        <f t="shared" si="96"/>
        <v>0</v>
      </c>
      <c r="BD119" s="26">
        <v>0</v>
      </c>
      <c r="BE119" s="14">
        <v>0</v>
      </c>
      <c r="BF119" s="15">
        <f t="shared" si="97"/>
        <v>0</v>
      </c>
      <c r="BG119" s="16">
        <f t="shared" si="98"/>
        <v>0</v>
      </c>
      <c r="BH119" s="24">
        <v>0</v>
      </c>
      <c r="BI119" s="97">
        <v>0</v>
      </c>
      <c r="BJ119" s="15">
        <f t="shared" si="99"/>
        <v>0</v>
      </c>
      <c r="BK119" s="20">
        <f t="shared" si="100"/>
        <v>0</v>
      </c>
      <c r="BL119" s="26">
        <v>0</v>
      </c>
      <c r="BM119" s="14">
        <v>0</v>
      </c>
      <c r="BN119" s="15">
        <f t="shared" si="101"/>
        <v>0</v>
      </c>
      <c r="BO119" s="16">
        <f t="shared" si="102"/>
        <v>0</v>
      </c>
      <c r="BP119" s="24">
        <f t="shared" si="103"/>
        <v>1173.29</v>
      </c>
      <c r="BQ119" s="14">
        <f t="shared" si="104"/>
        <v>785.96842682712418</v>
      </c>
      <c r="BR119" s="15">
        <f t="shared" si="69"/>
        <v>-387.32157317287579</v>
      </c>
      <c r="BS119" s="20">
        <f t="shared" si="70"/>
        <v>0</v>
      </c>
      <c r="BT119" s="114">
        <f t="shared" si="105"/>
        <v>0.66988419472349048</v>
      </c>
      <c r="BU119" s="115">
        <v>5.5831999999999997</v>
      </c>
      <c r="BV119" s="116"/>
    </row>
    <row r="120" spans="1:74" ht="12" x14ac:dyDescent="0.25">
      <c r="A120" s="111">
        <v>114</v>
      </c>
      <c r="B120" s="112" t="s">
        <v>123</v>
      </c>
      <c r="C120" s="113">
        <v>105.96</v>
      </c>
      <c r="D120" s="26">
        <v>0</v>
      </c>
      <c r="E120" s="97">
        <v>0</v>
      </c>
      <c r="F120" s="15">
        <f t="shared" si="71"/>
        <v>0</v>
      </c>
      <c r="G120" s="16">
        <f t="shared" si="72"/>
        <v>0</v>
      </c>
      <c r="H120" s="25">
        <v>0</v>
      </c>
      <c r="I120" s="14">
        <v>0</v>
      </c>
      <c r="J120" s="15">
        <f t="shared" si="73"/>
        <v>0</v>
      </c>
      <c r="K120" s="20">
        <f t="shared" si="74"/>
        <v>0</v>
      </c>
      <c r="L120" s="26">
        <v>444.27</v>
      </c>
      <c r="M120" s="14">
        <v>407.19613679603611</v>
      </c>
      <c r="N120" s="15">
        <f t="shared" si="75"/>
        <v>-37.073863203963867</v>
      </c>
      <c r="O120" s="16">
        <f t="shared" si="76"/>
        <v>0</v>
      </c>
      <c r="P120" s="24">
        <v>0</v>
      </c>
      <c r="Q120" s="14">
        <v>129.49903422837599</v>
      </c>
      <c r="R120" s="15">
        <f t="shared" si="77"/>
        <v>0</v>
      </c>
      <c r="S120" s="20">
        <f t="shared" si="78"/>
        <v>129.49903422837599</v>
      </c>
      <c r="T120" s="26">
        <v>0</v>
      </c>
      <c r="U120" s="14">
        <v>0</v>
      </c>
      <c r="V120" s="15">
        <f t="shared" si="79"/>
        <v>0</v>
      </c>
      <c r="W120" s="16">
        <f t="shared" si="80"/>
        <v>0</v>
      </c>
      <c r="X120" s="24">
        <v>0</v>
      </c>
      <c r="Y120" s="14">
        <v>0</v>
      </c>
      <c r="Z120" s="15">
        <f t="shared" si="81"/>
        <v>0</v>
      </c>
      <c r="AA120" s="20">
        <f t="shared" si="82"/>
        <v>0</v>
      </c>
      <c r="AB120" s="26">
        <v>211.96</v>
      </c>
      <c r="AC120" s="97">
        <v>202.57868469828205</v>
      </c>
      <c r="AD120" s="15">
        <f t="shared" si="83"/>
        <v>-9.3813153017179616</v>
      </c>
      <c r="AE120" s="16">
        <f t="shared" si="84"/>
        <v>0</v>
      </c>
      <c r="AF120" s="24">
        <v>0</v>
      </c>
      <c r="AG120" s="14">
        <v>0</v>
      </c>
      <c r="AH120" s="15">
        <f t="shared" si="85"/>
        <v>0</v>
      </c>
      <c r="AI120" s="20">
        <f t="shared" si="86"/>
        <v>0</v>
      </c>
      <c r="AJ120" s="26">
        <v>0</v>
      </c>
      <c r="AK120" s="14">
        <v>0</v>
      </c>
      <c r="AL120" s="15">
        <f t="shared" si="87"/>
        <v>0</v>
      </c>
      <c r="AM120" s="16">
        <f t="shared" si="88"/>
        <v>0</v>
      </c>
      <c r="AN120" s="26">
        <v>90.15</v>
      </c>
      <c r="AO120" s="97">
        <v>109.16916000000001</v>
      </c>
      <c r="AP120" s="15">
        <f t="shared" si="89"/>
        <v>0</v>
      </c>
      <c r="AQ120" s="16">
        <f t="shared" si="90"/>
        <v>19.019159999999999</v>
      </c>
      <c r="AR120" s="24">
        <v>0</v>
      </c>
      <c r="AS120" s="14">
        <v>0</v>
      </c>
      <c r="AT120" s="15">
        <f t="shared" si="91"/>
        <v>0</v>
      </c>
      <c r="AU120" s="20">
        <f t="shared" si="92"/>
        <v>0</v>
      </c>
      <c r="AV120" s="26">
        <v>461.47000000000014</v>
      </c>
      <c r="AW120" s="14">
        <v>0</v>
      </c>
      <c r="AX120" s="15">
        <f t="shared" si="93"/>
        <v>-461.47000000000014</v>
      </c>
      <c r="AY120" s="16">
        <f t="shared" si="94"/>
        <v>0</v>
      </c>
      <c r="AZ120" s="24">
        <v>0</v>
      </c>
      <c r="BA120" s="14">
        <v>0</v>
      </c>
      <c r="BB120" s="15">
        <f t="shared" si="95"/>
        <v>0</v>
      </c>
      <c r="BC120" s="20">
        <f t="shared" si="96"/>
        <v>0</v>
      </c>
      <c r="BD120" s="26">
        <v>0</v>
      </c>
      <c r="BE120" s="14">
        <v>0</v>
      </c>
      <c r="BF120" s="15">
        <f t="shared" si="97"/>
        <v>0</v>
      </c>
      <c r="BG120" s="16">
        <f t="shared" si="98"/>
        <v>0</v>
      </c>
      <c r="BH120" s="24">
        <v>0</v>
      </c>
      <c r="BI120" s="97">
        <v>0</v>
      </c>
      <c r="BJ120" s="15">
        <f t="shared" si="99"/>
        <v>0</v>
      </c>
      <c r="BK120" s="20">
        <f t="shared" si="100"/>
        <v>0</v>
      </c>
      <c r="BL120" s="26">
        <v>0</v>
      </c>
      <c r="BM120" s="14">
        <v>0</v>
      </c>
      <c r="BN120" s="15">
        <f t="shared" si="101"/>
        <v>0</v>
      </c>
      <c r="BO120" s="16">
        <f t="shared" si="102"/>
        <v>0</v>
      </c>
      <c r="BP120" s="24">
        <f t="shared" si="103"/>
        <v>1207.8500000000001</v>
      </c>
      <c r="BQ120" s="14">
        <f t="shared" si="104"/>
        <v>848.4430157226941</v>
      </c>
      <c r="BR120" s="15">
        <f t="shared" si="69"/>
        <v>-359.40698427730604</v>
      </c>
      <c r="BS120" s="20">
        <f t="shared" si="70"/>
        <v>0</v>
      </c>
      <c r="BT120" s="114">
        <f t="shared" si="105"/>
        <v>0.70244071343518977</v>
      </c>
      <c r="BU120" s="115">
        <v>0</v>
      </c>
      <c r="BV120" s="116"/>
    </row>
    <row r="121" spans="1:74" ht="12" x14ac:dyDescent="0.25">
      <c r="A121" s="117">
        <v>115</v>
      </c>
      <c r="B121" s="112" t="s">
        <v>124</v>
      </c>
      <c r="C121" s="113">
        <v>355.3</v>
      </c>
      <c r="D121" s="26">
        <v>0</v>
      </c>
      <c r="E121" s="97">
        <v>870.32473823653061</v>
      </c>
      <c r="F121" s="15">
        <f t="shared" si="71"/>
        <v>0</v>
      </c>
      <c r="G121" s="16">
        <f t="shared" si="72"/>
        <v>870.32473823653061</v>
      </c>
      <c r="H121" s="25">
        <v>0</v>
      </c>
      <c r="I121" s="14">
        <v>0</v>
      </c>
      <c r="J121" s="15">
        <f t="shared" si="73"/>
        <v>0</v>
      </c>
      <c r="K121" s="20">
        <f t="shared" si="74"/>
        <v>0</v>
      </c>
      <c r="L121" s="26">
        <v>1462.1799999999998</v>
      </c>
      <c r="M121" s="14">
        <v>1335.3528118562983</v>
      </c>
      <c r="N121" s="15">
        <f t="shared" si="75"/>
        <v>-126.82718814370151</v>
      </c>
      <c r="O121" s="16">
        <f t="shared" si="76"/>
        <v>0</v>
      </c>
      <c r="P121" s="24">
        <v>0</v>
      </c>
      <c r="Q121" s="14">
        <v>203.73458223552001</v>
      </c>
      <c r="R121" s="15">
        <f t="shared" si="77"/>
        <v>0</v>
      </c>
      <c r="S121" s="20">
        <f t="shared" si="78"/>
        <v>203.73458223552001</v>
      </c>
      <c r="T121" s="26">
        <v>0</v>
      </c>
      <c r="U121" s="14">
        <v>0</v>
      </c>
      <c r="V121" s="15">
        <f t="shared" si="79"/>
        <v>0</v>
      </c>
      <c r="W121" s="16">
        <f t="shared" si="80"/>
        <v>0</v>
      </c>
      <c r="X121" s="24">
        <v>0</v>
      </c>
      <c r="Y121" s="14">
        <v>0</v>
      </c>
      <c r="Z121" s="15">
        <f t="shared" si="81"/>
        <v>0</v>
      </c>
      <c r="AA121" s="20">
        <f t="shared" si="82"/>
        <v>0</v>
      </c>
      <c r="AB121" s="26">
        <v>696.3</v>
      </c>
      <c r="AC121" s="97">
        <v>689.45433078344058</v>
      </c>
      <c r="AD121" s="15">
        <f t="shared" si="83"/>
        <v>-6.8456692165593722</v>
      </c>
      <c r="AE121" s="16">
        <f t="shared" si="84"/>
        <v>0</v>
      </c>
      <c r="AF121" s="24">
        <v>0</v>
      </c>
      <c r="AG121" s="14">
        <v>0</v>
      </c>
      <c r="AH121" s="15">
        <f t="shared" si="85"/>
        <v>0</v>
      </c>
      <c r="AI121" s="20">
        <f t="shared" si="86"/>
        <v>0</v>
      </c>
      <c r="AJ121" s="26">
        <v>0</v>
      </c>
      <c r="AK121" s="14">
        <v>0</v>
      </c>
      <c r="AL121" s="15">
        <f t="shared" si="87"/>
        <v>0</v>
      </c>
      <c r="AM121" s="16">
        <f t="shared" si="88"/>
        <v>0</v>
      </c>
      <c r="AN121" s="26">
        <v>257.11000000000007</v>
      </c>
      <c r="AO121" s="97">
        <v>491.26595999999995</v>
      </c>
      <c r="AP121" s="15">
        <f t="shared" si="89"/>
        <v>0</v>
      </c>
      <c r="AQ121" s="16">
        <f t="shared" si="90"/>
        <v>234.15595999999988</v>
      </c>
      <c r="AR121" s="24">
        <v>0</v>
      </c>
      <c r="AS121" s="14">
        <v>0</v>
      </c>
      <c r="AT121" s="15">
        <f t="shared" si="91"/>
        <v>0</v>
      </c>
      <c r="AU121" s="20">
        <f t="shared" si="92"/>
        <v>0</v>
      </c>
      <c r="AV121" s="26">
        <v>772.87</v>
      </c>
      <c r="AW121" s="14">
        <v>0</v>
      </c>
      <c r="AX121" s="15">
        <f t="shared" si="93"/>
        <v>-772.87</v>
      </c>
      <c r="AY121" s="16">
        <f t="shared" si="94"/>
        <v>0</v>
      </c>
      <c r="AZ121" s="24">
        <v>0</v>
      </c>
      <c r="BA121" s="14">
        <v>0</v>
      </c>
      <c r="BB121" s="15">
        <f t="shared" si="95"/>
        <v>0</v>
      </c>
      <c r="BC121" s="20">
        <f t="shared" si="96"/>
        <v>0</v>
      </c>
      <c r="BD121" s="26">
        <v>0</v>
      </c>
      <c r="BE121" s="14">
        <v>0</v>
      </c>
      <c r="BF121" s="15">
        <f t="shared" si="97"/>
        <v>0</v>
      </c>
      <c r="BG121" s="16">
        <f t="shared" si="98"/>
        <v>0</v>
      </c>
      <c r="BH121" s="24">
        <v>0</v>
      </c>
      <c r="BI121" s="97">
        <v>0</v>
      </c>
      <c r="BJ121" s="15">
        <f t="shared" si="99"/>
        <v>0</v>
      </c>
      <c r="BK121" s="20">
        <f t="shared" si="100"/>
        <v>0</v>
      </c>
      <c r="BL121" s="26">
        <v>0</v>
      </c>
      <c r="BM121" s="14">
        <v>0</v>
      </c>
      <c r="BN121" s="15">
        <f t="shared" si="101"/>
        <v>0</v>
      </c>
      <c r="BO121" s="16">
        <f t="shared" si="102"/>
        <v>0</v>
      </c>
      <c r="BP121" s="24">
        <f t="shared" si="103"/>
        <v>3188.4599999999996</v>
      </c>
      <c r="BQ121" s="14">
        <f t="shared" si="104"/>
        <v>3590.1324231117896</v>
      </c>
      <c r="BR121" s="15">
        <f t="shared" si="69"/>
        <v>0</v>
      </c>
      <c r="BS121" s="20">
        <f t="shared" si="70"/>
        <v>401.67242311179007</v>
      </c>
      <c r="BT121" s="114">
        <f t="shared" si="105"/>
        <v>1.1259769365498673</v>
      </c>
      <c r="BU121" s="115">
        <v>1476.9121000000002</v>
      </c>
      <c r="BV121" s="116">
        <v>555.38</v>
      </c>
    </row>
    <row r="122" spans="1:74" ht="12" x14ac:dyDescent="0.25">
      <c r="A122" s="111">
        <v>116</v>
      </c>
      <c r="B122" s="112" t="s">
        <v>125</v>
      </c>
      <c r="C122" s="113">
        <v>143</v>
      </c>
      <c r="D122" s="26">
        <v>0</v>
      </c>
      <c r="E122" s="97">
        <v>0</v>
      </c>
      <c r="F122" s="15">
        <f t="shared" si="71"/>
        <v>0</v>
      </c>
      <c r="G122" s="16">
        <f t="shared" si="72"/>
        <v>0</v>
      </c>
      <c r="H122" s="25">
        <v>0</v>
      </c>
      <c r="I122" s="14">
        <v>0</v>
      </c>
      <c r="J122" s="15">
        <f t="shared" si="73"/>
        <v>0</v>
      </c>
      <c r="K122" s="20">
        <f t="shared" si="74"/>
        <v>0</v>
      </c>
      <c r="L122" s="26">
        <v>1599.1300000000003</v>
      </c>
      <c r="M122" s="14">
        <v>1440.3735161691354</v>
      </c>
      <c r="N122" s="15">
        <f t="shared" si="75"/>
        <v>-158.75648383086491</v>
      </c>
      <c r="O122" s="16">
        <f t="shared" si="76"/>
        <v>0</v>
      </c>
      <c r="P122" s="24">
        <v>0</v>
      </c>
      <c r="Q122" s="14">
        <v>146.37908133712801</v>
      </c>
      <c r="R122" s="15">
        <f t="shared" si="77"/>
        <v>0</v>
      </c>
      <c r="S122" s="20">
        <f t="shared" si="78"/>
        <v>146.37908133712801</v>
      </c>
      <c r="T122" s="26">
        <v>0</v>
      </c>
      <c r="U122" s="14">
        <v>0</v>
      </c>
      <c r="V122" s="15">
        <f t="shared" si="79"/>
        <v>0</v>
      </c>
      <c r="W122" s="16">
        <f t="shared" si="80"/>
        <v>0</v>
      </c>
      <c r="X122" s="24">
        <v>0</v>
      </c>
      <c r="Y122" s="14">
        <v>0</v>
      </c>
      <c r="Z122" s="15">
        <f t="shared" si="81"/>
        <v>0</v>
      </c>
      <c r="AA122" s="20">
        <f t="shared" si="82"/>
        <v>0</v>
      </c>
      <c r="AB122" s="26">
        <v>283.86000000000007</v>
      </c>
      <c r="AC122" s="97">
        <v>283.46168750817048</v>
      </c>
      <c r="AD122" s="15">
        <f t="shared" si="83"/>
        <v>-0.39831249182958572</v>
      </c>
      <c r="AE122" s="16">
        <f t="shared" si="84"/>
        <v>0</v>
      </c>
      <c r="AF122" s="24">
        <v>0</v>
      </c>
      <c r="AG122" s="14">
        <v>0</v>
      </c>
      <c r="AH122" s="15">
        <f t="shared" si="85"/>
        <v>0</v>
      </c>
      <c r="AI122" s="20">
        <f t="shared" si="86"/>
        <v>0</v>
      </c>
      <c r="AJ122" s="26">
        <v>0</v>
      </c>
      <c r="AK122" s="14">
        <v>0</v>
      </c>
      <c r="AL122" s="15">
        <f t="shared" si="87"/>
        <v>0</v>
      </c>
      <c r="AM122" s="16">
        <f t="shared" si="88"/>
        <v>0</v>
      </c>
      <c r="AN122" s="26">
        <v>503.51999999999992</v>
      </c>
      <c r="AO122" s="97">
        <v>714.57155999999998</v>
      </c>
      <c r="AP122" s="15">
        <f t="shared" si="89"/>
        <v>0</v>
      </c>
      <c r="AQ122" s="16">
        <f t="shared" si="90"/>
        <v>211.05156000000005</v>
      </c>
      <c r="AR122" s="24">
        <v>0</v>
      </c>
      <c r="AS122" s="14">
        <v>0</v>
      </c>
      <c r="AT122" s="15">
        <f t="shared" si="91"/>
        <v>0</v>
      </c>
      <c r="AU122" s="20">
        <f t="shared" si="92"/>
        <v>0</v>
      </c>
      <c r="AV122" s="26">
        <v>520.74</v>
      </c>
      <c r="AW122" s="14">
        <v>0</v>
      </c>
      <c r="AX122" s="15">
        <f t="shared" si="93"/>
        <v>-520.74</v>
      </c>
      <c r="AY122" s="16">
        <f t="shared" si="94"/>
        <v>0</v>
      </c>
      <c r="AZ122" s="24">
        <v>0</v>
      </c>
      <c r="BA122" s="14">
        <v>0</v>
      </c>
      <c r="BB122" s="15">
        <f t="shared" si="95"/>
        <v>0</v>
      </c>
      <c r="BC122" s="20">
        <f t="shared" si="96"/>
        <v>0</v>
      </c>
      <c r="BD122" s="26">
        <v>0</v>
      </c>
      <c r="BE122" s="14">
        <v>0</v>
      </c>
      <c r="BF122" s="15">
        <f t="shared" si="97"/>
        <v>0</v>
      </c>
      <c r="BG122" s="16">
        <f t="shared" si="98"/>
        <v>0</v>
      </c>
      <c r="BH122" s="24">
        <v>0</v>
      </c>
      <c r="BI122" s="97">
        <v>0</v>
      </c>
      <c r="BJ122" s="15">
        <f t="shared" si="99"/>
        <v>0</v>
      </c>
      <c r="BK122" s="20">
        <f t="shared" si="100"/>
        <v>0</v>
      </c>
      <c r="BL122" s="26">
        <v>0</v>
      </c>
      <c r="BM122" s="14">
        <v>0</v>
      </c>
      <c r="BN122" s="15">
        <f t="shared" si="101"/>
        <v>0</v>
      </c>
      <c r="BO122" s="16">
        <f t="shared" si="102"/>
        <v>0</v>
      </c>
      <c r="BP122" s="24">
        <f t="shared" si="103"/>
        <v>2907.25</v>
      </c>
      <c r="BQ122" s="14">
        <f t="shared" si="104"/>
        <v>2584.785845014434</v>
      </c>
      <c r="BR122" s="15">
        <f t="shared" si="69"/>
        <v>-322.46415498556598</v>
      </c>
      <c r="BS122" s="20">
        <f t="shared" si="70"/>
        <v>0</v>
      </c>
      <c r="BT122" s="114">
        <f t="shared" si="105"/>
        <v>0.88908275690581617</v>
      </c>
      <c r="BU122" s="115">
        <v>796.96939999999995</v>
      </c>
      <c r="BV122" s="116"/>
    </row>
    <row r="123" spans="1:74" ht="12" x14ac:dyDescent="0.25">
      <c r="A123" s="111">
        <v>117</v>
      </c>
      <c r="B123" s="112" t="s">
        <v>126</v>
      </c>
      <c r="C123" s="113">
        <v>83</v>
      </c>
      <c r="D123" s="26">
        <v>0</v>
      </c>
      <c r="E123" s="97">
        <v>870.32473823653061</v>
      </c>
      <c r="F123" s="15">
        <f t="shared" si="71"/>
        <v>0</v>
      </c>
      <c r="G123" s="16">
        <f t="shared" si="72"/>
        <v>870.32473823653061</v>
      </c>
      <c r="H123" s="25">
        <v>0</v>
      </c>
      <c r="I123" s="14">
        <v>0</v>
      </c>
      <c r="J123" s="15">
        <f t="shared" si="73"/>
        <v>0</v>
      </c>
      <c r="K123" s="20">
        <f t="shared" si="74"/>
        <v>0</v>
      </c>
      <c r="L123" s="26">
        <v>233.29</v>
      </c>
      <c r="M123" s="14">
        <v>89.294901434367546</v>
      </c>
      <c r="N123" s="15">
        <f t="shared" si="75"/>
        <v>-143.99509856563245</v>
      </c>
      <c r="O123" s="16">
        <f t="shared" si="76"/>
        <v>0</v>
      </c>
      <c r="P123" s="24">
        <v>0</v>
      </c>
      <c r="Q123" s="14">
        <v>96.366414333191997</v>
      </c>
      <c r="R123" s="15">
        <f t="shared" si="77"/>
        <v>0</v>
      </c>
      <c r="S123" s="20">
        <f t="shared" si="78"/>
        <v>96.366414333191997</v>
      </c>
      <c r="T123" s="26">
        <v>0</v>
      </c>
      <c r="U123" s="14">
        <v>0</v>
      </c>
      <c r="V123" s="15">
        <f t="shared" si="79"/>
        <v>0</v>
      </c>
      <c r="W123" s="16">
        <f t="shared" si="80"/>
        <v>0</v>
      </c>
      <c r="X123" s="24">
        <v>0</v>
      </c>
      <c r="Y123" s="14">
        <v>0</v>
      </c>
      <c r="Z123" s="15">
        <f t="shared" si="81"/>
        <v>0</v>
      </c>
      <c r="AA123" s="20">
        <f t="shared" si="82"/>
        <v>0</v>
      </c>
      <c r="AB123" s="26">
        <v>167.32999999999998</v>
      </c>
      <c r="AC123" s="97">
        <v>169.33169994969245</v>
      </c>
      <c r="AD123" s="15">
        <f t="shared" si="83"/>
        <v>0</v>
      </c>
      <c r="AE123" s="16">
        <f t="shared" si="84"/>
        <v>2.0016999496924655</v>
      </c>
      <c r="AF123" s="24">
        <v>0</v>
      </c>
      <c r="AG123" s="14">
        <v>0</v>
      </c>
      <c r="AH123" s="15">
        <f t="shared" si="85"/>
        <v>0</v>
      </c>
      <c r="AI123" s="20">
        <f t="shared" si="86"/>
        <v>0</v>
      </c>
      <c r="AJ123" s="26">
        <v>0</v>
      </c>
      <c r="AK123" s="14">
        <v>0</v>
      </c>
      <c r="AL123" s="15">
        <f t="shared" si="87"/>
        <v>0</v>
      </c>
      <c r="AM123" s="16">
        <f t="shared" si="88"/>
        <v>0</v>
      </c>
      <c r="AN123" s="26">
        <v>383.24000000000007</v>
      </c>
      <c r="AO123" s="97">
        <v>659.98608000000002</v>
      </c>
      <c r="AP123" s="15">
        <f t="shared" si="89"/>
        <v>0</v>
      </c>
      <c r="AQ123" s="16">
        <f t="shared" si="90"/>
        <v>276.74607999999995</v>
      </c>
      <c r="AR123" s="24">
        <v>0</v>
      </c>
      <c r="AS123" s="14">
        <v>0</v>
      </c>
      <c r="AT123" s="15">
        <f t="shared" si="91"/>
        <v>0</v>
      </c>
      <c r="AU123" s="20">
        <f t="shared" si="92"/>
        <v>0</v>
      </c>
      <c r="AV123" s="26">
        <v>345.23999999999995</v>
      </c>
      <c r="AW123" s="14">
        <v>134.06399999999999</v>
      </c>
      <c r="AX123" s="15">
        <f t="shared" si="93"/>
        <v>-211.17599999999996</v>
      </c>
      <c r="AY123" s="16">
        <f t="shared" si="94"/>
        <v>0</v>
      </c>
      <c r="AZ123" s="24">
        <v>0</v>
      </c>
      <c r="BA123" s="14">
        <v>0</v>
      </c>
      <c r="BB123" s="15">
        <f t="shared" si="95"/>
        <v>0</v>
      </c>
      <c r="BC123" s="20">
        <f t="shared" si="96"/>
        <v>0</v>
      </c>
      <c r="BD123" s="26">
        <v>0</v>
      </c>
      <c r="BE123" s="14">
        <v>0</v>
      </c>
      <c r="BF123" s="15">
        <f t="shared" si="97"/>
        <v>0</v>
      </c>
      <c r="BG123" s="16">
        <f t="shared" si="98"/>
        <v>0</v>
      </c>
      <c r="BH123" s="24">
        <v>0</v>
      </c>
      <c r="BI123" s="97">
        <v>0</v>
      </c>
      <c r="BJ123" s="15">
        <f t="shared" si="99"/>
        <v>0</v>
      </c>
      <c r="BK123" s="20">
        <f t="shared" si="100"/>
        <v>0</v>
      </c>
      <c r="BL123" s="26">
        <v>0</v>
      </c>
      <c r="BM123" s="14">
        <v>0</v>
      </c>
      <c r="BN123" s="15">
        <f t="shared" si="101"/>
        <v>0</v>
      </c>
      <c r="BO123" s="16">
        <f t="shared" si="102"/>
        <v>0</v>
      </c>
      <c r="BP123" s="24">
        <f t="shared" si="103"/>
        <v>1129.1000000000001</v>
      </c>
      <c r="BQ123" s="14">
        <f t="shared" si="104"/>
        <v>2019.3678339537826</v>
      </c>
      <c r="BR123" s="15">
        <f t="shared" si="69"/>
        <v>0</v>
      </c>
      <c r="BS123" s="20">
        <f t="shared" si="70"/>
        <v>890.26783395378243</v>
      </c>
      <c r="BT123" s="114">
        <f t="shared" si="105"/>
        <v>1.7884756301069722</v>
      </c>
      <c r="BU123" s="115">
        <v>616.55290000000002</v>
      </c>
      <c r="BV123" s="116">
        <v>415.15</v>
      </c>
    </row>
    <row r="124" spans="1:74" ht="12" x14ac:dyDescent="0.25">
      <c r="A124" s="117">
        <v>118</v>
      </c>
      <c r="B124" s="112" t="s">
        <v>127</v>
      </c>
      <c r="C124" s="113">
        <v>214.1</v>
      </c>
      <c r="D124" s="26">
        <v>0</v>
      </c>
      <c r="E124" s="97">
        <v>217.58153892331089</v>
      </c>
      <c r="F124" s="15">
        <f t="shared" si="71"/>
        <v>0</v>
      </c>
      <c r="G124" s="16">
        <f t="shared" si="72"/>
        <v>217.58153892331089</v>
      </c>
      <c r="H124" s="25">
        <v>0</v>
      </c>
      <c r="I124" s="14">
        <v>0</v>
      </c>
      <c r="J124" s="15">
        <f t="shared" si="73"/>
        <v>0</v>
      </c>
      <c r="K124" s="20">
        <f t="shared" si="74"/>
        <v>0</v>
      </c>
      <c r="L124" s="26">
        <v>1332.6</v>
      </c>
      <c r="M124" s="14">
        <v>1201.9480984966724</v>
      </c>
      <c r="N124" s="15">
        <f t="shared" si="75"/>
        <v>-130.65190150332751</v>
      </c>
      <c r="O124" s="16">
        <f t="shared" si="76"/>
        <v>0</v>
      </c>
      <c r="P124" s="24">
        <v>0</v>
      </c>
      <c r="Q124" s="14">
        <v>222.41518554632398</v>
      </c>
      <c r="R124" s="15">
        <f t="shared" si="77"/>
        <v>0</v>
      </c>
      <c r="S124" s="20">
        <f t="shared" si="78"/>
        <v>222.41518554632398</v>
      </c>
      <c r="T124" s="26">
        <v>0</v>
      </c>
      <c r="U124" s="14">
        <v>0</v>
      </c>
      <c r="V124" s="15">
        <f t="shared" si="79"/>
        <v>0</v>
      </c>
      <c r="W124" s="16">
        <f t="shared" si="80"/>
        <v>0</v>
      </c>
      <c r="X124" s="24">
        <v>0</v>
      </c>
      <c r="Y124" s="14">
        <v>0</v>
      </c>
      <c r="Z124" s="15">
        <f t="shared" si="81"/>
        <v>0</v>
      </c>
      <c r="AA124" s="20">
        <f t="shared" si="82"/>
        <v>0</v>
      </c>
      <c r="AB124" s="26">
        <v>421.85</v>
      </c>
      <c r="AC124" s="97">
        <v>413.52107356223752</v>
      </c>
      <c r="AD124" s="15">
        <f t="shared" si="83"/>
        <v>-8.3289264377625045</v>
      </c>
      <c r="AE124" s="16">
        <f t="shared" si="84"/>
        <v>0</v>
      </c>
      <c r="AF124" s="24">
        <v>0</v>
      </c>
      <c r="AG124" s="14">
        <v>0</v>
      </c>
      <c r="AH124" s="15">
        <f t="shared" si="85"/>
        <v>0</v>
      </c>
      <c r="AI124" s="20">
        <f t="shared" si="86"/>
        <v>0</v>
      </c>
      <c r="AJ124" s="26">
        <v>0</v>
      </c>
      <c r="AK124" s="14">
        <v>0</v>
      </c>
      <c r="AL124" s="15">
        <f t="shared" si="87"/>
        <v>0</v>
      </c>
      <c r="AM124" s="16">
        <f t="shared" si="88"/>
        <v>0</v>
      </c>
      <c r="AN124" s="26">
        <v>440.56000000000006</v>
      </c>
      <c r="AO124" s="97">
        <v>1044.56196</v>
      </c>
      <c r="AP124" s="15">
        <f t="shared" si="89"/>
        <v>0</v>
      </c>
      <c r="AQ124" s="16">
        <f t="shared" si="90"/>
        <v>604.00195999999994</v>
      </c>
      <c r="AR124" s="24">
        <v>0</v>
      </c>
      <c r="AS124" s="14">
        <v>0</v>
      </c>
      <c r="AT124" s="15">
        <f t="shared" si="91"/>
        <v>0</v>
      </c>
      <c r="AU124" s="20">
        <f t="shared" si="92"/>
        <v>0</v>
      </c>
      <c r="AV124" s="26">
        <v>842.93</v>
      </c>
      <c r="AW124" s="14">
        <v>0</v>
      </c>
      <c r="AX124" s="15">
        <f t="shared" si="93"/>
        <v>-842.93</v>
      </c>
      <c r="AY124" s="16">
        <f t="shared" si="94"/>
        <v>0</v>
      </c>
      <c r="AZ124" s="24">
        <v>0</v>
      </c>
      <c r="BA124" s="14">
        <v>0</v>
      </c>
      <c r="BB124" s="15">
        <f t="shared" si="95"/>
        <v>0</v>
      </c>
      <c r="BC124" s="20">
        <f t="shared" si="96"/>
        <v>0</v>
      </c>
      <c r="BD124" s="26">
        <v>0</v>
      </c>
      <c r="BE124" s="14">
        <v>0</v>
      </c>
      <c r="BF124" s="15">
        <f t="shared" si="97"/>
        <v>0</v>
      </c>
      <c r="BG124" s="16">
        <f t="shared" si="98"/>
        <v>0</v>
      </c>
      <c r="BH124" s="24">
        <v>0</v>
      </c>
      <c r="BI124" s="97">
        <v>0</v>
      </c>
      <c r="BJ124" s="15">
        <f t="shared" si="99"/>
        <v>0</v>
      </c>
      <c r="BK124" s="20">
        <f t="shared" si="100"/>
        <v>0</v>
      </c>
      <c r="BL124" s="26">
        <v>0</v>
      </c>
      <c r="BM124" s="14">
        <v>0</v>
      </c>
      <c r="BN124" s="15">
        <f t="shared" si="101"/>
        <v>0</v>
      </c>
      <c r="BO124" s="16">
        <f t="shared" si="102"/>
        <v>0</v>
      </c>
      <c r="BP124" s="24">
        <f t="shared" si="103"/>
        <v>3037.9399999999996</v>
      </c>
      <c r="BQ124" s="14">
        <f t="shared" si="104"/>
        <v>3100.0278565285448</v>
      </c>
      <c r="BR124" s="15">
        <f t="shared" si="69"/>
        <v>0</v>
      </c>
      <c r="BS124" s="20">
        <f t="shared" si="70"/>
        <v>62.087856528545217</v>
      </c>
      <c r="BT124" s="114">
        <f t="shared" si="105"/>
        <v>1.0204374861019458</v>
      </c>
      <c r="BU124" s="115">
        <v>421.6318</v>
      </c>
      <c r="BV124" s="116"/>
    </row>
    <row r="125" spans="1:74" ht="12" x14ac:dyDescent="0.25">
      <c r="A125" s="111">
        <v>119</v>
      </c>
      <c r="B125" s="112" t="s">
        <v>128</v>
      </c>
      <c r="C125" s="113">
        <v>107.1</v>
      </c>
      <c r="D125" s="26">
        <v>0</v>
      </c>
      <c r="E125" s="97">
        <v>104.43852140691033</v>
      </c>
      <c r="F125" s="15">
        <f t="shared" si="71"/>
        <v>0</v>
      </c>
      <c r="G125" s="16">
        <f t="shared" si="72"/>
        <v>104.43852140691033</v>
      </c>
      <c r="H125" s="25">
        <v>0</v>
      </c>
      <c r="I125" s="14">
        <v>0</v>
      </c>
      <c r="J125" s="15">
        <f t="shared" si="73"/>
        <v>0</v>
      </c>
      <c r="K125" s="20">
        <f t="shared" si="74"/>
        <v>0</v>
      </c>
      <c r="L125" s="26">
        <v>799.56000000000006</v>
      </c>
      <c r="M125" s="14">
        <v>725.09684991125869</v>
      </c>
      <c r="N125" s="15">
        <f t="shared" si="75"/>
        <v>-74.463150088741372</v>
      </c>
      <c r="O125" s="16">
        <f t="shared" si="76"/>
        <v>0</v>
      </c>
      <c r="P125" s="24">
        <v>0</v>
      </c>
      <c r="Q125" s="14">
        <v>142.89618892907998</v>
      </c>
      <c r="R125" s="15">
        <f t="shared" si="77"/>
        <v>0</v>
      </c>
      <c r="S125" s="20">
        <f t="shared" si="78"/>
        <v>142.89618892907998</v>
      </c>
      <c r="T125" s="26">
        <v>0</v>
      </c>
      <c r="U125" s="14">
        <v>0</v>
      </c>
      <c r="V125" s="15">
        <f t="shared" si="79"/>
        <v>0</v>
      </c>
      <c r="W125" s="16">
        <f t="shared" si="80"/>
        <v>0</v>
      </c>
      <c r="X125" s="24">
        <v>0</v>
      </c>
      <c r="Y125" s="14">
        <v>0</v>
      </c>
      <c r="Z125" s="15">
        <f t="shared" si="81"/>
        <v>0</v>
      </c>
      <c r="AA125" s="20">
        <f t="shared" si="82"/>
        <v>0</v>
      </c>
      <c r="AB125" s="26">
        <v>214.06000000000003</v>
      </c>
      <c r="AC125" s="97">
        <v>213.41562651636693</v>
      </c>
      <c r="AD125" s="15">
        <f t="shared" si="83"/>
        <v>-0.64437348363310321</v>
      </c>
      <c r="AE125" s="16">
        <f t="shared" si="84"/>
        <v>0</v>
      </c>
      <c r="AF125" s="24">
        <v>0</v>
      </c>
      <c r="AG125" s="14">
        <v>0</v>
      </c>
      <c r="AH125" s="15">
        <f t="shared" si="85"/>
        <v>0</v>
      </c>
      <c r="AI125" s="20">
        <f t="shared" si="86"/>
        <v>0</v>
      </c>
      <c r="AJ125" s="26">
        <v>0</v>
      </c>
      <c r="AK125" s="14">
        <v>0</v>
      </c>
      <c r="AL125" s="15">
        <f t="shared" si="87"/>
        <v>0</v>
      </c>
      <c r="AM125" s="16">
        <f t="shared" si="88"/>
        <v>0</v>
      </c>
      <c r="AN125" s="26">
        <v>356.92999999999995</v>
      </c>
      <c r="AO125" s="97">
        <v>535.92635999999993</v>
      </c>
      <c r="AP125" s="15">
        <f t="shared" si="89"/>
        <v>0</v>
      </c>
      <c r="AQ125" s="16">
        <f t="shared" si="90"/>
        <v>178.99635999999998</v>
      </c>
      <c r="AR125" s="24">
        <v>0</v>
      </c>
      <c r="AS125" s="14">
        <v>0</v>
      </c>
      <c r="AT125" s="15">
        <f t="shared" si="91"/>
        <v>0</v>
      </c>
      <c r="AU125" s="20">
        <f t="shared" si="92"/>
        <v>0</v>
      </c>
      <c r="AV125" s="26">
        <v>508.49</v>
      </c>
      <c r="AW125" s="14">
        <v>0</v>
      </c>
      <c r="AX125" s="15">
        <f t="shared" si="93"/>
        <v>-508.49</v>
      </c>
      <c r="AY125" s="16">
        <f t="shared" si="94"/>
        <v>0</v>
      </c>
      <c r="AZ125" s="24">
        <v>0</v>
      </c>
      <c r="BA125" s="14">
        <v>0</v>
      </c>
      <c r="BB125" s="15">
        <f t="shared" si="95"/>
        <v>0</v>
      </c>
      <c r="BC125" s="20">
        <f t="shared" si="96"/>
        <v>0</v>
      </c>
      <c r="BD125" s="26">
        <v>0</v>
      </c>
      <c r="BE125" s="14">
        <v>0</v>
      </c>
      <c r="BF125" s="15">
        <f t="shared" si="97"/>
        <v>0</v>
      </c>
      <c r="BG125" s="16">
        <f t="shared" si="98"/>
        <v>0</v>
      </c>
      <c r="BH125" s="24">
        <v>0</v>
      </c>
      <c r="BI125" s="97">
        <v>0</v>
      </c>
      <c r="BJ125" s="15">
        <f t="shared" si="99"/>
        <v>0</v>
      </c>
      <c r="BK125" s="20">
        <f t="shared" si="100"/>
        <v>0</v>
      </c>
      <c r="BL125" s="26">
        <v>0</v>
      </c>
      <c r="BM125" s="14">
        <v>0</v>
      </c>
      <c r="BN125" s="15">
        <f t="shared" si="101"/>
        <v>0</v>
      </c>
      <c r="BO125" s="16">
        <f t="shared" si="102"/>
        <v>0</v>
      </c>
      <c r="BP125" s="24">
        <f t="shared" si="103"/>
        <v>1879.0400000000002</v>
      </c>
      <c r="BQ125" s="14">
        <f t="shared" si="104"/>
        <v>1721.773546763616</v>
      </c>
      <c r="BR125" s="15">
        <f t="shared" si="69"/>
        <v>-157.26645323638422</v>
      </c>
      <c r="BS125" s="20">
        <f t="shared" si="70"/>
        <v>0</v>
      </c>
      <c r="BT125" s="114">
        <f t="shared" si="105"/>
        <v>0.91630489333043241</v>
      </c>
      <c r="BU125" s="115">
        <v>2342.4554999999996</v>
      </c>
      <c r="BV125" s="116">
        <v>990.29</v>
      </c>
    </row>
    <row r="126" spans="1:74" ht="12" x14ac:dyDescent="0.25">
      <c r="A126" s="111">
        <v>120</v>
      </c>
      <c r="B126" s="112" t="s">
        <v>129</v>
      </c>
      <c r="C126" s="113">
        <v>97.8</v>
      </c>
      <c r="D126" s="26">
        <v>0</v>
      </c>
      <c r="E126" s="97">
        <v>95.73625309004899</v>
      </c>
      <c r="F126" s="15">
        <f t="shared" si="71"/>
        <v>0</v>
      </c>
      <c r="G126" s="16">
        <f t="shared" si="72"/>
        <v>95.73625309004899</v>
      </c>
      <c r="H126" s="25">
        <v>0</v>
      </c>
      <c r="I126" s="14">
        <v>0</v>
      </c>
      <c r="J126" s="15">
        <f t="shared" si="73"/>
        <v>0</v>
      </c>
      <c r="K126" s="20">
        <f t="shared" si="74"/>
        <v>0</v>
      </c>
      <c r="L126" s="26">
        <v>888.42000000000007</v>
      </c>
      <c r="M126" s="14">
        <v>804.57256243202085</v>
      </c>
      <c r="N126" s="15">
        <f t="shared" si="75"/>
        <v>-83.847437567979227</v>
      </c>
      <c r="O126" s="16">
        <f t="shared" si="76"/>
        <v>0</v>
      </c>
      <c r="P126" s="24">
        <v>0</v>
      </c>
      <c r="Q126" s="14">
        <v>143.78912304045599</v>
      </c>
      <c r="R126" s="15">
        <f t="shared" si="77"/>
        <v>0</v>
      </c>
      <c r="S126" s="20">
        <f t="shared" si="78"/>
        <v>143.78912304045599</v>
      </c>
      <c r="T126" s="26">
        <v>0</v>
      </c>
      <c r="U126" s="14">
        <v>0</v>
      </c>
      <c r="V126" s="15">
        <f t="shared" si="79"/>
        <v>0</v>
      </c>
      <c r="W126" s="16">
        <f t="shared" si="80"/>
        <v>0</v>
      </c>
      <c r="X126" s="24">
        <v>0</v>
      </c>
      <c r="Y126" s="14">
        <v>0</v>
      </c>
      <c r="Z126" s="15">
        <f t="shared" si="81"/>
        <v>0</v>
      </c>
      <c r="AA126" s="20">
        <f t="shared" si="82"/>
        <v>0</v>
      </c>
      <c r="AB126" s="26">
        <v>196.01999999999998</v>
      </c>
      <c r="AC126" s="97">
        <v>192.02777794381103</v>
      </c>
      <c r="AD126" s="15">
        <f t="shared" si="83"/>
        <v>-3.9922220561889503</v>
      </c>
      <c r="AE126" s="16">
        <f t="shared" si="84"/>
        <v>0</v>
      </c>
      <c r="AF126" s="24">
        <v>0</v>
      </c>
      <c r="AG126" s="14">
        <v>0</v>
      </c>
      <c r="AH126" s="15">
        <f t="shared" si="85"/>
        <v>0</v>
      </c>
      <c r="AI126" s="20">
        <f t="shared" si="86"/>
        <v>0</v>
      </c>
      <c r="AJ126" s="26">
        <v>0</v>
      </c>
      <c r="AK126" s="14">
        <v>0</v>
      </c>
      <c r="AL126" s="15">
        <f t="shared" si="87"/>
        <v>0</v>
      </c>
      <c r="AM126" s="16">
        <f t="shared" si="88"/>
        <v>0</v>
      </c>
      <c r="AN126" s="26">
        <v>487.24999999999994</v>
      </c>
      <c r="AO126" s="97">
        <v>838.62707999999998</v>
      </c>
      <c r="AP126" s="15">
        <f t="shared" si="89"/>
        <v>0</v>
      </c>
      <c r="AQ126" s="16">
        <f t="shared" si="90"/>
        <v>351.37708000000003</v>
      </c>
      <c r="AR126" s="24">
        <v>0</v>
      </c>
      <c r="AS126" s="14">
        <v>0</v>
      </c>
      <c r="AT126" s="15">
        <f t="shared" si="91"/>
        <v>0</v>
      </c>
      <c r="AU126" s="20">
        <f t="shared" si="92"/>
        <v>0</v>
      </c>
      <c r="AV126" s="26">
        <v>511.64000000000016</v>
      </c>
      <c r="AW126" s="14">
        <v>0</v>
      </c>
      <c r="AX126" s="15">
        <f t="shared" si="93"/>
        <v>-511.64000000000016</v>
      </c>
      <c r="AY126" s="16">
        <f t="shared" si="94"/>
        <v>0</v>
      </c>
      <c r="AZ126" s="24">
        <v>0</v>
      </c>
      <c r="BA126" s="14">
        <v>0</v>
      </c>
      <c r="BB126" s="15">
        <f t="shared" si="95"/>
        <v>0</v>
      </c>
      <c r="BC126" s="20">
        <f t="shared" si="96"/>
        <v>0</v>
      </c>
      <c r="BD126" s="26">
        <v>0</v>
      </c>
      <c r="BE126" s="14">
        <v>0</v>
      </c>
      <c r="BF126" s="15">
        <f t="shared" si="97"/>
        <v>0</v>
      </c>
      <c r="BG126" s="16">
        <f t="shared" si="98"/>
        <v>0</v>
      </c>
      <c r="BH126" s="24">
        <v>0</v>
      </c>
      <c r="BI126" s="97">
        <v>0</v>
      </c>
      <c r="BJ126" s="15">
        <f t="shared" si="99"/>
        <v>0</v>
      </c>
      <c r="BK126" s="20">
        <f t="shared" si="100"/>
        <v>0</v>
      </c>
      <c r="BL126" s="26">
        <v>0</v>
      </c>
      <c r="BM126" s="14">
        <v>0</v>
      </c>
      <c r="BN126" s="15">
        <f t="shared" si="101"/>
        <v>0</v>
      </c>
      <c r="BO126" s="16">
        <f t="shared" si="102"/>
        <v>0</v>
      </c>
      <c r="BP126" s="24">
        <f t="shared" si="103"/>
        <v>2083.3300000000004</v>
      </c>
      <c r="BQ126" s="14">
        <f t="shared" si="104"/>
        <v>2074.7527965063368</v>
      </c>
      <c r="BR126" s="15">
        <f t="shared" si="69"/>
        <v>-8.5772034936635464</v>
      </c>
      <c r="BS126" s="20">
        <f t="shared" si="70"/>
        <v>0</v>
      </c>
      <c r="BT126" s="114">
        <f t="shared" si="105"/>
        <v>0.99588293573573872</v>
      </c>
      <c r="BU126" s="115">
        <v>400.1302</v>
      </c>
      <c r="BV126" s="116"/>
    </row>
    <row r="127" spans="1:74" ht="12" x14ac:dyDescent="0.25">
      <c r="A127" s="117">
        <v>121</v>
      </c>
      <c r="B127" s="112" t="s">
        <v>130</v>
      </c>
      <c r="C127" s="113">
        <v>129.9</v>
      </c>
      <c r="D127" s="26">
        <v>0</v>
      </c>
      <c r="E127" s="97">
        <v>130.54872766189001</v>
      </c>
      <c r="F127" s="15">
        <f t="shared" si="71"/>
        <v>0</v>
      </c>
      <c r="G127" s="16">
        <f t="shared" si="72"/>
        <v>130.54872766189001</v>
      </c>
      <c r="H127" s="25">
        <v>0</v>
      </c>
      <c r="I127" s="14">
        <v>0</v>
      </c>
      <c r="J127" s="15">
        <f t="shared" si="73"/>
        <v>0</v>
      </c>
      <c r="K127" s="20">
        <f t="shared" si="74"/>
        <v>0</v>
      </c>
      <c r="L127" s="26">
        <v>888.47</v>
      </c>
      <c r="M127" s="14">
        <v>804.57256243202085</v>
      </c>
      <c r="N127" s="15">
        <f t="shared" si="75"/>
        <v>-83.897437567979182</v>
      </c>
      <c r="O127" s="16">
        <f t="shared" si="76"/>
        <v>0</v>
      </c>
      <c r="P127" s="24">
        <v>0</v>
      </c>
      <c r="Q127" s="14">
        <v>172.36821106875601</v>
      </c>
      <c r="R127" s="15">
        <f t="shared" si="77"/>
        <v>0</v>
      </c>
      <c r="S127" s="20">
        <f t="shared" si="78"/>
        <v>172.36821106875601</v>
      </c>
      <c r="T127" s="26">
        <v>0</v>
      </c>
      <c r="U127" s="14">
        <v>0</v>
      </c>
      <c r="V127" s="15">
        <f t="shared" si="79"/>
        <v>0</v>
      </c>
      <c r="W127" s="16">
        <f t="shared" si="80"/>
        <v>0</v>
      </c>
      <c r="X127" s="24">
        <v>0</v>
      </c>
      <c r="Y127" s="14">
        <v>0</v>
      </c>
      <c r="Z127" s="15">
        <f t="shared" si="81"/>
        <v>0</v>
      </c>
      <c r="AA127" s="20">
        <f t="shared" si="82"/>
        <v>0</v>
      </c>
      <c r="AB127" s="26">
        <v>258.37</v>
      </c>
      <c r="AC127" s="97">
        <v>250.74677996658855</v>
      </c>
      <c r="AD127" s="15">
        <f t="shared" si="83"/>
        <v>-7.6232200334114566</v>
      </c>
      <c r="AE127" s="16">
        <f t="shared" si="84"/>
        <v>0</v>
      </c>
      <c r="AF127" s="24">
        <v>0</v>
      </c>
      <c r="AG127" s="14">
        <v>0</v>
      </c>
      <c r="AH127" s="15">
        <f t="shared" si="85"/>
        <v>0</v>
      </c>
      <c r="AI127" s="20">
        <f t="shared" si="86"/>
        <v>0</v>
      </c>
      <c r="AJ127" s="26">
        <v>0</v>
      </c>
      <c r="AK127" s="14">
        <v>0</v>
      </c>
      <c r="AL127" s="15">
        <f t="shared" si="87"/>
        <v>0</v>
      </c>
      <c r="AM127" s="16">
        <f t="shared" si="88"/>
        <v>0</v>
      </c>
      <c r="AN127" s="26">
        <v>406.88</v>
      </c>
      <c r="AO127" s="97">
        <v>687.27983999999992</v>
      </c>
      <c r="AP127" s="15">
        <f t="shared" si="89"/>
        <v>0</v>
      </c>
      <c r="AQ127" s="16">
        <f t="shared" si="90"/>
        <v>280.39983999999993</v>
      </c>
      <c r="AR127" s="24">
        <v>0</v>
      </c>
      <c r="AS127" s="14">
        <v>0</v>
      </c>
      <c r="AT127" s="15">
        <f t="shared" si="91"/>
        <v>0</v>
      </c>
      <c r="AU127" s="20">
        <f t="shared" si="92"/>
        <v>0</v>
      </c>
      <c r="AV127" s="26">
        <v>612.01</v>
      </c>
      <c r="AW127" s="14">
        <v>0</v>
      </c>
      <c r="AX127" s="15">
        <f t="shared" si="93"/>
        <v>-612.01</v>
      </c>
      <c r="AY127" s="16">
        <f t="shared" si="94"/>
        <v>0</v>
      </c>
      <c r="AZ127" s="24">
        <v>0</v>
      </c>
      <c r="BA127" s="14">
        <v>0</v>
      </c>
      <c r="BB127" s="15">
        <f t="shared" si="95"/>
        <v>0</v>
      </c>
      <c r="BC127" s="20">
        <f t="shared" si="96"/>
        <v>0</v>
      </c>
      <c r="BD127" s="26">
        <v>0</v>
      </c>
      <c r="BE127" s="14">
        <v>0</v>
      </c>
      <c r="BF127" s="15">
        <f t="shared" si="97"/>
        <v>0</v>
      </c>
      <c r="BG127" s="16">
        <f t="shared" si="98"/>
        <v>0</v>
      </c>
      <c r="BH127" s="24">
        <v>0</v>
      </c>
      <c r="BI127" s="97">
        <v>0</v>
      </c>
      <c r="BJ127" s="15">
        <f t="shared" si="99"/>
        <v>0</v>
      </c>
      <c r="BK127" s="20">
        <f t="shared" si="100"/>
        <v>0</v>
      </c>
      <c r="BL127" s="26">
        <v>0</v>
      </c>
      <c r="BM127" s="14">
        <v>0</v>
      </c>
      <c r="BN127" s="15">
        <f t="shared" si="101"/>
        <v>0</v>
      </c>
      <c r="BO127" s="16">
        <f t="shared" si="102"/>
        <v>0</v>
      </c>
      <c r="BP127" s="24">
        <f t="shared" si="103"/>
        <v>2165.7300000000005</v>
      </c>
      <c r="BQ127" s="14">
        <f t="shared" si="104"/>
        <v>2045.5161211292552</v>
      </c>
      <c r="BR127" s="15">
        <f t="shared" si="69"/>
        <v>-120.21387887074525</v>
      </c>
      <c r="BS127" s="20">
        <f t="shared" si="70"/>
        <v>0</v>
      </c>
      <c r="BT127" s="114">
        <f t="shared" si="105"/>
        <v>0.94449267504686862</v>
      </c>
      <c r="BU127" s="115">
        <v>208.10059999999999</v>
      </c>
      <c r="BV127" s="116"/>
    </row>
    <row r="128" spans="1:74" ht="12" x14ac:dyDescent="0.25">
      <c r="A128" s="111">
        <v>122</v>
      </c>
      <c r="B128" s="112" t="s">
        <v>131</v>
      </c>
      <c r="C128" s="113">
        <v>321.8</v>
      </c>
      <c r="D128" s="26">
        <v>0</v>
      </c>
      <c r="E128" s="97">
        <v>322.02041294301199</v>
      </c>
      <c r="F128" s="15">
        <f t="shared" si="71"/>
        <v>0</v>
      </c>
      <c r="G128" s="16">
        <f t="shared" si="72"/>
        <v>322.02041294301199</v>
      </c>
      <c r="H128" s="25">
        <v>0</v>
      </c>
      <c r="I128" s="14">
        <v>0</v>
      </c>
      <c r="J128" s="15">
        <f t="shared" si="73"/>
        <v>0</v>
      </c>
      <c r="K128" s="20">
        <f t="shared" si="74"/>
        <v>0</v>
      </c>
      <c r="L128" s="26">
        <v>2003.07</v>
      </c>
      <c r="M128" s="14">
        <v>1758.2747374528085</v>
      </c>
      <c r="N128" s="15">
        <f t="shared" si="75"/>
        <v>-244.79526254719144</v>
      </c>
      <c r="O128" s="16">
        <f t="shared" si="76"/>
        <v>0</v>
      </c>
      <c r="P128" s="24">
        <v>0</v>
      </c>
      <c r="Q128" s="14">
        <v>222.41518554632398</v>
      </c>
      <c r="R128" s="15">
        <f t="shared" si="77"/>
        <v>0</v>
      </c>
      <c r="S128" s="20">
        <f t="shared" si="78"/>
        <v>222.41518554632398</v>
      </c>
      <c r="T128" s="26">
        <v>0</v>
      </c>
      <c r="U128" s="14">
        <v>0</v>
      </c>
      <c r="V128" s="15">
        <f t="shared" si="79"/>
        <v>0</v>
      </c>
      <c r="W128" s="16">
        <f t="shared" si="80"/>
        <v>0</v>
      </c>
      <c r="X128" s="24">
        <v>0</v>
      </c>
      <c r="Y128" s="14">
        <v>0</v>
      </c>
      <c r="Z128" s="15">
        <f t="shared" si="81"/>
        <v>0</v>
      </c>
      <c r="AA128" s="20">
        <f t="shared" si="82"/>
        <v>0</v>
      </c>
      <c r="AB128" s="26">
        <v>631.20000000000005</v>
      </c>
      <c r="AC128" s="97">
        <v>628.21783600814445</v>
      </c>
      <c r="AD128" s="15">
        <f t="shared" si="83"/>
        <v>-2.9821639918556002</v>
      </c>
      <c r="AE128" s="16">
        <f t="shared" si="84"/>
        <v>0</v>
      </c>
      <c r="AF128" s="24">
        <v>0</v>
      </c>
      <c r="AG128" s="14">
        <v>0</v>
      </c>
      <c r="AH128" s="15">
        <f t="shared" si="85"/>
        <v>0</v>
      </c>
      <c r="AI128" s="20">
        <f t="shared" si="86"/>
        <v>0</v>
      </c>
      <c r="AJ128" s="26">
        <v>0</v>
      </c>
      <c r="AK128" s="14">
        <v>0</v>
      </c>
      <c r="AL128" s="15">
        <f t="shared" si="87"/>
        <v>0</v>
      </c>
      <c r="AM128" s="16">
        <f t="shared" si="88"/>
        <v>0</v>
      </c>
      <c r="AN128" s="26">
        <v>1028.0900000000001</v>
      </c>
      <c r="AO128" s="97">
        <v>1759.1360400000001</v>
      </c>
      <c r="AP128" s="15">
        <f t="shared" si="89"/>
        <v>0</v>
      </c>
      <c r="AQ128" s="16">
        <f t="shared" si="90"/>
        <v>731.04603999999995</v>
      </c>
      <c r="AR128" s="24">
        <v>0</v>
      </c>
      <c r="AS128" s="14">
        <v>0</v>
      </c>
      <c r="AT128" s="15">
        <f t="shared" si="91"/>
        <v>0</v>
      </c>
      <c r="AU128" s="20">
        <f t="shared" si="92"/>
        <v>0</v>
      </c>
      <c r="AV128" s="26">
        <v>843.16999999999985</v>
      </c>
      <c r="AW128" s="14">
        <v>658.84799999999996</v>
      </c>
      <c r="AX128" s="15">
        <f t="shared" si="93"/>
        <v>-184.32199999999989</v>
      </c>
      <c r="AY128" s="16">
        <f t="shared" si="94"/>
        <v>0</v>
      </c>
      <c r="AZ128" s="24">
        <v>0</v>
      </c>
      <c r="BA128" s="14">
        <v>0</v>
      </c>
      <c r="BB128" s="15">
        <f t="shared" si="95"/>
        <v>0</v>
      </c>
      <c r="BC128" s="20">
        <f t="shared" si="96"/>
        <v>0</v>
      </c>
      <c r="BD128" s="26">
        <v>0</v>
      </c>
      <c r="BE128" s="14">
        <v>0</v>
      </c>
      <c r="BF128" s="15">
        <f t="shared" si="97"/>
        <v>0</v>
      </c>
      <c r="BG128" s="16">
        <f t="shared" si="98"/>
        <v>0</v>
      </c>
      <c r="BH128" s="24">
        <v>0</v>
      </c>
      <c r="BI128" s="97">
        <v>0</v>
      </c>
      <c r="BJ128" s="15">
        <f t="shared" si="99"/>
        <v>0</v>
      </c>
      <c r="BK128" s="20">
        <f t="shared" si="100"/>
        <v>0</v>
      </c>
      <c r="BL128" s="26">
        <v>0</v>
      </c>
      <c r="BM128" s="14">
        <v>0</v>
      </c>
      <c r="BN128" s="15">
        <f t="shared" si="101"/>
        <v>0</v>
      </c>
      <c r="BO128" s="16">
        <f t="shared" si="102"/>
        <v>0</v>
      </c>
      <c r="BP128" s="24">
        <f t="shared" si="103"/>
        <v>4505.53</v>
      </c>
      <c r="BQ128" s="14">
        <f t="shared" si="104"/>
        <v>5348.912211950289</v>
      </c>
      <c r="BR128" s="15">
        <f t="shared" si="69"/>
        <v>0</v>
      </c>
      <c r="BS128" s="20">
        <f t="shared" si="70"/>
        <v>843.38221195028927</v>
      </c>
      <c r="BT128" s="114">
        <f t="shared" si="105"/>
        <v>1.1871882357792067</v>
      </c>
      <c r="BU128" s="115">
        <v>3552.2982999999999</v>
      </c>
      <c r="BV128" s="116">
        <v>755.54</v>
      </c>
    </row>
    <row r="129" spans="1:74" ht="12" x14ac:dyDescent="0.25">
      <c r="A129" s="111">
        <v>123</v>
      </c>
      <c r="B129" s="112" t="s">
        <v>132</v>
      </c>
      <c r="C129" s="113">
        <v>146.80000000000001</v>
      </c>
      <c r="D129" s="26">
        <v>0</v>
      </c>
      <c r="E129" s="97">
        <v>0</v>
      </c>
      <c r="F129" s="15">
        <f t="shared" si="71"/>
        <v>0</v>
      </c>
      <c r="G129" s="16">
        <f t="shared" si="72"/>
        <v>0</v>
      </c>
      <c r="H129" s="25">
        <v>0</v>
      </c>
      <c r="I129" s="14">
        <v>0</v>
      </c>
      <c r="J129" s="15">
        <f t="shared" si="73"/>
        <v>0</v>
      </c>
      <c r="K129" s="20">
        <f t="shared" si="74"/>
        <v>0</v>
      </c>
      <c r="L129" s="26">
        <v>1243.8100000000002</v>
      </c>
      <c r="M129" s="14">
        <v>1122.472926136498</v>
      </c>
      <c r="N129" s="15">
        <f t="shared" si="75"/>
        <v>-121.33707386350216</v>
      </c>
      <c r="O129" s="16">
        <f t="shared" si="76"/>
        <v>0</v>
      </c>
      <c r="P129" s="24">
        <v>0</v>
      </c>
      <c r="Q129" s="14">
        <v>175.67280580603199</v>
      </c>
      <c r="R129" s="15">
        <f t="shared" si="77"/>
        <v>0</v>
      </c>
      <c r="S129" s="20">
        <f t="shared" si="78"/>
        <v>175.67280580603199</v>
      </c>
      <c r="T129" s="26">
        <v>0</v>
      </c>
      <c r="U129" s="14">
        <v>0</v>
      </c>
      <c r="V129" s="15">
        <f t="shared" si="79"/>
        <v>0</v>
      </c>
      <c r="W129" s="16">
        <f t="shared" si="80"/>
        <v>0</v>
      </c>
      <c r="X129" s="24">
        <v>0</v>
      </c>
      <c r="Y129" s="14">
        <v>0</v>
      </c>
      <c r="Z129" s="15">
        <f t="shared" si="81"/>
        <v>0</v>
      </c>
      <c r="AA129" s="20">
        <f t="shared" si="82"/>
        <v>0</v>
      </c>
      <c r="AB129" s="26">
        <v>291.21000000000004</v>
      </c>
      <c r="AC129" s="97">
        <v>286.03630629522928</v>
      </c>
      <c r="AD129" s="15">
        <f t="shared" si="83"/>
        <v>-5.1736937047707556</v>
      </c>
      <c r="AE129" s="16">
        <f t="shared" si="84"/>
        <v>0</v>
      </c>
      <c r="AF129" s="24">
        <v>0</v>
      </c>
      <c r="AG129" s="14">
        <v>0</v>
      </c>
      <c r="AH129" s="15">
        <f t="shared" si="85"/>
        <v>0</v>
      </c>
      <c r="AI129" s="20">
        <f t="shared" si="86"/>
        <v>0</v>
      </c>
      <c r="AJ129" s="26">
        <v>0</v>
      </c>
      <c r="AK129" s="14">
        <v>0</v>
      </c>
      <c r="AL129" s="15">
        <f t="shared" si="87"/>
        <v>0</v>
      </c>
      <c r="AM129" s="16">
        <f t="shared" si="88"/>
        <v>0</v>
      </c>
      <c r="AN129" s="26">
        <v>312.13000000000005</v>
      </c>
      <c r="AO129" s="97">
        <v>411.87276000000008</v>
      </c>
      <c r="AP129" s="15">
        <f t="shared" si="89"/>
        <v>0</v>
      </c>
      <c r="AQ129" s="16">
        <f t="shared" si="90"/>
        <v>99.742760000000033</v>
      </c>
      <c r="AR129" s="24">
        <v>0</v>
      </c>
      <c r="AS129" s="14">
        <v>0</v>
      </c>
      <c r="AT129" s="15">
        <f t="shared" si="91"/>
        <v>0</v>
      </c>
      <c r="AU129" s="20">
        <f t="shared" si="92"/>
        <v>0</v>
      </c>
      <c r="AV129" s="26">
        <v>623.54</v>
      </c>
      <c r="AW129" s="14">
        <v>0</v>
      </c>
      <c r="AX129" s="15">
        <f t="shared" si="93"/>
        <v>-623.54</v>
      </c>
      <c r="AY129" s="16">
        <f t="shared" si="94"/>
        <v>0</v>
      </c>
      <c r="AZ129" s="24">
        <v>0</v>
      </c>
      <c r="BA129" s="14">
        <v>0</v>
      </c>
      <c r="BB129" s="15">
        <f t="shared" si="95"/>
        <v>0</v>
      </c>
      <c r="BC129" s="20">
        <f t="shared" si="96"/>
        <v>0</v>
      </c>
      <c r="BD129" s="26">
        <v>0</v>
      </c>
      <c r="BE129" s="14">
        <v>0</v>
      </c>
      <c r="BF129" s="15">
        <f t="shared" si="97"/>
        <v>0</v>
      </c>
      <c r="BG129" s="16">
        <f t="shared" si="98"/>
        <v>0</v>
      </c>
      <c r="BH129" s="24">
        <v>0</v>
      </c>
      <c r="BI129" s="97">
        <v>0</v>
      </c>
      <c r="BJ129" s="15">
        <f t="shared" si="99"/>
        <v>0</v>
      </c>
      <c r="BK129" s="20">
        <f t="shared" si="100"/>
        <v>0</v>
      </c>
      <c r="BL129" s="26">
        <v>0</v>
      </c>
      <c r="BM129" s="14">
        <v>0</v>
      </c>
      <c r="BN129" s="15">
        <f t="shared" si="101"/>
        <v>0</v>
      </c>
      <c r="BO129" s="16">
        <f t="shared" si="102"/>
        <v>0</v>
      </c>
      <c r="BP129" s="24">
        <f t="shared" si="103"/>
        <v>2470.6900000000005</v>
      </c>
      <c r="BQ129" s="14">
        <f t="shared" si="104"/>
        <v>1996.0547982377593</v>
      </c>
      <c r="BR129" s="15">
        <f t="shared" si="69"/>
        <v>-474.63520176224119</v>
      </c>
      <c r="BS129" s="20">
        <f t="shared" si="70"/>
        <v>0</v>
      </c>
      <c r="BT129" s="114">
        <f t="shared" si="105"/>
        <v>0.80789366461909784</v>
      </c>
      <c r="BU129" s="115">
        <v>157.68180000000001</v>
      </c>
      <c r="BV129" s="116"/>
    </row>
    <row r="130" spans="1:74" ht="12" x14ac:dyDescent="0.25">
      <c r="A130" s="117">
        <v>124</v>
      </c>
      <c r="B130" s="112" t="s">
        <v>133</v>
      </c>
      <c r="C130" s="113">
        <v>88.6</v>
      </c>
      <c r="D130" s="26">
        <v>0</v>
      </c>
      <c r="E130" s="97">
        <v>0</v>
      </c>
      <c r="F130" s="15">
        <f t="shared" si="71"/>
        <v>0</v>
      </c>
      <c r="G130" s="16">
        <f t="shared" si="72"/>
        <v>0</v>
      </c>
      <c r="H130" s="25">
        <v>0</v>
      </c>
      <c r="I130" s="14">
        <v>0</v>
      </c>
      <c r="J130" s="15">
        <f t="shared" si="73"/>
        <v>0</v>
      </c>
      <c r="K130" s="20">
        <f t="shared" si="74"/>
        <v>0</v>
      </c>
      <c r="L130" s="26">
        <v>621.81999999999994</v>
      </c>
      <c r="M130" s="14">
        <v>566.14668216835071</v>
      </c>
      <c r="N130" s="15">
        <f t="shared" si="75"/>
        <v>-55.673317831649229</v>
      </c>
      <c r="O130" s="16">
        <f t="shared" si="76"/>
        <v>0</v>
      </c>
      <c r="P130" s="24">
        <v>0</v>
      </c>
      <c r="Q130" s="14">
        <v>110.65518314527201</v>
      </c>
      <c r="R130" s="15">
        <f t="shared" si="77"/>
        <v>0</v>
      </c>
      <c r="S130" s="20">
        <f t="shared" si="78"/>
        <v>110.65518314527201</v>
      </c>
      <c r="T130" s="26">
        <v>0</v>
      </c>
      <c r="U130" s="14">
        <v>0</v>
      </c>
      <c r="V130" s="15">
        <f t="shared" si="79"/>
        <v>0</v>
      </c>
      <c r="W130" s="16">
        <f t="shared" si="80"/>
        <v>0</v>
      </c>
      <c r="X130" s="24">
        <v>0</v>
      </c>
      <c r="Y130" s="14">
        <v>0</v>
      </c>
      <c r="Z130" s="15">
        <f t="shared" si="81"/>
        <v>0</v>
      </c>
      <c r="AA130" s="20">
        <f t="shared" si="82"/>
        <v>0</v>
      </c>
      <c r="AB130" s="26">
        <v>178.16999999999996</v>
      </c>
      <c r="AC130" s="97">
        <v>179.57442902371869</v>
      </c>
      <c r="AD130" s="15">
        <f t="shared" si="83"/>
        <v>0</v>
      </c>
      <c r="AE130" s="16">
        <f t="shared" si="84"/>
        <v>1.404429023718734</v>
      </c>
      <c r="AF130" s="24">
        <v>0</v>
      </c>
      <c r="AG130" s="14">
        <v>0</v>
      </c>
      <c r="AH130" s="15">
        <f t="shared" si="85"/>
        <v>0</v>
      </c>
      <c r="AI130" s="20">
        <f t="shared" si="86"/>
        <v>0</v>
      </c>
      <c r="AJ130" s="26">
        <v>0</v>
      </c>
      <c r="AK130" s="14">
        <v>0</v>
      </c>
      <c r="AL130" s="15">
        <f t="shared" si="87"/>
        <v>0</v>
      </c>
      <c r="AM130" s="16">
        <f t="shared" si="88"/>
        <v>0</v>
      </c>
      <c r="AN130" s="26">
        <v>222.31</v>
      </c>
      <c r="AO130" s="97">
        <v>357.28692000000001</v>
      </c>
      <c r="AP130" s="15">
        <f t="shared" si="89"/>
        <v>0</v>
      </c>
      <c r="AQ130" s="16">
        <f t="shared" si="90"/>
        <v>134.97692000000001</v>
      </c>
      <c r="AR130" s="24">
        <v>0</v>
      </c>
      <c r="AS130" s="14">
        <v>0</v>
      </c>
      <c r="AT130" s="15">
        <f t="shared" si="91"/>
        <v>0</v>
      </c>
      <c r="AU130" s="20">
        <f t="shared" si="92"/>
        <v>0</v>
      </c>
      <c r="AV130" s="26">
        <v>395.38999999999993</v>
      </c>
      <c r="AW130" s="14">
        <v>0</v>
      </c>
      <c r="AX130" s="15">
        <f t="shared" si="93"/>
        <v>-395.38999999999993</v>
      </c>
      <c r="AY130" s="16">
        <f t="shared" si="94"/>
        <v>0</v>
      </c>
      <c r="AZ130" s="24">
        <v>0</v>
      </c>
      <c r="BA130" s="14">
        <v>0</v>
      </c>
      <c r="BB130" s="15">
        <f t="shared" si="95"/>
        <v>0</v>
      </c>
      <c r="BC130" s="20">
        <f t="shared" si="96"/>
        <v>0</v>
      </c>
      <c r="BD130" s="26">
        <v>0</v>
      </c>
      <c r="BE130" s="14">
        <v>0</v>
      </c>
      <c r="BF130" s="15">
        <f t="shared" si="97"/>
        <v>0</v>
      </c>
      <c r="BG130" s="16">
        <f t="shared" si="98"/>
        <v>0</v>
      </c>
      <c r="BH130" s="24">
        <v>0</v>
      </c>
      <c r="BI130" s="97">
        <v>0</v>
      </c>
      <c r="BJ130" s="15">
        <f t="shared" si="99"/>
        <v>0</v>
      </c>
      <c r="BK130" s="20">
        <f t="shared" si="100"/>
        <v>0</v>
      </c>
      <c r="BL130" s="26">
        <v>0</v>
      </c>
      <c r="BM130" s="14">
        <v>0</v>
      </c>
      <c r="BN130" s="15">
        <f t="shared" si="101"/>
        <v>0</v>
      </c>
      <c r="BO130" s="16">
        <f t="shared" si="102"/>
        <v>0</v>
      </c>
      <c r="BP130" s="24">
        <f t="shared" si="103"/>
        <v>1417.6899999999998</v>
      </c>
      <c r="BQ130" s="14">
        <f t="shared" si="104"/>
        <v>1213.6632143373413</v>
      </c>
      <c r="BR130" s="15">
        <f t="shared" si="69"/>
        <v>-204.02678566265854</v>
      </c>
      <c r="BS130" s="20">
        <f t="shared" si="70"/>
        <v>0</v>
      </c>
      <c r="BT130" s="114">
        <f t="shared" si="105"/>
        <v>0.8560850498609297</v>
      </c>
      <c r="BU130" s="115">
        <v>0</v>
      </c>
      <c r="BV130" s="116"/>
    </row>
    <row r="131" spans="1:74" ht="12" x14ac:dyDescent="0.25">
      <c r="A131" s="111">
        <v>125</v>
      </c>
      <c r="B131" s="112" t="s">
        <v>134</v>
      </c>
      <c r="C131" s="113">
        <v>146.30000000000001</v>
      </c>
      <c r="D131" s="26">
        <v>0</v>
      </c>
      <c r="E131" s="97">
        <v>870.32473823653061</v>
      </c>
      <c r="F131" s="15">
        <f t="shared" si="71"/>
        <v>0</v>
      </c>
      <c r="G131" s="16">
        <f t="shared" si="72"/>
        <v>870.32473823653061</v>
      </c>
      <c r="H131" s="25">
        <v>0</v>
      </c>
      <c r="I131" s="14">
        <v>0</v>
      </c>
      <c r="J131" s="15">
        <f t="shared" si="73"/>
        <v>0</v>
      </c>
      <c r="K131" s="20">
        <f t="shared" si="74"/>
        <v>0</v>
      </c>
      <c r="L131" s="26">
        <v>1332.62</v>
      </c>
      <c r="M131" s="14">
        <v>1201.9480984966724</v>
      </c>
      <c r="N131" s="15">
        <f t="shared" si="75"/>
        <v>-130.67190150332749</v>
      </c>
      <c r="O131" s="16">
        <f t="shared" si="76"/>
        <v>0</v>
      </c>
      <c r="P131" s="24">
        <v>0</v>
      </c>
      <c r="Q131" s="14">
        <v>169.86807216291601</v>
      </c>
      <c r="R131" s="15">
        <f t="shared" si="77"/>
        <v>0</v>
      </c>
      <c r="S131" s="20">
        <f t="shared" si="78"/>
        <v>169.86807216291601</v>
      </c>
      <c r="T131" s="26">
        <v>0</v>
      </c>
      <c r="U131" s="14">
        <v>0</v>
      </c>
      <c r="V131" s="15">
        <f t="shared" si="79"/>
        <v>0</v>
      </c>
      <c r="W131" s="16">
        <f t="shared" si="80"/>
        <v>0</v>
      </c>
      <c r="X131" s="24">
        <v>0</v>
      </c>
      <c r="Y131" s="14">
        <v>0</v>
      </c>
      <c r="Z131" s="15">
        <f t="shared" si="81"/>
        <v>0</v>
      </c>
      <c r="AA131" s="20">
        <f t="shared" si="82"/>
        <v>0</v>
      </c>
      <c r="AB131" s="26">
        <v>290.28000000000003</v>
      </c>
      <c r="AC131" s="97">
        <v>285.12156930668186</v>
      </c>
      <c r="AD131" s="15">
        <f t="shared" si="83"/>
        <v>-5.1584306933181665</v>
      </c>
      <c r="AE131" s="16">
        <f t="shared" si="84"/>
        <v>0</v>
      </c>
      <c r="AF131" s="24">
        <v>0</v>
      </c>
      <c r="AG131" s="14">
        <v>0</v>
      </c>
      <c r="AH131" s="15">
        <f t="shared" si="85"/>
        <v>0</v>
      </c>
      <c r="AI131" s="20">
        <f t="shared" si="86"/>
        <v>0</v>
      </c>
      <c r="AJ131" s="26">
        <v>0</v>
      </c>
      <c r="AK131" s="14">
        <v>0</v>
      </c>
      <c r="AL131" s="15">
        <f t="shared" si="87"/>
        <v>0</v>
      </c>
      <c r="AM131" s="16">
        <f t="shared" si="88"/>
        <v>0</v>
      </c>
      <c r="AN131" s="26">
        <v>444.74</v>
      </c>
      <c r="AO131" s="97">
        <v>714.57155999999998</v>
      </c>
      <c r="AP131" s="15">
        <f t="shared" si="89"/>
        <v>0</v>
      </c>
      <c r="AQ131" s="16">
        <f t="shared" si="90"/>
        <v>269.83155999999997</v>
      </c>
      <c r="AR131" s="24">
        <v>0</v>
      </c>
      <c r="AS131" s="14">
        <v>0</v>
      </c>
      <c r="AT131" s="15">
        <f t="shared" si="91"/>
        <v>0</v>
      </c>
      <c r="AU131" s="20">
        <f t="shared" si="92"/>
        <v>0</v>
      </c>
      <c r="AV131" s="26">
        <v>603.23</v>
      </c>
      <c r="AW131" s="14">
        <v>856.89599999999996</v>
      </c>
      <c r="AX131" s="15">
        <f t="shared" si="93"/>
        <v>0</v>
      </c>
      <c r="AY131" s="16">
        <f t="shared" si="94"/>
        <v>253.66599999999994</v>
      </c>
      <c r="AZ131" s="24">
        <v>0</v>
      </c>
      <c r="BA131" s="14">
        <v>0</v>
      </c>
      <c r="BB131" s="15">
        <f t="shared" si="95"/>
        <v>0</v>
      </c>
      <c r="BC131" s="20">
        <f t="shared" si="96"/>
        <v>0</v>
      </c>
      <c r="BD131" s="26">
        <v>0</v>
      </c>
      <c r="BE131" s="14">
        <v>0</v>
      </c>
      <c r="BF131" s="15">
        <f t="shared" si="97"/>
        <v>0</v>
      </c>
      <c r="BG131" s="16">
        <f t="shared" si="98"/>
        <v>0</v>
      </c>
      <c r="BH131" s="24">
        <v>0</v>
      </c>
      <c r="BI131" s="97">
        <v>0</v>
      </c>
      <c r="BJ131" s="15">
        <f t="shared" si="99"/>
        <v>0</v>
      </c>
      <c r="BK131" s="20">
        <f t="shared" si="100"/>
        <v>0</v>
      </c>
      <c r="BL131" s="26">
        <v>0</v>
      </c>
      <c r="BM131" s="14">
        <v>0</v>
      </c>
      <c r="BN131" s="15">
        <f t="shared" si="101"/>
        <v>0</v>
      </c>
      <c r="BO131" s="16">
        <f t="shared" si="102"/>
        <v>0</v>
      </c>
      <c r="BP131" s="24">
        <f t="shared" si="103"/>
        <v>2670.87</v>
      </c>
      <c r="BQ131" s="14">
        <f t="shared" si="104"/>
        <v>4098.7300382028006</v>
      </c>
      <c r="BR131" s="15">
        <f t="shared" si="69"/>
        <v>0</v>
      </c>
      <c r="BS131" s="20">
        <f t="shared" si="70"/>
        <v>1427.8600382028008</v>
      </c>
      <c r="BT131" s="114">
        <f t="shared" si="105"/>
        <v>1.5346048434415756</v>
      </c>
      <c r="BU131" s="115">
        <v>626.59999999999991</v>
      </c>
      <c r="BV131" s="116"/>
    </row>
    <row r="132" spans="1:74" ht="12" x14ac:dyDescent="0.25">
      <c r="A132" s="111">
        <v>126</v>
      </c>
      <c r="B132" s="112" t="s">
        <v>135</v>
      </c>
      <c r="C132" s="113">
        <v>1539.3</v>
      </c>
      <c r="D132" s="26">
        <v>6009.130000000001</v>
      </c>
      <c r="E132" s="97">
        <v>6186.9091382744791</v>
      </c>
      <c r="F132" s="15">
        <f t="shared" si="71"/>
        <v>0</v>
      </c>
      <c r="G132" s="16">
        <f t="shared" si="72"/>
        <v>177.7791382744781</v>
      </c>
      <c r="H132" s="25">
        <v>3563.1600000000012</v>
      </c>
      <c r="I132" s="14">
        <v>3586.845734801982</v>
      </c>
      <c r="J132" s="15">
        <f t="shared" si="73"/>
        <v>0</v>
      </c>
      <c r="K132" s="20">
        <f t="shared" si="74"/>
        <v>23.685734801980743</v>
      </c>
      <c r="L132" s="26">
        <v>4440.5599999999995</v>
      </c>
      <c r="M132" s="14">
        <v>4809.4045002464227</v>
      </c>
      <c r="N132" s="15">
        <f t="shared" si="75"/>
        <v>0</v>
      </c>
      <c r="O132" s="16">
        <f t="shared" si="76"/>
        <v>368.84450024642319</v>
      </c>
      <c r="P132" s="24">
        <v>153.19999999999999</v>
      </c>
      <c r="Q132" s="14">
        <v>529.71493057825194</v>
      </c>
      <c r="R132" s="15">
        <f t="shared" si="77"/>
        <v>0</v>
      </c>
      <c r="S132" s="20">
        <f t="shared" si="78"/>
        <v>376.51493057825195</v>
      </c>
      <c r="T132" s="26">
        <v>0</v>
      </c>
      <c r="U132" s="14">
        <v>0</v>
      </c>
      <c r="V132" s="15">
        <f t="shared" si="79"/>
        <v>0</v>
      </c>
      <c r="W132" s="16">
        <f t="shared" si="80"/>
        <v>0</v>
      </c>
      <c r="X132" s="24">
        <v>0</v>
      </c>
      <c r="Y132" s="14">
        <v>0</v>
      </c>
      <c r="Z132" s="15">
        <f t="shared" si="81"/>
        <v>0</v>
      </c>
      <c r="AA132" s="20">
        <f t="shared" si="82"/>
        <v>0</v>
      </c>
      <c r="AB132" s="26">
        <v>9598</v>
      </c>
      <c r="AC132" s="97">
        <v>3013.2804935375552</v>
      </c>
      <c r="AD132" s="15">
        <f t="shared" si="83"/>
        <v>-6584.7195064624448</v>
      </c>
      <c r="AE132" s="16">
        <f t="shared" si="84"/>
        <v>0</v>
      </c>
      <c r="AF132" s="24">
        <v>762.99999999999989</v>
      </c>
      <c r="AG132" s="14">
        <v>606.51047999999992</v>
      </c>
      <c r="AH132" s="15">
        <f t="shared" si="85"/>
        <v>-156.48951999999997</v>
      </c>
      <c r="AI132" s="20">
        <f t="shared" si="86"/>
        <v>0</v>
      </c>
      <c r="AJ132" s="26">
        <v>30.439999999999998</v>
      </c>
      <c r="AK132" s="14">
        <v>0</v>
      </c>
      <c r="AL132" s="15">
        <f t="shared" si="87"/>
        <v>-30.439999999999998</v>
      </c>
      <c r="AM132" s="16">
        <f t="shared" si="88"/>
        <v>0</v>
      </c>
      <c r="AN132" s="26">
        <v>932.54</v>
      </c>
      <c r="AO132" s="97">
        <v>1637.5576799999999</v>
      </c>
      <c r="AP132" s="15">
        <f t="shared" si="89"/>
        <v>0</v>
      </c>
      <c r="AQ132" s="16">
        <f t="shared" si="90"/>
        <v>705.01767999999993</v>
      </c>
      <c r="AR132" s="24">
        <v>1286.2800000000004</v>
      </c>
      <c r="AS132" s="14">
        <v>3378.3099374096355</v>
      </c>
      <c r="AT132" s="15">
        <f t="shared" si="91"/>
        <v>0</v>
      </c>
      <c r="AU132" s="20">
        <f t="shared" si="92"/>
        <v>2092.0299374096348</v>
      </c>
      <c r="AV132" s="26">
        <v>15154.900000000001</v>
      </c>
      <c r="AW132" s="14">
        <v>39103.775999999998</v>
      </c>
      <c r="AX132" s="15">
        <f t="shared" si="93"/>
        <v>0</v>
      </c>
      <c r="AY132" s="16">
        <f t="shared" si="94"/>
        <v>23948.875999999997</v>
      </c>
      <c r="AZ132" s="24">
        <v>3025.1700000000005</v>
      </c>
      <c r="BA132" s="14">
        <v>2272.5581155692662</v>
      </c>
      <c r="BB132" s="15">
        <f t="shared" si="95"/>
        <v>-752.61188443073434</v>
      </c>
      <c r="BC132" s="20">
        <f t="shared" si="96"/>
        <v>0</v>
      </c>
      <c r="BD132" s="26">
        <v>10.790000000000001</v>
      </c>
      <c r="BE132" s="14">
        <v>0</v>
      </c>
      <c r="BF132" s="15">
        <f t="shared" si="97"/>
        <v>-10.790000000000001</v>
      </c>
      <c r="BG132" s="16">
        <f t="shared" si="98"/>
        <v>0</v>
      </c>
      <c r="BH132" s="24">
        <v>3377.84</v>
      </c>
      <c r="BI132" s="97">
        <v>4813.1901600000001</v>
      </c>
      <c r="BJ132" s="15">
        <f t="shared" si="99"/>
        <v>0</v>
      </c>
      <c r="BK132" s="20">
        <f t="shared" si="100"/>
        <v>1435.35016</v>
      </c>
      <c r="BL132" s="26">
        <v>0</v>
      </c>
      <c r="BM132" s="14">
        <v>0</v>
      </c>
      <c r="BN132" s="15">
        <f t="shared" si="101"/>
        <v>0</v>
      </c>
      <c r="BO132" s="16">
        <f t="shared" si="102"/>
        <v>0</v>
      </c>
      <c r="BP132" s="24">
        <f t="shared" si="103"/>
        <v>48345.010000000009</v>
      </c>
      <c r="BQ132" s="14">
        <f t="shared" si="104"/>
        <v>69938.057170417596</v>
      </c>
      <c r="BR132" s="15">
        <f t="shared" si="69"/>
        <v>0</v>
      </c>
      <c r="BS132" s="20">
        <f t="shared" si="70"/>
        <v>21593.047170417587</v>
      </c>
      <c r="BT132" s="114">
        <f t="shared" si="105"/>
        <v>1.4466447968553029</v>
      </c>
      <c r="BU132" s="115">
        <v>5239.3198999999995</v>
      </c>
      <c r="BV132" s="116"/>
    </row>
    <row r="133" spans="1:74" ht="12" x14ac:dyDescent="0.25">
      <c r="A133" s="117">
        <v>127</v>
      </c>
      <c r="B133" s="112" t="s">
        <v>136</v>
      </c>
      <c r="C133" s="113">
        <v>1676.41</v>
      </c>
      <c r="D133" s="26">
        <v>4092.7100000000005</v>
      </c>
      <c r="E133" s="97">
        <v>4472.2051059776632</v>
      </c>
      <c r="F133" s="15">
        <f t="shared" si="71"/>
        <v>0</v>
      </c>
      <c r="G133" s="16">
        <f t="shared" si="72"/>
        <v>379.49510597766266</v>
      </c>
      <c r="H133" s="25">
        <v>11433.350000000002</v>
      </c>
      <c r="I133" s="14">
        <v>10933.686568861203</v>
      </c>
      <c r="J133" s="15">
        <f t="shared" si="73"/>
        <v>-499.66343113879884</v>
      </c>
      <c r="K133" s="20">
        <f t="shared" si="74"/>
        <v>0</v>
      </c>
      <c r="L133" s="26">
        <v>10286.25</v>
      </c>
      <c r="M133" s="14">
        <v>9961.3087822081052</v>
      </c>
      <c r="N133" s="15">
        <f t="shared" si="75"/>
        <v>-324.94121779189481</v>
      </c>
      <c r="O133" s="16">
        <f t="shared" si="76"/>
        <v>0</v>
      </c>
      <c r="P133" s="24">
        <v>128.83000000000001</v>
      </c>
      <c r="Q133" s="14">
        <v>780.67811012133598</v>
      </c>
      <c r="R133" s="15">
        <f t="shared" si="77"/>
        <v>0</v>
      </c>
      <c r="S133" s="20">
        <f t="shared" si="78"/>
        <v>651.84811012133594</v>
      </c>
      <c r="T133" s="26">
        <v>0</v>
      </c>
      <c r="U133" s="14">
        <v>0</v>
      </c>
      <c r="V133" s="15">
        <f t="shared" si="79"/>
        <v>0</v>
      </c>
      <c r="W133" s="16">
        <f t="shared" si="80"/>
        <v>0</v>
      </c>
      <c r="X133" s="24">
        <v>0</v>
      </c>
      <c r="Y133" s="14">
        <v>0</v>
      </c>
      <c r="Z133" s="15">
        <f t="shared" si="81"/>
        <v>0</v>
      </c>
      <c r="AA133" s="20">
        <f t="shared" si="82"/>
        <v>0</v>
      </c>
      <c r="AB133" s="26">
        <v>10224.620000000001</v>
      </c>
      <c r="AC133" s="97">
        <v>6271.6807948114583</v>
      </c>
      <c r="AD133" s="15">
        <f t="shared" si="83"/>
        <v>-3952.9392051885425</v>
      </c>
      <c r="AE133" s="16">
        <f t="shared" si="84"/>
        <v>0</v>
      </c>
      <c r="AF133" s="24">
        <v>637.18999999999994</v>
      </c>
      <c r="AG133" s="14">
        <v>508.70267999999999</v>
      </c>
      <c r="AH133" s="15">
        <f t="shared" si="85"/>
        <v>-128.48731999999995</v>
      </c>
      <c r="AI133" s="20">
        <f t="shared" si="86"/>
        <v>0</v>
      </c>
      <c r="AJ133" s="26">
        <v>25.58</v>
      </c>
      <c r="AK133" s="14">
        <v>0</v>
      </c>
      <c r="AL133" s="15">
        <f t="shared" si="87"/>
        <v>-25.58</v>
      </c>
      <c r="AM133" s="16">
        <f t="shared" si="88"/>
        <v>0</v>
      </c>
      <c r="AN133" s="26">
        <v>813.13</v>
      </c>
      <c r="AO133" s="97">
        <v>764.19311999999991</v>
      </c>
      <c r="AP133" s="15">
        <f t="shared" si="89"/>
        <v>-48.936880000000087</v>
      </c>
      <c r="AQ133" s="16">
        <f t="shared" si="90"/>
        <v>0</v>
      </c>
      <c r="AR133" s="24">
        <v>2284.4100000000003</v>
      </c>
      <c r="AS133" s="14">
        <v>4365.7684351790331</v>
      </c>
      <c r="AT133" s="15">
        <f t="shared" si="91"/>
        <v>0</v>
      </c>
      <c r="AU133" s="20">
        <f t="shared" si="92"/>
        <v>2081.3584351790328</v>
      </c>
      <c r="AV133" s="26">
        <v>15417.360000000002</v>
      </c>
      <c r="AW133" s="14">
        <v>103566.68399999999</v>
      </c>
      <c r="AX133" s="15">
        <f t="shared" si="93"/>
        <v>0</v>
      </c>
      <c r="AY133" s="16">
        <f t="shared" si="94"/>
        <v>88149.323999999993</v>
      </c>
      <c r="AZ133" s="24">
        <v>2647.93</v>
      </c>
      <c r="BA133" s="14">
        <v>1690.8724718753128</v>
      </c>
      <c r="BB133" s="15">
        <f t="shared" si="95"/>
        <v>-957.057528124687</v>
      </c>
      <c r="BC133" s="20">
        <f t="shared" si="96"/>
        <v>0</v>
      </c>
      <c r="BD133" s="26">
        <v>11.729999999999999</v>
      </c>
      <c r="BE133" s="14">
        <v>0</v>
      </c>
      <c r="BF133" s="15">
        <f t="shared" si="97"/>
        <v>-11.729999999999999</v>
      </c>
      <c r="BG133" s="16">
        <f t="shared" si="98"/>
        <v>0</v>
      </c>
      <c r="BH133" s="24">
        <v>4443.6400000000003</v>
      </c>
      <c r="BI133" s="97">
        <v>6382.4504400000005</v>
      </c>
      <c r="BJ133" s="15">
        <f t="shared" si="99"/>
        <v>0</v>
      </c>
      <c r="BK133" s="20">
        <f t="shared" si="100"/>
        <v>1938.8104400000002</v>
      </c>
      <c r="BL133" s="26">
        <v>0</v>
      </c>
      <c r="BM133" s="14">
        <v>0</v>
      </c>
      <c r="BN133" s="15">
        <f t="shared" si="101"/>
        <v>0</v>
      </c>
      <c r="BO133" s="16">
        <f t="shared" si="102"/>
        <v>0</v>
      </c>
      <c r="BP133" s="24">
        <f t="shared" si="103"/>
        <v>62446.730000000018</v>
      </c>
      <c r="BQ133" s="14">
        <f t="shared" si="104"/>
        <v>149698.23050903413</v>
      </c>
      <c r="BR133" s="15">
        <f t="shared" si="69"/>
        <v>0</v>
      </c>
      <c r="BS133" s="20">
        <f t="shared" si="70"/>
        <v>87251.500509034115</v>
      </c>
      <c r="BT133" s="114">
        <f t="shared" si="105"/>
        <v>2.3972148823330555</v>
      </c>
      <c r="BU133" s="115">
        <v>2882.1059999999993</v>
      </c>
      <c r="BV133" s="116"/>
    </row>
    <row r="134" spans="1:74" ht="12" x14ac:dyDescent="0.25">
      <c r="A134" s="111">
        <v>128</v>
      </c>
      <c r="B134" s="112" t="s">
        <v>137</v>
      </c>
      <c r="C134" s="113">
        <v>212.4</v>
      </c>
      <c r="D134" s="26">
        <v>0</v>
      </c>
      <c r="E134" s="97">
        <v>870.32473823653061</v>
      </c>
      <c r="F134" s="15">
        <f t="shared" si="71"/>
        <v>0</v>
      </c>
      <c r="G134" s="16">
        <f t="shared" si="72"/>
        <v>870.32473823653061</v>
      </c>
      <c r="H134" s="25">
        <v>0</v>
      </c>
      <c r="I134" s="14">
        <v>0</v>
      </c>
      <c r="J134" s="15">
        <f t="shared" si="73"/>
        <v>0</v>
      </c>
      <c r="K134" s="20">
        <f t="shared" si="74"/>
        <v>0</v>
      </c>
      <c r="L134" s="26">
        <v>799.56999999999994</v>
      </c>
      <c r="M134" s="14">
        <v>725.09684991125869</v>
      </c>
      <c r="N134" s="15">
        <f t="shared" si="75"/>
        <v>-74.473150088741249</v>
      </c>
      <c r="O134" s="16">
        <f t="shared" si="76"/>
        <v>0</v>
      </c>
      <c r="P134" s="24">
        <v>0</v>
      </c>
      <c r="Q134" s="14">
        <v>216.91214492341203</v>
      </c>
      <c r="R134" s="15">
        <f t="shared" si="77"/>
        <v>0</v>
      </c>
      <c r="S134" s="20">
        <f t="shared" si="78"/>
        <v>216.91214492341203</v>
      </c>
      <c r="T134" s="26">
        <v>0</v>
      </c>
      <c r="U134" s="14">
        <v>0</v>
      </c>
      <c r="V134" s="15">
        <f t="shared" si="79"/>
        <v>0</v>
      </c>
      <c r="W134" s="16">
        <f t="shared" si="80"/>
        <v>0</v>
      </c>
      <c r="X134" s="24">
        <v>0</v>
      </c>
      <c r="Y134" s="14">
        <v>0</v>
      </c>
      <c r="Z134" s="15">
        <f t="shared" si="81"/>
        <v>0</v>
      </c>
      <c r="AA134" s="20">
        <f t="shared" si="82"/>
        <v>0</v>
      </c>
      <c r="AB134" s="26">
        <v>237.60000000000005</v>
      </c>
      <c r="AC134" s="97">
        <v>410.41118292773365</v>
      </c>
      <c r="AD134" s="15">
        <f t="shared" si="83"/>
        <v>0</v>
      </c>
      <c r="AE134" s="16">
        <f t="shared" si="84"/>
        <v>172.8111829277336</v>
      </c>
      <c r="AF134" s="24">
        <v>0</v>
      </c>
      <c r="AG134" s="14">
        <v>0</v>
      </c>
      <c r="AH134" s="15">
        <f t="shared" si="85"/>
        <v>0</v>
      </c>
      <c r="AI134" s="20">
        <f t="shared" si="86"/>
        <v>0</v>
      </c>
      <c r="AJ134" s="26">
        <v>0</v>
      </c>
      <c r="AK134" s="14">
        <v>0</v>
      </c>
      <c r="AL134" s="15">
        <f t="shared" si="87"/>
        <v>0</v>
      </c>
      <c r="AM134" s="16">
        <f t="shared" si="88"/>
        <v>0</v>
      </c>
      <c r="AN134" s="26">
        <v>350.10999999999996</v>
      </c>
      <c r="AO134" s="97">
        <v>563.22132000000011</v>
      </c>
      <c r="AP134" s="15">
        <f t="shared" si="89"/>
        <v>0</v>
      </c>
      <c r="AQ134" s="16">
        <f t="shared" si="90"/>
        <v>213.11132000000015</v>
      </c>
      <c r="AR134" s="24">
        <v>0</v>
      </c>
      <c r="AS134" s="14">
        <v>0</v>
      </c>
      <c r="AT134" s="15">
        <f t="shared" si="91"/>
        <v>0</v>
      </c>
      <c r="AU134" s="20">
        <f t="shared" si="92"/>
        <v>0</v>
      </c>
      <c r="AV134" s="26">
        <v>815.32999999999993</v>
      </c>
      <c r="AW134" s="14">
        <v>0</v>
      </c>
      <c r="AX134" s="15">
        <f t="shared" si="93"/>
        <v>-815.32999999999993</v>
      </c>
      <c r="AY134" s="16">
        <f t="shared" si="94"/>
        <v>0</v>
      </c>
      <c r="AZ134" s="24">
        <v>0</v>
      </c>
      <c r="BA134" s="14">
        <v>0</v>
      </c>
      <c r="BB134" s="15">
        <f t="shared" si="95"/>
        <v>0</v>
      </c>
      <c r="BC134" s="20">
        <f t="shared" si="96"/>
        <v>0</v>
      </c>
      <c r="BD134" s="26">
        <v>0</v>
      </c>
      <c r="BE134" s="14">
        <v>0</v>
      </c>
      <c r="BF134" s="15">
        <f t="shared" si="97"/>
        <v>0</v>
      </c>
      <c r="BG134" s="16">
        <f t="shared" si="98"/>
        <v>0</v>
      </c>
      <c r="BH134" s="24">
        <v>0</v>
      </c>
      <c r="BI134" s="97">
        <v>0</v>
      </c>
      <c r="BJ134" s="15">
        <f t="shared" si="99"/>
        <v>0</v>
      </c>
      <c r="BK134" s="20">
        <f t="shared" si="100"/>
        <v>0</v>
      </c>
      <c r="BL134" s="26">
        <v>0</v>
      </c>
      <c r="BM134" s="14">
        <v>0</v>
      </c>
      <c r="BN134" s="15">
        <f t="shared" si="101"/>
        <v>0</v>
      </c>
      <c r="BO134" s="16">
        <f t="shared" si="102"/>
        <v>0</v>
      </c>
      <c r="BP134" s="24">
        <f t="shared" si="103"/>
        <v>2202.6099999999997</v>
      </c>
      <c r="BQ134" s="14">
        <f t="shared" si="104"/>
        <v>2785.9662359989352</v>
      </c>
      <c r="BR134" s="15">
        <f t="shared" si="69"/>
        <v>0</v>
      </c>
      <c r="BS134" s="20">
        <f t="shared" si="70"/>
        <v>583.35623599893552</v>
      </c>
      <c r="BT134" s="114">
        <f t="shared" si="105"/>
        <v>1.2648477197501762</v>
      </c>
      <c r="BU134" s="115">
        <v>171.33519999999999</v>
      </c>
      <c r="BV134" s="116"/>
    </row>
    <row r="135" spans="1:74" ht="12" x14ac:dyDescent="0.25">
      <c r="A135" s="111">
        <v>129</v>
      </c>
      <c r="B135" s="112" t="s">
        <v>138</v>
      </c>
      <c r="C135" s="113">
        <v>194.9</v>
      </c>
      <c r="D135" s="26">
        <v>0</v>
      </c>
      <c r="E135" s="97">
        <v>0</v>
      </c>
      <c r="F135" s="15">
        <f t="shared" si="71"/>
        <v>0</v>
      </c>
      <c r="G135" s="16">
        <f t="shared" si="72"/>
        <v>0</v>
      </c>
      <c r="H135" s="25">
        <v>0</v>
      </c>
      <c r="I135" s="14">
        <v>0</v>
      </c>
      <c r="J135" s="15">
        <f t="shared" si="73"/>
        <v>0</v>
      </c>
      <c r="K135" s="20">
        <f t="shared" si="74"/>
        <v>0</v>
      </c>
      <c r="L135" s="26">
        <v>977.16000000000008</v>
      </c>
      <c r="M135" s="14">
        <v>884.04691736937411</v>
      </c>
      <c r="N135" s="15">
        <f t="shared" si="75"/>
        <v>-93.113082630625968</v>
      </c>
      <c r="O135" s="16">
        <f t="shared" si="76"/>
        <v>0</v>
      </c>
      <c r="P135" s="24">
        <v>0</v>
      </c>
      <c r="Q135" s="14">
        <v>260.69436112701601</v>
      </c>
      <c r="R135" s="15">
        <f t="shared" si="77"/>
        <v>0</v>
      </c>
      <c r="S135" s="20">
        <f t="shared" si="78"/>
        <v>260.69436112701601</v>
      </c>
      <c r="T135" s="26">
        <v>0</v>
      </c>
      <c r="U135" s="14">
        <v>0</v>
      </c>
      <c r="V135" s="15">
        <f t="shared" si="79"/>
        <v>0</v>
      </c>
      <c r="W135" s="16">
        <f t="shared" si="80"/>
        <v>0</v>
      </c>
      <c r="X135" s="24">
        <v>0</v>
      </c>
      <c r="Y135" s="14">
        <v>0</v>
      </c>
      <c r="Z135" s="15">
        <f t="shared" si="81"/>
        <v>0</v>
      </c>
      <c r="AA135" s="20">
        <f t="shared" si="82"/>
        <v>0</v>
      </c>
      <c r="AB135" s="26">
        <v>384.57</v>
      </c>
      <c r="AC135" s="97">
        <v>382.77633995808196</v>
      </c>
      <c r="AD135" s="15">
        <f t="shared" si="83"/>
        <v>-1.7936600419180309</v>
      </c>
      <c r="AE135" s="16">
        <f t="shared" si="84"/>
        <v>0</v>
      </c>
      <c r="AF135" s="24">
        <v>0</v>
      </c>
      <c r="AG135" s="14">
        <v>0</v>
      </c>
      <c r="AH135" s="15">
        <f t="shared" si="85"/>
        <v>0</v>
      </c>
      <c r="AI135" s="20">
        <f t="shared" si="86"/>
        <v>0</v>
      </c>
      <c r="AJ135" s="26">
        <v>0</v>
      </c>
      <c r="AK135" s="14">
        <v>0</v>
      </c>
      <c r="AL135" s="15">
        <f t="shared" si="87"/>
        <v>0</v>
      </c>
      <c r="AM135" s="16">
        <f t="shared" si="88"/>
        <v>0</v>
      </c>
      <c r="AN135" s="26">
        <v>652.81000000000006</v>
      </c>
      <c r="AO135" s="97">
        <v>1071.8565599999999</v>
      </c>
      <c r="AP135" s="15">
        <f t="shared" si="89"/>
        <v>0</v>
      </c>
      <c r="AQ135" s="16">
        <f t="shared" si="90"/>
        <v>419.04655999999989</v>
      </c>
      <c r="AR135" s="24">
        <v>0</v>
      </c>
      <c r="AS135" s="14">
        <v>0</v>
      </c>
      <c r="AT135" s="15">
        <f t="shared" si="91"/>
        <v>0</v>
      </c>
      <c r="AU135" s="20">
        <f t="shared" si="92"/>
        <v>0</v>
      </c>
      <c r="AV135" s="26">
        <v>986.92999999999984</v>
      </c>
      <c r="AW135" s="14">
        <v>0</v>
      </c>
      <c r="AX135" s="15">
        <f t="shared" si="93"/>
        <v>-986.92999999999984</v>
      </c>
      <c r="AY135" s="16">
        <f t="shared" si="94"/>
        <v>0</v>
      </c>
      <c r="AZ135" s="24">
        <v>0</v>
      </c>
      <c r="BA135" s="14">
        <v>0</v>
      </c>
      <c r="BB135" s="15">
        <f t="shared" si="95"/>
        <v>0</v>
      </c>
      <c r="BC135" s="20">
        <f t="shared" si="96"/>
        <v>0</v>
      </c>
      <c r="BD135" s="26">
        <v>0</v>
      </c>
      <c r="BE135" s="14">
        <v>0</v>
      </c>
      <c r="BF135" s="15">
        <f t="shared" si="97"/>
        <v>0</v>
      </c>
      <c r="BG135" s="16">
        <f t="shared" si="98"/>
        <v>0</v>
      </c>
      <c r="BH135" s="24">
        <v>0</v>
      </c>
      <c r="BI135" s="97">
        <v>0</v>
      </c>
      <c r="BJ135" s="15">
        <f t="shared" si="99"/>
        <v>0</v>
      </c>
      <c r="BK135" s="20">
        <f t="shared" si="100"/>
        <v>0</v>
      </c>
      <c r="BL135" s="26">
        <v>0</v>
      </c>
      <c r="BM135" s="14">
        <v>0</v>
      </c>
      <c r="BN135" s="15">
        <f t="shared" si="101"/>
        <v>0</v>
      </c>
      <c r="BO135" s="16">
        <f t="shared" si="102"/>
        <v>0</v>
      </c>
      <c r="BP135" s="24">
        <f t="shared" si="103"/>
        <v>3001.47</v>
      </c>
      <c r="BQ135" s="14">
        <f t="shared" si="104"/>
        <v>2599.3741784544718</v>
      </c>
      <c r="BR135" s="15">
        <f t="shared" ref="BR135:BR198" si="106">IF((BQ135-BP135)&lt;0,BQ135-BP135,0)</f>
        <v>-402.095821545528</v>
      </c>
      <c r="BS135" s="20">
        <f t="shared" ref="BS135:BS198" si="107">IF((BQ135-BP135)&gt;0,BQ135-BP135,0)</f>
        <v>0</v>
      </c>
      <c r="BT135" s="114">
        <f t="shared" si="105"/>
        <v>0.86603370297036852</v>
      </c>
      <c r="BU135" s="115">
        <v>380.529</v>
      </c>
      <c r="BV135" s="116"/>
    </row>
    <row r="136" spans="1:74" ht="12" x14ac:dyDescent="0.25">
      <c r="A136" s="117">
        <v>130</v>
      </c>
      <c r="B136" s="112" t="s">
        <v>139</v>
      </c>
      <c r="C136" s="113">
        <v>159.4</v>
      </c>
      <c r="D136" s="26">
        <v>0</v>
      </c>
      <c r="E136" s="97">
        <v>0</v>
      </c>
      <c r="F136" s="15">
        <f t="shared" ref="F136:F199" si="108">IF((E136-D136)&lt;0,E136-D136,0)</f>
        <v>0</v>
      </c>
      <c r="G136" s="16">
        <f t="shared" ref="G136:G199" si="109">IF((E136-D136)&gt;0,E136-D136,0)</f>
        <v>0</v>
      </c>
      <c r="H136" s="25">
        <v>0</v>
      </c>
      <c r="I136" s="14">
        <v>0</v>
      </c>
      <c r="J136" s="15">
        <f t="shared" ref="J136:J199" si="110">IF((I136-H136)&lt;0,I136-H136,0)</f>
        <v>0</v>
      </c>
      <c r="K136" s="20">
        <f t="shared" ref="K136:K199" si="111">IF((I136-H136)&gt;0,I136-H136,0)</f>
        <v>0</v>
      </c>
      <c r="L136" s="26">
        <v>799.52</v>
      </c>
      <c r="M136" s="14">
        <v>725.09684991125869</v>
      </c>
      <c r="N136" s="15">
        <f t="shared" ref="N136:N199" si="112">IF((M136-L136)&lt;0,M136-L136,0)</f>
        <v>-74.423150088741295</v>
      </c>
      <c r="O136" s="16">
        <f t="shared" ref="O136:O199" si="113">IF((M136-L136)&gt;0,M136-L136,0)</f>
        <v>0</v>
      </c>
      <c r="P136" s="24">
        <v>0</v>
      </c>
      <c r="Q136" s="14">
        <v>136.91170418098801</v>
      </c>
      <c r="R136" s="15">
        <f t="shared" ref="R136:R199" si="114">IF((Q136-P136)&lt;0,Q136-P136,0)</f>
        <v>0</v>
      </c>
      <c r="S136" s="20">
        <f t="shared" ref="S136:S199" si="115">IF((Q136-P136)&gt;0,Q136-P136,0)</f>
        <v>136.91170418098801</v>
      </c>
      <c r="T136" s="26">
        <v>0</v>
      </c>
      <c r="U136" s="14">
        <v>0</v>
      </c>
      <c r="V136" s="15">
        <f t="shared" ref="V136:V199" si="116">IF((U136-T136)&lt;0,U136-T136,0)</f>
        <v>0</v>
      </c>
      <c r="W136" s="16">
        <f t="shared" ref="W136:W199" si="117">IF((U136-T136)&gt;0,U136-T136,0)</f>
        <v>0</v>
      </c>
      <c r="X136" s="24">
        <v>0</v>
      </c>
      <c r="Y136" s="14">
        <v>0</v>
      </c>
      <c r="Z136" s="15">
        <f t="shared" ref="Z136:Z199" si="118">IF((Y136-X136)&lt;0,Y136-X136,0)</f>
        <v>0</v>
      </c>
      <c r="AA136" s="20">
        <f t="shared" ref="AA136:AA199" si="119">IF((Y136-X136)&gt;0,Y136-X136,0)</f>
        <v>0</v>
      </c>
      <c r="AB136" s="26">
        <v>315.72000000000003</v>
      </c>
      <c r="AC136" s="97">
        <v>307.31583666629655</v>
      </c>
      <c r="AD136" s="15">
        <f t="shared" ref="AD136:AD199" si="120">IF((AC136-AB136)&lt;0,AC136-AB136,0)</f>
        <v>-8.4041633337034796</v>
      </c>
      <c r="AE136" s="16">
        <f t="shared" ref="AE136:AE199" si="121">IF((AC136-AB136)&gt;0,AC136-AB136,0)</f>
        <v>0</v>
      </c>
      <c r="AF136" s="24">
        <v>0</v>
      </c>
      <c r="AG136" s="14">
        <v>0</v>
      </c>
      <c r="AH136" s="15">
        <f t="shared" ref="AH136:AH199" si="122">IF((AG136-AF136)&lt;0,AG136-AF136,0)</f>
        <v>0</v>
      </c>
      <c r="AI136" s="20">
        <f t="shared" ref="AI136:AI199" si="123">IF((AG136-AF136)&gt;0,AG136-AF136,0)</f>
        <v>0</v>
      </c>
      <c r="AJ136" s="26">
        <v>0</v>
      </c>
      <c r="AK136" s="14">
        <v>0</v>
      </c>
      <c r="AL136" s="15">
        <f t="shared" ref="AL136:AL199" si="124">IF((AK136-AJ136)&lt;0,AK136-AJ136,0)</f>
        <v>0</v>
      </c>
      <c r="AM136" s="16">
        <f t="shared" ref="AM136:AM199" si="125">IF((AK136-AJ136)&gt;0,AK136-AJ136,0)</f>
        <v>0</v>
      </c>
      <c r="AN136" s="26">
        <v>123.58000000000003</v>
      </c>
      <c r="AO136" s="97">
        <v>218.34095999999997</v>
      </c>
      <c r="AP136" s="15">
        <f t="shared" ref="AP136:AP199" si="126">IF((AO136-AN136)&lt;0,AO136-AN136,0)</f>
        <v>0</v>
      </c>
      <c r="AQ136" s="16">
        <f t="shared" ref="AQ136:AQ199" si="127">IF((AO136-AN136)&gt;0,AO136-AN136,0)</f>
        <v>94.76095999999994</v>
      </c>
      <c r="AR136" s="24">
        <v>0</v>
      </c>
      <c r="AS136" s="14">
        <v>0</v>
      </c>
      <c r="AT136" s="15">
        <f t="shared" ref="AT136:AT199" si="128">IF((AS136-AR136)&lt;0,AS136-AR136,0)</f>
        <v>0</v>
      </c>
      <c r="AU136" s="20">
        <f t="shared" ref="AU136:AU199" si="129">IF((AS136-AR136)&gt;0,AS136-AR136,0)</f>
        <v>0</v>
      </c>
      <c r="AV136" s="26">
        <v>487.59999999999991</v>
      </c>
      <c r="AW136" s="14">
        <v>0</v>
      </c>
      <c r="AX136" s="15">
        <f t="shared" ref="AX136:AX199" si="130">IF((AW136-AV136)&lt;0,AW136-AV136,0)</f>
        <v>-487.59999999999991</v>
      </c>
      <c r="AY136" s="16">
        <f t="shared" ref="AY136:AY199" si="131">IF((AW136-AV136)&gt;0,AW136-AV136,0)</f>
        <v>0</v>
      </c>
      <c r="AZ136" s="24">
        <v>0</v>
      </c>
      <c r="BA136" s="14">
        <v>0</v>
      </c>
      <c r="BB136" s="15">
        <f t="shared" ref="BB136:BB199" si="132">IF((BA136-AZ136)&lt;0,BA136-AZ136,0)</f>
        <v>0</v>
      </c>
      <c r="BC136" s="20">
        <f t="shared" ref="BC136:BC199" si="133">IF((BA136-AZ136)&gt;0,BA136-AZ136,0)</f>
        <v>0</v>
      </c>
      <c r="BD136" s="26">
        <v>0</v>
      </c>
      <c r="BE136" s="14">
        <v>0</v>
      </c>
      <c r="BF136" s="15">
        <f t="shared" ref="BF136:BF199" si="134">IF((BE136-BD136)&lt;0,BE136-BD136,0)</f>
        <v>0</v>
      </c>
      <c r="BG136" s="16">
        <f t="shared" ref="BG136:BG199" si="135">IF((BE136-BD136)&gt;0,BE136-BD136,0)</f>
        <v>0</v>
      </c>
      <c r="BH136" s="24">
        <v>0</v>
      </c>
      <c r="BI136" s="97">
        <v>0</v>
      </c>
      <c r="BJ136" s="15">
        <f t="shared" ref="BJ136:BJ199" si="136">IF((BI136-BH136)&lt;0,BI136-BH136,0)</f>
        <v>0</v>
      </c>
      <c r="BK136" s="20">
        <f t="shared" ref="BK136:BK199" si="137">IF((BI136-BH136)&gt;0,BI136-BH136,0)</f>
        <v>0</v>
      </c>
      <c r="BL136" s="26">
        <v>0</v>
      </c>
      <c r="BM136" s="14">
        <v>0</v>
      </c>
      <c r="BN136" s="15">
        <f t="shared" ref="BN136:BN199" si="138">IF((BM136-BL136)&lt;0,BM136-BL136,0)</f>
        <v>0</v>
      </c>
      <c r="BO136" s="16">
        <f t="shared" ref="BO136:BO199" si="139">IF((BM136-BL136)&gt;0,BM136-BL136,0)</f>
        <v>0</v>
      </c>
      <c r="BP136" s="24">
        <f t="shared" ref="BP136:BP199" si="140">D136+H136+L136+P136+T136+X136+AB136+AF136+AJ136+AN136+AR136+AV136+AZ136+BD136+BH136+BL136</f>
        <v>1726.4199999999998</v>
      </c>
      <c r="BQ136" s="14">
        <f t="shared" ref="BQ136:BQ199" si="141">E136+I136+M136+Q136+U136+Y136+AC136+AG136+AK136+AO136+AS136+AW136+BA136+BE136+BI136+BM136</f>
        <v>1387.6653507585431</v>
      </c>
      <c r="BR136" s="15">
        <f t="shared" si="106"/>
        <v>-338.75464924145672</v>
      </c>
      <c r="BS136" s="20">
        <f t="shared" si="107"/>
        <v>0</v>
      </c>
      <c r="BT136" s="114">
        <f t="shared" ref="BT136:BT199" si="142">BQ136/BP136</f>
        <v>0.80378201756151069</v>
      </c>
      <c r="BU136" s="115">
        <v>406.55639999999994</v>
      </c>
      <c r="BV136" s="116"/>
    </row>
    <row r="137" spans="1:74" ht="14.25" customHeight="1" x14ac:dyDescent="0.25">
      <c r="A137" s="111">
        <v>131</v>
      </c>
      <c r="B137" s="112" t="s">
        <v>140</v>
      </c>
      <c r="C137" s="113">
        <v>212.3</v>
      </c>
      <c r="D137" s="26">
        <v>0</v>
      </c>
      <c r="E137" s="97">
        <v>870.32473823653061</v>
      </c>
      <c r="F137" s="15">
        <f t="shared" si="108"/>
        <v>0</v>
      </c>
      <c r="G137" s="16">
        <f t="shared" si="109"/>
        <v>870.32473823653061</v>
      </c>
      <c r="H137" s="25">
        <v>0</v>
      </c>
      <c r="I137" s="14">
        <v>0</v>
      </c>
      <c r="J137" s="15">
        <f t="shared" si="110"/>
        <v>0</v>
      </c>
      <c r="K137" s="20">
        <f t="shared" si="111"/>
        <v>0</v>
      </c>
      <c r="L137" s="26">
        <v>977.37999999999988</v>
      </c>
      <c r="M137" s="14">
        <v>884.04691736937411</v>
      </c>
      <c r="N137" s="15">
        <f t="shared" si="112"/>
        <v>-93.333082630625768</v>
      </c>
      <c r="O137" s="16">
        <f t="shared" si="113"/>
        <v>0</v>
      </c>
      <c r="P137" s="24">
        <v>0</v>
      </c>
      <c r="Q137" s="14">
        <v>212.658277591764</v>
      </c>
      <c r="R137" s="15">
        <f t="shared" si="114"/>
        <v>0</v>
      </c>
      <c r="S137" s="20">
        <f t="shared" si="115"/>
        <v>212.658277591764</v>
      </c>
      <c r="T137" s="26">
        <v>0</v>
      </c>
      <c r="U137" s="14">
        <v>0</v>
      </c>
      <c r="V137" s="15">
        <f t="shared" si="116"/>
        <v>0</v>
      </c>
      <c r="W137" s="16">
        <f t="shared" si="117"/>
        <v>0</v>
      </c>
      <c r="X137" s="24">
        <v>0</v>
      </c>
      <c r="Y137" s="14">
        <v>0</v>
      </c>
      <c r="Z137" s="15">
        <f t="shared" si="118"/>
        <v>0</v>
      </c>
      <c r="AA137" s="20">
        <f t="shared" si="119"/>
        <v>0</v>
      </c>
      <c r="AB137" s="26">
        <v>418.43</v>
      </c>
      <c r="AC137" s="97">
        <v>405.8527236392045</v>
      </c>
      <c r="AD137" s="15">
        <f t="shared" si="120"/>
        <v>-12.577276360795508</v>
      </c>
      <c r="AE137" s="16">
        <f t="shared" si="121"/>
        <v>0</v>
      </c>
      <c r="AF137" s="24">
        <v>0</v>
      </c>
      <c r="AG137" s="14">
        <v>0</v>
      </c>
      <c r="AH137" s="15">
        <f t="shared" si="122"/>
        <v>0</v>
      </c>
      <c r="AI137" s="20">
        <f t="shared" si="123"/>
        <v>0</v>
      </c>
      <c r="AJ137" s="26">
        <v>0</v>
      </c>
      <c r="AK137" s="14">
        <v>0</v>
      </c>
      <c r="AL137" s="15">
        <f t="shared" si="124"/>
        <v>0</v>
      </c>
      <c r="AM137" s="16">
        <f t="shared" si="125"/>
        <v>0</v>
      </c>
      <c r="AN137" s="26">
        <v>714.28</v>
      </c>
      <c r="AO137" s="97">
        <v>1168.6222799999998</v>
      </c>
      <c r="AP137" s="15">
        <f t="shared" si="126"/>
        <v>0</v>
      </c>
      <c r="AQ137" s="16">
        <f t="shared" si="127"/>
        <v>454.34227999999985</v>
      </c>
      <c r="AR137" s="24">
        <v>0</v>
      </c>
      <c r="AS137" s="14">
        <v>0</v>
      </c>
      <c r="AT137" s="15">
        <f t="shared" si="128"/>
        <v>0</v>
      </c>
      <c r="AU137" s="20">
        <f t="shared" si="129"/>
        <v>0</v>
      </c>
      <c r="AV137" s="26">
        <v>806.2600000000001</v>
      </c>
      <c r="AW137" s="14">
        <v>0</v>
      </c>
      <c r="AX137" s="15">
        <f t="shared" si="130"/>
        <v>-806.2600000000001</v>
      </c>
      <c r="AY137" s="16">
        <f t="shared" si="131"/>
        <v>0</v>
      </c>
      <c r="AZ137" s="24">
        <v>0</v>
      </c>
      <c r="BA137" s="14">
        <v>0</v>
      </c>
      <c r="BB137" s="15">
        <f t="shared" si="132"/>
        <v>0</v>
      </c>
      <c r="BC137" s="20">
        <f t="shared" si="133"/>
        <v>0</v>
      </c>
      <c r="BD137" s="26">
        <v>0</v>
      </c>
      <c r="BE137" s="14">
        <v>0</v>
      </c>
      <c r="BF137" s="15">
        <f t="shared" si="134"/>
        <v>0</v>
      </c>
      <c r="BG137" s="16">
        <f t="shared" si="135"/>
        <v>0</v>
      </c>
      <c r="BH137" s="24">
        <v>0</v>
      </c>
      <c r="BI137" s="97">
        <v>0</v>
      </c>
      <c r="BJ137" s="15">
        <f t="shared" si="136"/>
        <v>0</v>
      </c>
      <c r="BK137" s="20">
        <f t="shared" si="137"/>
        <v>0</v>
      </c>
      <c r="BL137" s="26">
        <v>0</v>
      </c>
      <c r="BM137" s="14">
        <v>0</v>
      </c>
      <c r="BN137" s="15">
        <f t="shared" si="138"/>
        <v>0</v>
      </c>
      <c r="BO137" s="16">
        <f t="shared" si="139"/>
        <v>0</v>
      </c>
      <c r="BP137" s="24">
        <f t="shared" si="140"/>
        <v>2916.3500000000004</v>
      </c>
      <c r="BQ137" s="14">
        <f t="shared" si="141"/>
        <v>3541.5049368368736</v>
      </c>
      <c r="BR137" s="15">
        <f t="shared" si="106"/>
        <v>0</v>
      </c>
      <c r="BS137" s="20">
        <f t="shared" si="107"/>
        <v>625.15493683687328</v>
      </c>
      <c r="BT137" s="114">
        <f t="shared" si="142"/>
        <v>1.2143621090873431</v>
      </c>
      <c r="BU137" s="115">
        <v>213.5308</v>
      </c>
      <c r="BV137" s="116"/>
    </row>
    <row r="138" spans="1:74" ht="19.5" customHeight="1" x14ac:dyDescent="0.25">
      <c r="A138" s="111">
        <v>132</v>
      </c>
      <c r="B138" s="112" t="s">
        <v>141</v>
      </c>
      <c r="C138" s="113">
        <v>73.75</v>
      </c>
      <c r="D138" s="26">
        <v>0</v>
      </c>
      <c r="E138" s="97">
        <v>870.32473823653061</v>
      </c>
      <c r="F138" s="15">
        <f t="shared" si="108"/>
        <v>0</v>
      </c>
      <c r="G138" s="16">
        <f t="shared" si="109"/>
        <v>870.32473823653061</v>
      </c>
      <c r="H138" s="25">
        <v>0</v>
      </c>
      <c r="I138" s="14">
        <v>0</v>
      </c>
      <c r="J138" s="15">
        <f t="shared" si="110"/>
        <v>0</v>
      </c>
      <c r="K138" s="20">
        <f t="shared" si="111"/>
        <v>0</v>
      </c>
      <c r="L138" s="26">
        <v>533.13</v>
      </c>
      <c r="M138" s="14">
        <v>486.67135290585799</v>
      </c>
      <c r="N138" s="15">
        <f t="shared" si="112"/>
        <v>-46.458647094142009</v>
      </c>
      <c r="O138" s="16">
        <f t="shared" si="113"/>
        <v>0</v>
      </c>
      <c r="P138" s="24">
        <v>0</v>
      </c>
      <c r="Q138" s="14">
        <v>85.647821966616007</v>
      </c>
      <c r="R138" s="15">
        <f t="shared" si="114"/>
        <v>0</v>
      </c>
      <c r="S138" s="20">
        <f t="shared" si="115"/>
        <v>85.647821966616007</v>
      </c>
      <c r="T138" s="26">
        <v>0</v>
      </c>
      <c r="U138" s="14">
        <v>0</v>
      </c>
      <c r="V138" s="15">
        <f t="shared" si="116"/>
        <v>0</v>
      </c>
      <c r="W138" s="16">
        <f t="shared" si="117"/>
        <v>0</v>
      </c>
      <c r="X138" s="24">
        <v>0</v>
      </c>
      <c r="Y138" s="14">
        <v>0</v>
      </c>
      <c r="Z138" s="15">
        <f t="shared" si="118"/>
        <v>0</v>
      </c>
      <c r="AA138" s="20">
        <f t="shared" si="119"/>
        <v>0</v>
      </c>
      <c r="AB138" s="26">
        <v>149.29</v>
      </c>
      <c r="AC138" s="97">
        <v>143.65950138533557</v>
      </c>
      <c r="AD138" s="15">
        <f t="shared" si="120"/>
        <v>-5.6304986146644183</v>
      </c>
      <c r="AE138" s="16">
        <f t="shared" si="121"/>
        <v>0</v>
      </c>
      <c r="AF138" s="24">
        <v>0</v>
      </c>
      <c r="AG138" s="14">
        <v>0</v>
      </c>
      <c r="AH138" s="15">
        <f t="shared" si="122"/>
        <v>0</v>
      </c>
      <c r="AI138" s="20">
        <f t="shared" si="123"/>
        <v>0</v>
      </c>
      <c r="AJ138" s="26">
        <v>0</v>
      </c>
      <c r="AK138" s="14">
        <v>0</v>
      </c>
      <c r="AL138" s="15">
        <f t="shared" si="124"/>
        <v>0</v>
      </c>
      <c r="AM138" s="16">
        <f t="shared" si="125"/>
        <v>0</v>
      </c>
      <c r="AN138" s="26">
        <v>288.63</v>
      </c>
      <c r="AO138" s="97">
        <v>508.63620000000003</v>
      </c>
      <c r="AP138" s="15">
        <f t="shared" si="126"/>
        <v>0</v>
      </c>
      <c r="AQ138" s="16">
        <f t="shared" si="127"/>
        <v>220.00620000000004</v>
      </c>
      <c r="AR138" s="24">
        <v>0</v>
      </c>
      <c r="AS138" s="14">
        <v>0</v>
      </c>
      <c r="AT138" s="15">
        <f t="shared" si="128"/>
        <v>0</v>
      </c>
      <c r="AU138" s="20">
        <f t="shared" si="129"/>
        <v>0</v>
      </c>
      <c r="AV138" s="26">
        <v>307.58000000000004</v>
      </c>
      <c r="AW138" s="14">
        <v>0</v>
      </c>
      <c r="AX138" s="15">
        <f t="shared" si="130"/>
        <v>-307.58000000000004</v>
      </c>
      <c r="AY138" s="16">
        <f t="shared" si="131"/>
        <v>0</v>
      </c>
      <c r="AZ138" s="24">
        <v>0</v>
      </c>
      <c r="BA138" s="14">
        <v>0</v>
      </c>
      <c r="BB138" s="15">
        <f t="shared" si="132"/>
        <v>0</v>
      </c>
      <c r="BC138" s="20">
        <f t="shared" si="133"/>
        <v>0</v>
      </c>
      <c r="BD138" s="26">
        <v>0</v>
      </c>
      <c r="BE138" s="14">
        <v>0</v>
      </c>
      <c r="BF138" s="15">
        <f t="shared" si="134"/>
        <v>0</v>
      </c>
      <c r="BG138" s="16">
        <f t="shared" si="135"/>
        <v>0</v>
      </c>
      <c r="BH138" s="24">
        <v>0</v>
      </c>
      <c r="BI138" s="97">
        <v>0</v>
      </c>
      <c r="BJ138" s="15">
        <f t="shared" si="136"/>
        <v>0</v>
      </c>
      <c r="BK138" s="20">
        <f t="shared" si="137"/>
        <v>0</v>
      </c>
      <c r="BL138" s="26">
        <v>0</v>
      </c>
      <c r="BM138" s="14">
        <v>0</v>
      </c>
      <c r="BN138" s="15">
        <f t="shared" si="138"/>
        <v>0</v>
      </c>
      <c r="BO138" s="16">
        <f t="shared" si="139"/>
        <v>0</v>
      </c>
      <c r="BP138" s="24">
        <f t="shared" si="140"/>
        <v>1278.6300000000001</v>
      </c>
      <c r="BQ138" s="14">
        <f t="shared" si="141"/>
        <v>2094.9396144943403</v>
      </c>
      <c r="BR138" s="15">
        <f t="shared" si="106"/>
        <v>0</v>
      </c>
      <c r="BS138" s="20">
        <f t="shared" si="107"/>
        <v>816.30961449434017</v>
      </c>
      <c r="BT138" s="114">
        <f t="shared" si="142"/>
        <v>1.6384252007964306</v>
      </c>
      <c r="BU138" s="115">
        <v>35.498099999999994</v>
      </c>
      <c r="BV138" s="116"/>
    </row>
    <row r="139" spans="1:74" ht="12" x14ac:dyDescent="0.25">
      <c r="A139" s="117">
        <v>133</v>
      </c>
      <c r="B139" s="112" t="s">
        <v>142</v>
      </c>
      <c r="C139" s="113">
        <v>3272.9</v>
      </c>
      <c r="D139" s="26">
        <v>46785.509999999995</v>
      </c>
      <c r="E139" s="97">
        <v>31665.432504920187</v>
      </c>
      <c r="F139" s="15">
        <f t="shared" si="108"/>
        <v>-15120.077495079808</v>
      </c>
      <c r="G139" s="16">
        <f t="shared" si="109"/>
        <v>0</v>
      </c>
      <c r="H139" s="25">
        <v>13685.86</v>
      </c>
      <c r="I139" s="14">
        <v>12432.465170598945</v>
      </c>
      <c r="J139" s="15">
        <f t="shared" si="110"/>
        <v>-1253.3948294010552</v>
      </c>
      <c r="K139" s="20">
        <f t="shared" si="111"/>
        <v>0</v>
      </c>
      <c r="L139" s="26">
        <v>12933.570000000002</v>
      </c>
      <c r="M139" s="14">
        <v>12733.801014967212</v>
      </c>
      <c r="N139" s="15">
        <f t="shared" si="112"/>
        <v>-199.76898503278971</v>
      </c>
      <c r="O139" s="16">
        <f t="shared" si="113"/>
        <v>0</v>
      </c>
      <c r="P139" s="24">
        <v>606.26</v>
      </c>
      <c r="Q139" s="14">
        <v>8372.6225683767843</v>
      </c>
      <c r="R139" s="15">
        <f t="shared" si="114"/>
        <v>0</v>
      </c>
      <c r="S139" s="20">
        <f t="shared" si="115"/>
        <v>7766.3625683767841</v>
      </c>
      <c r="T139" s="26">
        <v>0</v>
      </c>
      <c r="U139" s="14">
        <v>0</v>
      </c>
      <c r="V139" s="15">
        <f t="shared" si="116"/>
        <v>0</v>
      </c>
      <c r="W139" s="16">
        <f t="shared" si="117"/>
        <v>0</v>
      </c>
      <c r="X139" s="24">
        <v>0</v>
      </c>
      <c r="Y139" s="14">
        <v>0</v>
      </c>
      <c r="Z139" s="15">
        <f t="shared" si="118"/>
        <v>0</v>
      </c>
      <c r="AA139" s="20">
        <f t="shared" si="119"/>
        <v>0</v>
      </c>
      <c r="AB139" s="26">
        <v>17522.419999999998</v>
      </c>
      <c r="AC139" s="97">
        <v>23275.100734645683</v>
      </c>
      <c r="AD139" s="15">
        <f t="shared" si="120"/>
        <v>0</v>
      </c>
      <c r="AE139" s="16">
        <f t="shared" si="121"/>
        <v>5752.6807346456844</v>
      </c>
      <c r="AF139" s="24">
        <v>1900.57</v>
      </c>
      <c r="AG139" s="14">
        <v>1486.6182000000001</v>
      </c>
      <c r="AH139" s="15">
        <f t="shared" si="122"/>
        <v>-413.95179999999982</v>
      </c>
      <c r="AI139" s="20">
        <f t="shared" si="123"/>
        <v>0</v>
      </c>
      <c r="AJ139" s="26">
        <v>78.91</v>
      </c>
      <c r="AK139" s="14">
        <v>0</v>
      </c>
      <c r="AL139" s="15">
        <f t="shared" si="124"/>
        <v>-78.91</v>
      </c>
      <c r="AM139" s="16">
        <f t="shared" si="125"/>
        <v>0</v>
      </c>
      <c r="AN139" s="26">
        <v>1693.0400000000002</v>
      </c>
      <c r="AO139" s="97">
        <v>3220.5290400000004</v>
      </c>
      <c r="AP139" s="15">
        <f t="shared" si="126"/>
        <v>0</v>
      </c>
      <c r="AQ139" s="16">
        <f t="shared" si="127"/>
        <v>1527.4890400000002</v>
      </c>
      <c r="AR139" s="24">
        <v>1269.1300000000001</v>
      </c>
      <c r="AS139" s="14">
        <v>8690.468408211309</v>
      </c>
      <c r="AT139" s="15">
        <f t="shared" si="128"/>
        <v>0</v>
      </c>
      <c r="AU139" s="20">
        <f t="shared" si="129"/>
        <v>7421.3384082113089</v>
      </c>
      <c r="AV139" s="26">
        <v>26034.769999999997</v>
      </c>
      <c r="AW139" s="14">
        <v>45526.188000000002</v>
      </c>
      <c r="AX139" s="15">
        <f t="shared" si="130"/>
        <v>0</v>
      </c>
      <c r="AY139" s="16">
        <f t="shared" si="131"/>
        <v>19491.418000000005</v>
      </c>
      <c r="AZ139" s="24">
        <v>3934.7799999999988</v>
      </c>
      <c r="BA139" s="14">
        <v>11806.777636717019</v>
      </c>
      <c r="BB139" s="15">
        <f t="shared" si="132"/>
        <v>0</v>
      </c>
      <c r="BC139" s="20">
        <f t="shared" si="133"/>
        <v>7871.9976367170202</v>
      </c>
      <c r="BD139" s="26">
        <v>11.170000000000002</v>
      </c>
      <c r="BE139" s="14">
        <v>0</v>
      </c>
      <c r="BF139" s="15">
        <f t="shared" si="134"/>
        <v>-11.170000000000002</v>
      </c>
      <c r="BG139" s="16">
        <f t="shared" si="135"/>
        <v>0</v>
      </c>
      <c r="BH139" s="24">
        <v>7124.1500000000015</v>
      </c>
      <c r="BI139" s="97">
        <v>8851.4703600000012</v>
      </c>
      <c r="BJ139" s="15">
        <f t="shared" si="136"/>
        <v>0</v>
      </c>
      <c r="BK139" s="20">
        <f t="shared" si="137"/>
        <v>1727.3203599999997</v>
      </c>
      <c r="BL139" s="26">
        <v>0</v>
      </c>
      <c r="BM139" s="14">
        <v>0</v>
      </c>
      <c r="BN139" s="15">
        <f t="shared" si="138"/>
        <v>0</v>
      </c>
      <c r="BO139" s="16">
        <f t="shared" si="139"/>
        <v>0</v>
      </c>
      <c r="BP139" s="24">
        <f t="shared" si="140"/>
        <v>133580.14000000001</v>
      </c>
      <c r="BQ139" s="14">
        <f t="shared" si="141"/>
        <v>168061.47363843714</v>
      </c>
      <c r="BR139" s="15">
        <f t="shared" si="106"/>
        <v>0</v>
      </c>
      <c r="BS139" s="20">
        <f t="shared" si="107"/>
        <v>34481.333638437121</v>
      </c>
      <c r="BT139" s="114">
        <f t="shared" si="142"/>
        <v>1.2581321867040798</v>
      </c>
      <c r="BU139" s="115">
        <v>6928.5396000000001</v>
      </c>
      <c r="BV139" s="116"/>
    </row>
    <row r="140" spans="1:74" s="7" customFormat="1" ht="12" x14ac:dyDescent="0.25">
      <c r="A140" s="111">
        <v>134</v>
      </c>
      <c r="B140" s="56" t="s">
        <v>143</v>
      </c>
      <c r="C140" s="125">
        <v>3226.87</v>
      </c>
      <c r="D140" s="27">
        <v>5550.8</v>
      </c>
      <c r="E140" s="97">
        <v>6125.4810785794198</v>
      </c>
      <c r="F140" s="18">
        <f t="shared" si="108"/>
        <v>0</v>
      </c>
      <c r="G140" s="19">
        <f t="shared" si="109"/>
        <v>574.68107857941959</v>
      </c>
      <c r="H140" s="25">
        <v>4920.5</v>
      </c>
      <c r="I140" s="17">
        <v>6867.4053599999997</v>
      </c>
      <c r="J140" s="18">
        <f t="shared" si="110"/>
        <v>0</v>
      </c>
      <c r="K140" s="21">
        <f t="shared" si="111"/>
        <v>1946.9053599999997</v>
      </c>
      <c r="L140" s="27">
        <v>4920.5</v>
      </c>
      <c r="M140" s="17">
        <v>4877.9725099877942</v>
      </c>
      <c r="N140" s="18">
        <f t="shared" si="112"/>
        <v>-42.527490012205817</v>
      </c>
      <c r="O140" s="19">
        <f t="shared" si="113"/>
        <v>0</v>
      </c>
      <c r="P140" s="25">
        <v>276.14999999999998</v>
      </c>
      <c r="Q140" s="17">
        <v>769.82190984404406</v>
      </c>
      <c r="R140" s="18">
        <f t="shared" si="114"/>
        <v>0</v>
      </c>
      <c r="S140" s="21">
        <f t="shared" si="115"/>
        <v>493.67190984404408</v>
      </c>
      <c r="T140" s="27">
        <v>0</v>
      </c>
      <c r="U140" s="17">
        <v>0</v>
      </c>
      <c r="V140" s="18">
        <f t="shared" si="116"/>
        <v>0</v>
      </c>
      <c r="W140" s="19">
        <f t="shared" si="117"/>
        <v>0</v>
      </c>
      <c r="X140" s="25">
        <v>0</v>
      </c>
      <c r="Y140" s="17">
        <v>0</v>
      </c>
      <c r="Z140" s="18">
        <f t="shared" si="118"/>
        <v>0</v>
      </c>
      <c r="AA140" s="21">
        <f t="shared" si="119"/>
        <v>0</v>
      </c>
      <c r="AB140" s="27">
        <v>6023.5</v>
      </c>
      <c r="AC140" s="97">
        <v>3182.9481913531217</v>
      </c>
      <c r="AD140" s="18">
        <f t="shared" si="120"/>
        <v>-2840.5518086468783</v>
      </c>
      <c r="AE140" s="19">
        <f t="shared" si="121"/>
        <v>0</v>
      </c>
      <c r="AF140" s="25">
        <v>480.5</v>
      </c>
      <c r="AG140" s="17">
        <v>483.27768000000003</v>
      </c>
      <c r="AH140" s="18">
        <f t="shared" si="122"/>
        <v>0</v>
      </c>
      <c r="AI140" s="21">
        <f t="shared" si="123"/>
        <v>2.7776800000000321</v>
      </c>
      <c r="AJ140" s="27">
        <v>28.1</v>
      </c>
      <c r="AK140" s="17">
        <v>0</v>
      </c>
      <c r="AL140" s="18">
        <f t="shared" si="124"/>
        <v>-28.1</v>
      </c>
      <c r="AM140" s="19">
        <f t="shared" si="125"/>
        <v>0</v>
      </c>
      <c r="AN140" s="27">
        <v>563.20000000000005</v>
      </c>
      <c r="AO140" s="97">
        <v>1315.10328</v>
      </c>
      <c r="AP140" s="18">
        <f t="shared" si="126"/>
        <v>0</v>
      </c>
      <c r="AQ140" s="19">
        <f t="shared" si="127"/>
        <v>751.90328</v>
      </c>
      <c r="AR140" s="25">
        <v>692.69999999999993</v>
      </c>
      <c r="AS140" s="17">
        <v>208.4556</v>
      </c>
      <c r="AT140" s="18">
        <f t="shared" si="128"/>
        <v>-484.24439999999993</v>
      </c>
      <c r="AU140" s="21">
        <f t="shared" si="129"/>
        <v>0</v>
      </c>
      <c r="AV140" s="27">
        <v>12447.9</v>
      </c>
      <c r="AW140" s="17">
        <v>52715.088000000003</v>
      </c>
      <c r="AX140" s="18">
        <f t="shared" si="130"/>
        <v>0</v>
      </c>
      <c r="AY140" s="19">
        <f t="shared" si="131"/>
        <v>40267.188000000002</v>
      </c>
      <c r="AZ140" s="25">
        <v>1048.4000000000001</v>
      </c>
      <c r="BA140" s="17">
        <v>2834.773009394064</v>
      </c>
      <c r="BB140" s="18">
        <f t="shared" si="132"/>
        <v>0</v>
      </c>
      <c r="BC140" s="21">
        <f t="shared" si="133"/>
        <v>1786.373009394064</v>
      </c>
      <c r="BD140" s="27">
        <v>3.1</v>
      </c>
      <c r="BE140" s="17">
        <v>0</v>
      </c>
      <c r="BF140" s="18">
        <f t="shared" si="134"/>
        <v>-3.1</v>
      </c>
      <c r="BG140" s="19">
        <f t="shared" si="135"/>
        <v>0</v>
      </c>
      <c r="BH140" s="25">
        <v>2332.3500000000004</v>
      </c>
      <c r="BI140" s="97">
        <v>3660.38292</v>
      </c>
      <c r="BJ140" s="18">
        <f t="shared" si="136"/>
        <v>0</v>
      </c>
      <c r="BK140" s="21">
        <f t="shared" si="137"/>
        <v>1328.0329199999996</v>
      </c>
      <c r="BL140" s="27">
        <v>0</v>
      </c>
      <c r="BM140" s="17">
        <v>0</v>
      </c>
      <c r="BN140" s="18">
        <f t="shared" si="138"/>
        <v>0</v>
      </c>
      <c r="BO140" s="19">
        <f t="shared" si="139"/>
        <v>0</v>
      </c>
      <c r="BP140" s="24">
        <f t="shared" si="140"/>
        <v>39287.699999999997</v>
      </c>
      <c r="BQ140" s="14">
        <f t="shared" si="141"/>
        <v>83040.709539158444</v>
      </c>
      <c r="BR140" s="18">
        <f t="shared" si="106"/>
        <v>0</v>
      </c>
      <c r="BS140" s="21">
        <f t="shared" si="107"/>
        <v>43753.009539158447</v>
      </c>
      <c r="BT140" s="114">
        <f t="shared" si="142"/>
        <v>2.1136566798045813</v>
      </c>
      <c r="BU140" s="115">
        <v>4978.6472999999978</v>
      </c>
      <c r="BV140" s="116"/>
    </row>
    <row r="141" spans="1:74" s="7" customFormat="1" ht="12" x14ac:dyDescent="0.25">
      <c r="A141" s="111">
        <v>135</v>
      </c>
      <c r="B141" s="56" t="s">
        <v>144</v>
      </c>
      <c r="C141" s="125">
        <v>2869.8</v>
      </c>
      <c r="D141" s="27">
        <v>27289.759999999995</v>
      </c>
      <c r="E141" s="97">
        <v>26767.557837809803</v>
      </c>
      <c r="F141" s="18">
        <f t="shared" si="108"/>
        <v>-522.2021621901913</v>
      </c>
      <c r="G141" s="19">
        <f t="shared" si="109"/>
        <v>0</v>
      </c>
      <c r="H141" s="25">
        <v>12480.61</v>
      </c>
      <c r="I141" s="17">
        <v>13972.364005902953</v>
      </c>
      <c r="J141" s="18">
        <f t="shared" si="110"/>
        <v>0</v>
      </c>
      <c r="K141" s="21">
        <f t="shared" si="111"/>
        <v>1491.7540059029525</v>
      </c>
      <c r="L141" s="27">
        <v>11521.28</v>
      </c>
      <c r="M141" s="17">
        <v>11582.558555005533</v>
      </c>
      <c r="N141" s="18">
        <f t="shared" si="112"/>
        <v>0</v>
      </c>
      <c r="O141" s="19">
        <f t="shared" si="113"/>
        <v>61.278555005532326</v>
      </c>
      <c r="P141" s="25">
        <v>496.18999999999994</v>
      </c>
      <c r="Q141" s="17">
        <v>1078.45738566198</v>
      </c>
      <c r="R141" s="18">
        <f t="shared" si="114"/>
        <v>0</v>
      </c>
      <c r="S141" s="21">
        <f t="shared" si="115"/>
        <v>582.26738566198003</v>
      </c>
      <c r="T141" s="27">
        <v>0</v>
      </c>
      <c r="U141" s="17">
        <v>0</v>
      </c>
      <c r="V141" s="18">
        <f t="shared" si="116"/>
        <v>0</v>
      </c>
      <c r="W141" s="19">
        <f t="shared" si="117"/>
        <v>0</v>
      </c>
      <c r="X141" s="25">
        <v>0</v>
      </c>
      <c r="Y141" s="17">
        <v>0</v>
      </c>
      <c r="Z141" s="18">
        <f t="shared" si="118"/>
        <v>0</v>
      </c>
      <c r="AA141" s="21">
        <f t="shared" si="119"/>
        <v>0</v>
      </c>
      <c r="AB141" s="27">
        <v>16872.989999999998</v>
      </c>
      <c r="AC141" s="97">
        <v>19089.405934555562</v>
      </c>
      <c r="AD141" s="18">
        <f t="shared" si="120"/>
        <v>0</v>
      </c>
      <c r="AE141" s="19">
        <f t="shared" si="121"/>
        <v>2216.4159345555636</v>
      </c>
      <c r="AF141" s="25">
        <v>1330.1200000000001</v>
      </c>
      <c r="AG141" s="17">
        <v>1031.73504</v>
      </c>
      <c r="AH141" s="18">
        <f t="shared" si="122"/>
        <v>-298.38496000000009</v>
      </c>
      <c r="AI141" s="21">
        <f t="shared" si="123"/>
        <v>0</v>
      </c>
      <c r="AJ141" s="27">
        <v>53.389999999999993</v>
      </c>
      <c r="AK141" s="17">
        <v>0</v>
      </c>
      <c r="AL141" s="18">
        <f t="shared" si="124"/>
        <v>-53.389999999999993</v>
      </c>
      <c r="AM141" s="19">
        <f t="shared" si="125"/>
        <v>0</v>
      </c>
      <c r="AN141" s="27">
        <v>1826.56</v>
      </c>
      <c r="AO141" s="97">
        <v>3275.1102000000001</v>
      </c>
      <c r="AP141" s="18">
        <f t="shared" si="126"/>
        <v>0</v>
      </c>
      <c r="AQ141" s="19">
        <f t="shared" si="127"/>
        <v>1448.5502000000001</v>
      </c>
      <c r="AR141" s="25">
        <v>3225.5299999999997</v>
      </c>
      <c r="AS141" s="17">
        <v>8117.925342342427</v>
      </c>
      <c r="AT141" s="18">
        <f t="shared" si="128"/>
        <v>0</v>
      </c>
      <c r="AU141" s="21">
        <f t="shared" si="129"/>
        <v>4892.3953423424273</v>
      </c>
      <c r="AV141" s="27">
        <v>25168.759999999995</v>
      </c>
      <c r="AW141" s="17">
        <v>36913.871999999996</v>
      </c>
      <c r="AX141" s="18">
        <f t="shared" si="130"/>
        <v>0</v>
      </c>
      <c r="AY141" s="19">
        <f t="shared" si="131"/>
        <v>11745.112000000001</v>
      </c>
      <c r="AZ141" s="25">
        <v>4929.0300000000007</v>
      </c>
      <c r="BA141" s="17">
        <v>7549.021334636579</v>
      </c>
      <c r="BB141" s="18">
        <f t="shared" si="132"/>
        <v>0</v>
      </c>
      <c r="BC141" s="21">
        <f t="shared" si="133"/>
        <v>2619.9913346365784</v>
      </c>
      <c r="BD141" s="27">
        <v>9.74</v>
      </c>
      <c r="BE141" s="17">
        <v>0</v>
      </c>
      <c r="BF141" s="18">
        <f t="shared" si="134"/>
        <v>-9.74</v>
      </c>
      <c r="BG141" s="19">
        <f t="shared" si="135"/>
        <v>0</v>
      </c>
      <c r="BH141" s="25">
        <v>5916.76</v>
      </c>
      <c r="BI141" s="97">
        <v>10035.270839999999</v>
      </c>
      <c r="BJ141" s="18">
        <f t="shared" si="136"/>
        <v>0</v>
      </c>
      <c r="BK141" s="21">
        <f t="shared" si="137"/>
        <v>4118.510839999999</v>
      </c>
      <c r="BL141" s="27">
        <v>0</v>
      </c>
      <c r="BM141" s="17">
        <v>0</v>
      </c>
      <c r="BN141" s="18">
        <f t="shared" si="138"/>
        <v>0</v>
      </c>
      <c r="BO141" s="19">
        <f t="shared" si="139"/>
        <v>0</v>
      </c>
      <c r="BP141" s="24">
        <f t="shared" si="140"/>
        <v>111120.71999999997</v>
      </c>
      <c r="BQ141" s="14">
        <f t="shared" si="141"/>
        <v>139413.27847591485</v>
      </c>
      <c r="BR141" s="18">
        <f t="shared" si="106"/>
        <v>0</v>
      </c>
      <c r="BS141" s="21">
        <f t="shared" si="107"/>
        <v>28292.558475914877</v>
      </c>
      <c r="BT141" s="114">
        <f t="shared" si="142"/>
        <v>1.2546110075233032</v>
      </c>
      <c r="BU141" s="115">
        <v>19900.196500000005</v>
      </c>
      <c r="BV141" s="116">
        <v>6328.31</v>
      </c>
    </row>
    <row r="142" spans="1:74" s="7" customFormat="1" ht="12" x14ac:dyDescent="0.25">
      <c r="A142" s="117">
        <v>136</v>
      </c>
      <c r="B142" s="56" t="s">
        <v>145</v>
      </c>
      <c r="C142" s="125">
        <v>2504.1999999999998</v>
      </c>
      <c r="D142" s="27">
        <v>18981.009999999998</v>
      </c>
      <c r="E142" s="97">
        <v>16771.11995602286</v>
      </c>
      <c r="F142" s="18">
        <f t="shared" si="108"/>
        <v>-2209.8900439771387</v>
      </c>
      <c r="G142" s="19">
        <f t="shared" si="109"/>
        <v>0</v>
      </c>
      <c r="H142" s="25">
        <v>10178.699999999999</v>
      </c>
      <c r="I142" s="17">
        <v>10405.718204118371</v>
      </c>
      <c r="J142" s="18">
        <f t="shared" si="110"/>
        <v>0</v>
      </c>
      <c r="K142" s="21">
        <f t="shared" si="111"/>
        <v>227.01820411837252</v>
      </c>
      <c r="L142" s="27">
        <v>9698.119999999999</v>
      </c>
      <c r="M142" s="17">
        <v>9656.0084992577576</v>
      </c>
      <c r="N142" s="18">
        <f t="shared" si="112"/>
        <v>-42.111500742241333</v>
      </c>
      <c r="O142" s="19">
        <f t="shared" si="113"/>
        <v>0</v>
      </c>
      <c r="P142" s="25">
        <v>473.55999999999995</v>
      </c>
      <c r="Q142" s="17">
        <v>1148.1538616869079</v>
      </c>
      <c r="R142" s="18">
        <f t="shared" si="114"/>
        <v>0</v>
      </c>
      <c r="S142" s="21">
        <f t="shared" si="115"/>
        <v>674.59386168690799</v>
      </c>
      <c r="T142" s="27">
        <v>0</v>
      </c>
      <c r="U142" s="17">
        <v>0</v>
      </c>
      <c r="V142" s="18">
        <f t="shared" si="116"/>
        <v>0</v>
      </c>
      <c r="W142" s="19">
        <f t="shared" si="117"/>
        <v>0</v>
      </c>
      <c r="X142" s="25">
        <v>0</v>
      </c>
      <c r="Y142" s="17">
        <v>0</v>
      </c>
      <c r="Z142" s="18">
        <f t="shared" si="118"/>
        <v>0</v>
      </c>
      <c r="AA142" s="21">
        <f t="shared" si="119"/>
        <v>0</v>
      </c>
      <c r="AB142" s="27">
        <v>14861.47</v>
      </c>
      <c r="AC142" s="97">
        <v>13455.414800848015</v>
      </c>
      <c r="AD142" s="18">
        <f t="shared" si="120"/>
        <v>-1406.0551991519842</v>
      </c>
      <c r="AE142" s="19">
        <f t="shared" si="121"/>
        <v>0</v>
      </c>
      <c r="AF142" s="25">
        <v>477.28999999999996</v>
      </c>
      <c r="AG142" s="17">
        <v>343.91172</v>
      </c>
      <c r="AH142" s="18">
        <f t="shared" si="122"/>
        <v>-133.37827999999996</v>
      </c>
      <c r="AI142" s="21">
        <f t="shared" si="123"/>
        <v>0</v>
      </c>
      <c r="AJ142" s="27">
        <v>18.610000000000003</v>
      </c>
      <c r="AK142" s="17">
        <v>0</v>
      </c>
      <c r="AL142" s="18">
        <f t="shared" si="124"/>
        <v>-18.610000000000003</v>
      </c>
      <c r="AM142" s="19">
        <f t="shared" si="125"/>
        <v>0</v>
      </c>
      <c r="AN142" s="27">
        <v>1465.51</v>
      </c>
      <c r="AO142" s="97">
        <v>2893.0176000000001</v>
      </c>
      <c r="AP142" s="18">
        <f t="shared" si="126"/>
        <v>0</v>
      </c>
      <c r="AQ142" s="19">
        <f t="shared" si="127"/>
        <v>1427.5076000000001</v>
      </c>
      <c r="AR142" s="25">
        <v>2083.0499999999997</v>
      </c>
      <c r="AS142" s="17">
        <v>6216.312995123023</v>
      </c>
      <c r="AT142" s="18">
        <f t="shared" si="128"/>
        <v>0</v>
      </c>
      <c r="AU142" s="21">
        <f t="shared" si="129"/>
        <v>4133.2629951230228</v>
      </c>
      <c r="AV142" s="27">
        <v>25405.440000000002</v>
      </c>
      <c r="AW142" s="17">
        <v>5046.3600000000006</v>
      </c>
      <c r="AX142" s="18">
        <f t="shared" si="130"/>
        <v>-20359.080000000002</v>
      </c>
      <c r="AY142" s="19">
        <f t="shared" si="131"/>
        <v>0</v>
      </c>
      <c r="AZ142" s="25">
        <v>5864.9400000000005</v>
      </c>
      <c r="BA142" s="17">
        <v>7180.9085016739655</v>
      </c>
      <c r="BB142" s="18">
        <f t="shared" si="132"/>
        <v>0</v>
      </c>
      <c r="BC142" s="21">
        <f t="shared" si="133"/>
        <v>1315.968501673965</v>
      </c>
      <c r="BD142" s="27">
        <v>13.299999999999999</v>
      </c>
      <c r="BE142" s="17">
        <v>0</v>
      </c>
      <c r="BF142" s="18">
        <f t="shared" si="134"/>
        <v>-13.299999999999999</v>
      </c>
      <c r="BG142" s="19">
        <f t="shared" si="135"/>
        <v>0</v>
      </c>
      <c r="BH142" s="25">
        <v>5226.0900000000011</v>
      </c>
      <c r="BI142" s="97">
        <v>7000.8985199999997</v>
      </c>
      <c r="BJ142" s="18">
        <f t="shared" si="136"/>
        <v>0</v>
      </c>
      <c r="BK142" s="21">
        <f t="shared" si="137"/>
        <v>1774.8085199999987</v>
      </c>
      <c r="BL142" s="27">
        <v>0</v>
      </c>
      <c r="BM142" s="17">
        <v>0</v>
      </c>
      <c r="BN142" s="18">
        <f t="shared" si="138"/>
        <v>0</v>
      </c>
      <c r="BO142" s="19">
        <f t="shared" si="139"/>
        <v>0</v>
      </c>
      <c r="BP142" s="24">
        <f t="shared" si="140"/>
        <v>94747.090000000011</v>
      </c>
      <c r="BQ142" s="14">
        <f t="shared" si="141"/>
        <v>80117.824658730897</v>
      </c>
      <c r="BR142" s="18">
        <f t="shared" si="106"/>
        <v>-14629.265341269114</v>
      </c>
      <c r="BS142" s="21">
        <f t="shared" si="107"/>
        <v>0</v>
      </c>
      <c r="BT142" s="114">
        <f t="shared" si="142"/>
        <v>0.84559667910361036</v>
      </c>
      <c r="BU142" s="115">
        <v>3881.8079000000002</v>
      </c>
      <c r="BV142" s="116"/>
    </row>
    <row r="143" spans="1:74" s="7" customFormat="1" ht="12" x14ac:dyDescent="0.25">
      <c r="A143" s="111">
        <v>137</v>
      </c>
      <c r="B143" s="56" t="s">
        <v>146</v>
      </c>
      <c r="C143" s="125">
        <v>376.5</v>
      </c>
      <c r="D143" s="27">
        <v>4401.7</v>
      </c>
      <c r="E143" s="97">
        <v>4241.3107607190859</v>
      </c>
      <c r="F143" s="18">
        <f t="shared" si="108"/>
        <v>-160.3892392809139</v>
      </c>
      <c r="G143" s="19">
        <f t="shared" si="109"/>
        <v>0</v>
      </c>
      <c r="H143" s="25">
        <v>825.82000000000016</v>
      </c>
      <c r="I143" s="17">
        <v>829.6843272474249</v>
      </c>
      <c r="J143" s="18">
        <f t="shared" si="110"/>
        <v>0</v>
      </c>
      <c r="K143" s="21">
        <f t="shared" si="111"/>
        <v>3.8643272474247397</v>
      </c>
      <c r="L143" s="27">
        <v>1956.31</v>
      </c>
      <c r="M143" s="17">
        <v>2421.9442442632717</v>
      </c>
      <c r="N143" s="18">
        <f t="shared" si="112"/>
        <v>0</v>
      </c>
      <c r="O143" s="19">
        <f t="shared" si="113"/>
        <v>465.63424426327174</v>
      </c>
      <c r="P143" s="25">
        <v>0</v>
      </c>
      <c r="Q143" s="17">
        <v>240.13382668267201</v>
      </c>
      <c r="R143" s="18">
        <f t="shared" si="114"/>
        <v>0</v>
      </c>
      <c r="S143" s="21">
        <f t="shared" si="115"/>
        <v>240.13382668267201</v>
      </c>
      <c r="T143" s="27">
        <v>0</v>
      </c>
      <c r="U143" s="17">
        <v>0</v>
      </c>
      <c r="V143" s="18">
        <f t="shared" si="116"/>
        <v>0</v>
      </c>
      <c r="W143" s="19">
        <f t="shared" si="117"/>
        <v>0</v>
      </c>
      <c r="X143" s="25">
        <v>0</v>
      </c>
      <c r="Y143" s="17">
        <v>0</v>
      </c>
      <c r="Z143" s="18">
        <f t="shared" si="118"/>
        <v>0</v>
      </c>
      <c r="AA143" s="21">
        <f t="shared" si="119"/>
        <v>0</v>
      </c>
      <c r="AB143" s="27">
        <v>1985.1400000000003</v>
      </c>
      <c r="AC143" s="97">
        <v>2078.7399761812826</v>
      </c>
      <c r="AD143" s="18">
        <f t="shared" si="120"/>
        <v>0</v>
      </c>
      <c r="AE143" s="19">
        <f t="shared" si="121"/>
        <v>93.599976181282273</v>
      </c>
      <c r="AF143" s="25">
        <v>0</v>
      </c>
      <c r="AG143" s="17">
        <v>0</v>
      </c>
      <c r="AH143" s="18">
        <f t="shared" si="122"/>
        <v>0</v>
      </c>
      <c r="AI143" s="21">
        <f t="shared" si="123"/>
        <v>0</v>
      </c>
      <c r="AJ143" s="27">
        <v>0</v>
      </c>
      <c r="AK143" s="17">
        <v>0</v>
      </c>
      <c r="AL143" s="18">
        <f t="shared" si="124"/>
        <v>0</v>
      </c>
      <c r="AM143" s="19">
        <f t="shared" si="125"/>
        <v>0</v>
      </c>
      <c r="AN143" s="27">
        <v>399.42999999999995</v>
      </c>
      <c r="AO143" s="97">
        <v>655.02359999999999</v>
      </c>
      <c r="AP143" s="18">
        <f t="shared" si="126"/>
        <v>0</v>
      </c>
      <c r="AQ143" s="19">
        <f t="shared" si="127"/>
        <v>255.59360000000004</v>
      </c>
      <c r="AR143" s="25">
        <v>283.32</v>
      </c>
      <c r="AS143" s="17">
        <v>550.22146400385236</v>
      </c>
      <c r="AT143" s="18">
        <f t="shared" si="128"/>
        <v>0</v>
      </c>
      <c r="AU143" s="21">
        <f t="shared" si="129"/>
        <v>266.90146400385237</v>
      </c>
      <c r="AV143" s="27">
        <v>2866.67</v>
      </c>
      <c r="AW143" s="17">
        <v>0</v>
      </c>
      <c r="AX143" s="18">
        <f t="shared" si="130"/>
        <v>-2866.67</v>
      </c>
      <c r="AY143" s="19">
        <f t="shared" si="131"/>
        <v>0</v>
      </c>
      <c r="AZ143" s="25">
        <v>1197.6000000000001</v>
      </c>
      <c r="BA143" s="17">
        <v>1437.697614739403</v>
      </c>
      <c r="BB143" s="18">
        <f t="shared" si="132"/>
        <v>0</v>
      </c>
      <c r="BC143" s="21">
        <f t="shared" si="133"/>
        <v>240.09761473940284</v>
      </c>
      <c r="BD143" s="27">
        <v>11.1</v>
      </c>
      <c r="BE143" s="17">
        <v>0</v>
      </c>
      <c r="BF143" s="18">
        <f t="shared" si="134"/>
        <v>-11.1</v>
      </c>
      <c r="BG143" s="19">
        <f t="shared" si="135"/>
        <v>0</v>
      </c>
      <c r="BH143" s="25">
        <v>1517.3100000000002</v>
      </c>
      <c r="BI143" s="97">
        <v>321.88932</v>
      </c>
      <c r="BJ143" s="18">
        <f t="shared" si="136"/>
        <v>-1195.4206800000002</v>
      </c>
      <c r="BK143" s="21">
        <f t="shared" si="137"/>
        <v>0</v>
      </c>
      <c r="BL143" s="27">
        <v>0</v>
      </c>
      <c r="BM143" s="17">
        <v>0</v>
      </c>
      <c r="BN143" s="18">
        <f t="shared" si="138"/>
        <v>0</v>
      </c>
      <c r="BO143" s="19">
        <f t="shared" si="139"/>
        <v>0</v>
      </c>
      <c r="BP143" s="24">
        <f t="shared" si="140"/>
        <v>15444.400000000001</v>
      </c>
      <c r="BQ143" s="14">
        <f t="shared" si="141"/>
        <v>12776.645133836995</v>
      </c>
      <c r="BR143" s="18">
        <f t="shared" si="106"/>
        <v>-2667.7548661630062</v>
      </c>
      <c r="BS143" s="21">
        <f t="shared" si="107"/>
        <v>0</v>
      </c>
      <c r="BT143" s="114">
        <f t="shared" si="142"/>
        <v>0.82726717346332612</v>
      </c>
      <c r="BU143" s="115">
        <v>1765.9323999999999</v>
      </c>
      <c r="BV143" s="116"/>
    </row>
    <row r="144" spans="1:74" s="7" customFormat="1" ht="12" x14ac:dyDescent="0.25">
      <c r="A144" s="111">
        <v>138</v>
      </c>
      <c r="B144" s="56" t="s">
        <v>147</v>
      </c>
      <c r="C144" s="125">
        <v>194.9</v>
      </c>
      <c r="D144" s="27">
        <v>0</v>
      </c>
      <c r="E144" s="97">
        <v>0</v>
      </c>
      <c r="F144" s="18">
        <f t="shared" si="108"/>
        <v>0</v>
      </c>
      <c r="G144" s="19">
        <f t="shared" si="109"/>
        <v>0</v>
      </c>
      <c r="H144" s="25">
        <v>0</v>
      </c>
      <c r="I144" s="17">
        <v>0</v>
      </c>
      <c r="J144" s="18">
        <f t="shared" si="110"/>
        <v>0</v>
      </c>
      <c r="K144" s="21">
        <f t="shared" si="111"/>
        <v>0</v>
      </c>
      <c r="L144" s="27">
        <v>710.78000000000009</v>
      </c>
      <c r="M144" s="17">
        <v>645.62177153537471</v>
      </c>
      <c r="N144" s="18">
        <f t="shared" si="112"/>
        <v>-65.158228464625381</v>
      </c>
      <c r="O144" s="19">
        <f t="shared" si="113"/>
        <v>0</v>
      </c>
      <c r="P144" s="25">
        <v>0</v>
      </c>
      <c r="Q144" s="17">
        <v>231.756504322968</v>
      </c>
      <c r="R144" s="18">
        <f t="shared" si="114"/>
        <v>0</v>
      </c>
      <c r="S144" s="21">
        <f t="shared" si="115"/>
        <v>231.756504322968</v>
      </c>
      <c r="T144" s="27">
        <v>0</v>
      </c>
      <c r="U144" s="17">
        <v>0</v>
      </c>
      <c r="V144" s="18">
        <f t="shared" si="116"/>
        <v>0</v>
      </c>
      <c r="W144" s="19">
        <f t="shared" si="117"/>
        <v>0</v>
      </c>
      <c r="X144" s="25">
        <v>0</v>
      </c>
      <c r="Y144" s="17">
        <v>0</v>
      </c>
      <c r="Z144" s="18">
        <f t="shared" si="118"/>
        <v>0</v>
      </c>
      <c r="AA144" s="21">
        <f t="shared" si="119"/>
        <v>0</v>
      </c>
      <c r="AB144" s="27">
        <v>384.57</v>
      </c>
      <c r="AC144" s="97">
        <v>373.70549049260927</v>
      </c>
      <c r="AD144" s="18">
        <f t="shared" si="120"/>
        <v>-10.864509507390721</v>
      </c>
      <c r="AE144" s="19">
        <f t="shared" si="121"/>
        <v>0</v>
      </c>
      <c r="AF144" s="25">
        <v>0</v>
      </c>
      <c r="AG144" s="17">
        <v>0</v>
      </c>
      <c r="AH144" s="18">
        <f t="shared" si="122"/>
        <v>0</v>
      </c>
      <c r="AI144" s="21">
        <f t="shared" si="123"/>
        <v>0</v>
      </c>
      <c r="AJ144" s="27">
        <v>0</v>
      </c>
      <c r="AK144" s="17">
        <v>0</v>
      </c>
      <c r="AL144" s="18">
        <f t="shared" si="124"/>
        <v>0</v>
      </c>
      <c r="AM144" s="19">
        <f t="shared" si="125"/>
        <v>0</v>
      </c>
      <c r="AN144" s="27">
        <v>157.07</v>
      </c>
      <c r="AO144" s="97">
        <v>245.63256000000001</v>
      </c>
      <c r="AP144" s="18">
        <f t="shared" si="126"/>
        <v>0</v>
      </c>
      <c r="AQ144" s="19">
        <f t="shared" si="127"/>
        <v>88.562560000000019</v>
      </c>
      <c r="AR144" s="25">
        <v>0</v>
      </c>
      <c r="AS144" s="17">
        <v>0</v>
      </c>
      <c r="AT144" s="18">
        <f t="shared" si="128"/>
        <v>0</v>
      </c>
      <c r="AU144" s="21">
        <f t="shared" si="129"/>
        <v>0</v>
      </c>
      <c r="AV144" s="27">
        <v>878.04</v>
      </c>
      <c r="AW144" s="17">
        <v>625.03199999999993</v>
      </c>
      <c r="AX144" s="18">
        <f t="shared" si="130"/>
        <v>-253.00800000000004</v>
      </c>
      <c r="AY144" s="19">
        <f t="shared" si="131"/>
        <v>0</v>
      </c>
      <c r="AZ144" s="25">
        <v>0</v>
      </c>
      <c r="BA144" s="17">
        <v>0</v>
      </c>
      <c r="BB144" s="18">
        <f t="shared" si="132"/>
        <v>0</v>
      </c>
      <c r="BC144" s="21">
        <f t="shared" si="133"/>
        <v>0</v>
      </c>
      <c r="BD144" s="27">
        <v>0</v>
      </c>
      <c r="BE144" s="17">
        <v>0</v>
      </c>
      <c r="BF144" s="18">
        <f t="shared" si="134"/>
        <v>0</v>
      </c>
      <c r="BG144" s="19">
        <f t="shared" si="135"/>
        <v>0</v>
      </c>
      <c r="BH144" s="25">
        <v>0</v>
      </c>
      <c r="BI144" s="97">
        <v>0</v>
      </c>
      <c r="BJ144" s="18">
        <f t="shared" si="136"/>
        <v>0</v>
      </c>
      <c r="BK144" s="21">
        <f t="shared" si="137"/>
        <v>0</v>
      </c>
      <c r="BL144" s="27">
        <v>0</v>
      </c>
      <c r="BM144" s="17">
        <v>0</v>
      </c>
      <c r="BN144" s="18">
        <f t="shared" si="138"/>
        <v>0</v>
      </c>
      <c r="BO144" s="19">
        <f t="shared" si="139"/>
        <v>0</v>
      </c>
      <c r="BP144" s="24">
        <f t="shared" si="140"/>
        <v>2130.46</v>
      </c>
      <c r="BQ144" s="14">
        <f t="shared" si="141"/>
        <v>2121.7483263509521</v>
      </c>
      <c r="BR144" s="18">
        <f t="shared" si="106"/>
        <v>-8.7116736490479525</v>
      </c>
      <c r="BS144" s="21">
        <f t="shared" si="107"/>
        <v>0</v>
      </c>
      <c r="BT144" s="114">
        <f t="shared" si="142"/>
        <v>0.99591089546433731</v>
      </c>
      <c r="BU144" s="115">
        <v>0</v>
      </c>
      <c r="BV144" s="116"/>
    </row>
    <row r="145" spans="1:74" s="7" customFormat="1" ht="12" x14ac:dyDescent="0.25">
      <c r="A145" s="117">
        <v>139</v>
      </c>
      <c r="B145" s="56" t="s">
        <v>148</v>
      </c>
      <c r="C145" s="125">
        <v>366.8</v>
      </c>
      <c r="D145" s="27">
        <v>3951.26</v>
      </c>
      <c r="E145" s="97">
        <v>3635.1505724312647</v>
      </c>
      <c r="F145" s="18">
        <f t="shared" si="108"/>
        <v>-316.10942756873555</v>
      </c>
      <c r="G145" s="19">
        <f t="shared" si="109"/>
        <v>0</v>
      </c>
      <c r="H145" s="25">
        <v>1333.14</v>
      </c>
      <c r="I145" s="17">
        <v>1326.3309756420761</v>
      </c>
      <c r="J145" s="18">
        <f t="shared" si="110"/>
        <v>-6.809024357924045</v>
      </c>
      <c r="K145" s="21">
        <f t="shared" si="111"/>
        <v>0</v>
      </c>
      <c r="L145" s="27">
        <v>1558.49</v>
      </c>
      <c r="M145" s="17">
        <v>1950.0297529463439</v>
      </c>
      <c r="N145" s="18">
        <f t="shared" si="112"/>
        <v>0</v>
      </c>
      <c r="O145" s="19">
        <f t="shared" si="113"/>
        <v>391.53975294634392</v>
      </c>
      <c r="P145" s="25">
        <v>0</v>
      </c>
      <c r="Q145" s="17">
        <v>263.342236811568</v>
      </c>
      <c r="R145" s="18">
        <f t="shared" si="114"/>
        <v>0</v>
      </c>
      <c r="S145" s="21">
        <f t="shared" si="115"/>
        <v>263.342236811568</v>
      </c>
      <c r="T145" s="27">
        <v>0</v>
      </c>
      <c r="U145" s="17">
        <v>0</v>
      </c>
      <c r="V145" s="18">
        <f t="shared" si="116"/>
        <v>0</v>
      </c>
      <c r="W145" s="19">
        <f t="shared" si="117"/>
        <v>0</v>
      </c>
      <c r="X145" s="25">
        <v>0</v>
      </c>
      <c r="Y145" s="17">
        <v>0</v>
      </c>
      <c r="Z145" s="18">
        <f t="shared" si="118"/>
        <v>0</v>
      </c>
      <c r="AA145" s="21">
        <f t="shared" si="119"/>
        <v>0</v>
      </c>
      <c r="AB145" s="27">
        <v>1657.3200000000002</v>
      </c>
      <c r="AC145" s="97">
        <v>5075.1172351448249</v>
      </c>
      <c r="AD145" s="18">
        <f t="shared" si="120"/>
        <v>0</v>
      </c>
      <c r="AE145" s="19">
        <f t="shared" si="121"/>
        <v>3417.7972351448248</v>
      </c>
      <c r="AF145" s="25">
        <v>0</v>
      </c>
      <c r="AG145" s="17">
        <v>0</v>
      </c>
      <c r="AH145" s="18">
        <f t="shared" si="122"/>
        <v>0</v>
      </c>
      <c r="AI145" s="21">
        <f t="shared" si="123"/>
        <v>0</v>
      </c>
      <c r="AJ145" s="27">
        <v>0</v>
      </c>
      <c r="AK145" s="17">
        <v>0</v>
      </c>
      <c r="AL145" s="18">
        <f t="shared" si="124"/>
        <v>0</v>
      </c>
      <c r="AM145" s="19">
        <f t="shared" si="125"/>
        <v>0</v>
      </c>
      <c r="AN145" s="27">
        <v>1325.3299999999997</v>
      </c>
      <c r="AO145" s="97">
        <v>818.77751999999987</v>
      </c>
      <c r="AP145" s="18">
        <f t="shared" si="126"/>
        <v>-506.55247999999983</v>
      </c>
      <c r="AQ145" s="19">
        <f t="shared" si="127"/>
        <v>0</v>
      </c>
      <c r="AR145" s="25">
        <v>407.23</v>
      </c>
      <c r="AS145" s="17">
        <v>2005.4417703602455</v>
      </c>
      <c r="AT145" s="18">
        <f t="shared" si="128"/>
        <v>0</v>
      </c>
      <c r="AU145" s="21">
        <f t="shared" si="129"/>
        <v>1598.2117703602455</v>
      </c>
      <c r="AV145" s="27">
        <v>2416.0099999999993</v>
      </c>
      <c r="AW145" s="17">
        <v>5182.32</v>
      </c>
      <c r="AX145" s="18">
        <f t="shared" si="130"/>
        <v>0</v>
      </c>
      <c r="AY145" s="19">
        <f t="shared" si="131"/>
        <v>2766.3100000000004</v>
      </c>
      <c r="AZ145" s="25">
        <v>1107.2599999999998</v>
      </c>
      <c r="BA145" s="17">
        <v>1333.5416358757107</v>
      </c>
      <c r="BB145" s="18">
        <f t="shared" si="132"/>
        <v>0</v>
      </c>
      <c r="BC145" s="21">
        <f t="shared" si="133"/>
        <v>226.28163587571089</v>
      </c>
      <c r="BD145" s="27">
        <v>10.81</v>
      </c>
      <c r="BE145" s="17">
        <v>0</v>
      </c>
      <c r="BF145" s="18">
        <f t="shared" si="134"/>
        <v>-10.81</v>
      </c>
      <c r="BG145" s="19">
        <f t="shared" si="135"/>
        <v>0</v>
      </c>
      <c r="BH145" s="25">
        <v>1184.2499999999998</v>
      </c>
      <c r="BI145" s="97">
        <v>566.57940000000008</v>
      </c>
      <c r="BJ145" s="18">
        <f t="shared" si="136"/>
        <v>-617.67059999999969</v>
      </c>
      <c r="BK145" s="21">
        <f t="shared" si="137"/>
        <v>0</v>
      </c>
      <c r="BL145" s="27">
        <v>0</v>
      </c>
      <c r="BM145" s="17">
        <v>0</v>
      </c>
      <c r="BN145" s="18">
        <f t="shared" si="138"/>
        <v>0</v>
      </c>
      <c r="BO145" s="19">
        <f t="shared" si="139"/>
        <v>0</v>
      </c>
      <c r="BP145" s="24">
        <f t="shared" si="140"/>
        <v>14951.099999999999</v>
      </c>
      <c r="BQ145" s="14">
        <f t="shared" si="141"/>
        <v>22156.631099212031</v>
      </c>
      <c r="BR145" s="18">
        <f t="shared" si="106"/>
        <v>0</v>
      </c>
      <c r="BS145" s="21">
        <f t="shared" si="107"/>
        <v>7205.5310992120321</v>
      </c>
      <c r="BT145" s="114">
        <f t="shared" si="142"/>
        <v>1.4819398639037953</v>
      </c>
      <c r="BU145" s="115">
        <v>7802.9007000000001</v>
      </c>
      <c r="BV145" s="116">
        <v>2175.2199999999998</v>
      </c>
    </row>
    <row r="146" spans="1:74" s="7" customFormat="1" ht="12" x14ac:dyDescent="0.25">
      <c r="A146" s="111">
        <v>140</v>
      </c>
      <c r="B146" s="56" t="s">
        <v>149</v>
      </c>
      <c r="C146" s="125">
        <v>2844.2</v>
      </c>
      <c r="D146" s="27">
        <v>10654.810000000001</v>
      </c>
      <c r="E146" s="97">
        <v>8635.6590062951473</v>
      </c>
      <c r="F146" s="18">
        <f t="shared" si="108"/>
        <v>-2019.150993704854</v>
      </c>
      <c r="G146" s="19">
        <f t="shared" si="109"/>
        <v>0</v>
      </c>
      <c r="H146" s="25">
        <v>6811.2100000000009</v>
      </c>
      <c r="I146" s="17">
        <v>6525.3010340436449</v>
      </c>
      <c r="J146" s="18">
        <f t="shared" si="110"/>
        <v>-285.90896595635604</v>
      </c>
      <c r="K146" s="21">
        <f t="shared" si="111"/>
        <v>0</v>
      </c>
      <c r="L146" s="27">
        <v>10976.57</v>
      </c>
      <c r="M146" s="17">
        <v>11350.99798249933</v>
      </c>
      <c r="N146" s="18">
        <f t="shared" si="112"/>
        <v>0</v>
      </c>
      <c r="O146" s="19">
        <f t="shared" si="113"/>
        <v>374.42798249933003</v>
      </c>
      <c r="P146" s="25">
        <v>559.16999999999996</v>
      </c>
      <c r="Q146" s="17">
        <v>922.91088292425604</v>
      </c>
      <c r="R146" s="18">
        <f t="shared" si="114"/>
        <v>0</v>
      </c>
      <c r="S146" s="21">
        <f t="shared" si="115"/>
        <v>363.74088292425608</v>
      </c>
      <c r="T146" s="27">
        <v>0</v>
      </c>
      <c r="U146" s="17">
        <v>0</v>
      </c>
      <c r="V146" s="18">
        <f t="shared" si="116"/>
        <v>0</v>
      </c>
      <c r="W146" s="19">
        <f t="shared" si="117"/>
        <v>0</v>
      </c>
      <c r="X146" s="25">
        <v>0</v>
      </c>
      <c r="Y146" s="17">
        <v>0</v>
      </c>
      <c r="Z146" s="18">
        <f t="shared" si="118"/>
        <v>0</v>
      </c>
      <c r="AA146" s="21">
        <f t="shared" si="119"/>
        <v>0</v>
      </c>
      <c r="AB146" s="27">
        <v>17020.919999999998</v>
      </c>
      <c r="AC146" s="97">
        <v>15916.73364737948</v>
      </c>
      <c r="AD146" s="18">
        <f t="shared" si="120"/>
        <v>-1104.1863526205179</v>
      </c>
      <c r="AE146" s="19">
        <f t="shared" si="121"/>
        <v>0</v>
      </c>
      <c r="AF146" s="25">
        <v>1085.3599999999999</v>
      </c>
      <c r="AG146" s="17">
        <v>1359.35304</v>
      </c>
      <c r="AH146" s="18">
        <f t="shared" si="122"/>
        <v>0</v>
      </c>
      <c r="AI146" s="21">
        <f t="shared" si="123"/>
        <v>273.99304000000006</v>
      </c>
      <c r="AJ146" s="27">
        <v>46.57</v>
      </c>
      <c r="AK146" s="17">
        <v>0</v>
      </c>
      <c r="AL146" s="18">
        <f t="shared" si="124"/>
        <v>-46.57</v>
      </c>
      <c r="AM146" s="19">
        <f t="shared" si="125"/>
        <v>0</v>
      </c>
      <c r="AN146" s="27">
        <v>961.75999999999988</v>
      </c>
      <c r="AO146" s="97">
        <v>1869.3202000000003</v>
      </c>
      <c r="AP146" s="18">
        <f t="shared" si="126"/>
        <v>0</v>
      </c>
      <c r="AQ146" s="19">
        <f t="shared" si="127"/>
        <v>907.56020000000046</v>
      </c>
      <c r="AR146" s="25">
        <v>2838.91</v>
      </c>
      <c r="AS146" s="17">
        <v>6363.0360068168056</v>
      </c>
      <c r="AT146" s="18">
        <f t="shared" si="128"/>
        <v>0</v>
      </c>
      <c r="AU146" s="21">
        <f t="shared" si="129"/>
        <v>3524.1260068168058</v>
      </c>
      <c r="AV146" s="27">
        <v>38097.51</v>
      </c>
      <c r="AW146" s="17">
        <v>42552.671999999999</v>
      </c>
      <c r="AX146" s="18">
        <f t="shared" si="130"/>
        <v>0</v>
      </c>
      <c r="AY146" s="19">
        <f t="shared" si="131"/>
        <v>4455.1619999999966</v>
      </c>
      <c r="AZ146" s="25">
        <v>2004.13</v>
      </c>
      <c r="BA146" s="17">
        <v>3292.6038329467974</v>
      </c>
      <c r="BB146" s="18">
        <f t="shared" si="132"/>
        <v>0</v>
      </c>
      <c r="BC146" s="21">
        <f t="shared" si="133"/>
        <v>1288.4738329467973</v>
      </c>
      <c r="BD146" s="27">
        <v>9.5200000000000031</v>
      </c>
      <c r="BE146" s="17">
        <v>0</v>
      </c>
      <c r="BF146" s="18">
        <f t="shared" si="134"/>
        <v>-9.5200000000000031</v>
      </c>
      <c r="BG146" s="19">
        <f t="shared" si="135"/>
        <v>0</v>
      </c>
      <c r="BH146" s="25">
        <v>6693.4700000000012</v>
      </c>
      <c r="BI146" s="97">
        <v>6311.3491199999989</v>
      </c>
      <c r="BJ146" s="18">
        <f t="shared" si="136"/>
        <v>-382.12088000000222</v>
      </c>
      <c r="BK146" s="21">
        <f t="shared" si="137"/>
        <v>0</v>
      </c>
      <c r="BL146" s="27">
        <v>0</v>
      </c>
      <c r="BM146" s="17">
        <v>0</v>
      </c>
      <c r="BN146" s="18">
        <f t="shared" si="138"/>
        <v>0</v>
      </c>
      <c r="BO146" s="19">
        <f t="shared" si="139"/>
        <v>0</v>
      </c>
      <c r="BP146" s="24">
        <f t="shared" si="140"/>
        <v>97759.910000000018</v>
      </c>
      <c r="BQ146" s="14">
        <f t="shared" si="141"/>
        <v>105099.93675290547</v>
      </c>
      <c r="BR146" s="18">
        <f t="shared" si="106"/>
        <v>0</v>
      </c>
      <c r="BS146" s="21">
        <f t="shared" si="107"/>
        <v>7340.0267529054545</v>
      </c>
      <c r="BT146" s="114">
        <f t="shared" si="142"/>
        <v>1.0750821758418707</v>
      </c>
      <c r="BU146" s="115">
        <v>7579.5322000000006</v>
      </c>
      <c r="BV146" s="116"/>
    </row>
    <row r="147" spans="1:74" s="7" customFormat="1" ht="12" x14ac:dyDescent="0.25">
      <c r="A147" s="111">
        <v>141</v>
      </c>
      <c r="B147" s="56" t="s">
        <v>150</v>
      </c>
      <c r="C147" s="125">
        <v>1713.8</v>
      </c>
      <c r="D147" s="27">
        <v>6634.2899999999991</v>
      </c>
      <c r="E147" s="97">
        <v>6913.2323310714009</v>
      </c>
      <c r="F147" s="18">
        <f t="shared" si="108"/>
        <v>0</v>
      </c>
      <c r="G147" s="19">
        <f t="shared" si="109"/>
        <v>278.9423310714019</v>
      </c>
      <c r="H147" s="25">
        <v>3519.2500000000005</v>
      </c>
      <c r="I147" s="17">
        <v>3636.5687017511145</v>
      </c>
      <c r="J147" s="18">
        <f t="shared" si="110"/>
        <v>0</v>
      </c>
      <c r="K147" s="21">
        <f t="shared" si="111"/>
        <v>117.31870175111408</v>
      </c>
      <c r="L147" s="27">
        <v>5740.9099999999989</v>
      </c>
      <c r="M147" s="17">
        <v>5871.7501351636211</v>
      </c>
      <c r="N147" s="18">
        <f t="shared" si="112"/>
        <v>0</v>
      </c>
      <c r="O147" s="19">
        <f t="shared" si="113"/>
        <v>130.84013516362211</v>
      </c>
      <c r="P147" s="25">
        <v>350.47000000000008</v>
      </c>
      <c r="Q147" s="17">
        <v>585.22537153580402</v>
      </c>
      <c r="R147" s="18">
        <f t="shared" si="114"/>
        <v>0</v>
      </c>
      <c r="S147" s="21">
        <f t="shared" si="115"/>
        <v>234.75537153580393</v>
      </c>
      <c r="T147" s="27">
        <v>0</v>
      </c>
      <c r="U147" s="17">
        <v>0</v>
      </c>
      <c r="V147" s="18">
        <f t="shared" si="116"/>
        <v>0</v>
      </c>
      <c r="W147" s="19">
        <f t="shared" si="117"/>
        <v>0</v>
      </c>
      <c r="X147" s="25">
        <v>0</v>
      </c>
      <c r="Y147" s="17">
        <v>0</v>
      </c>
      <c r="Z147" s="18">
        <f t="shared" si="118"/>
        <v>0</v>
      </c>
      <c r="AA147" s="21">
        <f t="shared" si="119"/>
        <v>0</v>
      </c>
      <c r="AB147" s="27">
        <v>10220.52</v>
      </c>
      <c r="AC147" s="97">
        <v>9797.6033425805035</v>
      </c>
      <c r="AD147" s="18">
        <f t="shared" si="120"/>
        <v>-422.91665741949691</v>
      </c>
      <c r="AE147" s="19">
        <f t="shared" si="121"/>
        <v>0</v>
      </c>
      <c r="AF147" s="25">
        <v>606.9799999999999</v>
      </c>
      <c r="AG147" s="17">
        <v>483.54251999999997</v>
      </c>
      <c r="AH147" s="18">
        <f t="shared" si="122"/>
        <v>-123.43747999999994</v>
      </c>
      <c r="AI147" s="21">
        <f t="shared" si="123"/>
        <v>0</v>
      </c>
      <c r="AJ147" s="27">
        <v>25.350000000000005</v>
      </c>
      <c r="AK147" s="17">
        <v>0</v>
      </c>
      <c r="AL147" s="18">
        <f t="shared" si="124"/>
        <v>-25.350000000000005</v>
      </c>
      <c r="AM147" s="19">
        <f t="shared" si="125"/>
        <v>0</v>
      </c>
      <c r="AN147" s="27">
        <v>769.43999999999994</v>
      </c>
      <c r="AO147" s="97">
        <v>2183.4098400000003</v>
      </c>
      <c r="AP147" s="18">
        <f t="shared" si="126"/>
        <v>0</v>
      </c>
      <c r="AQ147" s="19">
        <f t="shared" si="127"/>
        <v>1413.9698400000002</v>
      </c>
      <c r="AR147" s="25">
        <v>1217.5699999999997</v>
      </c>
      <c r="AS147" s="17">
        <v>3351.5635756414099</v>
      </c>
      <c r="AT147" s="18">
        <f t="shared" si="128"/>
        <v>0</v>
      </c>
      <c r="AU147" s="21">
        <f t="shared" si="129"/>
        <v>2133.9935756414102</v>
      </c>
      <c r="AV147" s="27">
        <v>22181.770000000004</v>
      </c>
      <c r="AW147" s="17">
        <v>5888.76</v>
      </c>
      <c r="AX147" s="18">
        <f t="shared" si="130"/>
        <v>-16293.010000000004</v>
      </c>
      <c r="AY147" s="19">
        <f t="shared" si="131"/>
        <v>0</v>
      </c>
      <c r="AZ147" s="25">
        <v>2828.8300000000004</v>
      </c>
      <c r="BA147" s="17">
        <v>2468.9257973295162</v>
      </c>
      <c r="BB147" s="18">
        <f t="shared" si="132"/>
        <v>-359.90420267048421</v>
      </c>
      <c r="BC147" s="21">
        <f t="shared" si="133"/>
        <v>0</v>
      </c>
      <c r="BD147" s="27">
        <v>12.019999999999998</v>
      </c>
      <c r="BE147" s="17">
        <v>0</v>
      </c>
      <c r="BF147" s="18">
        <f t="shared" si="134"/>
        <v>-12.019999999999998</v>
      </c>
      <c r="BG147" s="19">
        <f t="shared" si="135"/>
        <v>0</v>
      </c>
      <c r="BH147" s="25">
        <v>4151.78</v>
      </c>
      <c r="BI147" s="97">
        <v>7424.4147600000006</v>
      </c>
      <c r="BJ147" s="18">
        <f t="shared" si="136"/>
        <v>0</v>
      </c>
      <c r="BK147" s="21">
        <f t="shared" si="137"/>
        <v>3272.6347600000008</v>
      </c>
      <c r="BL147" s="27">
        <v>0</v>
      </c>
      <c r="BM147" s="17">
        <v>0</v>
      </c>
      <c r="BN147" s="18">
        <f t="shared" si="138"/>
        <v>0</v>
      </c>
      <c r="BO147" s="19">
        <f t="shared" si="139"/>
        <v>0</v>
      </c>
      <c r="BP147" s="24">
        <f t="shared" si="140"/>
        <v>58259.179999999993</v>
      </c>
      <c r="BQ147" s="14">
        <f t="shared" si="141"/>
        <v>48604.996375073373</v>
      </c>
      <c r="BR147" s="18">
        <f t="shared" si="106"/>
        <v>-9654.1836249266198</v>
      </c>
      <c r="BS147" s="21">
        <f t="shared" si="107"/>
        <v>0</v>
      </c>
      <c r="BT147" s="114">
        <f t="shared" si="142"/>
        <v>0.83428905753691318</v>
      </c>
      <c r="BU147" s="115">
        <v>1978.3417999999999</v>
      </c>
      <c r="BV147" s="116"/>
    </row>
    <row r="148" spans="1:74" s="7" customFormat="1" ht="12" x14ac:dyDescent="0.25">
      <c r="A148" s="117">
        <v>142</v>
      </c>
      <c r="B148" s="56" t="s">
        <v>151</v>
      </c>
      <c r="C148" s="125">
        <v>1755.2</v>
      </c>
      <c r="D148" s="27">
        <v>4224.7299999999996</v>
      </c>
      <c r="E148" s="97">
        <v>4308.6277081747703</v>
      </c>
      <c r="F148" s="18">
        <f t="shared" si="108"/>
        <v>0</v>
      </c>
      <c r="G148" s="19">
        <f t="shared" si="109"/>
        <v>83.897708174770742</v>
      </c>
      <c r="H148" s="25">
        <v>3024.92</v>
      </c>
      <c r="I148" s="17">
        <v>3189.4257327155601</v>
      </c>
      <c r="J148" s="18">
        <f t="shared" si="110"/>
        <v>0</v>
      </c>
      <c r="K148" s="21">
        <f t="shared" si="111"/>
        <v>164.50573271556004</v>
      </c>
      <c r="L148" s="27">
        <v>5918.2299999999977</v>
      </c>
      <c r="M148" s="17">
        <v>5753.1165505691433</v>
      </c>
      <c r="N148" s="18">
        <f t="shared" si="112"/>
        <v>-165.11344943085442</v>
      </c>
      <c r="O148" s="19">
        <f t="shared" si="113"/>
        <v>0</v>
      </c>
      <c r="P148" s="25">
        <v>350.85000000000008</v>
      </c>
      <c r="Q148" s="17">
        <v>585.37088526867592</v>
      </c>
      <c r="R148" s="18">
        <f t="shared" si="114"/>
        <v>0</v>
      </c>
      <c r="S148" s="21">
        <f t="shared" si="115"/>
        <v>234.52088526867584</v>
      </c>
      <c r="T148" s="27">
        <v>0</v>
      </c>
      <c r="U148" s="17">
        <v>0</v>
      </c>
      <c r="V148" s="18">
        <f t="shared" si="116"/>
        <v>0</v>
      </c>
      <c r="W148" s="19">
        <f t="shared" si="117"/>
        <v>0</v>
      </c>
      <c r="X148" s="25">
        <v>0</v>
      </c>
      <c r="Y148" s="17">
        <v>0</v>
      </c>
      <c r="Z148" s="18">
        <f t="shared" si="118"/>
        <v>0</v>
      </c>
      <c r="AA148" s="21">
        <f t="shared" si="119"/>
        <v>0</v>
      </c>
      <c r="AB148" s="27">
        <v>10634.899999999998</v>
      </c>
      <c r="AC148" s="97">
        <v>18938.728529413904</v>
      </c>
      <c r="AD148" s="18">
        <f t="shared" si="120"/>
        <v>0</v>
      </c>
      <c r="AE148" s="19">
        <f t="shared" si="121"/>
        <v>8303.8285294139059</v>
      </c>
      <c r="AF148" s="25">
        <v>607.99000000000012</v>
      </c>
      <c r="AG148" s="17">
        <v>483.54251999999997</v>
      </c>
      <c r="AH148" s="18">
        <f t="shared" si="122"/>
        <v>-124.44748000000016</v>
      </c>
      <c r="AI148" s="21">
        <f t="shared" si="123"/>
        <v>0</v>
      </c>
      <c r="AJ148" s="27">
        <v>24.760000000000005</v>
      </c>
      <c r="AK148" s="17">
        <v>0</v>
      </c>
      <c r="AL148" s="18">
        <f t="shared" si="124"/>
        <v>-24.760000000000005</v>
      </c>
      <c r="AM148" s="19">
        <f t="shared" si="125"/>
        <v>0</v>
      </c>
      <c r="AN148" s="27">
        <v>769.40000000000009</v>
      </c>
      <c r="AO148" s="97">
        <v>2183.4098400000003</v>
      </c>
      <c r="AP148" s="18">
        <f t="shared" si="126"/>
        <v>0</v>
      </c>
      <c r="AQ148" s="19">
        <f t="shared" si="127"/>
        <v>1414.0098400000002</v>
      </c>
      <c r="AR148" s="25">
        <v>1218.5500000000002</v>
      </c>
      <c r="AS148" s="17">
        <v>6773.905129439665</v>
      </c>
      <c r="AT148" s="18">
        <f t="shared" si="128"/>
        <v>0</v>
      </c>
      <c r="AU148" s="21">
        <f t="shared" si="129"/>
        <v>5555.3551294396648</v>
      </c>
      <c r="AV148" s="27">
        <v>23084.149999999998</v>
      </c>
      <c r="AW148" s="17">
        <v>39914.94</v>
      </c>
      <c r="AX148" s="18">
        <f t="shared" si="130"/>
        <v>0</v>
      </c>
      <c r="AY148" s="19">
        <f t="shared" si="131"/>
        <v>16830.790000000005</v>
      </c>
      <c r="AZ148" s="25">
        <v>2152.4099999999994</v>
      </c>
      <c r="BA148" s="17">
        <v>1743.8209420468775</v>
      </c>
      <c r="BB148" s="18">
        <f t="shared" si="132"/>
        <v>-408.58905795312194</v>
      </c>
      <c r="BC148" s="21">
        <f t="shared" si="133"/>
        <v>0</v>
      </c>
      <c r="BD148" s="27">
        <v>12.310000000000002</v>
      </c>
      <c r="BE148" s="17">
        <v>0</v>
      </c>
      <c r="BF148" s="18">
        <f t="shared" si="134"/>
        <v>-12.310000000000002</v>
      </c>
      <c r="BG148" s="19">
        <f t="shared" si="135"/>
        <v>0</v>
      </c>
      <c r="BH148" s="25">
        <v>4155.3899999999994</v>
      </c>
      <c r="BI148" s="97">
        <v>4842.5841599999994</v>
      </c>
      <c r="BJ148" s="18">
        <f t="shared" si="136"/>
        <v>0</v>
      </c>
      <c r="BK148" s="21">
        <f t="shared" si="137"/>
        <v>687.19416000000001</v>
      </c>
      <c r="BL148" s="27">
        <v>0</v>
      </c>
      <c r="BM148" s="17">
        <v>0</v>
      </c>
      <c r="BN148" s="18">
        <f t="shared" si="138"/>
        <v>0</v>
      </c>
      <c r="BO148" s="19">
        <f t="shared" si="139"/>
        <v>0</v>
      </c>
      <c r="BP148" s="24">
        <f t="shared" si="140"/>
        <v>56178.589999999989</v>
      </c>
      <c r="BQ148" s="14">
        <f t="shared" si="141"/>
        <v>88717.4719976286</v>
      </c>
      <c r="BR148" s="18">
        <f t="shared" si="106"/>
        <v>0</v>
      </c>
      <c r="BS148" s="21">
        <f t="shared" si="107"/>
        <v>32538.88199762861</v>
      </c>
      <c r="BT148" s="114">
        <f t="shared" si="142"/>
        <v>1.5792043196105245</v>
      </c>
      <c r="BU148" s="115">
        <v>4119.4161000000004</v>
      </c>
      <c r="BV148" s="116">
        <v>605.36</v>
      </c>
    </row>
    <row r="149" spans="1:74" s="7" customFormat="1" ht="12" x14ac:dyDescent="0.25">
      <c r="A149" s="111">
        <v>143</v>
      </c>
      <c r="B149" s="56" t="s">
        <v>152</v>
      </c>
      <c r="C149" s="125">
        <v>60.3</v>
      </c>
      <c r="D149" s="27">
        <v>15</v>
      </c>
      <c r="E149" s="97">
        <v>11.896559999999999</v>
      </c>
      <c r="F149" s="18">
        <f t="shared" si="108"/>
        <v>-3.1034400000000009</v>
      </c>
      <c r="G149" s="19">
        <f t="shared" si="109"/>
        <v>0</v>
      </c>
      <c r="H149" s="25">
        <v>0</v>
      </c>
      <c r="I149" s="17">
        <v>0</v>
      </c>
      <c r="J149" s="18">
        <f t="shared" si="110"/>
        <v>0</v>
      </c>
      <c r="K149" s="21">
        <f t="shared" si="111"/>
        <v>0</v>
      </c>
      <c r="L149" s="27">
        <v>172</v>
      </c>
      <c r="M149" s="17">
        <v>159.2901621848622</v>
      </c>
      <c r="N149" s="18">
        <f t="shared" si="112"/>
        <v>-12.709837815137803</v>
      </c>
      <c r="O149" s="19">
        <f t="shared" si="113"/>
        <v>0</v>
      </c>
      <c r="P149" s="25">
        <v>0</v>
      </c>
      <c r="Q149" s="17">
        <v>40.496054027951999</v>
      </c>
      <c r="R149" s="18">
        <f t="shared" si="114"/>
        <v>0</v>
      </c>
      <c r="S149" s="21">
        <f t="shared" si="115"/>
        <v>40.496054027951999</v>
      </c>
      <c r="T149" s="27">
        <v>0</v>
      </c>
      <c r="U149" s="17">
        <v>0</v>
      </c>
      <c r="V149" s="18">
        <f t="shared" si="116"/>
        <v>0</v>
      </c>
      <c r="W149" s="19">
        <f t="shared" si="117"/>
        <v>0</v>
      </c>
      <c r="X149" s="25">
        <v>0</v>
      </c>
      <c r="Y149" s="17">
        <v>0</v>
      </c>
      <c r="Z149" s="18">
        <f t="shared" si="118"/>
        <v>0</v>
      </c>
      <c r="AA149" s="21">
        <f t="shared" si="119"/>
        <v>0</v>
      </c>
      <c r="AB149" s="27">
        <v>28.1</v>
      </c>
      <c r="AC149" s="97">
        <v>34.05608578799994</v>
      </c>
      <c r="AD149" s="18">
        <f t="shared" si="120"/>
        <v>0</v>
      </c>
      <c r="AE149" s="19">
        <f t="shared" si="121"/>
        <v>5.9560857879999389</v>
      </c>
      <c r="AF149" s="25">
        <v>0</v>
      </c>
      <c r="AG149" s="17">
        <v>0</v>
      </c>
      <c r="AH149" s="18">
        <f t="shared" si="122"/>
        <v>0</v>
      </c>
      <c r="AI149" s="21">
        <f t="shared" si="123"/>
        <v>0</v>
      </c>
      <c r="AJ149" s="27">
        <v>0</v>
      </c>
      <c r="AK149" s="17">
        <v>0</v>
      </c>
      <c r="AL149" s="18">
        <f t="shared" si="124"/>
        <v>0</v>
      </c>
      <c r="AM149" s="19">
        <f t="shared" si="125"/>
        <v>0</v>
      </c>
      <c r="AN149" s="27">
        <v>22.5</v>
      </c>
      <c r="AO149" s="97">
        <v>22.674720000000001</v>
      </c>
      <c r="AP149" s="18">
        <f t="shared" si="126"/>
        <v>0</v>
      </c>
      <c r="AQ149" s="19">
        <f t="shared" si="127"/>
        <v>0.17472000000000065</v>
      </c>
      <c r="AR149" s="25">
        <v>0</v>
      </c>
      <c r="AS149" s="17">
        <v>0</v>
      </c>
      <c r="AT149" s="18">
        <f t="shared" si="128"/>
        <v>0</v>
      </c>
      <c r="AU149" s="21">
        <f t="shared" si="129"/>
        <v>0</v>
      </c>
      <c r="AV149" s="27">
        <v>86.6</v>
      </c>
      <c r="AW149" s="17">
        <v>0</v>
      </c>
      <c r="AX149" s="18">
        <f t="shared" si="130"/>
        <v>-86.6</v>
      </c>
      <c r="AY149" s="19">
        <f t="shared" si="131"/>
        <v>0</v>
      </c>
      <c r="AZ149" s="25">
        <v>13.4</v>
      </c>
      <c r="BA149" s="17">
        <v>24.275586720664904</v>
      </c>
      <c r="BB149" s="18">
        <f t="shared" si="132"/>
        <v>0</v>
      </c>
      <c r="BC149" s="21">
        <f t="shared" si="133"/>
        <v>10.875586720664904</v>
      </c>
      <c r="BD149" s="27">
        <v>0</v>
      </c>
      <c r="BE149" s="17">
        <v>0</v>
      </c>
      <c r="BF149" s="18">
        <f t="shared" si="134"/>
        <v>0</v>
      </c>
      <c r="BG149" s="19">
        <f t="shared" si="135"/>
        <v>0</v>
      </c>
      <c r="BH149" s="25">
        <v>0</v>
      </c>
      <c r="BI149" s="97">
        <v>0</v>
      </c>
      <c r="BJ149" s="18">
        <f t="shared" si="136"/>
        <v>0</v>
      </c>
      <c r="BK149" s="21">
        <f t="shared" si="137"/>
        <v>0</v>
      </c>
      <c r="BL149" s="27">
        <v>0</v>
      </c>
      <c r="BM149" s="17">
        <v>0</v>
      </c>
      <c r="BN149" s="18">
        <f t="shared" si="138"/>
        <v>0</v>
      </c>
      <c r="BO149" s="19">
        <f t="shared" si="139"/>
        <v>0</v>
      </c>
      <c r="BP149" s="24">
        <f t="shared" si="140"/>
        <v>337.59999999999997</v>
      </c>
      <c r="BQ149" s="14">
        <f t="shared" si="141"/>
        <v>292.68916872147906</v>
      </c>
      <c r="BR149" s="18">
        <f t="shared" si="106"/>
        <v>-44.910831278520902</v>
      </c>
      <c r="BS149" s="21">
        <f t="shared" si="107"/>
        <v>0</v>
      </c>
      <c r="BT149" s="114">
        <f t="shared" si="142"/>
        <v>0.86697028649727215</v>
      </c>
      <c r="BU149" s="115">
        <v>2.3E-3</v>
      </c>
      <c r="BV149" s="116"/>
    </row>
    <row r="150" spans="1:74" s="7" customFormat="1" ht="12" x14ac:dyDescent="0.25">
      <c r="A150" s="111">
        <v>144</v>
      </c>
      <c r="B150" s="56" t="s">
        <v>153</v>
      </c>
      <c r="C150" s="125">
        <v>4550</v>
      </c>
      <c r="D150" s="27">
        <v>20824.7</v>
      </c>
      <c r="E150" s="97">
        <v>24283.087019382336</v>
      </c>
      <c r="F150" s="18">
        <f t="shared" si="108"/>
        <v>0</v>
      </c>
      <c r="G150" s="19">
        <f t="shared" si="109"/>
        <v>3458.387019382335</v>
      </c>
      <c r="H150" s="25">
        <v>14277.639999999998</v>
      </c>
      <c r="I150" s="17">
        <v>14017.629931460899</v>
      </c>
      <c r="J150" s="18">
        <f t="shared" si="110"/>
        <v>-260.01006853909894</v>
      </c>
      <c r="K150" s="21">
        <f t="shared" si="111"/>
        <v>0</v>
      </c>
      <c r="L150" s="27">
        <v>18747.059999999998</v>
      </c>
      <c r="M150" s="17">
        <v>18131.208481976293</v>
      </c>
      <c r="N150" s="18">
        <f t="shared" si="112"/>
        <v>-615.85151802370456</v>
      </c>
      <c r="O150" s="19">
        <f t="shared" si="113"/>
        <v>0</v>
      </c>
      <c r="P150" s="25">
        <v>1220.3100000000002</v>
      </c>
      <c r="Q150" s="17">
        <v>2338.5519058761001</v>
      </c>
      <c r="R150" s="18">
        <f t="shared" si="114"/>
        <v>0</v>
      </c>
      <c r="S150" s="21">
        <f t="shared" si="115"/>
        <v>1118.2419058761</v>
      </c>
      <c r="T150" s="27">
        <v>0</v>
      </c>
      <c r="U150" s="17">
        <v>0</v>
      </c>
      <c r="V150" s="18">
        <f t="shared" si="116"/>
        <v>0</v>
      </c>
      <c r="W150" s="19">
        <f t="shared" si="117"/>
        <v>0</v>
      </c>
      <c r="X150" s="25">
        <v>0</v>
      </c>
      <c r="Y150" s="17">
        <v>0</v>
      </c>
      <c r="Z150" s="18">
        <f t="shared" si="118"/>
        <v>0</v>
      </c>
      <c r="AA150" s="21">
        <f t="shared" si="119"/>
        <v>0</v>
      </c>
      <c r="AB150" s="27">
        <v>27678.029999999995</v>
      </c>
      <c r="AC150" s="97">
        <v>23157.752245855467</v>
      </c>
      <c r="AD150" s="18">
        <f t="shared" si="120"/>
        <v>-4520.2777541445284</v>
      </c>
      <c r="AE150" s="19">
        <f t="shared" si="121"/>
        <v>0</v>
      </c>
      <c r="AF150" s="25">
        <v>2126.71</v>
      </c>
      <c r="AG150" s="17">
        <v>1237.34916</v>
      </c>
      <c r="AH150" s="18">
        <f t="shared" si="122"/>
        <v>-889.36084000000005</v>
      </c>
      <c r="AI150" s="21">
        <f t="shared" si="123"/>
        <v>0</v>
      </c>
      <c r="AJ150" s="27">
        <v>86.929999999999993</v>
      </c>
      <c r="AK150" s="17">
        <v>0</v>
      </c>
      <c r="AL150" s="18">
        <f t="shared" si="124"/>
        <v>-86.929999999999993</v>
      </c>
      <c r="AM150" s="19">
        <f t="shared" si="125"/>
        <v>0</v>
      </c>
      <c r="AN150" s="27">
        <v>14005.08</v>
      </c>
      <c r="AO150" s="97">
        <v>14005.078799999999</v>
      </c>
      <c r="AP150" s="18">
        <f t="shared" si="126"/>
        <v>-1.2000000006082701E-3</v>
      </c>
      <c r="AQ150" s="19">
        <f t="shared" si="127"/>
        <v>0</v>
      </c>
      <c r="AR150" s="25">
        <v>7330.170000000001</v>
      </c>
      <c r="AS150" s="17">
        <v>13759.939705868841</v>
      </c>
      <c r="AT150" s="18">
        <f t="shared" si="128"/>
        <v>0</v>
      </c>
      <c r="AU150" s="21">
        <f t="shared" si="129"/>
        <v>6429.76970586884</v>
      </c>
      <c r="AV150" s="27">
        <v>51204.840000000011</v>
      </c>
      <c r="AW150" s="17">
        <v>8873.4000000000015</v>
      </c>
      <c r="AX150" s="18">
        <f t="shared" si="130"/>
        <v>-42331.44000000001</v>
      </c>
      <c r="AY150" s="19">
        <f t="shared" si="131"/>
        <v>0</v>
      </c>
      <c r="AZ150" s="25">
        <v>7326.06</v>
      </c>
      <c r="BA150" s="17">
        <v>7220.6215237627175</v>
      </c>
      <c r="BB150" s="18">
        <f t="shared" si="132"/>
        <v>-105.43847623728288</v>
      </c>
      <c r="BC150" s="21">
        <f t="shared" si="133"/>
        <v>0</v>
      </c>
      <c r="BD150" s="27">
        <v>7.7000000000000011</v>
      </c>
      <c r="BE150" s="17">
        <v>0</v>
      </c>
      <c r="BF150" s="18">
        <f t="shared" si="134"/>
        <v>-7.7000000000000011</v>
      </c>
      <c r="BG150" s="19">
        <f t="shared" si="135"/>
        <v>0</v>
      </c>
      <c r="BH150" s="25">
        <v>10122.07</v>
      </c>
      <c r="BI150" s="97">
        <v>8146.7052000000012</v>
      </c>
      <c r="BJ150" s="18">
        <f t="shared" si="136"/>
        <v>-1975.3647999999985</v>
      </c>
      <c r="BK150" s="21">
        <f t="shared" si="137"/>
        <v>0</v>
      </c>
      <c r="BL150" s="27">
        <v>0</v>
      </c>
      <c r="BM150" s="17">
        <v>0</v>
      </c>
      <c r="BN150" s="18">
        <f t="shared" si="138"/>
        <v>0</v>
      </c>
      <c r="BO150" s="19">
        <f t="shared" si="139"/>
        <v>0</v>
      </c>
      <c r="BP150" s="24">
        <f t="shared" si="140"/>
        <v>174957.30000000002</v>
      </c>
      <c r="BQ150" s="14">
        <f t="shared" si="141"/>
        <v>135171.32397418265</v>
      </c>
      <c r="BR150" s="18">
        <f t="shared" si="106"/>
        <v>-39785.976025817363</v>
      </c>
      <c r="BS150" s="21">
        <f t="shared" si="107"/>
        <v>0</v>
      </c>
      <c r="BT150" s="114">
        <f t="shared" si="142"/>
        <v>0.77259607901003635</v>
      </c>
      <c r="BU150" s="115">
        <v>24053.693700000007</v>
      </c>
      <c r="BV150" s="116">
        <v>2429.62</v>
      </c>
    </row>
    <row r="151" spans="1:74" s="7" customFormat="1" ht="12" x14ac:dyDescent="0.25">
      <c r="A151" s="117">
        <v>145</v>
      </c>
      <c r="B151" s="56" t="s">
        <v>154</v>
      </c>
      <c r="C151" s="125">
        <v>3190.6</v>
      </c>
      <c r="D151" s="27">
        <v>12898.939999999999</v>
      </c>
      <c r="E151" s="97">
        <v>14603.588425668057</v>
      </c>
      <c r="F151" s="18">
        <f t="shared" si="108"/>
        <v>0</v>
      </c>
      <c r="G151" s="19">
        <f t="shared" si="109"/>
        <v>1704.6484256680578</v>
      </c>
      <c r="H151" s="25">
        <v>7142.0800000000017</v>
      </c>
      <c r="I151" s="17">
        <v>6882.3912251106149</v>
      </c>
      <c r="J151" s="18">
        <f t="shared" si="110"/>
        <v>-259.68877488938688</v>
      </c>
      <c r="K151" s="21">
        <f t="shared" si="111"/>
        <v>0</v>
      </c>
      <c r="L151" s="27">
        <v>11333.719999999998</v>
      </c>
      <c r="M151" s="17">
        <v>11518.063533760696</v>
      </c>
      <c r="N151" s="18">
        <f t="shared" si="112"/>
        <v>0</v>
      </c>
      <c r="O151" s="19">
        <f t="shared" si="113"/>
        <v>184.34353376069885</v>
      </c>
      <c r="P151" s="25">
        <v>9.2800000000000011</v>
      </c>
      <c r="Q151" s="17">
        <v>1233.54100174224</v>
      </c>
      <c r="R151" s="18">
        <f t="shared" si="114"/>
        <v>0</v>
      </c>
      <c r="S151" s="21">
        <f t="shared" si="115"/>
        <v>1224.2610017422401</v>
      </c>
      <c r="T151" s="27">
        <v>0</v>
      </c>
      <c r="U151" s="17">
        <v>0</v>
      </c>
      <c r="V151" s="18">
        <f t="shared" si="116"/>
        <v>0</v>
      </c>
      <c r="W151" s="19">
        <f t="shared" si="117"/>
        <v>0</v>
      </c>
      <c r="X151" s="25">
        <v>0</v>
      </c>
      <c r="Y151" s="17">
        <v>0</v>
      </c>
      <c r="Z151" s="18">
        <f t="shared" si="118"/>
        <v>0</v>
      </c>
      <c r="AA151" s="21">
        <f t="shared" si="119"/>
        <v>0</v>
      </c>
      <c r="AB151" s="27">
        <v>18533.590000000004</v>
      </c>
      <c r="AC151" s="97">
        <v>19878.956765756302</v>
      </c>
      <c r="AD151" s="18">
        <f t="shared" si="120"/>
        <v>0</v>
      </c>
      <c r="AE151" s="19">
        <f t="shared" si="121"/>
        <v>1345.3667657562983</v>
      </c>
      <c r="AF151" s="25">
        <v>47.88</v>
      </c>
      <c r="AG151" s="17">
        <v>35.823960000000007</v>
      </c>
      <c r="AH151" s="18">
        <f t="shared" si="122"/>
        <v>-12.056039999999996</v>
      </c>
      <c r="AI151" s="21">
        <f t="shared" si="123"/>
        <v>0</v>
      </c>
      <c r="AJ151" s="27">
        <v>0</v>
      </c>
      <c r="AK151" s="17">
        <v>0</v>
      </c>
      <c r="AL151" s="18">
        <f t="shared" si="124"/>
        <v>0</v>
      </c>
      <c r="AM151" s="19">
        <f t="shared" si="125"/>
        <v>0</v>
      </c>
      <c r="AN151" s="27">
        <v>13365.259999999998</v>
      </c>
      <c r="AO151" s="97">
        <v>13365.258519999999</v>
      </c>
      <c r="AP151" s="18">
        <f t="shared" si="126"/>
        <v>-1.4799999989918433E-3</v>
      </c>
      <c r="AQ151" s="19">
        <f t="shared" si="127"/>
        <v>0</v>
      </c>
      <c r="AR151" s="25">
        <v>2763.0899999999997</v>
      </c>
      <c r="AS151" s="17">
        <v>7642.3079814817147</v>
      </c>
      <c r="AT151" s="18">
        <f t="shared" si="128"/>
        <v>0</v>
      </c>
      <c r="AU151" s="21">
        <f t="shared" si="129"/>
        <v>4879.2179814817155</v>
      </c>
      <c r="AV151" s="27">
        <v>25548.28</v>
      </c>
      <c r="AW151" s="17">
        <v>20175.612000000001</v>
      </c>
      <c r="AX151" s="18">
        <f t="shared" si="130"/>
        <v>-5372.6679999999978</v>
      </c>
      <c r="AY151" s="19">
        <f t="shared" si="131"/>
        <v>0</v>
      </c>
      <c r="AZ151" s="25">
        <v>5903.08</v>
      </c>
      <c r="BA151" s="17">
        <v>5486.3847731264505</v>
      </c>
      <c r="BB151" s="18">
        <f t="shared" si="132"/>
        <v>-416.69522687354947</v>
      </c>
      <c r="BC151" s="21">
        <f t="shared" si="133"/>
        <v>0</v>
      </c>
      <c r="BD151" s="27">
        <v>10.879999999999999</v>
      </c>
      <c r="BE151" s="17">
        <v>0</v>
      </c>
      <c r="BF151" s="18">
        <f t="shared" si="134"/>
        <v>-10.879999999999999</v>
      </c>
      <c r="BG151" s="19">
        <f t="shared" si="135"/>
        <v>0</v>
      </c>
      <c r="BH151" s="25">
        <v>7915.7399999999989</v>
      </c>
      <c r="BI151" s="97">
        <v>9330.8877599999996</v>
      </c>
      <c r="BJ151" s="18">
        <f t="shared" si="136"/>
        <v>0</v>
      </c>
      <c r="BK151" s="21">
        <f t="shared" si="137"/>
        <v>1415.1477600000007</v>
      </c>
      <c r="BL151" s="27">
        <v>0</v>
      </c>
      <c r="BM151" s="17">
        <v>0</v>
      </c>
      <c r="BN151" s="18">
        <f t="shared" si="138"/>
        <v>0</v>
      </c>
      <c r="BO151" s="19">
        <f t="shared" si="139"/>
        <v>0</v>
      </c>
      <c r="BP151" s="24">
        <f t="shared" si="140"/>
        <v>105471.82</v>
      </c>
      <c r="BQ151" s="14">
        <f t="shared" si="141"/>
        <v>110152.81594664608</v>
      </c>
      <c r="BR151" s="18">
        <f t="shared" si="106"/>
        <v>0</v>
      </c>
      <c r="BS151" s="21">
        <f t="shared" si="107"/>
        <v>4680.9959466460714</v>
      </c>
      <c r="BT151" s="114">
        <f t="shared" si="142"/>
        <v>1.0443814845201882</v>
      </c>
      <c r="BU151" s="115">
        <v>7438.5337000000018</v>
      </c>
      <c r="BV151" s="116">
        <v>2297.64</v>
      </c>
    </row>
    <row r="152" spans="1:74" s="7" customFormat="1" ht="12" x14ac:dyDescent="0.25">
      <c r="A152" s="111">
        <v>146</v>
      </c>
      <c r="B152" s="56" t="s">
        <v>155</v>
      </c>
      <c r="C152" s="125">
        <v>109.1</v>
      </c>
      <c r="D152" s="27">
        <v>0</v>
      </c>
      <c r="E152" s="97">
        <v>870.32473823653061</v>
      </c>
      <c r="F152" s="18">
        <f t="shared" si="108"/>
        <v>0</v>
      </c>
      <c r="G152" s="19">
        <f t="shared" si="109"/>
        <v>870.32473823653061</v>
      </c>
      <c r="H152" s="25">
        <v>0</v>
      </c>
      <c r="I152" s="17">
        <v>0</v>
      </c>
      <c r="J152" s="18">
        <f t="shared" si="110"/>
        <v>0</v>
      </c>
      <c r="K152" s="21">
        <f t="shared" si="111"/>
        <v>0</v>
      </c>
      <c r="L152" s="27">
        <v>799.66000000000008</v>
      </c>
      <c r="M152" s="17">
        <v>725.09684991125869</v>
      </c>
      <c r="N152" s="18">
        <f t="shared" si="112"/>
        <v>-74.563150088741395</v>
      </c>
      <c r="O152" s="19">
        <f t="shared" si="113"/>
        <v>0</v>
      </c>
      <c r="P152" s="25">
        <v>0</v>
      </c>
      <c r="Q152" s="17">
        <v>128.51713032202798</v>
      </c>
      <c r="R152" s="18">
        <f t="shared" si="114"/>
        <v>0</v>
      </c>
      <c r="S152" s="21">
        <f t="shared" si="115"/>
        <v>128.51713032202798</v>
      </c>
      <c r="T152" s="27">
        <v>0</v>
      </c>
      <c r="U152" s="17">
        <v>0</v>
      </c>
      <c r="V152" s="18">
        <f t="shared" si="116"/>
        <v>0</v>
      </c>
      <c r="W152" s="19">
        <f t="shared" si="117"/>
        <v>0</v>
      </c>
      <c r="X152" s="25">
        <v>0</v>
      </c>
      <c r="Y152" s="17">
        <v>0</v>
      </c>
      <c r="Z152" s="18">
        <f t="shared" si="118"/>
        <v>0</v>
      </c>
      <c r="AA152" s="21">
        <f t="shared" si="119"/>
        <v>0</v>
      </c>
      <c r="AB152" s="27">
        <v>217.99</v>
      </c>
      <c r="AC152" s="97">
        <v>212.69829538039269</v>
      </c>
      <c r="AD152" s="18">
        <f t="shared" si="120"/>
        <v>-5.2917046196073159</v>
      </c>
      <c r="AE152" s="19">
        <f t="shared" si="121"/>
        <v>0</v>
      </c>
      <c r="AF152" s="25">
        <v>0</v>
      </c>
      <c r="AG152" s="17">
        <v>0</v>
      </c>
      <c r="AH152" s="18">
        <f t="shared" si="122"/>
        <v>0</v>
      </c>
      <c r="AI152" s="21">
        <f t="shared" si="123"/>
        <v>0</v>
      </c>
      <c r="AJ152" s="27">
        <v>0</v>
      </c>
      <c r="AK152" s="17">
        <v>0</v>
      </c>
      <c r="AL152" s="18">
        <f t="shared" si="124"/>
        <v>0</v>
      </c>
      <c r="AM152" s="19">
        <f t="shared" si="125"/>
        <v>0</v>
      </c>
      <c r="AN152" s="27">
        <v>337.74999999999994</v>
      </c>
      <c r="AO152" s="97">
        <v>403.48104000000001</v>
      </c>
      <c r="AP152" s="18">
        <f t="shared" si="126"/>
        <v>0</v>
      </c>
      <c r="AQ152" s="19">
        <f t="shared" si="127"/>
        <v>65.731040000000064</v>
      </c>
      <c r="AR152" s="25">
        <v>0</v>
      </c>
      <c r="AS152" s="17">
        <v>0</v>
      </c>
      <c r="AT152" s="18">
        <f t="shared" si="128"/>
        <v>0</v>
      </c>
      <c r="AU152" s="21">
        <f t="shared" si="129"/>
        <v>0</v>
      </c>
      <c r="AV152" s="27">
        <v>458.05000000000007</v>
      </c>
      <c r="AW152" s="17">
        <v>0</v>
      </c>
      <c r="AX152" s="18">
        <f t="shared" si="130"/>
        <v>-458.05000000000007</v>
      </c>
      <c r="AY152" s="19">
        <f t="shared" si="131"/>
        <v>0</v>
      </c>
      <c r="AZ152" s="25">
        <v>0</v>
      </c>
      <c r="BA152" s="17">
        <v>0</v>
      </c>
      <c r="BB152" s="18">
        <f t="shared" si="132"/>
        <v>0</v>
      </c>
      <c r="BC152" s="21">
        <f t="shared" si="133"/>
        <v>0</v>
      </c>
      <c r="BD152" s="27">
        <v>0</v>
      </c>
      <c r="BE152" s="17">
        <v>0</v>
      </c>
      <c r="BF152" s="18">
        <f t="shared" si="134"/>
        <v>0</v>
      </c>
      <c r="BG152" s="19">
        <f t="shared" si="135"/>
        <v>0</v>
      </c>
      <c r="BH152" s="25">
        <v>0</v>
      </c>
      <c r="BI152" s="97">
        <v>0</v>
      </c>
      <c r="BJ152" s="18">
        <f t="shared" si="136"/>
        <v>0</v>
      </c>
      <c r="BK152" s="21">
        <f t="shared" si="137"/>
        <v>0</v>
      </c>
      <c r="BL152" s="27">
        <v>0</v>
      </c>
      <c r="BM152" s="17">
        <v>0</v>
      </c>
      <c r="BN152" s="18">
        <f t="shared" si="138"/>
        <v>0</v>
      </c>
      <c r="BO152" s="19">
        <f t="shared" si="139"/>
        <v>0</v>
      </c>
      <c r="BP152" s="24">
        <f t="shared" si="140"/>
        <v>1813.4500000000003</v>
      </c>
      <c r="BQ152" s="14">
        <f t="shared" si="141"/>
        <v>2340.1180538502099</v>
      </c>
      <c r="BR152" s="18">
        <f t="shared" si="106"/>
        <v>0</v>
      </c>
      <c r="BS152" s="21">
        <f t="shared" si="107"/>
        <v>526.66805385020962</v>
      </c>
      <c r="BT152" s="114">
        <f t="shared" si="142"/>
        <v>1.2904232561417242</v>
      </c>
      <c r="BU152" s="115">
        <v>348.6789</v>
      </c>
      <c r="BV152" s="116"/>
    </row>
    <row r="153" spans="1:74" s="7" customFormat="1" ht="12" x14ac:dyDescent="0.25">
      <c r="A153" s="111">
        <v>147</v>
      </c>
      <c r="B153" s="56" t="s">
        <v>156</v>
      </c>
      <c r="C153" s="125">
        <v>61.2</v>
      </c>
      <c r="D153" s="27">
        <v>0</v>
      </c>
      <c r="E153" s="97">
        <v>870.32473823653061</v>
      </c>
      <c r="F153" s="18">
        <f t="shared" si="108"/>
        <v>0</v>
      </c>
      <c r="G153" s="19">
        <f t="shared" si="109"/>
        <v>870.32473823653061</v>
      </c>
      <c r="H153" s="25">
        <v>0</v>
      </c>
      <c r="I153" s="17">
        <v>0</v>
      </c>
      <c r="J153" s="18">
        <f t="shared" si="110"/>
        <v>0</v>
      </c>
      <c r="K153" s="21">
        <f t="shared" si="111"/>
        <v>0</v>
      </c>
      <c r="L153" s="27">
        <v>533.01</v>
      </c>
      <c r="M153" s="17">
        <v>486.67135290585799</v>
      </c>
      <c r="N153" s="18">
        <f t="shared" si="112"/>
        <v>-46.338647094142004</v>
      </c>
      <c r="O153" s="19">
        <f t="shared" si="113"/>
        <v>0</v>
      </c>
      <c r="P153" s="25">
        <v>0</v>
      </c>
      <c r="Q153" s="17">
        <v>71.091197203823995</v>
      </c>
      <c r="R153" s="18">
        <f t="shared" si="114"/>
        <v>0</v>
      </c>
      <c r="S153" s="21">
        <f t="shared" si="115"/>
        <v>71.091197203823995</v>
      </c>
      <c r="T153" s="27">
        <v>0</v>
      </c>
      <c r="U153" s="17">
        <v>0</v>
      </c>
      <c r="V153" s="18">
        <f t="shared" si="116"/>
        <v>0</v>
      </c>
      <c r="W153" s="19">
        <f t="shared" si="117"/>
        <v>0</v>
      </c>
      <c r="X153" s="25">
        <v>0</v>
      </c>
      <c r="Y153" s="17">
        <v>0</v>
      </c>
      <c r="Z153" s="18">
        <f t="shared" si="118"/>
        <v>0</v>
      </c>
      <c r="AA153" s="21">
        <f t="shared" si="119"/>
        <v>0</v>
      </c>
      <c r="AB153" s="27">
        <v>124.95000000000003</v>
      </c>
      <c r="AC153" s="97">
        <v>120.70214065853283</v>
      </c>
      <c r="AD153" s="18">
        <f t="shared" si="120"/>
        <v>-4.2478593414672048</v>
      </c>
      <c r="AE153" s="19">
        <f t="shared" si="121"/>
        <v>0</v>
      </c>
      <c r="AF153" s="25">
        <v>0</v>
      </c>
      <c r="AG153" s="17">
        <v>0</v>
      </c>
      <c r="AH153" s="18">
        <f t="shared" si="122"/>
        <v>0</v>
      </c>
      <c r="AI153" s="21">
        <f t="shared" si="123"/>
        <v>0</v>
      </c>
      <c r="AJ153" s="27">
        <v>0</v>
      </c>
      <c r="AK153" s="17">
        <v>0</v>
      </c>
      <c r="AL153" s="18">
        <f t="shared" si="124"/>
        <v>0</v>
      </c>
      <c r="AM153" s="19">
        <f t="shared" si="125"/>
        <v>0</v>
      </c>
      <c r="AN153" s="27">
        <v>330.38</v>
      </c>
      <c r="AO153" s="97">
        <v>379.97160000000002</v>
      </c>
      <c r="AP153" s="18">
        <f t="shared" si="126"/>
        <v>0</v>
      </c>
      <c r="AQ153" s="19">
        <f t="shared" si="127"/>
        <v>49.591600000000028</v>
      </c>
      <c r="AR153" s="25">
        <v>0</v>
      </c>
      <c r="AS153" s="17">
        <v>0</v>
      </c>
      <c r="AT153" s="18">
        <f t="shared" si="128"/>
        <v>0</v>
      </c>
      <c r="AU153" s="21">
        <f t="shared" si="129"/>
        <v>0</v>
      </c>
      <c r="AV153" s="27">
        <v>256.47000000000003</v>
      </c>
      <c r="AW153" s="17">
        <v>0</v>
      </c>
      <c r="AX153" s="18">
        <f t="shared" si="130"/>
        <v>-256.47000000000003</v>
      </c>
      <c r="AY153" s="19">
        <f t="shared" si="131"/>
        <v>0</v>
      </c>
      <c r="AZ153" s="25">
        <v>0</v>
      </c>
      <c r="BA153" s="17">
        <v>0</v>
      </c>
      <c r="BB153" s="18">
        <f t="shared" si="132"/>
        <v>0</v>
      </c>
      <c r="BC153" s="21">
        <f t="shared" si="133"/>
        <v>0</v>
      </c>
      <c r="BD153" s="27">
        <v>0</v>
      </c>
      <c r="BE153" s="17">
        <v>0</v>
      </c>
      <c r="BF153" s="18">
        <f t="shared" si="134"/>
        <v>0</v>
      </c>
      <c r="BG153" s="19">
        <f t="shared" si="135"/>
        <v>0</v>
      </c>
      <c r="BH153" s="25">
        <v>0</v>
      </c>
      <c r="BI153" s="97">
        <v>0</v>
      </c>
      <c r="BJ153" s="18">
        <f t="shared" si="136"/>
        <v>0</v>
      </c>
      <c r="BK153" s="21">
        <f t="shared" si="137"/>
        <v>0</v>
      </c>
      <c r="BL153" s="27">
        <v>0</v>
      </c>
      <c r="BM153" s="17">
        <v>0</v>
      </c>
      <c r="BN153" s="18">
        <f t="shared" si="138"/>
        <v>0</v>
      </c>
      <c r="BO153" s="19">
        <f t="shared" si="139"/>
        <v>0</v>
      </c>
      <c r="BP153" s="24">
        <f t="shared" si="140"/>
        <v>1244.81</v>
      </c>
      <c r="BQ153" s="14">
        <f t="shared" si="141"/>
        <v>1928.7610290047458</v>
      </c>
      <c r="BR153" s="18">
        <f t="shared" si="106"/>
        <v>0</v>
      </c>
      <c r="BS153" s="21">
        <f t="shared" si="107"/>
        <v>683.95102900474581</v>
      </c>
      <c r="BT153" s="114">
        <f t="shared" si="142"/>
        <v>1.5494421068313604</v>
      </c>
      <c r="BU153" s="115">
        <v>30.940900000000003</v>
      </c>
      <c r="BV153" s="116"/>
    </row>
    <row r="154" spans="1:74" s="7" customFormat="1" ht="12" x14ac:dyDescent="0.25">
      <c r="A154" s="117">
        <v>148</v>
      </c>
      <c r="B154" s="56" t="s">
        <v>157</v>
      </c>
      <c r="C154" s="125">
        <v>221.4</v>
      </c>
      <c r="D154" s="27">
        <v>0</v>
      </c>
      <c r="E154" s="97">
        <v>0</v>
      </c>
      <c r="F154" s="18">
        <f t="shared" si="108"/>
        <v>0</v>
      </c>
      <c r="G154" s="19">
        <f t="shared" si="109"/>
        <v>0</v>
      </c>
      <c r="H154" s="25">
        <v>0</v>
      </c>
      <c r="I154" s="17">
        <v>0</v>
      </c>
      <c r="J154" s="18">
        <f t="shared" si="110"/>
        <v>0</v>
      </c>
      <c r="K154" s="21">
        <f t="shared" si="111"/>
        <v>0</v>
      </c>
      <c r="L154" s="27">
        <v>1154.95</v>
      </c>
      <c r="M154" s="17">
        <v>1042.9974592529475</v>
      </c>
      <c r="N154" s="18">
        <f t="shared" si="112"/>
        <v>-111.95254074705258</v>
      </c>
      <c r="O154" s="19">
        <f t="shared" si="113"/>
        <v>0</v>
      </c>
      <c r="P154" s="25">
        <v>0</v>
      </c>
      <c r="Q154" s="17">
        <v>174.79720926981599</v>
      </c>
      <c r="R154" s="18">
        <f t="shared" si="114"/>
        <v>0</v>
      </c>
      <c r="S154" s="21">
        <f t="shared" si="115"/>
        <v>174.79720926981599</v>
      </c>
      <c r="T154" s="27">
        <v>0</v>
      </c>
      <c r="U154" s="17">
        <v>0</v>
      </c>
      <c r="V154" s="18">
        <f t="shared" si="116"/>
        <v>0</v>
      </c>
      <c r="W154" s="19">
        <f t="shared" si="117"/>
        <v>0</v>
      </c>
      <c r="X154" s="25">
        <v>0</v>
      </c>
      <c r="Y154" s="17">
        <v>0</v>
      </c>
      <c r="Z154" s="18">
        <f t="shared" si="118"/>
        <v>0</v>
      </c>
      <c r="AA154" s="21">
        <f t="shared" si="119"/>
        <v>0</v>
      </c>
      <c r="AB154" s="27">
        <v>436.11000000000013</v>
      </c>
      <c r="AC154" s="97">
        <v>435.62781308880039</v>
      </c>
      <c r="AD154" s="18">
        <f t="shared" si="120"/>
        <v>-0.482186911199733</v>
      </c>
      <c r="AE154" s="19">
        <f t="shared" si="121"/>
        <v>0</v>
      </c>
      <c r="AF154" s="25">
        <v>0</v>
      </c>
      <c r="AG154" s="17">
        <v>0</v>
      </c>
      <c r="AH154" s="18">
        <f t="shared" si="122"/>
        <v>0</v>
      </c>
      <c r="AI154" s="21">
        <f t="shared" si="123"/>
        <v>0</v>
      </c>
      <c r="AJ154" s="27">
        <v>0</v>
      </c>
      <c r="AK154" s="17">
        <v>0</v>
      </c>
      <c r="AL154" s="18">
        <f t="shared" si="124"/>
        <v>0</v>
      </c>
      <c r="AM154" s="19">
        <f t="shared" si="125"/>
        <v>0</v>
      </c>
      <c r="AN154" s="27">
        <v>364.59</v>
      </c>
      <c r="AO154" s="97">
        <v>651.94092000000001</v>
      </c>
      <c r="AP154" s="18">
        <f t="shared" si="126"/>
        <v>0</v>
      </c>
      <c r="AQ154" s="19">
        <f t="shared" si="127"/>
        <v>287.35092000000003</v>
      </c>
      <c r="AR154" s="25">
        <v>0</v>
      </c>
      <c r="AS154" s="17">
        <v>0</v>
      </c>
      <c r="AT154" s="18">
        <f t="shared" si="128"/>
        <v>0</v>
      </c>
      <c r="AU154" s="21">
        <f t="shared" si="129"/>
        <v>0</v>
      </c>
      <c r="AV154" s="27">
        <v>664.04</v>
      </c>
      <c r="AW154" s="17">
        <v>0</v>
      </c>
      <c r="AX154" s="18">
        <f t="shared" si="130"/>
        <v>-664.04</v>
      </c>
      <c r="AY154" s="19">
        <f t="shared" si="131"/>
        <v>0</v>
      </c>
      <c r="AZ154" s="25">
        <v>0</v>
      </c>
      <c r="BA154" s="17">
        <v>0</v>
      </c>
      <c r="BB154" s="18">
        <f t="shared" si="132"/>
        <v>0</v>
      </c>
      <c r="BC154" s="21">
        <f t="shared" si="133"/>
        <v>0</v>
      </c>
      <c r="BD154" s="27">
        <v>0</v>
      </c>
      <c r="BE154" s="17">
        <v>0</v>
      </c>
      <c r="BF154" s="18">
        <f t="shared" si="134"/>
        <v>0</v>
      </c>
      <c r="BG154" s="19">
        <f t="shared" si="135"/>
        <v>0</v>
      </c>
      <c r="BH154" s="25">
        <v>0</v>
      </c>
      <c r="BI154" s="97">
        <v>0</v>
      </c>
      <c r="BJ154" s="18">
        <f t="shared" si="136"/>
        <v>0</v>
      </c>
      <c r="BK154" s="21">
        <f t="shared" si="137"/>
        <v>0</v>
      </c>
      <c r="BL154" s="27">
        <v>0</v>
      </c>
      <c r="BM154" s="17">
        <v>0</v>
      </c>
      <c r="BN154" s="18">
        <f t="shared" si="138"/>
        <v>0</v>
      </c>
      <c r="BO154" s="19">
        <f t="shared" si="139"/>
        <v>0</v>
      </c>
      <c r="BP154" s="24">
        <f t="shared" si="140"/>
        <v>2619.69</v>
      </c>
      <c r="BQ154" s="14">
        <f t="shared" si="141"/>
        <v>2305.3634016115639</v>
      </c>
      <c r="BR154" s="18">
        <f t="shared" si="106"/>
        <v>-314.3265983884362</v>
      </c>
      <c r="BS154" s="21">
        <f t="shared" si="107"/>
        <v>0</v>
      </c>
      <c r="BT154" s="114">
        <f t="shared" si="142"/>
        <v>0.8800138190440715</v>
      </c>
      <c r="BU154" s="115">
        <v>2379.1224999999999</v>
      </c>
      <c r="BV154" s="116">
        <v>869.64</v>
      </c>
    </row>
    <row r="155" spans="1:74" s="7" customFormat="1" ht="12" x14ac:dyDescent="0.25">
      <c r="A155" s="111">
        <v>149</v>
      </c>
      <c r="B155" s="56" t="s">
        <v>158</v>
      </c>
      <c r="C155" s="125">
        <v>137.69999999999999</v>
      </c>
      <c r="D155" s="27">
        <v>0</v>
      </c>
      <c r="E155" s="97">
        <v>0</v>
      </c>
      <c r="F155" s="18">
        <f t="shared" si="108"/>
        <v>0</v>
      </c>
      <c r="G155" s="19">
        <f t="shared" si="109"/>
        <v>0</v>
      </c>
      <c r="H155" s="25">
        <v>0</v>
      </c>
      <c r="I155" s="17">
        <v>0</v>
      </c>
      <c r="J155" s="18">
        <f t="shared" si="110"/>
        <v>0</v>
      </c>
      <c r="K155" s="21">
        <f t="shared" si="111"/>
        <v>0</v>
      </c>
      <c r="L155" s="27">
        <v>621.8900000000001</v>
      </c>
      <c r="M155" s="17">
        <v>566.14668216835071</v>
      </c>
      <c r="N155" s="18">
        <f t="shared" si="112"/>
        <v>-55.743317831649392</v>
      </c>
      <c r="O155" s="19">
        <f t="shared" si="113"/>
        <v>0</v>
      </c>
      <c r="P155" s="25">
        <v>0</v>
      </c>
      <c r="Q155" s="17">
        <v>172.21171016486397</v>
      </c>
      <c r="R155" s="18">
        <f t="shared" si="114"/>
        <v>0</v>
      </c>
      <c r="S155" s="21">
        <f t="shared" si="115"/>
        <v>172.21171016486397</v>
      </c>
      <c r="T155" s="27">
        <v>0</v>
      </c>
      <c r="U155" s="17">
        <v>0</v>
      </c>
      <c r="V155" s="18">
        <f t="shared" si="116"/>
        <v>0</v>
      </c>
      <c r="W155" s="19">
        <f t="shared" si="117"/>
        <v>0</v>
      </c>
      <c r="X155" s="25">
        <v>0</v>
      </c>
      <c r="Y155" s="17">
        <v>0</v>
      </c>
      <c r="Z155" s="18">
        <f t="shared" si="118"/>
        <v>0</v>
      </c>
      <c r="AA155" s="21">
        <f t="shared" si="119"/>
        <v>0</v>
      </c>
      <c r="AB155" s="27">
        <v>273.51000000000005</v>
      </c>
      <c r="AC155" s="97">
        <v>265.01473684563337</v>
      </c>
      <c r="AD155" s="18">
        <f t="shared" si="120"/>
        <v>-8.4952631543666826</v>
      </c>
      <c r="AE155" s="19">
        <f t="shared" si="121"/>
        <v>0</v>
      </c>
      <c r="AF155" s="25">
        <v>0</v>
      </c>
      <c r="AG155" s="17">
        <v>0</v>
      </c>
      <c r="AH155" s="18">
        <f t="shared" si="122"/>
        <v>0</v>
      </c>
      <c r="AI155" s="21">
        <f t="shared" si="123"/>
        <v>0</v>
      </c>
      <c r="AJ155" s="27">
        <v>0</v>
      </c>
      <c r="AK155" s="17">
        <v>0</v>
      </c>
      <c r="AL155" s="18">
        <f t="shared" si="124"/>
        <v>0</v>
      </c>
      <c r="AM155" s="19">
        <f t="shared" si="125"/>
        <v>0</v>
      </c>
      <c r="AN155" s="27">
        <v>351.61</v>
      </c>
      <c r="AO155" s="97">
        <v>454.04736000000003</v>
      </c>
      <c r="AP155" s="18">
        <f t="shared" si="126"/>
        <v>0</v>
      </c>
      <c r="AQ155" s="19">
        <f t="shared" si="127"/>
        <v>102.43736000000001</v>
      </c>
      <c r="AR155" s="25">
        <v>0</v>
      </c>
      <c r="AS155" s="17">
        <v>0</v>
      </c>
      <c r="AT155" s="18">
        <f t="shared" si="128"/>
        <v>0</v>
      </c>
      <c r="AU155" s="21">
        <f t="shared" si="129"/>
        <v>0</v>
      </c>
      <c r="AV155" s="27">
        <v>654.2700000000001</v>
      </c>
      <c r="AW155" s="17">
        <v>0</v>
      </c>
      <c r="AX155" s="18">
        <f t="shared" si="130"/>
        <v>-654.2700000000001</v>
      </c>
      <c r="AY155" s="19">
        <f t="shared" si="131"/>
        <v>0</v>
      </c>
      <c r="AZ155" s="25">
        <v>0</v>
      </c>
      <c r="BA155" s="17">
        <v>0</v>
      </c>
      <c r="BB155" s="18">
        <f t="shared" si="132"/>
        <v>0</v>
      </c>
      <c r="BC155" s="21">
        <f t="shared" si="133"/>
        <v>0</v>
      </c>
      <c r="BD155" s="27">
        <v>0</v>
      </c>
      <c r="BE155" s="17">
        <v>0</v>
      </c>
      <c r="BF155" s="18">
        <f t="shared" si="134"/>
        <v>0</v>
      </c>
      <c r="BG155" s="19">
        <f t="shared" si="135"/>
        <v>0</v>
      </c>
      <c r="BH155" s="25">
        <v>0</v>
      </c>
      <c r="BI155" s="97">
        <v>0</v>
      </c>
      <c r="BJ155" s="18">
        <f t="shared" si="136"/>
        <v>0</v>
      </c>
      <c r="BK155" s="21">
        <f t="shared" si="137"/>
        <v>0</v>
      </c>
      <c r="BL155" s="27">
        <v>0</v>
      </c>
      <c r="BM155" s="17">
        <v>0</v>
      </c>
      <c r="BN155" s="18">
        <f t="shared" si="138"/>
        <v>0</v>
      </c>
      <c r="BO155" s="19">
        <f t="shared" si="139"/>
        <v>0</v>
      </c>
      <c r="BP155" s="24">
        <f t="shared" si="140"/>
        <v>1901.2800000000002</v>
      </c>
      <c r="BQ155" s="14">
        <f t="shared" si="141"/>
        <v>1457.4204891788481</v>
      </c>
      <c r="BR155" s="18">
        <f t="shared" si="106"/>
        <v>-443.85951082115207</v>
      </c>
      <c r="BS155" s="21">
        <f t="shared" si="107"/>
        <v>0</v>
      </c>
      <c r="BT155" s="114">
        <f t="shared" si="142"/>
        <v>0.76654700474356641</v>
      </c>
      <c r="BU155" s="115">
        <v>178.1019</v>
      </c>
      <c r="BV155" s="116"/>
    </row>
    <row r="156" spans="1:74" s="7" customFormat="1" ht="12" x14ac:dyDescent="0.25">
      <c r="A156" s="111">
        <v>150</v>
      </c>
      <c r="B156" s="56" t="s">
        <v>159</v>
      </c>
      <c r="C156" s="125">
        <v>83</v>
      </c>
      <c r="D156" s="27">
        <v>0</v>
      </c>
      <c r="E156" s="97">
        <v>0</v>
      </c>
      <c r="F156" s="18">
        <f t="shared" si="108"/>
        <v>0</v>
      </c>
      <c r="G156" s="19">
        <f t="shared" si="109"/>
        <v>0</v>
      </c>
      <c r="H156" s="25">
        <v>0</v>
      </c>
      <c r="I156" s="17">
        <v>0</v>
      </c>
      <c r="J156" s="18">
        <f t="shared" si="110"/>
        <v>0</v>
      </c>
      <c r="K156" s="21">
        <f t="shared" si="111"/>
        <v>0</v>
      </c>
      <c r="L156" s="27">
        <v>888.47</v>
      </c>
      <c r="M156" s="17">
        <v>804.57256243202085</v>
      </c>
      <c r="N156" s="18">
        <f t="shared" si="112"/>
        <v>-83.897437567979182</v>
      </c>
      <c r="O156" s="19">
        <f t="shared" si="113"/>
        <v>0</v>
      </c>
      <c r="P156" s="25">
        <v>0</v>
      </c>
      <c r="Q156" s="17">
        <v>96.366414333191997</v>
      </c>
      <c r="R156" s="18">
        <f t="shared" si="114"/>
        <v>0</v>
      </c>
      <c r="S156" s="21">
        <f t="shared" si="115"/>
        <v>96.366414333191997</v>
      </c>
      <c r="T156" s="27">
        <v>0</v>
      </c>
      <c r="U156" s="17">
        <v>0</v>
      </c>
      <c r="V156" s="18">
        <f t="shared" si="116"/>
        <v>0</v>
      </c>
      <c r="W156" s="19">
        <f t="shared" si="117"/>
        <v>0</v>
      </c>
      <c r="X156" s="25">
        <v>0</v>
      </c>
      <c r="Y156" s="17">
        <v>0</v>
      </c>
      <c r="Z156" s="18">
        <f t="shared" si="118"/>
        <v>0</v>
      </c>
      <c r="AA156" s="21">
        <f t="shared" si="119"/>
        <v>0</v>
      </c>
      <c r="AB156" s="27">
        <v>232.86</v>
      </c>
      <c r="AC156" s="97">
        <v>209.07996557214665</v>
      </c>
      <c r="AD156" s="18">
        <f t="shared" si="120"/>
        <v>-23.780034427853366</v>
      </c>
      <c r="AE156" s="19">
        <f t="shared" si="121"/>
        <v>0</v>
      </c>
      <c r="AF156" s="25">
        <v>0</v>
      </c>
      <c r="AG156" s="17">
        <v>0</v>
      </c>
      <c r="AH156" s="18">
        <f t="shared" si="122"/>
        <v>0</v>
      </c>
      <c r="AI156" s="21">
        <f t="shared" si="123"/>
        <v>0</v>
      </c>
      <c r="AJ156" s="27">
        <v>0</v>
      </c>
      <c r="AK156" s="17">
        <v>0</v>
      </c>
      <c r="AL156" s="18">
        <f t="shared" si="124"/>
        <v>0</v>
      </c>
      <c r="AM156" s="19">
        <f t="shared" si="125"/>
        <v>0</v>
      </c>
      <c r="AN156" s="27">
        <v>90.13000000000001</v>
      </c>
      <c r="AO156" s="97">
        <v>109.16916000000001</v>
      </c>
      <c r="AP156" s="18">
        <f t="shared" si="126"/>
        <v>0</v>
      </c>
      <c r="AQ156" s="19">
        <f t="shared" si="127"/>
        <v>19.039159999999995</v>
      </c>
      <c r="AR156" s="25">
        <v>0</v>
      </c>
      <c r="AS156" s="17">
        <v>0</v>
      </c>
      <c r="AT156" s="18">
        <f t="shared" si="128"/>
        <v>0</v>
      </c>
      <c r="AU156" s="21">
        <f t="shared" si="129"/>
        <v>0</v>
      </c>
      <c r="AV156" s="27">
        <v>359.22</v>
      </c>
      <c r="AW156" s="17">
        <v>0</v>
      </c>
      <c r="AX156" s="18">
        <f t="shared" si="130"/>
        <v>-359.22</v>
      </c>
      <c r="AY156" s="19">
        <f t="shared" si="131"/>
        <v>0</v>
      </c>
      <c r="AZ156" s="25">
        <v>0</v>
      </c>
      <c r="BA156" s="17">
        <v>0</v>
      </c>
      <c r="BB156" s="18">
        <f t="shared" si="132"/>
        <v>0</v>
      </c>
      <c r="BC156" s="21">
        <f t="shared" si="133"/>
        <v>0</v>
      </c>
      <c r="BD156" s="27">
        <v>0</v>
      </c>
      <c r="BE156" s="17">
        <v>0</v>
      </c>
      <c r="BF156" s="18">
        <f t="shared" si="134"/>
        <v>0</v>
      </c>
      <c r="BG156" s="19">
        <f t="shared" si="135"/>
        <v>0</v>
      </c>
      <c r="BH156" s="25">
        <v>0</v>
      </c>
      <c r="BI156" s="97">
        <v>0</v>
      </c>
      <c r="BJ156" s="18">
        <f t="shared" si="136"/>
        <v>0</v>
      </c>
      <c r="BK156" s="21">
        <f t="shared" si="137"/>
        <v>0</v>
      </c>
      <c r="BL156" s="27">
        <v>0</v>
      </c>
      <c r="BM156" s="17">
        <v>0</v>
      </c>
      <c r="BN156" s="18">
        <f t="shared" si="138"/>
        <v>0</v>
      </c>
      <c r="BO156" s="19">
        <f t="shared" si="139"/>
        <v>0</v>
      </c>
      <c r="BP156" s="24">
        <f t="shared" si="140"/>
        <v>1570.68</v>
      </c>
      <c r="BQ156" s="14">
        <f t="shared" si="141"/>
        <v>1219.1881023373594</v>
      </c>
      <c r="BR156" s="18">
        <f t="shared" si="106"/>
        <v>-351.49189766264067</v>
      </c>
      <c r="BS156" s="21">
        <f t="shared" si="107"/>
        <v>0</v>
      </c>
      <c r="BT156" s="114">
        <f t="shared" si="142"/>
        <v>0.77621673564147975</v>
      </c>
      <c r="BU156" s="115">
        <v>88.491199999999992</v>
      </c>
      <c r="BV156" s="116"/>
    </row>
    <row r="157" spans="1:74" s="7" customFormat="1" ht="12" x14ac:dyDescent="0.25">
      <c r="A157" s="117">
        <v>151</v>
      </c>
      <c r="B157" s="56" t="s">
        <v>160</v>
      </c>
      <c r="C157" s="125">
        <v>61.6</v>
      </c>
      <c r="D157" s="27">
        <v>0</v>
      </c>
      <c r="E157" s="97">
        <v>0</v>
      </c>
      <c r="F157" s="18">
        <f t="shared" si="108"/>
        <v>0</v>
      </c>
      <c r="G157" s="19">
        <f t="shared" si="109"/>
        <v>0</v>
      </c>
      <c r="H157" s="25">
        <v>0</v>
      </c>
      <c r="I157" s="17">
        <v>0</v>
      </c>
      <c r="J157" s="18">
        <f t="shared" si="110"/>
        <v>0</v>
      </c>
      <c r="K157" s="21">
        <f t="shared" si="111"/>
        <v>0</v>
      </c>
      <c r="L157" s="27">
        <v>444.20000000000005</v>
      </c>
      <c r="M157" s="17">
        <v>407.19613679603611</v>
      </c>
      <c r="N157" s="18">
        <f t="shared" si="112"/>
        <v>-37.003863203963931</v>
      </c>
      <c r="O157" s="19">
        <f t="shared" si="113"/>
        <v>0</v>
      </c>
      <c r="P157" s="25">
        <v>0</v>
      </c>
      <c r="Q157" s="17">
        <v>71.447308707024007</v>
      </c>
      <c r="R157" s="18">
        <f t="shared" si="114"/>
        <v>0</v>
      </c>
      <c r="S157" s="21">
        <f t="shared" si="115"/>
        <v>71.447308707024007</v>
      </c>
      <c r="T157" s="27">
        <v>0</v>
      </c>
      <c r="U157" s="17">
        <v>0</v>
      </c>
      <c r="V157" s="18">
        <f t="shared" si="116"/>
        <v>0</v>
      </c>
      <c r="W157" s="19">
        <f t="shared" si="117"/>
        <v>0</v>
      </c>
      <c r="X157" s="25">
        <v>0</v>
      </c>
      <c r="Y157" s="17">
        <v>0</v>
      </c>
      <c r="Z157" s="18">
        <f t="shared" si="118"/>
        <v>0</v>
      </c>
      <c r="AA157" s="21">
        <f t="shared" si="119"/>
        <v>0</v>
      </c>
      <c r="AB157" s="27">
        <v>191.26000000000002</v>
      </c>
      <c r="AC157" s="97">
        <v>159.81244307116907</v>
      </c>
      <c r="AD157" s="18">
        <f t="shared" si="120"/>
        <v>-31.447556928830949</v>
      </c>
      <c r="AE157" s="19">
        <f t="shared" si="121"/>
        <v>0</v>
      </c>
      <c r="AF157" s="25">
        <v>0</v>
      </c>
      <c r="AG157" s="17">
        <v>0</v>
      </c>
      <c r="AH157" s="18">
        <f t="shared" si="122"/>
        <v>0</v>
      </c>
      <c r="AI157" s="21">
        <f t="shared" si="123"/>
        <v>0</v>
      </c>
      <c r="AJ157" s="27">
        <v>0</v>
      </c>
      <c r="AK157" s="17">
        <v>0</v>
      </c>
      <c r="AL157" s="18">
        <f t="shared" si="124"/>
        <v>0</v>
      </c>
      <c r="AM157" s="19">
        <f t="shared" si="125"/>
        <v>0</v>
      </c>
      <c r="AN157" s="27">
        <v>45.089999999999989</v>
      </c>
      <c r="AO157" s="97">
        <v>54.585120000000003</v>
      </c>
      <c r="AP157" s="18">
        <f t="shared" si="126"/>
        <v>0</v>
      </c>
      <c r="AQ157" s="19">
        <f t="shared" si="127"/>
        <v>9.4951200000000142</v>
      </c>
      <c r="AR157" s="25">
        <v>0</v>
      </c>
      <c r="AS157" s="17">
        <v>0</v>
      </c>
      <c r="AT157" s="18">
        <f t="shared" si="128"/>
        <v>0</v>
      </c>
      <c r="AU157" s="21">
        <f t="shared" si="129"/>
        <v>0</v>
      </c>
      <c r="AV157" s="27">
        <v>271.81999999999994</v>
      </c>
      <c r="AW157" s="17">
        <v>0</v>
      </c>
      <c r="AX157" s="18">
        <f t="shared" si="130"/>
        <v>-271.81999999999994</v>
      </c>
      <c r="AY157" s="19">
        <f t="shared" si="131"/>
        <v>0</v>
      </c>
      <c r="AZ157" s="25">
        <v>0</v>
      </c>
      <c r="BA157" s="17">
        <v>0</v>
      </c>
      <c r="BB157" s="18">
        <f t="shared" si="132"/>
        <v>0</v>
      </c>
      <c r="BC157" s="21">
        <f t="shared" si="133"/>
        <v>0</v>
      </c>
      <c r="BD157" s="27">
        <v>0</v>
      </c>
      <c r="BE157" s="17">
        <v>0</v>
      </c>
      <c r="BF157" s="18">
        <f t="shared" si="134"/>
        <v>0</v>
      </c>
      <c r="BG157" s="19">
        <f t="shared" si="135"/>
        <v>0</v>
      </c>
      <c r="BH157" s="25">
        <v>0</v>
      </c>
      <c r="BI157" s="97">
        <v>0</v>
      </c>
      <c r="BJ157" s="18">
        <f t="shared" si="136"/>
        <v>0</v>
      </c>
      <c r="BK157" s="21">
        <f t="shared" si="137"/>
        <v>0</v>
      </c>
      <c r="BL157" s="27">
        <v>0</v>
      </c>
      <c r="BM157" s="17">
        <v>0</v>
      </c>
      <c r="BN157" s="18">
        <f t="shared" si="138"/>
        <v>0</v>
      </c>
      <c r="BO157" s="19">
        <f t="shared" si="139"/>
        <v>0</v>
      </c>
      <c r="BP157" s="24">
        <f t="shared" si="140"/>
        <v>952.37</v>
      </c>
      <c r="BQ157" s="14">
        <f t="shared" si="141"/>
        <v>693.04100857422918</v>
      </c>
      <c r="BR157" s="18">
        <f t="shared" si="106"/>
        <v>-259.32899142577082</v>
      </c>
      <c r="BS157" s="21">
        <f t="shared" si="107"/>
        <v>0</v>
      </c>
      <c r="BT157" s="114">
        <f t="shared" si="142"/>
        <v>0.72770142756935774</v>
      </c>
      <c r="BU157" s="115">
        <v>23.875499999999999</v>
      </c>
      <c r="BV157" s="116"/>
    </row>
    <row r="158" spans="1:74" s="7" customFormat="1" ht="12" x14ac:dyDescent="0.25">
      <c r="A158" s="111">
        <v>152</v>
      </c>
      <c r="B158" s="56" t="s">
        <v>161</v>
      </c>
      <c r="C158" s="125">
        <v>50.9</v>
      </c>
      <c r="D158" s="27">
        <v>0</v>
      </c>
      <c r="E158" s="97">
        <v>0</v>
      </c>
      <c r="F158" s="18">
        <f t="shared" si="108"/>
        <v>0</v>
      </c>
      <c r="G158" s="19">
        <f t="shared" si="109"/>
        <v>0</v>
      </c>
      <c r="H158" s="25">
        <v>0</v>
      </c>
      <c r="I158" s="17">
        <v>0</v>
      </c>
      <c r="J158" s="18">
        <f t="shared" si="110"/>
        <v>0</v>
      </c>
      <c r="K158" s="21">
        <f t="shared" si="111"/>
        <v>0</v>
      </c>
      <c r="L158" s="27">
        <v>177.67000000000004</v>
      </c>
      <c r="M158" s="17">
        <v>168.77036598371299</v>
      </c>
      <c r="N158" s="18">
        <f t="shared" si="112"/>
        <v>-8.8996340162870524</v>
      </c>
      <c r="O158" s="19">
        <f t="shared" si="113"/>
        <v>0</v>
      </c>
      <c r="P158" s="25">
        <v>0</v>
      </c>
      <c r="Q158" s="17">
        <v>59.034231346872005</v>
      </c>
      <c r="R158" s="18">
        <f t="shared" si="114"/>
        <v>0</v>
      </c>
      <c r="S158" s="21">
        <f t="shared" si="115"/>
        <v>59.034231346872005</v>
      </c>
      <c r="T158" s="27">
        <v>0</v>
      </c>
      <c r="U158" s="17">
        <v>0</v>
      </c>
      <c r="V158" s="18">
        <f t="shared" si="116"/>
        <v>0</v>
      </c>
      <c r="W158" s="19">
        <f t="shared" si="117"/>
        <v>0</v>
      </c>
      <c r="X158" s="25">
        <v>0</v>
      </c>
      <c r="Y158" s="17">
        <v>0</v>
      </c>
      <c r="Z158" s="18">
        <f t="shared" si="118"/>
        <v>0</v>
      </c>
      <c r="AA158" s="21">
        <f t="shared" si="119"/>
        <v>0</v>
      </c>
      <c r="AB158" s="27">
        <v>170.45999999999998</v>
      </c>
      <c r="AC158" s="97">
        <v>143.93196191166385</v>
      </c>
      <c r="AD158" s="18">
        <f t="shared" si="120"/>
        <v>-26.528038088336132</v>
      </c>
      <c r="AE158" s="19">
        <f t="shared" si="121"/>
        <v>0</v>
      </c>
      <c r="AF158" s="25">
        <v>0</v>
      </c>
      <c r="AG158" s="17">
        <v>0</v>
      </c>
      <c r="AH158" s="18">
        <f t="shared" si="122"/>
        <v>0</v>
      </c>
      <c r="AI158" s="21">
        <f t="shared" si="123"/>
        <v>0</v>
      </c>
      <c r="AJ158" s="27">
        <v>0</v>
      </c>
      <c r="AK158" s="17">
        <v>0</v>
      </c>
      <c r="AL158" s="18">
        <f t="shared" si="124"/>
        <v>0</v>
      </c>
      <c r="AM158" s="19">
        <f t="shared" si="125"/>
        <v>0</v>
      </c>
      <c r="AN158" s="27">
        <v>45.16</v>
      </c>
      <c r="AO158" s="97">
        <v>54.585120000000003</v>
      </c>
      <c r="AP158" s="18">
        <f t="shared" si="126"/>
        <v>0</v>
      </c>
      <c r="AQ158" s="19">
        <f t="shared" si="127"/>
        <v>9.4251200000000068</v>
      </c>
      <c r="AR158" s="25">
        <v>0</v>
      </c>
      <c r="AS158" s="17">
        <v>0</v>
      </c>
      <c r="AT158" s="18">
        <f t="shared" si="128"/>
        <v>0</v>
      </c>
      <c r="AU158" s="21">
        <f t="shared" si="129"/>
        <v>0</v>
      </c>
      <c r="AV158" s="27">
        <v>228.23999999999998</v>
      </c>
      <c r="AW158" s="17">
        <v>0</v>
      </c>
      <c r="AX158" s="18">
        <f t="shared" si="130"/>
        <v>-228.23999999999998</v>
      </c>
      <c r="AY158" s="19">
        <f t="shared" si="131"/>
        <v>0</v>
      </c>
      <c r="AZ158" s="25">
        <v>0</v>
      </c>
      <c r="BA158" s="17">
        <v>0</v>
      </c>
      <c r="BB158" s="18">
        <f t="shared" si="132"/>
        <v>0</v>
      </c>
      <c r="BC158" s="21">
        <f t="shared" si="133"/>
        <v>0</v>
      </c>
      <c r="BD158" s="27">
        <v>0</v>
      </c>
      <c r="BE158" s="17">
        <v>0</v>
      </c>
      <c r="BF158" s="18">
        <f t="shared" si="134"/>
        <v>0</v>
      </c>
      <c r="BG158" s="19">
        <f t="shared" si="135"/>
        <v>0</v>
      </c>
      <c r="BH158" s="25">
        <v>0</v>
      </c>
      <c r="BI158" s="97">
        <v>0</v>
      </c>
      <c r="BJ158" s="18">
        <f t="shared" si="136"/>
        <v>0</v>
      </c>
      <c r="BK158" s="21">
        <f t="shared" si="137"/>
        <v>0</v>
      </c>
      <c r="BL158" s="27">
        <v>0</v>
      </c>
      <c r="BM158" s="17">
        <v>0</v>
      </c>
      <c r="BN158" s="18">
        <f t="shared" si="138"/>
        <v>0</v>
      </c>
      <c r="BO158" s="19">
        <f t="shared" si="139"/>
        <v>0</v>
      </c>
      <c r="BP158" s="24">
        <f t="shared" si="140"/>
        <v>621.53</v>
      </c>
      <c r="BQ158" s="14">
        <f t="shared" si="141"/>
        <v>426.32167924224888</v>
      </c>
      <c r="BR158" s="18">
        <f t="shared" si="106"/>
        <v>-195.2083207577511</v>
      </c>
      <c r="BS158" s="21">
        <f t="shared" si="107"/>
        <v>0</v>
      </c>
      <c r="BT158" s="114">
        <f t="shared" si="142"/>
        <v>0.68592293089995482</v>
      </c>
      <c r="BU158" s="115">
        <v>0</v>
      </c>
      <c r="BV158" s="116"/>
    </row>
    <row r="159" spans="1:74" s="7" customFormat="1" ht="12" x14ac:dyDescent="0.25">
      <c r="A159" s="111">
        <v>153</v>
      </c>
      <c r="B159" s="56" t="s">
        <v>162</v>
      </c>
      <c r="C159" s="125">
        <v>36.9</v>
      </c>
      <c r="D159" s="27">
        <v>0</v>
      </c>
      <c r="E159" s="97">
        <v>0</v>
      </c>
      <c r="F159" s="18">
        <f t="shared" si="108"/>
        <v>0</v>
      </c>
      <c r="G159" s="19">
        <f t="shared" si="109"/>
        <v>0</v>
      </c>
      <c r="H159" s="25">
        <v>0</v>
      </c>
      <c r="I159" s="17">
        <v>0</v>
      </c>
      <c r="J159" s="18">
        <f t="shared" si="110"/>
        <v>0</v>
      </c>
      <c r="K159" s="21">
        <f t="shared" si="111"/>
        <v>0</v>
      </c>
      <c r="L159" s="27">
        <v>177.67000000000004</v>
      </c>
      <c r="M159" s="17">
        <v>168.77036598371299</v>
      </c>
      <c r="N159" s="18">
        <f t="shared" si="112"/>
        <v>-8.8996340162870524</v>
      </c>
      <c r="O159" s="19">
        <f t="shared" si="113"/>
        <v>0</v>
      </c>
      <c r="P159" s="25">
        <v>0</v>
      </c>
      <c r="Q159" s="17">
        <v>42.868704517067997</v>
      </c>
      <c r="R159" s="18">
        <f t="shared" si="114"/>
        <v>0</v>
      </c>
      <c r="S159" s="21">
        <f t="shared" si="115"/>
        <v>42.868704517067997</v>
      </c>
      <c r="T159" s="27">
        <v>0</v>
      </c>
      <c r="U159" s="17">
        <v>0</v>
      </c>
      <c r="V159" s="18">
        <f t="shared" si="116"/>
        <v>0</v>
      </c>
      <c r="W159" s="19">
        <f t="shared" si="117"/>
        <v>0</v>
      </c>
      <c r="X159" s="25">
        <v>0</v>
      </c>
      <c r="Y159" s="17">
        <v>0</v>
      </c>
      <c r="Z159" s="18">
        <f t="shared" si="118"/>
        <v>0</v>
      </c>
      <c r="AA159" s="21">
        <f t="shared" si="119"/>
        <v>0</v>
      </c>
      <c r="AB159" s="27">
        <v>89.66</v>
      </c>
      <c r="AC159" s="97">
        <v>117.42639913561453</v>
      </c>
      <c r="AD159" s="18">
        <f t="shared" si="120"/>
        <v>0</v>
      </c>
      <c r="AE159" s="19">
        <f t="shared" si="121"/>
        <v>27.766399135614535</v>
      </c>
      <c r="AF159" s="25">
        <v>0</v>
      </c>
      <c r="AG159" s="17">
        <v>0</v>
      </c>
      <c r="AH159" s="18">
        <f t="shared" si="122"/>
        <v>0</v>
      </c>
      <c r="AI159" s="21">
        <f t="shared" si="123"/>
        <v>0</v>
      </c>
      <c r="AJ159" s="27">
        <v>0</v>
      </c>
      <c r="AK159" s="17">
        <v>0</v>
      </c>
      <c r="AL159" s="18">
        <f t="shared" si="124"/>
        <v>0</v>
      </c>
      <c r="AM159" s="19">
        <f t="shared" si="125"/>
        <v>0</v>
      </c>
      <c r="AN159" s="27">
        <v>75.600000000000009</v>
      </c>
      <c r="AO159" s="97">
        <v>54.585120000000003</v>
      </c>
      <c r="AP159" s="18">
        <f t="shared" si="126"/>
        <v>-21.014880000000005</v>
      </c>
      <c r="AQ159" s="19">
        <f t="shared" si="127"/>
        <v>0</v>
      </c>
      <c r="AR159" s="25">
        <v>0</v>
      </c>
      <c r="AS159" s="17">
        <v>0</v>
      </c>
      <c r="AT159" s="18">
        <f t="shared" si="128"/>
        <v>0</v>
      </c>
      <c r="AU159" s="21">
        <f t="shared" si="129"/>
        <v>0</v>
      </c>
      <c r="AV159" s="27">
        <v>164.57</v>
      </c>
      <c r="AW159" s="17">
        <v>0</v>
      </c>
      <c r="AX159" s="18">
        <f t="shared" si="130"/>
        <v>-164.57</v>
      </c>
      <c r="AY159" s="19">
        <f t="shared" si="131"/>
        <v>0</v>
      </c>
      <c r="AZ159" s="25">
        <v>0</v>
      </c>
      <c r="BA159" s="17">
        <v>0</v>
      </c>
      <c r="BB159" s="18">
        <f t="shared" si="132"/>
        <v>0</v>
      </c>
      <c r="BC159" s="21">
        <f t="shared" si="133"/>
        <v>0</v>
      </c>
      <c r="BD159" s="27">
        <v>0</v>
      </c>
      <c r="BE159" s="17">
        <v>0</v>
      </c>
      <c r="BF159" s="18">
        <f t="shared" si="134"/>
        <v>0</v>
      </c>
      <c r="BG159" s="19">
        <f t="shared" si="135"/>
        <v>0</v>
      </c>
      <c r="BH159" s="25">
        <v>0</v>
      </c>
      <c r="BI159" s="97">
        <v>0</v>
      </c>
      <c r="BJ159" s="18">
        <f t="shared" si="136"/>
        <v>0</v>
      </c>
      <c r="BK159" s="21">
        <f t="shared" si="137"/>
        <v>0</v>
      </c>
      <c r="BL159" s="27">
        <v>0</v>
      </c>
      <c r="BM159" s="17">
        <v>0</v>
      </c>
      <c r="BN159" s="18">
        <f t="shared" si="138"/>
        <v>0</v>
      </c>
      <c r="BO159" s="19">
        <f t="shared" si="139"/>
        <v>0</v>
      </c>
      <c r="BP159" s="24">
        <f t="shared" si="140"/>
        <v>507.50000000000006</v>
      </c>
      <c r="BQ159" s="14">
        <f t="shared" si="141"/>
        <v>383.65058963639552</v>
      </c>
      <c r="BR159" s="18">
        <f t="shared" si="106"/>
        <v>-123.84941036360453</v>
      </c>
      <c r="BS159" s="21">
        <f t="shared" si="107"/>
        <v>0</v>
      </c>
      <c r="BT159" s="114">
        <f t="shared" si="142"/>
        <v>0.75596175297811918</v>
      </c>
      <c r="BU159" s="115">
        <v>90.303899999999999</v>
      </c>
      <c r="BV159" s="116"/>
    </row>
    <row r="160" spans="1:74" s="7" customFormat="1" ht="12" x14ac:dyDescent="0.25">
      <c r="A160" s="117">
        <v>154</v>
      </c>
      <c r="B160" s="56" t="s">
        <v>163</v>
      </c>
      <c r="C160" s="125">
        <v>93.9</v>
      </c>
      <c r="D160" s="27">
        <v>0</v>
      </c>
      <c r="E160" s="97">
        <v>0</v>
      </c>
      <c r="F160" s="18">
        <f t="shared" si="108"/>
        <v>0</v>
      </c>
      <c r="G160" s="19">
        <f t="shared" si="109"/>
        <v>0</v>
      </c>
      <c r="H160" s="25">
        <v>0</v>
      </c>
      <c r="I160" s="17">
        <v>0</v>
      </c>
      <c r="J160" s="18">
        <f t="shared" si="110"/>
        <v>0</v>
      </c>
      <c r="K160" s="21">
        <f t="shared" si="111"/>
        <v>0</v>
      </c>
      <c r="L160" s="27">
        <v>355.32000000000005</v>
      </c>
      <c r="M160" s="17">
        <v>327.72081062466924</v>
      </c>
      <c r="N160" s="18">
        <f t="shared" si="112"/>
        <v>-27.599189375330809</v>
      </c>
      <c r="O160" s="19">
        <f t="shared" si="113"/>
        <v>0</v>
      </c>
      <c r="P160" s="25">
        <v>0</v>
      </c>
      <c r="Q160" s="17">
        <v>112.08384643062001</v>
      </c>
      <c r="R160" s="18">
        <f t="shared" si="114"/>
        <v>0</v>
      </c>
      <c r="S160" s="21">
        <f t="shared" si="115"/>
        <v>112.08384643062001</v>
      </c>
      <c r="T160" s="27">
        <v>0</v>
      </c>
      <c r="U160" s="17">
        <v>0</v>
      </c>
      <c r="V160" s="18">
        <f t="shared" si="116"/>
        <v>0</v>
      </c>
      <c r="W160" s="19">
        <f t="shared" si="117"/>
        <v>0</v>
      </c>
      <c r="X160" s="25">
        <v>0</v>
      </c>
      <c r="Y160" s="17">
        <v>0</v>
      </c>
      <c r="Z160" s="18">
        <f t="shared" si="118"/>
        <v>0</v>
      </c>
      <c r="AA160" s="21">
        <f t="shared" si="119"/>
        <v>0</v>
      </c>
      <c r="AB160" s="27">
        <v>253.97999999999996</v>
      </c>
      <c r="AC160" s="97">
        <v>229.71488585461188</v>
      </c>
      <c r="AD160" s="18">
        <f t="shared" si="120"/>
        <v>-24.265114145388083</v>
      </c>
      <c r="AE160" s="19">
        <f t="shared" si="121"/>
        <v>0</v>
      </c>
      <c r="AF160" s="25">
        <v>0</v>
      </c>
      <c r="AG160" s="17">
        <v>0</v>
      </c>
      <c r="AH160" s="18">
        <f t="shared" si="122"/>
        <v>0</v>
      </c>
      <c r="AI160" s="21">
        <f t="shared" si="123"/>
        <v>0</v>
      </c>
      <c r="AJ160" s="27">
        <v>0</v>
      </c>
      <c r="AK160" s="17">
        <v>0</v>
      </c>
      <c r="AL160" s="18">
        <f t="shared" si="124"/>
        <v>0</v>
      </c>
      <c r="AM160" s="19">
        <f t="shared" si="125"/>
        <v>0</v>
      </c>
      <c r="AN160" s="27">
        <v>90.200000000000017</v>
      </c>
      <c r="AO160" s="97">
        <v>109.16916000000001</v>
      </c>
      <c r="AP160" s="18">
        <f t="shared" si="126"/>
        <v>0</v>
      </c>
      <c r="AQ160" s="19">
        <f t="shared" si="127"/>
        <v>18.969159999999988</v>
      </c>
      <c r="AR160" s="25">
        <v>0</v>
      </c>
      <c r="AS160" s="17">
        <v>0</v>
      </c>
      <c r="AT160" s="18">
        <f t="shared" si="128"/>
        <v>0</v>
      </c>
      <c r="AU160" s="21">
        <f t="shared" si="129"/>
        <v>0</v>
      </c>
      <c r="AV160" s="27">
        <v>414.47000000000014</v>
      </c>
      <c r="AW160" s="17">
        <v>1543.5360000000001</v>
      </c>
      <c r="AX160" s="18">
        <f t="shared" si="130"/>
        <v>0</v>
      </c>
      <c r="AY160" s="19">
        <f t="shared" si="131"/>
        <v>1129.0659999999998</v>
      </c>
      <c r="AZ160" s="25">
        <v>0</v>
      </c>
      <c r="BA160" s="17">
        <v>0</v>
      </c>
      <c r="BB160" s="18">
        <f t="shared" si="132"/>
        <v>0</v>
      </c>
      <c r="BC160" s="21">
        <f t="shared" si="133"/>
        <v>0</v>
      </c>
      <c r="BD160" s="27">
        <v>0</v>
      </c>
      <c r="BE160" s="17">
        <v>0</v>
      </c>
      <c r="BF160" s="18">
        <f t="shared" si="134"/>
        <v>0</v>
      </c>
      <c r="BG160" s="19">
        <f t="shared" si="135"/>
        <v>0</v>
      </c>
      <c r="BH160" s="25">
        <v>0</v>
      </c>
      <c r="BI160" s="97">
        <v>0</v>
      </c>
      <c r="BJ160" s="18">
        <f t="shared" si="136"/>
        <v>0</v>
      </c>
      <c r="BK160" s="21">
        <f t="shared" si="137"/>
        <v>0</v>
      </c>
      <c r="BL160" s="27">
        <v>0</v>
      </c>
      <c r="BM160" s="17">
        <v>0</v>
      </c>
      <c r="BN160" s="18">
        <f t="shared" si="138"/>
        <v>0</v>
      </c>
      <c r="BO160" s="19">
        <f t="shared" si="139"/>
        <v>0</v>
      </c>
      <c r="BP160" s="24">
        <f t="shared" si="140"/>
        <v>1113.9700000000003</v>
      </c>
      <c r="BQ160" s="14">
        <f t="shared" si="141"/>
        <v>2322.2247029099012</v>
      </c>
      <c r="BR160" s="18">
        <f t="shared" si="106"/>
        <v>0</v>
      </c>
      <c r="BS160" s="21">
        <f t="shared" si="107"/>
        <v>1208.254702909901</v>
      </c>
      <c r="BT160" s="114">
        <f t="shared" si="142"/>
        <v>2.0846384578668191</v>
      </c>
      <c r="BU160" s="115">
        <v>2667.8245000000002</v>
      </c>
      <c r="BV160" s="116">
        <v>1558.47</v>
      </c>
    </row>
    <row r="161" spans="1:74" s="7" customFormat="1" ht="12" x14ac:dyDescent="0.25">
      <c r="A161" s="111">
        <v>155</v>
      </c>
      <c r="B161" s="56" t="s">
        <v>164</v>
      </c>
      <c r="C161" s="125">
        <v>71.900000000000006</v>
      </c>
      <c r="D161" s="27">
        <v>0</v>
      </c>
      <c r="E161" s="97">
        <v>0</v>
      </c>
      <c r="F161" s="18">
        <f t="shared" si="108"/>
        <v>0</v>
      </c>
      <c r="G161" s="19">
        <f t="shared" si="109"/>
        <v>0</v>
      </c>
      <c r="H161" s="25">
        <v>0</v>
      </c>
      <c r="I161" s="17">
        <v>0</v>
      </c>
      <c r="J161" s="18">
        <f t="shared" si="110"/>
        <v>0</v>
      </c>
      <c r="K161" s="21">
        <f t="shared" si="111"/>
        <v>0</v>
      </c>
      <c r="L161" s="27">
        <v>977.21</v>
      </c>
      <c r="M161" s="17">
        <v>884.04691736937411</v>
      </c>
      <c r="N161" s="18">
        <f t="shared" si="112"/>
        <v>-93.163082630625922</v>
      </c>
      <c r="O161" s="19">
        <f t="shared" si="113"/>
        <v>0</v>
      </c>
      <c r="P161" s="25">
        <v>0</v>
      </c>
      <c r="Q161" s="17">
        <v>83.503912644803989</v>
      </c>
      <c r="R161" s="18">
        <f t="shared" si="114"/>
        <v>0</v>
      </c>
      <c r="S161" s="21">
        <f t="shared" si="115"/>
        <v>83.503912644803989</v>
      </c>
      <c r="T161" s="27">
        <v>0</v>
      </c>
      <c r="U161" s="17">
        <v>0</v>
      </c>
      <c r="V161" s="18">
        <f t="shared" si="116"/>
        <v>0</v>
      </c>
      <c r="W161" s="19">
        <f t="shared" si="117"/>
        <v>0</v>
      </c>
      <c r="X161" s="25">
        <v>0</v>
      </c>
      <c r="Y161" s="17">
        <v>0</v>
      </c>
      <c r="Z161" s="18">
        <f t="shared" si="118"/>
        <v>0</v>
      </c>
      <c r="AA161" s="21">
        <f t="shared" si="119"/>
        <v>0</v>
      </c>
      <c r="AB161" s="27">
        <v>211.28</v>
      </c>
      <c r="AC161" s="97">
        <v>188.06412671262325</v>
      </c>
      <c r="AD161" s="18">
        <f t="shared" si="120"/>
        <v>-23.215873287376752</v>
      </c>
      <c r="AE161" s="19">
        <f t="shared" si="121"/>
        <v>0</v>
      </c>
      <c r="AF161" s="25">
        <v>0</v>
      </c>
      <c r="AG161" s="17">
        <v>0</v>
      </c>
      <c r="AH161" s="18">
        <f t="shared" si="122"/>
        <v>0</v>
      </c>
      <c r="AI161" s="21">
        <f t="shared" si="123"/>
        <v>0</v>
      </c>
      <c r="AJ161" s="27">
        <v>0</v>
      </c>
      <c r="AK161" s="17">
        <v>0</v>
      </c>
      <c r="AL161" s="18">
        <f t="shared" si="124"/>
        <v>0</v>
      </c>
      <c r="AM161" s="19">
        <f t="shared" si="125"/>
        <v>0</v>
      </c>
      <c r="AN161" s="27">
        <v>90.13000000000001</v>
      </c>
      <c r="AO161" s="97">
        <v>109.16916000000001</v>
      </c>
      <c r="AP161" s="18">
        <f t="shared" si="126"/>
        <v>0</v>
      </c>
      <c r="AQ161" s="19">
        <f t="shared" si="127"/>
        <v>19.039159999999995</v>
      </c>
      <c r="AR161" s="25">
        <v>0</v>
      </c>
      <c r="AS161" s="17">
        <v>0</v>
      </c>
      <c r="AT161" s="18">
        <f t="shared" si="128"/>
        <v>0</v>
      </c>
      <c r="AU161" s="21">
        <f t="shared" si="129"/>
        <v>0</v>
      </c>
      <c r="AV161" s="27">
        <v>314.09999999999991</v>
      </c>
      <c r="AW161" s="17">
        <v>0</v>
      </c>
      <c r="AX161" s="18">
        <f t="shared" si="130"/>
        <v>-314.09999999999991</v>
      </c>
      <c r="AY161" s="19">
        <f t="shared" si="131"/>
        <v>0</v>
      </c>
      <c r="AZ161" s="25">
        <v>0</v>
      </c>
      <c r="BA161" s="17">
        <v>0</v>
      </c>
      <c r="BB161" s="18">
        <f t="shared" si="132"/>
        <v>0</v>
      </c>
      <c r="BC161" s="21">
        <f t="shared" si="133"/>
        <v>0</v>
      </c>
      <c r="BD161" s="27">
        <v>0</v>
      </c>
      <c r="BE161" s="17">
        <v>0</v>
      </c>
      <c r="BF161" s="18">
        <f t="shared" si="134"/>
        <v>0</v>
      </c>
      <c r="BG161" s="19">
        <f t="shared" si="135"/>
        <v>0</v>
      </c>
      <c r="BH161" s="25">
        <v>0</v>
      </c>
      <c r="BI161" s="97">
        <v>0</v>
      </c>
      <c r="BJ161" s="18">
        <f t="shared" si="136"/>
        <v>0</v>
      </c>
      <c r="BK161" s="21">
        <f t="shared" si="137"/>
        <v>0</v>
      </c>
      <c r="BL161" s="27">
        <v>0</v>
      </c>
      <c r="BM161" s="17">
        <v>0</v>
      </c>
      <c r="BN161" s="18">
        <f t="shared" si="138"/>
        <v>0</v>
      </c>
      <c r="BO161" s="19">
        <f t="shared" si="139"/>
        <v>0</v>
      </c>
      <c r="BP161" s="24">
        <f t="shared" si="140"/>
        <v>1592.72</v>
      </c>
      <c r="BQ161" s="14">
        <f t="shared" si="141"/>
        <v>1264.7841167268014</v>
      </c>
      <c r="BR161" s="18">
        <f t="shared" si="106"/>
        <v>-327.93588327319867</v>
      </c>
      <c r="BS161" s="21">
        <f t="shared" si="107"/>
        <v>0</v>
      </c>
      <c r="BT161" s="114">
        <f t="shared" si="142"/>
        <v>0.7941032427085748</v>
      </c>
      <c r="BU161" s="115">
        <v>0</v>
      </c>
      <c r="BV161" s="116"/>
    </row>
    <row r="162" spans="1:74" s="7" customFormat="1" ht="12" x14ac:dyDescent="0.25">
      <c r="A162" s="111">
        <v>156</v>
      </c>
      <c r="B162" s="56" t="s">
        <v>165</v>
      </c>
      <c r="C162" s="125">
        <v>39.1</v>
      </c>
      <c r="D162" s="27">
        <v>0</v>
      </c>
      <c r="E162" s="97">
        <v>0</v>
      </c>
      <c r="F162" s="18">
        <f t="shared" si="108"/>
        <v>0</v>
      </c>
      <c r="G162" s="19">
        <f t="shared" si="109"/>
        <v>0</v>
      </c>
      <c r="H162" s="25">
        <v>0</v>
      </c>
      <c r="I162" s="17">
        <v>0</v>
      </c>
      <c r="J162" s="18">
        <f t="shared" si="110"/>
        <v>0</v>
      </c>
      <c r="K162" s="21">
        <f t="shared" si="111"/>
        <v>0</v>
      </c>
      <c r="L162" s="27">
        <v>268.77000000000004</v>
      </c>
      <c r="M162" s="17">
        <v>248.24542068236283</v>
      </c>
      <c r="N162" s="18">
        <f t="shared" si="112"/>
        <v>-20.524579317637205</v>
      </c>
      <c r="O162" s="19">
        <f t="shared" si="113"/>
        <v>0</v>
      </c>
      <c r="P162" s="25">
        <v>0</v>
      </c>
      <c r="Q162" s="17">
        <v>45.369329180424003</v>
      </c>
      <c r="R162" s="18">
        <f t="shared" si="114"/>
        <v>0</v>
      </c>
      <c r="S162" s="21">
        <f t="shared" si="115"/>
        <v>45.369329180424003</v>
      </c>
      <c r="T162" s="27">
        <v>0</v>
      </c>
      <c r="U162" s="17">
        <v>0</v>
      </c>
      <c r="V162" s="18">
        <f t="shared" si="116"/>
        <v>0</v>
      </c>
      <c r="W162" s="19">
        <f t="shared" si="117"/>
        <v>0</v>
      </c>
      <c r="X162" s="25">
        <v>0</v>
      </c>
      <c r="Y162" s="17">
        <v>0</v>
      </c>
      <c r="Z162" s="18">
        <f t="shared" si="118"/>
        <v>0</v>
      </c>
      <c r="AA162" s="21">
        <f t="shared" si="119"/>
        <v>0</v>
      </c>
      <c r="AB162" s="27">
        <v>149.22</v>
      </c>
      <c r="AC162" s="97">
        <v>127.10230376361129</v>
      </c>
      <c r="AD162" s="18">
        <f t="shared" si="120"/>
        <v>-22.11769623638871</v>
      </c>
      <c r="AE162" s="19">
        <f t="shared" si="121"/>
        <v>0</v>
      </c>
      <c r="AF162" s="25">
        <v>0</v>
      </c>
      <c r="AG162" s="17">
        <v>0</v>
      </c>
      <c r="AH162" s="18">
        <f t="shared" si="122"/>
        <v>0</v>
      </c>
      <c r="AI162" s="21">
        <f t="shared" si="123"/>
        <v>0</v>
      </c>
      <c r="AJ162" s="27">
        <v>0</v>
      </c>
      <c r="AK162" s="17">
        <v>0</v>
      </c>
      <c r="AL162" s="18">
        <f t="shared" si="124"/>
        <v>0</v>
      </c>
      <c r="AM162" s="19">
        <f t="shared" si="125"/>
        <v>0</v>
      </c>
      <c r="AN162" s="27">
        <v>76.16</v>
      </c>
      <c r="AO162" s="97">
        <v>54.585120000000003</v>
      </c>
      <c r="AP162" s="18">
        <f t="shared" si="126"/>
        <v>-21.574879999999993</v>
      </c>
      <c r="AQ162" s="19">
        <f t="shared" si="127"/>
        <v>0</v>
      </c>
      <c r="AR162" s="25">
        <v>0</v>
      </c>
      <c r="AS162" s="17">
        <v>0</v>
      </c>
      <c r="AT162" s="18">
        <f t="shared" si="128"/>
        <v>0</v>
      </c>
      <c r="AU162" s="21">
        <f t="shared" si="129"/>
        <v>0</v>
      </c>
      <c r="AV162" s="27">
        <v>181.75</v>
      </c>
      <c r="AW162" s="17">
        <v>0</v>
      </c>
      <c r="AX162" s="18">
        <f t="shared" si="130"/>
        <v>-181.75</v>
      </c>
      <c r="AY162" s="19">
        <f t="shared" si="131"/>
        <v>0</v>
      </c>
      <c r="AZ162" s="25">
        <v>0</v>
      </c>
      <c r="BA162" s="17">
        <v>0</v>
      </c>
      <c r="BB162" s="18">
        <f t="shared" si="132"/>
        <v>0</v>
      </c>
      <c r="BC162" s="21">
        <f t="shared" si="133"/>
        <v>0</v>
      </c>
      <c r="BD162" s="27">
        <v>0</v>
      </c>
      <c r="BE162" s="17">
        <v>0</v>
      </c>
      <c r="BF162" s="18">
        <f t="shared" si="134"/>
        <v>0</v>
      </c>
      <c r="BG162" s="19">
        <f t="shared" si="135"/>
        <v>0</v>
      </c>
      <c r="BH162" s="25">
        <v>0</v>
      </c>
      <c r="BI162" s="97">
        <v>0</v>
      </c>
      <c r="BJ162" s="18">
        <f t="shared" si="136"/>
        <v>0</v>
      </c>
      <c r="BK162" s="21">
        <f t="shared" si="137"/>
        <v>0</v>
      </c>
      <c r="BL162" s="27">
        <v>0</v>
      </c>
      <c r="BM162" s="17">
        <v>0</v>
      </c>
      <c r="BN162" s="18">
        <f t="shared" si="138"/>
        <v>0</v>
      </c>
      <c r="BO162" s="19">
        <f t="shared" si="139"/>
        <v>0</v>
      </c>
      <c r="BP162" s="24">
        <f t="shared" si="140"/>
        <v>675.9</v>
      </c>
      <c r="BQ162" s="14">
        <f t="shared" si="141"/>
        <v>475.30217362639814</v>
      </c>
      <c r="BR162" s="18">
        <f t="shared" si="106"/>
        <v>-200.59782637360183</v>
      </c>
      <c r="BS162" s="21">
        <f t="shared" si="107"/>
        <v>0</v>
      </c>
      <c r="BT162" s="114">
        <f t="shared" si="142"/>
        <v>0.70321375000206854</v>
      </c>
      <c r="BU162" s="115">
        <v>66.928799999999995</v>
      </c>
      <c r="BV162" s="116"/>
    </row>
    <row r="163" spans="1:74" s="7" customFormat="1" ht="12" x14ac:dyDescent="0.25">
      <c r="A163" s="117">
        <v>157</v>
      </c>
      <c r="B163" s="56" t="s">
        <v>166</v>
      </c>
      <c r="C163" s="125">
        <v>91.5</v>
      </c>
      <c r="D163" s="27">
        <v>0</v>
      </c>
      <c r="E163" s="97">
        <v>0</v>
      </c>
      <c r="F163" s="18">
        <f t="shared" si="108"/>
        <v>0</v>
      </c>
      <c r="G163" s="19">
        <f t="shared" si="109"/>
        <v>0</v>
      </c>
      <c r="H163" s="25">
        <v>0</v>
      </c>
      <c r="I163" s="17">
        <v>0</v>
      </c>
      <c r="J163" s="18">
        <f t="shared" si="110"/>
        <v>0</v>
      </c>
      <c r="K163" s="21">
        <f t="shared" si="111"/>
        <v>0</v>
      </c>
      <c r="L163" s="27">
        <v>621.87</v>
      </c>
      <c r="M163" s="17">
        <v>566.14668216835071</v>
      </c>
      <c r="N163" s="18">
        <f t="shared" si="112"/>
        <v>-55.723317831649297</v>
      </c>
      <c r="O163" s="19">
        <f t="shared" si="113"/>
        <v>0</v>
      </c>
      <c r="P163" s="25">
        <v>0</v>
      </c>
      <c r="Q163" s="17">
        <v>106.188828750048</v>
      </c>
      <c r="R163" s="18">
        <f t="shared" si="114"/>
        <v>0</v>
      </c>
      <c r="S163" s="21">
        <f t="shared" si="115"/>
        <v>106.188828750048</v>
      </c>
      <c r="T163" s="27">
        <v>0</v>
      </c>
      <c r="U163" s="17">
        <v>0</v>
      </c>
      <c r="V163" s="18">
        <f t="shared" si="116"/>
        <v>0</v>
      </c>
      <c r="W163" s="19">
        <f t="shared" si="117"/>
        <v>0</v>
      </c>
      <c r="X163" s="25">
        <v>0</v>
      </c>
      <c r="Y163" s="17">
        <v>0</v>
      </c>
      <c r="Z163" s="18">
        <f t="shared" si="118"/>
        <v>0</v>
      </c>
      <c r="AA163" s="21">
        <f t="shared" si="119"/>
        <v>0</v>
      </c>
      <c r="AB163" s="27">
        <v>249.32000000000005</v>
      </c>
      <c r="AC163" s="97">
        <v>225.17085910860061</v>
      </c>
      <c r="AD163" s="18">
        <f t="shared" si="120"/>
        <v>-24.149140891399441</v>
      </c>
      <c r="AE163" s="19">
        <f t="shared" si="121"/>
        <v>0</v>
      </c>
      <c r="AF163" s="25">
        <v>0</v>
      </c>
      <c r="AG163" s="17">
        <v>0</v>
      </c>
      <c r="AH163" s="18">
        <f t="shared" si="122"/>
        <v>0</v>
      </c>
      <c r="AI163" s="21">
        <f t="shared" si="123"/>
        <v>0</v>
      </c>
      <c r="AJ163" s="27">
        <v>0</v>
      </c>
      <c r="AK163" s="17">
        <v>0</v>
      </c>
      <c r="AL163" s="18">
        <f t="shared" si="124"/>
        <v>0</v>
      </c>
      <c r="AM163" s="19">
        <f t="shared" si="125"/>
        <v>0</v>
      </c>
      <c r="AN163" s="27">
        <v>90.200000000000017</v>
      </c>
      <c r="AO163" s="97">
        <v>109.16916000000001</v>
      </c>
      <c r="AP163" s="18">
        <f t="shared" si="126"/>
        <v>0</v>
      </c>
      <c r="AQ163" s="19">
        <f t="shared" si="127"/>
        <v>18.969159999999988</v>
      </c>
      <c r="AR163" s="25">
        <v>0</v>
      </c>
      <c r="AS163" s="17">
        <v>0</v>
      </c>
      <c r="AT163" s="18">
        <f t="shared" si="128"/>
        <v>0</v>
      </c>
      <c r="AU163" s="21">
        <f t="shared" si="129"/>
        <v>0</v>
      </c>
      <c r="AV163" s="27">
        <v>393.74999999999994</v>
      </c>
      <c r="AW163" s="17">
        <v>0</v>
      </c>
      <c r="AX163" s="18">
        <f t="shared" si="130"/>
        <v>-393.74999999999994</v>
      </c>
      <c r="AY163" s="19">
        <f t="shared" si="131"/>
        <v>0</v>
      </c>
      <c r="AZ163" s="25">
        <v>0</v>
      </c>
      <c r="BA163" s="17">
        <v>0</v>
      </c>
      <c r="BB163" s="18">
        <f t="shared" si="132"/>
        <v>0</v>
      </c>
      <c r="BC163" s="21">
        <f t="shared" si="133"/>
        <v>0</v>
      </c>
      <c r="BD163" s="27">
        <v>0</v>
      </c>
      <c r="BE163" s="17">
        <v>0</v>
      </c>
      <c r="BF163" s="18">
        <f t="shared" si="134"/>
        <v>0</v>
      </c>
      <c r="BG163" s="19">
        <f t="shared" si="135"/>
        <v>0</v>
      </c>
      <c r="BH163" s="25">
        <v>0</v>
      </c>
      <c r="BI163" s="97">
        <v>0</v>
      </c>
      <c r="BJ163" s="18">
        <f t="shared" si="136"/>
        <v>0</v>
      </c>
      <c r="BK163" s="21">
        <f t="shared" si="137"/>
        <v>0</v>
      </c>
      <c r="BL163" s="27">
        <v>0</v>
      </c>
      <c r="BM163" s="17">
        <v>0</v>
      </c>
      <c r="BN163" s="18">
        <f t="shared" si="138"/>
        <v>0</v>
      </c>
      <c r="BO163" s="19">
        <f t="shared" si="139"/>
        <v>0</v>
      </c>
      <c r="BP163" s="24">
        <f t="shared" si="140"/>
        <v>1355.14</v>
      </c>
      <c r="BQ163" s="14">
        <f t="shared" si="141"/>
        <v>1006.6755300269994</v>
      </c>
      <c r="BR163" s="18">
        <f t="shared" si="106"/>
        <v>-348.46446997300075</v>
      </c>
      <c r="BS163" s="21">
        <f t="shared" si="107"/>
        <v>0</v>
      </c>
      <c r="BT163" s="114">
        <f t="shared" si="142"/>
        <v>0.74285721772436741</v>
      </c>
      <c r="BU163" s="115">
        <v>65.798600000000008</v>
      </c>
      <c r="BV163" s="116"/>
    </row>
    <row r="164" spans="1:74" s="7" customFormat="1" ht="12" x14ac:dyDescent="0.25">
      <c r="A164" s="111">
        <v>158</v>
      </c>
      <c r="B164" s="56" t="s">
        <v>167</v>
      </c>
      <c r="C164" s="125">
        <v>76.8</v>
      </c>
      <c r="D164" s="27">
        <v>0</v>
      </c>
      <c r="E164" s="97">
        <v>0</v>
      </c>
      <c r="F164" s="18">
        <f t="shared" si="108"/>
        <v>0</v>
      </c>
      <c r="G164" s="19">
        <f t="shared" si="109"/>
        <v>0</v>
      </c>
      <c r="H164" s="25">
        <v>0</v>
      </c>
      <c r="I164" s="17">
        <v>0</v>
      </c>
      <c r="J164" s="18">
        <f t="shared" si="110"/>
        <v>0</v>
      </c>
      <c r="K164" s="21">
        <f t="shared" si="111"/>
        <v>0</v>
      </c>
      <c r="L164" s="27">
        <v>977.21</v>
      </c>
      <c r="M164" s="17">
        <v>884.04691736937411</v>
      </c>
      <c r="N164" s="18">
        <f t="shared" si="112"/>
        <v>-93.163082630625922</v>
      </c>
      <c r="O164" s="19">
        <f t="shared" si="113"/>
        <v>0</v>
      </c>
      <c r="P164" s="25">
        <v>0</v>
      </c>
      <c r="Q164" s="17">
        <v>89.131202051352005</v>
      </c>
      <c r="R164" s="18">
        <f t="shared" si="114"/>
        <v>0</v>
      </c>
      <c r="S164" s="21">
        <f t="shared" si="115"/>
        <v>89.131202051352005</v>
      </c>
      <c r="T164" s="27">
        <v>0</v>
      </c>
      <c r="U164" s="17">
        <v>0</v>
      </c>
      <c r="V164" s="18">
        <f t="shared" si="116"/>
        <v>0</v>
      </c>
      <c r="W164" s="19">
        <f t="shared" si="117"/>
        <v>0</v>
      </c>
      <c r="X164" s="25">
        <v>0</v>
      </c>
      <c r="Y164" s="17">
        <v>0</v>
      </c>
      <c r="Z164" s="18">
        <f t="shared" si="118"/>
        <v>0</v>
      </c>
      <c r="AA164" s="21">
        <f t="shared" si="119"/>
        <v>0</v>
      </c>
      <c r="AB164" s="27">
        <v>220.73</v>
      </c>
      <c r="AC164" s="97">
        <v>197.34119967514218</v>
      </c>
      <c r="AD164" s="18">
        <f t="shared" si="120"/>
        <v>-23.388800324857812</v>
      </c>
      <c r="AE164" s="19">
        <f t="shared" si="121"/>
        <v>0</v>
      </c>
      <c r="AF164" s="25">
        <v>0</v>
      </c>
      <c r="AG164" s="17">
        <v>0</v>
      </c>
      <c r="AH164" s="18">
        <f t="shared" si="122"/>
        <v>0</v>
      </c>
      <c r="AI164" s="21">
        <f t="shared" si="123"/>
        <v>0</v>
      </c>
      <c r="AJ164" s="27">
        <v>0</v>
      </c>
      <c r="AK164" s="17">
        <v>0</v>
      </c>
      <c r="AL164" s="18">
        <f t="shared" si="124"/>
        <v>0</v>
      </c>
      <c r="AM164" s="19">
        <f t="shared" si="125"/>
        <v>0</v>
      </c>
      <c r="AN164" s="27">
        <v>59.570000000000007</v>
      </c>
      <c r="AO164" s="97">
        <v>109.16916000000001</v>
      </c>
      <c r="AP164" s="18">
        <f t="shared" si="126"/>
        <v>0</v>
      </c>
      <c r="AQ164" s="19">
        <f t="shared" si="127"/>
        <v>49.599159999999998</v>
      </c>
      <c r="AR164" s="25">
        <v>0</v>
      </c>
      <c r="AS164" s="17">
        <v>0</v>
      </c>
      <c r="AT164" s="18">
        <f t="shared" si="128"/>
        <v>0</v>
      </c>
      <c r="AU164" s="21">
        <f t="shared" si="129"/>
        <v>0</v>
      </c>
      <c r="AV164" s="27">
        <v>333.83</v>
      </c>
      <c r="AW164" s="17">
        <v>0</v>
      </c>
      <c r="AX164" s="18">
        <f t="shared" si="130"/>
        <v>-333.83</v>
      </c>
      <c r="AY164" s="19">
        <f t="shared" si="131"/>
        <v>0</v>
      </c>
      <c r="AZ164" s="25">
        <v>0</v>
      </c>
      <c r="BA164" s="17">
        <v>0</v>
      </c>
      <c r="BB164" s="18">
        <f t="shared" si="132"/>
        <v>0</v>
      </c>
      <c r="BC164" s="21">
        <f t="shared" si="133"/>
        <v>0</v>
      </c>
      <c r="BD164" s="27">
        <v>0</v>
      </c>
      <c r="BE164" s="17">
        <v>0</v>
      </c>
      <c r="BF164" s="18">
        <f t="shared" si="134"/>
        <v>0</v>
      </c>
      <c r="BG164" s="19">
        <f t="shared" si="135"/>
        <v>0</v>
      </c>
      <c r="BH164" s="25">
        <v>0</v>
      </c>
      <c r="BI164" s="97">
        <v>0</v>
      </c>
      <c r="BJ164" s="18">
        <f t="shared" si="136"/>
        <v>0</v>
      </c>
      <c r="BK164" s="21">
        <f t="shared" si="137"/>
        <v>0</v>
      </c>
      <c r="BL164" s="27">
        <v>0</v>
      </c>
      <c r="BM164" s="17">
        <v>0</v>
      </c>
      <c r="BN164" s="18">
        <f t="shared" si="138"/>
        <v>0</v>
      </c>
      <c r="BO164" s="19">
        <f t="shared" si="139"/>
        <v>0</v>
      </c>
      <c r="BP164" s="24">
        <f t="shared" si="140"/>
        <v>1591.34</v>
      </c>
      <c r="BQ164" s="14">
        <f t="shared" si="141"/>
        <v>1279.6884790958682</v>
      </c>
      <c r="BR164" s="18">
        <f t="shared" si="106"/>
        <v>-311.65152090413176</v>
      </c>
      <c r="BS164" s="21">
        <f t="shared" si="107"/>
        <v>0</v>
      </c>
      <c r="BT164" s="114">
        <f t="shared" si="142"/>
        <v>0.8041578035466137</v>
      </c>
      <c r="BU164" s="115">
        <v>136.3109</v>
      </c>
      <c r="BV164" s="116"/>
    </row>
    <row r="165" spans="1:74" s="7" customFormat="1" ht="12" x14ac:dyDescent="0.25">
      <c r="A165" s="111">
        <v>159</v>
      </c>
      <c r="B165" s="56" t="s">
        <v>168</v>
      </c>
      <c r="C165" s="125">
        <v>2612.5</v>
      </c>
      <c r="D165" s="27">
        <v>7012.51</v>
      </c>
      <c r="E165" s="97">
        <v>7937.9431021976197</v>
      </c>
      <c r="F165" s="18">
        <f t="shared" si="108"/>
        <v>0</v>
      </c>
      <c r="G165" s="19">
        <f t="shared" si="109"/>
        <v>925.43310219761952</v>
      </c>
      <c r="H165" s="25">
        <v>5327.1000000000013</v>
      </c>
      <c r="I165" s="17">
        <v>5642.4813033877872</v>
      </c>
      <c r="J165" s="18">
        <f t="shared" si="110"/>
        <v>0</v>
      </c>
      <c r="K165" s="21">
        <f t="shared" si="111"/>
        <v>315.38130338778592</v>
      </c>
      <c r="L165" s="27">
        <v>13690.199999999997</v>
      </c>
      <c r="M165" s="17">
        <v>12891.798429311484</v>
      </c>
      <c r="N165" s="18">
        <f t="shared" si="112"/>
        <v>-798.40157068851295</v>
      </c>
      <c r="O165" s="19">
        <f t="shared" si="113"/>
        <v>0</v>
      </c>
      <c r="P165" s="25">
        <v>235.50000000000003</v>
      </c>
      <c r="Q165" s="17">
        <v>825.00823478624397</v>
      </c>
      <c r="R165" s="18">
        <f t="shared" si="114"/>
        <v>0</v>
      </c>
      <c r="S165" s="21">
        <f t="shared" si="115"/>
        <v>589.50823478624397</v>
      </c>
      <c r="T165" s="27">
        <v>0</v>
      </c>
      <c r="U165" s="17">
        <v>0</v>
      </c>
      <c r="V165" s="18">
        <f t="shared" si="116"/>
        <v>0</v>
      </c>
      <c r="W165" s="19">
        <f t="shared" si="117"/>
        <v>0</v>
      </c>
      <c r="X165" s="25">
        <v>0</v>
      </c>
      <c r="Y165" s="17">
        <v>0</v>
      </c>
      <c r="Z165" s="18">
        <f t="shared" si="118"/>
        <v>0</v>
      </c>
      <c r="AA165" s="21">
        <f t="shared" si="119"/>
        <v>0</v>
      </c>
      <c r="AB165" s="27">
        <v>15245.429999999998</v>
      </c>
      <c r="AC165" s="97">
        <v>17261.945419350359</v>
      </c>
      <c r="AD165" s="18">
        <f t="shared" si="120"/>
        <v>0</v>
      </c>
      <c r="AE165" s="19">
        <f t="shared" si="121"/>
        <v>2016.5154193503604</v>
      </c>
      <c r="AF165" s="25">
        <v>646.37</v>
      </c>
      <c r="AG165" s="17">
        <v>521.19947999999999</v>
      </c>
      <c r="AH165" s="18">
        <f t="shared" si="122"/>
        <v>-125.17052000000001</v>
      </c>
      <c r="AI165" s="21">
        <f t="shared" si="123"/>
        <v>0</v>
      </c>
      <c r="AJ165" s="27">
        <v>27.109999999999996</v>
      </c>
      <c r="AK165" s="17">
        <v>0</v>
      </c>
      <c r="AL165" s="18">
        <f t="shared" si="124"/>
        <v>-27.109999999999996</v>
      </c>
      <c r="AM165" s="19">
        <f t="shared" si="125"/>
        <v>0</v>
      </c>
      <c r="AN165" s="27">
        <v>1107.1099999999999</v>
      </c>
      <c r="AO165" s="97">
        <v>1107.1102000000003</v>
      </c>
      <c r="AP165" s="18">
        <f t="shared" si="126"/>
        <v>0</v>
      </c>
      <c r="AQ165" s="19">
        <f t="shared" si="127"/>
        <v>2.0000000040454324E-4</v>
      </c>
      <c r="AR165" s="25">
        <v>2067.4500000000003</v>
      </c>
      <c r="AS165" s="17">
        <v>6526.9058869440705</v>
      </c>
      <c r="AT165" s="18">
        <f t="shared" si="128"/>
        <v>0</v>
      </c>
      <c r="AU165" s="21">
        <f t="shared" si="129"/>
        <v>4459.4558869440698</v>
      </c>
      <c r="AV165" s="27">
        <v>33725.93</v>
      </c>
      <c r="AW165" s="17">
        <v>25999.703999999998</v>
      </c>
      <c r="AX165" s="18">
        <f t="shared" si="130"/>
        <v>-7726.2260000000024</v>
      </c>
      <c r="AY165" s="19">
        <f t="shared" si="131"/>
        <v>0</v>
      </c>
      <c r="AZ165" s="25">
        <v>3785.8900000000012</v>
      </c>
      <c r="BA165" s="17">
        <v>3730.9984378185322</v>
      </c>
      <c r="BB165" s="18">
        <f t="shared" si="132"/>
        <v>-54.891562181468998</v>
      </c>
      <c r="BC165" s="21">
        <f t="shared" si="133"/>
        <v>0</v>
      </c>
      <c r="BD165" s="27">
        <v>10.09</v>
      </c>
      <c r="BE165" s="17">
        <v>0</v>
      </c>
      <c r="BF165" s="18">
        <f t="shared" si="134"/>
        <v>-10.09</v>
      </c>
      <c r="BG165" s="19">
        <f t="shared" si="135"/>
        <v>0</v>
      </c>
      <c r="BH165" s="25">
        <v>6059.1299999999992</v>
      </c>
      <c r="BI165" s="97">
        <v>2602.2536399999999</v>
      </c>
      <c r="BJ165" s="18">
        <f t="shared" si="136"/>
        <v>-3456.8763599999993</v>
      </c>
      <c r="BK165" s="21">
        <f t="shared" si="137"/>
        <v>0</v>
      </c>
      <c r="BL165" s="27">
        <v>0</v>
      </c>
      <c r="BM165" s="17">
        <v>0</v>
      </c>
      <c r="BN165" s="18">
        <f t="shared" si="138"/>
        <v>0</v>
      </c>
      <c r="BO165" s="19">
        <f t="shared" si="139"/>
        <v>0</v>
      </c>
      <c r="BP165" s="24">
        <f t="shared" si="140"/>
        <v>88939.819999999992</v>
      </c>
      <c r="BQ165" s="14">
        <f t="shared" si="141"/>
        <v>85047.348133796098</v>
      </c>
      <c r="BR165" s="18">
        <f t="shared" si="106"/>
        <v>-3892.471866203894</v>
      </c>
      <c r="BS165" s="21">
        <f t="shared" si="107"/>
        <v>0</v>
      </c>
      <c r="BT165" s="114">
        <f t="shared" si="142"/>
        <v>0.95623476788907491</v>
      </c>
      <c r="BU165" s="115">
        <v>10121.100899999998</v>
      </c>
      <c r="BV165" s="116"/>
    </row>
    <row r="166" spans="1:74" s="7" customFormat="1" ht="12" x14ac:dyDescent="0.25">
      <c r="A166" s="117">
        <v>160</v>
      </c>
      <c r="B166" s="56" t="s">
        <v>169</v>
      </c>
      <c r="C166" s="125">
        <v>263.60000000000002</v>
      </c>
      <c r="D166" s="27">
        <v>129.97999999999999</v>
      </c>
      <c r="E166" s="97">
        <v>446.83863435697526</v>
      </c>
      <c r="F166" s="18">
        <f t="shared" si="108"/>
        <v>0</v>
      </c>
      <c r="G166" s="19">
        <f t="shared" si="109"/>
        <v>316.85863435697524</v>
      </c>
      <c r="H166" s="25">
        <v>0</v>
      </c>
      <c r="I166" s="17">
        <v>0</v>
      </c>
      <c r="J166" s="18">
        <f t="shared" si="110"/>
        <v>0</v>
      </c>
      <c r="K166" s="21">
        <f t="shared" si="111"/>
        <v>0</v>
      </c>
      <c r="L166" s="27">
        <v>1155.19</v>
      </c>
      <c r="M166" s="17">
        <v>1042.9974592529475</v>
      </c>
      <c r="N166" s="18">
        <f t="shared" si="112"/>
        <v>-112.19254074705259</v>
      </c>
      <c r="O166" s="19">
        <f t="shared" si="113"/>
        <v>0</v>
      </c>
      <c r="P166" s="25">
        <v>0</v>
      </c>
      <c r="Q166" s="17">
        <v>291.88399846135201</v>
      </c>
      <c r="R166" s="18">
        <f t="shared" si="114"/>
        <v>0</v>
      </c>
      <c r="S166" s="21">
        <f t="shared" si="115"/>
        <v>291.88399846135201</v>
      </c>
      <c r="T166" s="27">
        <v>0</v>
      </c>
      <c r="U166" s="17">
        <v>0</v>
      </c>
      <c r="V166" s="18">
        <f t="shared" si="116"/>
        <v>0</v>
      </c>
      <c r="W166" s="19">
        <f t="shared" si="117"/>
        <v>0</v>
      </c>
      <c r="X166" s="25">
        <v>0</v>
      </c>
      <c r="Y166" s="17">
        <v>0</v>
      </c>
      <c r="Z166" s="18">
        <f t="shared" si="118"/>
        <v>0</v>
      </c>
      <c r="AA166" s="21">
        <f t="shared" si="119"/>
        <v>0</v>
      </c>
      <c r="AB166" s="27">
        <v>518.09</v>
      </c>
      <c r="AC166" s="97">
        <v>505.18128137938902</v>
      </c>
      <c r="AD166" s="18">
        <f t="shared" si="120"/>
        <v>-12.908718620611012</v>
      </c>
      <c r="AE166" s="19">
        <f t="shared" si="121"/>
        <v>0</v>
      </c>
      <c r="AF166" s="25">
        <v>0</v>
      </c>
      <c r="AG166" s="17">
        <v>0</v>
      </c>
      <c r="AH166" s="18">
        <f t="shared" si="122"/>
        <v>0</v>
      </c>
      <c r="AI166" s="21">
        <f t="shared" si="123"/>
        <v>0</v>
      </c>
      <c r="AJ166" s="27">
        <v>0</v>
      </c>
      <c r="AK166" s="17">
        <v>0</v>
      </c>
      <c r="AL166" s="18">
        <f t="shared" si="124"/>
        <v>0</v>
      </c>
      <c r="AM166" s="19">
        <f t="shared" si="125"/>
        <v>0</v>
      </c>
      <c r="AN166" s="27">
        <v>180.20999999999995</v>
      </c>
      <c r="AO166" s="97">
        <v>218.34095999999997</v>
      </c>
      <c r="AP166" s="18">
        <f t="shared" si="126"/>
        <v>0</v>
      </c>
      <c r="AQ166" s="19">
        <f t="shared" si="127"/>
        <v>38.130960000000016</v>
      </c>
      <c r="AR166" s="25">
        <v>0</v>
      </c>
      <c r="AS166" s="17">
        <v>0</v>
      </c>
      <c r="AT166" s="18">
        <f t="shared" si="128"/>
        <v>0</v>
      </c>
      <c r="AU166" s="21">
        <f t="shared" si="129"/>
        <v>0</v>
      </c>
      <c r="AV166" s="27">
        <v>1104.1000000000001</v>
      </c>
      <c r="AW166" s="17">
        <v>1463.7719999999999</v>
      </c>
      <c r="AX166" s="18">
        <f t="shared" si="130"/>
        <v>0</v>
      </c>
      <c r="AY166" s="19">
        <f t="shared" si="131"/>
        <v>359.6719999999998</v>
      </c>
      <c r="AZ166" s="25">
        <v>115.94</v>
      </c>
      <c r="BA166" s="17">
        <v>134.3176821031324</v>
      </c>
      <c r="BB166" s="18">
        <f t="shared" si="132"/>
        <v>0</v>
      </c>
      <c r="BC166" s="21">
        <f t="shared" si="133"/>
        <v>18.3776821031324</v>
      </c>
      <c r="BD166" s="27">
        <v>0</v>
      </c>
      <c r="BE166" s="17">
        <v>0</v>
      </c>
      <c r="BF166" s="18">
        <f t="shared" si="134"/>
        <v>0</v>
      </c>
      <c r="BG166" s="19">
        <f t="shared" si="135"/>
        <v>0</v>
      </c>
      <c r="BH166" s="25">
        <v>0</v>
      </c>
      <c r="BI166" s="97">
        <v>0</v>
      </c>
      <c r="BJ166" s="18">
        <f t="shared" si="136"/>
        <v>0</v>
      </c>
      <c r="BK166" s="21">
        <f t="shared" si="137"/>
        <v>0</v>
      </c>
      <c r="BL166" s="27">
        <v>0</v>
      </c>
      <c r="BM166" s="17">
        <v>0</v>
      </c>
      <c r="BN166" s="18">
        <f t="shared" si="138"/>
        <v>0</v>
      </c>
      <c r="BO166" s="19">
        <f t="shared" si="139"/>
        <v>0</v>
      </c>
      <c r="BP166" s="24">
        <f t="shared" si="140"/>
        <v>3203.5100000000007</v>
      </c>
      <c r="BQ166" s="14">
        <f t="shared" si="141"/>
        <v>4103.3320155537958</v>
      </c>
      <c r="BR166" s="18">
        <f t="shared" si="106"/>
        <v>0</v>
      </c>
      <c r="BS166" s="21">
        <f t="shared" si="107"/>
        <v>899.82201555379515</v>
      </c>
      <c r="BT166" s="114">
        <f t="shared" si="142"/>
        <v>1.2808862827192034</v>
      </c>
      <c r="BU166" s="115">
        <v>191.93900000000002</v>
      </c>
      <c r="BV166" s="116"/>
    </row>
    <row r="167" spans="1:74" s="7" customFormat="1" ht="12" x14ac:dyDescent="0.25">
      <c r="A167" s="111">
        <v>161</v>
      </c>
      <c r="B167" s="56" t="s">
        <v>170</v>
      </c>
      <c r="C167" s="125">
        <v>205.8</v>
      </c>
      <c r="D167" s="27">
        <v>108.26</v>
      </c>
      <c r="E167" s="97">
        <v>354.65101925526506</v>
      </c>
      <c r="F167" s="18">
        <f t="shared" si="108"/>
        <v>0</v>
      </c>
      <c r="G167" s="19">
        <f t="shared" si="109"/>
        <v>246.39101925526506</v>
      </c>
      <c r="H167" s="25">
        <v>0</v>
      </c>
      <c r="I167" s="17">
        <v>0</v>
      </c>
      <c r="J167" s="18">
        <f t="shared" si="110"/>
        <v>0</v>
      </c>
      <c r="K167" s="21">
        <f t="shared" si="111"/>
        <v>0</v>
      </c>
      <c r="L167" s="27">
        <v>444.22</v>
      </c>
      <c r="M167" s="17">
        <v>407.19613679603611</v>
      </c>
      <c r="N167" s="18">
        <f t="shared" si="112"/>
        <v>-37.023863203963913</v>
      </c>
      <c r="O167" s="19">
        <f t="shared" si="113"/>
        <v>0</v>
      </c>
      <c r="P167" s="25">
        <v>0</v>
      </c>
      <c r="Q167" s="17">
        <v>227.66986011699601</v>
      </c>
      <c r="R167" s="18">
        <f t="shared" si="114"/>
        <v>0</v>
      </c>
      <c r="S167" s="21">
        <f t="shared" si="115"/>
        <v>227.66986011699601</v>
      </c>
      <c r="T167" s="27">
        <v>0</v>
      </c>
      <c r="U167" s="17">
        <v>0</v>
      </c>
      <c r="V167" s="18">
        <f t="shared" si="116"/>
        <v>0</v>
      </c>
      <c r="W167" s="19">
        <f t="shared" si="117"/>
        <v>0</v>
      </c>
      <c r="X167" s="25">
        <v>0</v>
      </c>
      <c r="Y167" s="17">
        <v>0</v>
      </c>
      <c r="Z167" s="18">
        <f t="shared" si="118"/>
        <v>0</v>
      </c>
      <c r="AA167" s="21">
        <f t="shared" si="119"/>
        <v>0</v>
      </c>
      <c r="AB167" s="27">
        <v>405.81000000000006</v>
      </c>
      <c r="AC167" s="97">
        <v>393.8712342488505</v>
      </c>
      <c r="AD167" s="18">
        <f t="shared" si="120"/>
        <v>-11.93876575114956</v>
      </c>
      <c r="AE167" s="19">
        <f t="shared" si="121"/>
        <v>0</v>
      </c>
      <c r="AF167" s="25">
        <v>0</v>
      </c>
      <c r="AG167" s="17">
        <v>0</v>
      </c>
      <c r="AH167" s="18">
        <f t="shared" si="122"/>
        <v>0</v>
      </c>
      <c r="AI167" s="21">
        <f t="shared" si="123"/>
        <v>0</v>
      </c>
      <c r="AJ167" s="27">
        <v>0</v>
      </c>
      <c r="AK167" s="17">
        <v>0</v>
      </c>
      <c r="AL167" s="18">
        <f t="shared" si="124"/>
        <v>0</v>
      </c>
      <c r="AM167" s="19">
        <f t="shared" si="125"/>
        <v>0</v>
      </c>
      <c r="AN167" s="27">
        <v>135.22</v>
      </c>
      <c r="AO167" s="97">
        <v>163.75343999999998</v>
      </c>
      <c r="AP167" s="18">
        <f t="shared" si="126"/>
        <v>0</v>
      </c>
      <c r="AQ167" s="19">
        <f t="shared" si="127"/>
        <v>28.533439999999985</v>
      </c>
      <c r="AR167" s="25">
        <v>0</v>
      </c>
      <c r="AS167" s="17">
        <v>0</v>
      </c>
      <c r="AT167" s="18">
        <f t="shared" si="128"/>
        <v>0</v>
      </c>
      <c r="AU167" s="21">
        <f t="shared" si="129"/>
        <v>0</v>
      </c>
      <c r="AV167" s="27">
        <v>862.7600000000001</v>
      </c>
      <c r="AW167" s="17">
        <v>0</v>
      </c>
      <c r="AX167" s="18">
        <f t="shared" si="130"/>
        <v>-862.7600000000001</v>
      </c>
      <c r="AY167" s="19">
        <f t="shared" si="131"/>
        <v>0</v>
      </c>
      <c r="AZ167" s="25">
        <v>96.470000000000013</v>
      </c>
      <c r="BA167" s="17">
        <v>105.48926011540848</v>
      </c>
      <c r="BB167" s="18">
        <f t="shared" si="132"/>
        <v>0</v>
      </c>
      <c r="BC167" s="21">
        <f t="shared" si="133"/>
        <v>9.0192601154084713</v>
      </c>
      <c r="BD167" s="27">
        <v>0</v>
      </c>
      <c r="BE167" s="17">
        <v>0</v>
      </c>
      <c r="BF167" s="18">
        <f t="shared" si="134"/>
        <v>0</v>
      </c>
      <c r="BG167" s="19">
        <f t="shared" si="135"/>
        <v>0</v>
      </c>
      <c r="BH167" s="25">
        <v>0</v>
      </c>
      <c r="BI167" s="97">
        <v>0</v>
      </c>
      <c r="BJ167" s="18">
        <f t="shared" si="136"/>
        <v>0</v>
      </c>
      <c r="BK167" s="21">
        <f t="shared" si="137"/>
        <v>0</v>
      </c>
      <c r="BL167" s="27">
        <v>0</v>
      </c>
      <c r="BM167" s="17">
        <v>0</v>
      </c>
      <c r="BN167" s="18">
        <f t="shared" si="138"/>
        <v>0</v>
      </c>
      <c r="BO167" s="19">
        <f t="shared" si="139"/>
        <v>0</v>
      </c>
      <c r="BP167" s="24">
        <f t="shared" si="140"/>
        <v>2052.7399999999998</v>
      </c>
      <c r="BQ167" s="14">
        <f t="shared" si="141"/>
        <v>1652.6309505325562</v>
      </c>
      <c r="BR167" s="18">
        <f t="shared" si="106"/>
        <v>-400.10904946744358</v>
      </c>
      <c r="BS167" s="21">
        <f t="shared" si="107"/>
        <v>0</v>
      </c>
      <c r="BT167" s="114">
        <f t="shared" si="142"/>
        <v>0.80508537395508262</v>
      </c>
      <c r="BU167" s="115">
        <v>426.42419999999998</v>
      </c>
      <c r="BV167" s="116"/>
    </row>
    <row r="168" spans="1:74" s="7" customFormat="1" ht="12" x14ac:dyDescent="0.25">
      <c r="A168" s="111">
        <v>162</v>
      </c>
      <c r="B168" s="56" t="s">
        <v>171</v>
      </c>
      <c r="C168" s="125">
        <v>5307</v>
      </c>
      <c r="D168" s="27">
        <v>9189.340000000002</v>
      </c>
      <c r="E168" s="97">
        <v>16837.550163001124</v>
      </c>
      <c r="F168" s="18">
        <f t="shared" si="108"/>
        <v>0</v>
      </c>
      <c r="G168" s="19">
        <f t="shared" si="109"/>
        <v>7648.2101630011221</v>
      </c>
      <c r="H168" s="25">
        <v>9903.739999999998</v>
      </c>
      <c r="I168" s="17">
        <v>9342.2283861035321</v>
      </c>
      <c r="J168" s="18">
        <f t="shared" si="110"/>
        <v>-561.51161389646586</v>
      </c>
      <c r="K168" s="21">
        <f t="shared" si="111"/>
        <v>0</v>
      </c>
      <c r="L168" s="27">
        <v>13967.32</v>
      </c>
      <c r="M168" s="17">
        <v>14099.916228352684</v>
      </c>
      <c r="N168" s="18">
        <f t="shared" si="112"/>
        <v>0</v>
      </c>
      <c r="O168" s="19">
        <f t="shared" si="113"/>
        <v>132.59622835268419</v>
      </c>
      <c r="P168" s="25">
        <v>641.25999999999988</v>
      </c>
      <c r="Q168" s="17">
        <v>1431.1899375174962</v>
      </c>
      <c r="R168" s="18">
        <f t="shared" si="114"/>
        <v>0</v>
      </c>
      <c r="S168" s="21">
        <f t="shared" si="115"/>
        <v>789.92993751749634</v>
      </c>
      <c r="T168" s="27">
        <v>0</v>
      </c>
      <c r="U168" s="17">
        <v>0</v>
      </c>
      <c r="V168" s="18">
        <f t="shared" si="116"/>
        <v>0</v>
      </c>
      <c r="W168" s="19">
        <f t="shared" si="117"/>
        <v>0</v>
      </c>
      <c r="X168" s="25">
        <v>0</v>
      </c>
      <c r="Y168" s="17">
        <v>0</v>
      </c>
      <c r="Z168" s="18">
        <f t="shared" si="118"/>
        <v>0</v>
      </c>
      <c r="AA168" s="21">
        <f t="shared" si="119"/>
        <v>0</v>
      </c>
      <c r="AB168" s="27">
        <v>15149.82</v>
      </c>
      <c r="AC168" s="97">
        <v>18885.37999798415</v>
      </c>
      <c r="AD168" s="18">
        <f t="shared" si="120"/>
        <v>0</v>
      </c>
      <c r="AE168" s="19">
        <f t="shared" si="121"/>
        <v>3735.55999798415</v>
      </c>
      <c r="AF168" s="25">
        <v>1374.2799999999997</v>
      </c>
      <c r="AG168" s="17">
        <v>1586.9257199999997</v>
      </c>
      <c r="AH168" s="18">
        <f t="shared" si="122"/>
        <v>0</v>
      </c>
      <c r="AI168" s="21">
        <f t="shared" si="123"/>
        <v>212.64571999999998</v>
      </c>
      <c r="AJ168" s="27">
        <v>55.939999999999984</v>
      </c>
      <c r="AK168" s="17">
        <v>0</v>
      </c>
      <c r="AL168" s="18">
        <f t="shared" si="124"/>
        <v>-55.939999999999984</v>
      </c>
      <c r="AM168" s="19">
        <f t="shared" si="125"/>
        <v>0</v>
      </c>
      <c r="AN168" s="27">
        <v>6872.090000000002</v>
      </c>
      <c r="AO168" s="97">
        <v>7527.4790399999993</v>
      </c>
      <c r="AP168" s="18">
        <f t="shared" si="126"/>
        <v>0</v>
      </c>
      <c r="AQ168" s="19">
        <f t="shared" si="127"/>
        <v>655.38903999999729</v>
      </c>
      <c r="AR168" s="25">
        <v>3679.7700000000004</v>
      </c>
      <c r="AS168" s="17">
        <v>4418.6410619239286</v>
      </c>
      <c r="AT168" s="18">
        <f t="shared" si="128"/>
        <v>0</v>
      </c>
      <c r="AU168" s="21">
        <f t="shared" si="129"/>
        <v>738.87106192392821</v>
      </c>
      <c r="AV168" s="27">
        <v>26094.38</v>
      </c>
      <c r="AW168" s="17">
        <v>41112.252000000008</v>
      </c>
      <c r="AX168" s="18">
        <f t="shared" si="130"/>
        <v>0</v>
      </c>
      <c r="AY168" s="19">
        <f t="shared" si="131"/>
        <v>15017.872000000007</v>
      </c>
      <c r="AZ168" s="25">
        <v>3551.0899999999997</v>
      </c>
      <c r="BA168" s="17">
        <v>5453.4226680599968</v>
      </c>
      <c r="BB168" s="18">
        <f t="shared" si="132"/>
        <v>0</v>
      </c>
      <c r="BC168" s="21">
        <f t="shared" si="133"/>
        <v>1902.3326680599971</v>
      </c>
      <c r="BD168" s="27">
        <v>6.240000000000002</v>
      </c>
      <c r="BE168" s="17">
        <v>0</v>
      </c>
      <c r="BF168" s="18">
        <f t="shared" si="134"/>
        <v>-6.240000000000002</v>
      </c>
      <c r="BG168" s="19">
        <f t="shared" si="135"/>
        <v>0</v>
      </c>
      <c r="BH168" s="25">
        <v>6089.27</v>
      </c>
      <c r="BI168" s="97">
        <v>8174.0933999999997</v>
      </c>
      <c r="BJ168" s="18">
        <f t="shared" si="136"/>
        <v>0</v>
      </c>
      <c r="BK168" s="21">
        <f t="shared" si="137"/>
        <v>2084.8233999999993</v>
      </c>
      <c r="BL168" s="27">
        <v>0</v>
      </c>
      <c r="BM168" s="17">
        <v>0</v>
      </c>
      <c r="BN168" s="18">
        <f t="shared" si="138"/>
        <v>0</v>
      </c>
      <c r="BO168" s="19">
        <f t="shared" si="139"/>
        <v>0</v>
      </c>
      <c r="BP168" s="24">
        <f t="shared" si="140"/>
        <v>96574.540000000023</v>
      </c>
      <c r="BQ168" s="14">
        <f t="shared" si="141"/>
        <v>128869.07860294293</v>
      </c>
      <c r="BR168" s="18">
        <f t="shared" si="106"/>
        <v>0</v>
      </c>
      <c r="BS168" s="21">
        <f t="shared" si="107"/>
        <v>32294.538602942906</v>
      </c>
      <c r="BT168" s="114">
        <f t="shared" si="142"/>
        <v>1.3344001286772156</v>
      </c>
      <c r="BU168" s="115">
        <v>12054.094700000001</v>
      </c>
      <c r="BV168" s="116">
        <v>1447.53</v>
      </c>
    </row>
    <row r="169" spans="1:74" s="7" customFormat="1" ht="12" x14ac:dyDescent="0.25">
      <c r="A169" s="117">
        <v>163</v>
      </c>
      <c r="B169" s="56" t="s">
        <v>172</v>
      </c>
      <c r="C169" s="125">
        <v>190.8</v>
      </c>
      <c r="D169" s="27">
        <v>86.66</v>
      </c>
      <c r="E169" s="97">
        <v>324.75125757583379</v>
      </c>
      <c r="F169" s="18">
        <f t="shared" si="108"/>
        <v>0</v>
      </c>
      <c r="G169" s="19">
        <f t="shared" si="109"/>
        <v>238.09125757583379</v>
      </c>
      <c r="H169" s="25">
        <v>0</v>
      </c>
      <c r="I169" s="17">
        <v>0</v>
      </c>
      <c r="J169" s="18">
        <f t="shared" si="110"/>
        <v>0</v>
      </c>
      <c r="K169" s="21">
        <f t="shared" si="111"/>
        <v>0</v>
      </c>
      <c r="L169" s="27">
        <v>888.40000000000009</v>
      </c>
      <c r="M169" s="17">
        <v>804.57256243202085</v>
      </c>
      <c r="N169" s="18">
        <f t="shared" si="112"/>
        <v>-83.827437567979246</v>
      </c>
      <c r="O169" s="19">
        <f t="shared" si="113"/>
        <v>0</v>
      </c>
      <c r="P169" s="25">
        <v>0</v>
      </c>
      <c r="Q169" s="17">
        <v>208.23838713443999</v>
      </c>
      <c r="R169" s="18">
        <f t="shared" si="114"/>
        <v>0</v>
      </c>
      <c r="S169" s="21">
        <f t="shared" si="115"/>
        <v>208.23838713443999</v>
      </c>
      <c r="T169" s="27">
        <v>0</v>
      </c>
      <c r="U169" s="17">
        <v>0</v>
      </c>
      <c r="V169" s="18">
        <f t="shared" si="116"/>
        <v>0</v>
      </c>
      <c r="W169" s="19">
        <f t="shared" si="117"/>
        <v>0</v>
      </c>
      <c r="X169" s="25">
        <v>0</v>
      </c>
      <c r="Y169" s="17">
        <v>0</v>
      </c>
      <c r="Z169" s="18">
        <f t="shared" si="118"/>
        <v>0</v>
      </c>
      <c r="AA169" s="21">
        <f t="shared" si="119"/>
        <v>0</v>
      </c>
      <c r="AB169" s="27">
        <v>376.61</v>
      </c>
      <c r="AC169" s="97">
        <v>370.49648419569854</v>
      </c>
      <c r="AD169" s="18">
        <f t="shared" si="120"/>
        <v>-6.1135158043014712</v>
      </c>
      <c r="AE169" s="19">
        <f t="shared" si="121"/>
        <v>0</v>
      </c>
      <c r="AF169" s="25">
        <v>0</v>
      </c>
      <c r="AG169" s="17">
        <v>0</v>
      </c>
      <c r="AH169" s="18">
        <f t="shared" si="122"/>
        <v>0</v>
      </c>
      <c r="AI169" s="21">
        <f t="shared" si="123"/>
        <v>0</v>
      </c>
      <c r="AJ169" s="27">
        <v>0</v>
      </c>
      <c r="AK169" s="17">
        <v>0</v>
      </c>
      <c r="AL169" s="18">
        <f t="shared" si="124"/>
        <v>0</v>
      </c>
      <c r="AM169" s="19">
        <f t="shared" si="125"/>
        <v>0</v>
      </c>
      <c r="AN169" s="27">
        <v>507.36000000000007</v>
      </c>
      <c r="AO169" s="97">
        <v>1017.27072</v>
      </c>
      <c r="AP169" s="18">
        <f t="shared" si="126"/>
        <v>0</v>
      </c>
      <c r="AQ169" s="19">
        <f t="shared" si="127"/>
        <v>509.91071999999991</v>
      </c>
      <c r="AR169" s="25">
        <v>0</v>
      </c>
      <c r="AS169" s="17">
        <v>0</v>
      </c>
      <c r="AT169" s="18">
        <f t="shared" si="128"/>
        <v>0</v>
      </c>
      <c r="AU169" s="21">
        <f t="shared" si="129"/>
        <v>0</v>
      </c>
      <c r="AV169" s="27">
        <v>789.7</v>
      </c>
      <c r="AW169" s="17">
        <v>0</v>
      </c>
      <c r="AX169" s="18">
        <f t="shared" si="130"/>
        <v>-789.7</v>
      </c>
      <c r="AY169" s="19">
        <f t="shared" si="131"/>
        <v>0</v>
      </c>
      <c r="AZ169" s="25">
        <v>77.36</v>
      </c>
      <c r="BA169" s="17">
        <v>98.183740734957354</v>
      </c>
      <c r="BB169" s="18">
        <f t="shared" si="132"/>
        <v>0</v>
      </c>
      <c r="BC169" s="21">
        <f t="shared" si="133"/>
        <v>20.823740734957354</v>
      </c>
      <c r="BD169" s="27">
        <v>0</v>
      </c>
      <c r="BE169" s="17">
        <v>0</v>
      </c>
      <c r="BF169" s="18">
        <f t="shared" si="134"/>
        <v>0</v>
      </c>
      <c r="BG169" s="19">
        <f t="shared" si="135"/>
        <v>0</v>
      </c>
      <c r="BH169" s="25">
        <v>0</v>
      </c>
      <c r="BI169" s="97">
        <v>0</v>
      </c>
      <c r="BJ169" s="18">
        <f t="shared" si="136"/>
        <v>0</v>
      </c>
      <c r="BK169" s="21">
        <f t="shared" si="137"/>
        <v>0</v>
      </c>
      <c r="BL169" s="27">
        <v>0</v>
      </c>
      <c r="BM169" s="17">
        <v>0</v>
      </c>
      <c r="BN169" s="18">
        <f t="shared" si="138"/>
        <v>0</v>
      </c>
      <c r="BO169" s="19">
        <f t="shared" si="139"/>
        <v>0</v>
      </c>
      <c r="BP169" s="24">
        <f t="shared" si="140"/>
        <v>2726.0900000000006</v>
      </c>
      <c r="BQ169" s="14">
        <f t="shared" si="141"/>
        <v>2823.5131520729506</v>
      </c>
      <c r="BR169" s="18">
        <f t="shared" si="106"/>
        <v>0</v>
      </c>
      <c r="BS169" s="21">
        <f t="shared" si="107"/>
        <v>97.423152072949961</v>
      </c>
      <c r="BT169" s="114">
        <f t="shared" si="142"/>
        <v>1.03573732051141</v>
      </c>
      <c r="BU169" s="115">
        <v>0</v>
      </c>
      <c r="BV169" s="116"/>
    </row>
    <row r="170" spans="1:74" s="7" customFormat="1" ht="12" x14ac:dyDescent="0.25">
      <c r="A170" s="111">
        <v>164</v>
      </c>
      <c r="B170" s="56" t="s">
        <v>173</v>
      </c>
      <c r="C170" s="125">
        <v>131.1</v>
      </c>
      <c r="D170" s="27">
        <v>65.089999999999989</v>
      </c>
      <c r="E170" s="97">
        <v>1093.9997675950628</v>
      </c>
      <c r="F170" s="18">
        <f t="shared" si="108"/>
        <v>0</v>
      </c>
      <c r="G170" s="19">
        <f t="shared" si="109"/>
        <v>1028.9097675950629</v>
      </c>
      <c r="H170" s="25">
        <v>0</v>
      </c>
      <c r="I170" s="17">
        <v>0</v>
      </c>
      <c r="J170" s="18">
        <f t="shared" si="110"/>
        <v>0</v>
      </c>
      <c r="K170" s="21">
        <f t="shared" si="111"/>
        <v>0</v>
      </c>
      <c r="L170" s="27">
        <v>1066.1399999999999</v>
      </c>
      <c r="M170" s="17">
        <v>963.52239597837365</v>
      </c>
      <c r="N170" s="18">
        <f t="shared" si="112"/>
        <v>-102.61760402162622</v>
      </c>
      <c r="O170" s="19">
        <f t="shared" si="113"/>
        <v>0</v>
      </c>
      <c r="P170" s="25">
        <v>0</v>
      </c>
      <c r="Q170" s="17">
        <v>142.89618892907998</v>
      </c>
      <c r="R170" s="18">
        <f t="shared" si="114"/>
        <v>0</v>
      </c>
      <c r="S170" s="21">
        <f t="shared" si="115"/>
        <v>142.89618892907998</v>
      </c>
      <c r="T170" s="27">
        <v>0</v>
      </c>
      <c r="U170" s="17">
        <v>0</v>
      </c>
      <c r="V170" s="18">
        <f t="shared" si="116"/>
        <v>0</v>
      </c>
      <c r="W170" s="19">
        <f t="shared" si="117"/>
        <v>0</v>
      </c>
      <c r="X170" s="25">
        <v>0</v>
      </c>
      <c r="Y170" s="17">
        <v>0</v>
      </c>
      <c r="Z170" s="18">
        <f t="shared" si="118"/>
        <v>0</v>
      </c>
      <c r="AA170" s="21">
        <f t="shared" si="119"/>
        <v>0</v>
      </c>
      <c r="AB170" s="27">
        <v>260.69000000000005</v>
      </c>
      <c r="AC170" s="97">
        <v>249.79306294048189</v>
      </c>
      <c r="AD170" s="18">
        <f t="shared" si="120"/>
        <v>-10.896937059518166</v>
      </c>
      <c r="AE170" s="19">
        <f t="shared" si="121"/>
        <v>0</v>
      </c>
      <c r="AF170" s="25">
        <v>0</v>
      </c>
      <c r="AG170" s="17">
        <v>0</v>
      </c>
      <c r="AH170" s="18">
        <f t="shared" si="122"/>
        <v>0</v>
      </c>
      <c r="AI170" s="21">
        <f t="shared" si="123"/>
        <v>0</v>
      </c>
      <c r="AJ170" s="27">
        <v>0</v>
      </c>
      <c r="AK170" s="17">
        <v>0</v>
      </c>
      <c r="AL170" s="18">
        <f t="shared" si="124"/>
        <v>0</v>
      </c>
      <c r="AM170" s="19">
        <f t="shared" si="125"/>
        <v>0</v>
      </c>
      <c r="AN170" s="27">
        <v>183.82999999999996</v>
      </c>
      <c r="AO170" s="97">
        <v>357.28692000000001</v>
      </c>
      <c r="AP170" s="18">
        <f t="shared" si="126"/>
        <v>0</v>
      </c>
      <c r="AQ170" s="19">
        <f t="shared" si="127"/>
        <v>173.45692000000005</v>
      </c>
      <c r="AR170" s="25">
        <v>0</v>
      </c>
      <c r="AS170" s="17">
        <v>0</v>
      </c>
      <c r="AT170" s="18">
        <f t="shared" si="128"/>
        <v>0</v>
      </c>
      <c r="AU170" s="21">
        <f t="shared" si="129"/>
        <v>0</v>
      </c>
      <c r="AV170" s="27">
        <v>508.53999999999996</v>
      </c>
      <c r="AW170" s="17">
        <v>0</v>
      </c>
      <c r="AX170" s="18">
        <f t="shared" si="130"/>
        <v>-508.53999999999996</v>
      </c>
      <c r="AY170" s="19">
        <f t="shared" si="131"/>
        <v>0</v>
      </c>
      <c r="AZ170" s="25">
        <v>58.030000000000008</v>
      </c>
      <c r="BA170" s="17">
        <v>67.709652048845385</v>
      </c>
      <c r="BB170" s="18">
        <f t="shared" si="132"/>
        <v>0</v>
      </c>
      <c r="BC170" s="21">
        <f t="shared" si="133"/>
        <v>9.6796520488453766</v>
      </c>
      <c r="BD170" s="27">
        <v>0</v>
      </c>
      <c r="BE170" s="17">
        <v>0</v>
      </c>
      <c r="BF170" s="18">
        <f t="shared" si="134"/>
        <v>0</v>
      </c>
      <c r="BG170" s="19">
        <f t="shared" si="135"/>
        <v>0</v>
      </c>
      <c r="BH170" s="25">
        <v>0</v>
      </c>
      <c r="BI170" s="97">
        <v>0</v>
      </c>
      <c r="BJ170" s="18">
        <f t="shared" si="136"/>
        <v>0</v>
      </c>
      <c r="BK170" s="21">
        <f t="shared" si="137"/>
        <v>0</v>
      </c>
      <c r="BL170" s="27">
        <v>0</v>
      </c>
      <c r="BM170" s="17">
        <v>0</v>
      </c>
      <c r="BN170" s="18">
        <f t="shared" si="138"/>
        <v>0</v>
      </c>
      <c r="BO170" s="19">
        <f t="shared" si="139"/>
        <v>0</v>
      </c>
      <c r="BP170" s="24">
        <f t="shared" si="140"/>
        <v>2142.3200000000002</v>
      </c>
      <c r="BQ170" s="14">
        <f t="shared" si="141"/>
        <v>2875.2079874918436</v>
      </c>
      <c r="BR170" s="18">
        <f t="shared" si="106"/>
        <v>0</v>
      </c>
      <c r="BS170" s="21">
        <f t="shared" si="107"/>
        <v>732.88798749184343</v>
      </c>
      <c r="BT170" s="114">
        <f t="shared" si="142"/>
        <v>1.3421001472664418</v>
      </c>
      <c r="BU170" s="115">
        <v>117.87259999999999</v>
      </c>
      <c r="BV170" s="116"/>
    </row>
    <row r="171" spans="1:74" s="7" customFormat="1" ht="12" x14ac:dyDescent="0.25">
      <c r="A171" s="111">
        <v>165</v>
      </c>
      <c r="B171" s="56" t="s">
        <v>174</v>
      </c>
      <c r="C171" s="125">
        <v>233.1</v>
      </c>
      <c r="D171" s="27">
        <v>108.31000000000002</v>
      </c>
      <c r="E171" s="97">
        <v>387.82138163105714</v>
      </c>
      <c r="F171" s="18">
        <f t="shared" si="108"/>
        <v>0</v>
      </c>
      <c r="G171" s="19">
        <f t="shared" si="109"/>
        <v>279.51138163105713</v>
      </c>
      <c r="H171" s="25">
        <v>0</v>
      </c>
      <c r="I171" s="17">
        <v>0</v>
      </c>
      <c r="J171" s="18">
        <f t="shared" si="110"/>
        <v>0</v>
      </c>
      <c r="K171" s="21">
        <f t="shared" si="111"/>
        <v>0</v>
      </c>
      <c r="L171" s="27">
        <v>621.87</v>
      </c>
      <c r="M171" s="17">
        <v>566.14668216835071</v>
      </c>
      <c r="N171" s="18">
        <f t="shared" si="112"/>
        <v>-55.723317831649297</v>
      </c>
      <c r="O171" s="19">
        <f t="shared" si="113"/>
        <v>0</v>
      </c>
      <c r="P171" s="25">
        <v>0</v>
      </c>
      <c r="Q171" s="17">
        <v>250.18537582401598</v>
      </c>
      <c r="R171" s="18">
        <f t="shared" si="114"/>
        <v>0</v>
      </c>
      <c r="S171" s="21">
        <f t="shared" si="115"/>
        <v>250.18537582401598</v>
      </c>
      <c r="T171" s="27">
        <v>0</v>
      </c>
      <c r="U171" s="17">
        <v>0</v>
      </c>
      <c r="V171" s="18">
        <f t="shared" si="116"/>
        <v>0</v>
      </c>
      <c r="W171" s="19">
        <f t="shared" si="117"/>
        <v>0</v>
      </c>
      <c r="X171" s="25">
        <v>0</v>
      </c>
      <c r="Y171" s="17">
        <v>0</v>
      </c>
      <c r="Z171" s="18">
        <f t="shared" si="118"/>
        <v>0</v>
      </c>
      <c r="AA171" s="21">
        <f t="shared" si="119"/>
        <v>0</v>
      </c>
      <c r="AB171" s="27">
        <v>524.37</v>
      </c>
      <c r="AC171" s="97">
        <v>502.04152058064312</v>
      </c>
      <c r="AD171" s="18">
        <f t="shared" si="120"/>
        <v>-22.328479419356881</v>
      </c>
      <c r="AE171" s="19">
        <f t="shared" si="121"/>
        <v>0</v>
      </c>
      <c r="AF171" s="25">
        <v>0</v>
      </c>
      <c r="AG171" s="17">
        <v>0</v>
      </c>
      <c r="AH171" s="18">
        <f t="shared" si="122"/>
        <v>0</v>
      </c>
      <c r="AI171" s="21">
        <f t="shared" si="123"/>
        <v>0</v>
      </c>
      <c r="AJ171" s="27">
        <v>0</v>
      </c>
      <c r="AK171" s="17">
        <v>0</v>
      </c>
      <c r="AL171" s="18">
        <f t="shared" si="124"/>
        <v>0</v>
      </c>
      <c r="AM171" s="19">
        <f t="shared" si="125"/>
        <v>0</v>
      </c>
      <c r="AN171" s="27">
        <v>180.40000000000003</v>
      </c>
      <c r="AO171" s="97">
        <v>218.34095999999997</v>
      </c>
      <c r="AP171" s="18">
        <f t="shared" si="126"/>
        <v>0</v>
      </c>
      <c r="AQ171" s="19">
        <f t="shared" si="127"/>
        <v>37.940959999999933</v>
      </c>
      <c r="AR171" s="25">
        <v>0</v>
      </c>
      <c r="AS171" s="17">
        <v>0</v>
      </c>
      <c r="AT171" s="18">
        <f t="shared" si="128"/>
        <v>0</v>
      </c>
      <c r="AU171" s="21">
        <f t="shared" si="129"/>
        <v>0</v>
      </c>
      <c r="AV171" s="27">
        <v>961.55999999999983</v>
      </c>
      <c r="AW171" s="17">
        <v>0</v>
      </c>
      <c r="AX171" s="18">
        <f t="shared" si="130"/>
        <v>-961.55999999999983</v>
      </c>
      <c r="AY171" s="19">
        <f t="shared" si="131"/>
        <v>0</v>
      </c>
      <c r="AZ171" s="25">
        <v>96.519999999999982</v>
      </c>
      <c r="BA171" s="17">
        <v>117.58885008820025</v>
      </c>
      <c r="BB171" s="18">
        <f t="shared" si="132"/>
        <v>0</v>
      </c>
      <c r="BC171" s="21">
        <f t="shared" si="133"/>
        <v>21.068850088200264</v>
      </c>
      <c r="BD171" s="27">
        <v>0</v>
      </c>
      <c r="BE171" s="17">
        <v>0</v>
      </c>
      <c r="BF171" s="18">
        <f t="shared" si="134"/>
        <v>0</v>
      </c>
      <c r="BG171" s="19">
        <f t="shared" si="135"/>
        <v>0</v>
      </c>
      <c r="BH171" s="25">
        <v>0</v>
      </c>
      <c r="BI171" s="97">
        <v>0</v>
      </c>
      <c r="BJ171" s="18">
        <f t="shared" si="136"/>
        <v>0</v>
      </c>
      <c r="BK171" s="21">
        <f t="shared" si="137"/>
        <v>0</v>
      </c>
      <c r="BL171" s="27">
        <v>0</v>
      </c>
      <c r="BM171" s="17">
        <v>0</v>
      </c>
      <c r="BN171" s="18">
        <f t="shared" si="138"/>
        <v>0</v>
      </c>
      <c r="BO171" s="19">
        <f t="shared" si="139"/>
        <v>0</v>
      </c>
      <c r="BP171" s="24">
        <f t="shared" si="140"/>
        <v>2493.0300000000002</v>
      </c>
      <c r="BQ171" s="14">
        <f t="shared" si="141"/>
        <v>2042.1247702922669</v>
      </c>
      <c r="BR171" s="18">
        <f t="shared" si="106"/>
        <v>-450.90522970773327</v>
      </c>
      <c r="BS171" s="21">
        <f t="shared" si="107"/>
        <v>0</v>
      </c>
      <c r="BT171" s="114">
        <f t="shared" si="142"/>
        <v>0.8191336527407479</v>
      </c>
      <c r="BU171" s="115">
        <v>959.88160000000016</v>
      </c>
      <c r="BV171" s="116"/>
    </row>
    <row r="172" spans="1:74" s="7" customFormat="1" ht="12" x14ac:dyDescent="0.25">
      <c r="A172" s="117">
        <v>166</v>
      </c>
      <c r="B172" s="56" t="s">
        <v>175</v>
      </c>
      <c r="C172" s="125">
        <v>5751.5</v>
      </c>
      <c r="D172" s="27">
        <v>24106.17</v>
      </c>
      <c r="E172" s="97">
        <v>33753.596287798362</v>
      </c>
      <c r="F172" s="18">
        <f t="shared" si="108"/>
        <v>0</v>
      </c>
      <c r="G172" s="19">
        <f t="shared" si="109"/>
        <v>9647.4262877983638</v>
      </c>
      <c r="H172" s="25">
        <v>14690.680000000002</v>
      </c>
      <c r="I172" s="17">
        <v>14478.91292702395</v>
      </c>
      <c r="J172" s="18">
        <f t="shared" si="110"/>
        <v>-211.76707297605208</v>
      </c>
      <c r="K172" s="21">
        <f t="shared" si="111"/>
        <v>0</v>
      </c>
      <c r="L172" s="27">
        <v>23110.650000000005</v>
      </c>
      <c r="M172" s="17">
        <v>22832.623515010127</v>
      </c>
      <c r="N172" s="18">
        <f t="shared" si="112"/>
        <v>-278.02648498987764</v>
      </c>
      <c r="O172" s="19">
        <f t="shared" si="113"/>
        <v>0</v>
      </c>
      <c r="P172" s="25">
        <v>1230.25</v>
      </c>
      <c r="Q172" s="17">
        <v>1938.84354336654</v>
      </c>
      <c r="R172" s="18">
        <f t="shared" si="114"/>
        <v>0</v>
      </c>
      <c r="S172" s="21">
        <f t="shared" si="115"/>
        <v>708.59354336653996</v>
      </c>
      <c r="T172" s="27">
        <v>0</v>
      </c>
      <c r="U172" s="17">
        <v>0</v>
      </c>
      <c r="V172" s="18">
        <f t="shared" si="116"/>
        <v>0</v>
      </c>
      <c r="W172" s="19">
        <f t="shared" si="117"/>
        <v>0</v>
      </c>
      <c r="X172" s="25">
        <v>0</v>
      </c>
      <c r="Y172" s="17">
        <v>0</v>
      </c>
      <c r="Z172" s="18">
        <f t="shared" si="118"/>
        <v>0</v>
      </c>
      <c r="AA172" s="21">
        <f t="shared" si="119"/>
        <v>0</v>
      </c>
      <c r="AB172" s="27">
        <v>33021.33</v>
      </c>
      <c r="AC172" s="97">
        <v>25983.968240494756</v>
      </c>
      <c r="AD172" s="18">
        <f t="shared" si="120"/>
        <v>-7037.3617595052456</v>
      </c>
      <c r="AE172" s="19">
        <f t="shared" si="121"/>
        <v>0</v>
      </c>
      <c r="AF172" s="25">
        <v>2522.58</v>
      </c>
      <c r="AG172" s="17">
        <v>1263.5159999999998</v>
      </c>
      <c r="AH172" s="18">
        <f t="shared" si="122"/>
        <v>-1259.0640000000001</v>
      </c>
      <c r="AI172" s="21">
        <f t="shared" si="123"/>
        <v>0</v>
      </c>
      <c r="AJ172" s="27">
        <v>102.96000000000002</v>
      </c>
      <c r="AK172" s="17">
        <v>0</v>
      </c>
      <c r="AL172" s="18">
        <f t="shared" si="124"/>
        <v>-102.96000000000002</v>
      </c>
      <c r="AM172" s="19">
        <f t="shared" si="125"/>
        <v>0</v>
      </c>
      <c r="AN172" s="27">
        <v>16277.44</v>
      </c>
      <c r="AO172" s="97">
        <v>16277.436400000001</v>
      </c>
      <c r="AP172" s="18">
        <f t="shared" si="126"/>
        <v>-3.6000000000058208E-3</v>
      </c>
      <c r="AQ172" s="19">
        <f t="shared" si="127"/>
        <v>0</v>
      </c>
      <c r="AR172" s="25">
        <v>8734.58</v>
      </c>
      <c r="AS172" s="17">
        <v>16956.213538965327</v>
      </c>
      <c r="AT172" s="18">
        <f t="shared" si="128"/>
        <v>0</v>
      </c>
      <c r="AU172" s="21">
        <f t="shared" si="129"/>
        <v>8221.6335389653268</v>
      </c>
      <c r="AV172" s="27">
        <v>72636.62</v>
      </c>
      <c r="AW172" s="17">
        <v>36836.051999999996</v>
      </c>
      <c r="AX172" s="18">
        <f t="shared" si="130"/>
        <v>-35800.567999999999</v>
      </c>
      <c r="AY172" s="19">
        <f t="shared" si="131"/>
        <v>0</v>
      </c>
      <c r="AZ172" s="25">
        <v>9360.3100000000013</v>
      </c>
      <c r="BA172" s="17">
        <v>9448.5944793711751</v>
      </c>
      <c r="BB172" s="18">
        <f t="shared" si="132"/>
        <v>0</v>
      </c>
      <c r="BC172" s="21">
        <f t="shared" si="133"/>
        <v>88.284479371173802</v>
      </c>
      <c r="BD172" s="27">
        <v>9.81</v>
      </c>
      <c r="BE172" s="17">
        <v>0</v>
      </c>
      <c r="BF172" s="18">
        <f t="shared" si="134"/>
        <v>-9.81</v>
      </c>
      <c r="BG172" s="19">
        <f t="shared" si="135"/>
        <v>0</v>
      </c>
      <c r="BH172" s="25">
        <v>14511.77</v>
      </c>
      <c r="BI172" s="97">
        <v>18993.407520000001</v>
      </c>
      <c r="BJ172" s="18">
        <f t="shared" si="136"/>
        <v>0</v>
      </c>
      <c r="BK172" s="21">
        <f t="shared" si="137"/>
        <v>4481.6375200000002</v>
      </c>
      <c r="BL172" s="27">
        <v>0</v>
      </c>
      <c r="BM172" s="17">
        <v>0</v>
      </c>
      <c r="BN172" s="18">
        <f t="shared" si="138"/>
        <v>0</v>
      </c>
      <c r="BO172" s="19">
        <f t="shared" si="139"/>
        <v>0</v>
      </c>
      <c r="BP172" s="24">
        <f t="shared" si="140"/>
        <v>220315.15</v>
      </c>
      <c r="BQ172" s="14">
        <f t="shared" si="141"/>
        <v>198763.16445203027</v>
      </c>
      <c r="BR172" s="18">
        <f t="shared" si="106"/>
        <v>-21551.985547969729</v>
      </c>
      <c r="BS172" s="21">
        <f t="shared" si="107"/>
        <v>0</v>
      </c>
      <c r="BT172" s="114">
        <f t="shared" si="142"/>
        <v>0.90217656140320024</v>
      </c>
      <c r="BU172" s="115">
        <v>13993.277700000001</v>
      </c>
      <c r="BV172" s="116"/>
    </row>
    <row r="173" spans="1:74" s="7" customFormat="1" ht="12" x14ac:dyDescent="0.25">
      <c r="A173" s="111">
        <v>167</v>
      </c>
      <c r="B173" s="56" t="s">
        <v>176</v>
      </c>
      <c r="C173" s="125">
        <v>173.5</v>
      </c>
      <c r="D173" s="27">
        <v>86.780000000000015</v>
      </c>
      <c r="E173" s="97">
        <v>291.19477121768819</v>
      </c>
      <c r="F173" s="18">
        <f t="shared" si="108"/>
        <v>0</v>
      </c>
      <c r="G173" s="19">
        <f t="shared" si="109"/>
        <v>204.41477121768816</v>
      </c>
      <c r="H173" s="25">
        <v>0</v>
      </c>
      <c r="I173" s="17">
        <v>0</v>
      </c>
      <c r="J173" s="18">
        <f t="shared" si="110"/>
        <v>0</v>
      </c>
      <c r="K173" s="21">
        <f t="shared" si="111"/>
        <v>0</v>
      </c>
      <c r="L173" s="27">
        <v>266.35999999999996</v>
      </c>
      <c r="M173" s="17">
        <v>248.24542068236283</v>
      </c>
      <c r="N173" s="18">
        <f t="shared" si="112"/>
        <v>-18.114579317637123</v>
      </c>
      <c r="O173" s="19">
        <f t="shared" si="113"/>
        <v>0</v>
      </c>
      <c r="P173" s="25">
        <v>0</v>
      </c>
      <c r="Q173" s="17">
        <v>163.43766419747999</v>
      </c>
      <c r="R173" s="18">
        <f t="shared" si="114"/>
        <v>0</v>
      </c>
      <c r="S173" s="21">
        <f t="shared" si="115"/>
        <v>163.43766419747999</v>
      </c>
      <c r="T173" s="27">
        <v>0</v>
      </c>
      <c r="U173" s="17">
        <v>0</v>
      </c>
      <c r="V173" s="18">
        <f t="shared" si="116"/>
        <v>0</v>
      </c>
      <c r="W173" s="19">
        <f t="shared" si="117"/>
        <v>0</v>
      </c>
      <c r="X173" s="25">
        <v>0</v>
      </c>
      <c r="Y173" s="17">
        <v>0</v>
      </c>
      <c r="Z173" s="18">
        <f t="shared" si="118"/>
        <v>0</v>
      </c>
      <c r="AA173" s="21">
        <f t="shared" si="119"/>
        <v>0</v>
      </c>
      <c r="AB173" s="27">
        <v>343.09000000000003</v>
      </c>
      <c r="AC173" s="97">
        <v>332.50588177194862</v>
      </c>
      <c r="AD173" s="18">
        <f t="shared" si="120"/>
        <v>-10.584118228051409</v>
      </c>
      <c r="AE173" s="19">
        <f t="shared" si="121"/>
        <v>0</v>
      </c>
      <c r="AF173" s="25">
        <v>0</v>
      </c>
      <c r="AG173" s="17">
        <v>0</v>
      </c>
      <c r="AH173" s="18">
        <f t="shared" si="122"/>
        <v>0</v>
      </c>
      <c r="AI173" s="21">
        <f t="shared" si="123"/>
        <v>0</v>
      </c>
      <c r="AJ173" s="27">
        <v>0</v>
      </c>
      <c r="AK173" s="17">
        <v>0</v>
      </c>
      <c r="AL173" s="18">
        <f t="shared" si="124"/>
        <v>0</v>
      </c>
      <c r="AM173" s="19">
        <f t="shared" si="125"/>
        <v>0</v>
      </c>
      <c r="AN173" s="27">
        <v>121.13999999999997</v>
      </c>
      <c r="AO173" s="97">
        <v>163.75343999999998</v>
      </c>
      <c r="AP173" s="18">
        <f t="shared" si="126"/>
        <v>0</v>
      </c>
      <c r="AQ173" s="19">
        <f t="shared" si="127"/>
        <v>42.613440000000011</v>
      </c>
      <c r="AR173" s="25">
        <v>0</v>
      </c>
      <c r="AS173" s="17">
        <v>0</v>
      </c>
      <c r="AT173" s="18">
        <f t="shared" si="128"/>
        <v>0</v>
      </c>
      <c r="AU173" s="21">
        <f t="shared" si="129"/>
        <v>0</v>
      </c>
      <c r="AV173" s="27">
        <v>580.58999999999992</v>
      </c>
      <c r="AW173" s="17">
        <v>0</v>
      </c>
      <c r="AX173" s="18">
        <f t="shared" si="130"/>
        <v>-580.58999999999992</v>
      </c>
      <c r="AY173" s="19">
        <f t="shared" si="131"/>
        <v>0</v>
      </c>
      <c r="AZ173" s="25">
        <v>77.410000000000011</v>
      </c>
      <c r="BA173" s="17">
        <v>86.717546058335913</v>
      </c>
      <c r="BB173" s="18">
        <f t="shared" si="132"/>
        <v>0</v>
      </c>
      <c r="BC173" s="21">
        <f t="shared" si="133"/>
        <v>9.3075460583359018</v>
      </c>
      <c r="BD173" s="27">
        <v>0</v>
      </c>
      <c r="BE173" s="17">
        <v>0</v>
      </c>
      <c r="BF173" s="18">
        <f t="shared" si="134"/>
        <v>0</v>
      </c>
      <c r="BG173" s="19">
        <f t="shared" si="135"/>
        <v>0</v>
      </c>
      <c r="BH173" s="25">
        <v>0</v>
      </c>
      <c r="BI173" s="97">
        <v>0</v>
      </c>
      <c r="BJ173" s="18">
        <f t="shared" si="136"/>
        <v>0</v>
      </c>
      <c r="BK173" s="21">
        <f t="shared" si="137"/>
        <v>0</v>
      </c>
      <c r="BL173" s="27">
        <v>0</v>
      </c>
      <c r="BM173" s="17">
        <v>0</v>
      </c>
      <c r="BN173" s="18">
        <f t="shared" si="138"/>
        <v>0</v>
      </c>
      <c r="BO173" s="19">
        <f t="shared" si="139"/>
        <v>0</v>
      </c>
      <c r="BP173" s="24">
        <f t="shared" si="140"/>
        <v>1475.3700000000001</v>
      </c>
      <c r="BQ173" s="14">
        <f t="shared" si="141"/>
        <v>1285.8547239278155</v>
      </c>
      <c r="BR173" s="18">
        <f t="shared" si="106"/>
        <v>-189.51527607218463</v>
      </c>
      <c r="BS173" s="21">
        <f t="shared" si="107"/>
        <v>0</v>
      </c>
      <c r="BT173" s="114">
        <f t="shared" si="142"/>
        <v>0.87154728910565848</v>
      </c>
      <c r="BU173" s="115">
        <v>583.05959999999993</v>
      </c>
      <c r="BV173" s="116"/>
    </row>
    <row r="174" spans="1:74" s="7" customFormat="1" ht="12" x14ac:dyDescent="0.25">
      <c r="A174" s="111">
        <v>168</v>
      </c>
      <c r="B174" s="56" t="s">
        <v>177</v>
      </c>
      <c r="C174" s="125">
        <v>191.1</v>
      </c>
      <c r="D174" s="27">
        <v>86.829999999999984</v>
      </c>
      <c r="E174" s="97">
        <v>324.75125757583379</v>
      </c>
      <c r="F174" s="18">
        <f t="shared" si="108"/>
        <v>0</v>
      </c>
      <c r="G174" s="19">
        <f t="shared" si="109"/>
        <v>237.92125757583381</v>
      </c>
      <c r="H174" s="25">
        <v>0</v>
      </c>
      <c r="I174" s="17">
        <v>0</v>
      </c>
      <c r="J174" s="18">
        <f t="shared" si="110"/>
        <v>0</v>
      </c>
      <c r="K174" s="21">
        <f t="shared" si="111"/>
        <v>0</v>
      </c>
      <c r="L174" s="27">
        <v>710.73000000000013</v>
      </c>
      <c r="M174" s="17">
        <v>645.62177153537471</v>
      </c>
      <c r="N174" s="18">
        <f t="shared" si="112"/>
        <v>-65.108228464625427</v>
      </c>
      <c r="O174" s="19">
        <f t="shared" si="113"/>
        <v>0</v>
      </c>
      <c r="P174" s="25">
        <v>0</v>
      </c>
      <c r="Q174" s="17">
        <v>206.82091071749997</v>
      </c>
      <c r="R174" s="18">
        <f t="shared" si="114"/>
        <v>0</v>
      </c>
      <c r="S174" s="21">
        <f t="shared" si="115"/>
        <v>206.82091071749997</v>
      </c>
      <c r="T174" s="27">
        <v>0</v>
      </c>
      <c r="U174" s="17">
        <v>0</v>
      </c>
      <c r="V174" s="18">
        <f t="shared" si="116"/>
        <v>0</v>
      </c>
      <c r="W174" s="19">
        <f t="shared" si="117"/>
        <v>0</v>
      </c>
      <c r="X174" s="25">
        <v>0</v>
      </c>
      <c r="Y174" s="17">
        <v>0</v>
      </c>
      <c r="Z174" s="18">
        <f t="shared" si="118"/>
        <v>0</v>
      </c>
      <c r="AA174" s="21">
        <f t="shared" si="119"/>
        <v>0</v>
      </c>
      <c r="AB174" s="27">
        <v>377.21999999999997</v>
      </c>
      <c r="AC174" s="97">
        <v>366.67550297112217</v>
      </c>
      <c r="AD174" s="18">
        <f t="shared" si="120"/>
        <v>-10.544497028877799</v>
      </c>
      <c r="AE174" s="19">
        <f t="shared" si="121"/>
        <v>0</v>
      </c>
      <c r="AF174" s="25">
        <v>0</v>
      </c>
      <c r="AG174" s="17">
        <v>0</v>
      </c>
      <c r="AH174" s="18">
        <f t="shared" si="122"/>
        <v>0</v>
      </c>
      <c r="AI174" s="21">
        <f t="shared" si="123"/>
        <v>0</v>
      </c>
      <c r="AJ174" s="27">
        <v>0</v>
      </c>
      <c r="AK174" s="17">
        <v>0</v>
      </c>
      <c r="AL174" s="18">
        <f t="shared" si="124"/>
        <v>0</v>
      </c>
      <c r="AM174" s="19">
        <f t="shared" si="125"/>
        <v>0</v>
      </c>
      <c r="AN174" s="27">
        <v>135.23999999999998</v>
      </c>
      <c r="AO174" s="97">
        <v>163.75343999999998</v>
      </c>
      <c r="AP174" s="18">
        <f t="shared" si="126"/>
        <v>0</v>
      </c>
      <c r="AQ174" s="19">
        <f t="shared" si="127"/>
        <v>28.513440000000003</v>
      </c>
      <c r="AR174" s="25">
        <v>0</v>
      </c>
      <c r="AS174" s="17">
        <v>0</v>
      </c>
      <c r="AT174" s="18">
        <f t="shared" si="128"/>
        <v>0</v>
      </c>
      <c r="AU174" s="21">
        <f t="shared" si="129"/>
        <v>0</v>
      </c>
      <c r="AV174" s="27">
        <v>784.36000000000013</v>
      </c>
      <c r="AW174" s="17">
        <v>0</v>
      </c>
      <c r="AX174" s="18">
        <f t="shared" si="130"/>
        <v>-784.36000000000013</v>
      </c>
      <c r="AY174" s="19">
        <f t="shared" si="131"/>
        <v>0</v>
      </c>
      <c r="AZ174" s="25">
        <v>77.240000000000009</v>
      </c>
      <c r="BA174" s="17">
        <v>98.183740734957354</v>
      </c>
      <c r="BB174" s="18">
        <f t="shared" si="132"/>
        <v>0</v>
      </c>
      <c r="BC174" s="21">
        <f t="shared" si="133"/>
        <v>20.943740734957345</v>
      </c>
      <c r="BD174" s="27">
        <v>0</v>
      </c>
      <c r="BE174" s="17">
        <v>0</v>
      </c>
      <c r="BF174" s="18">
        <f t="shared" si="134"/>
        <v>0</v>
      </c>
      <c r="BG174" s="19">
        <f t="shared" si="135"/>
        <v>0</v>
      </c>
      <c r="BH174" s="25">
        <v>0</v>
      </c>
      <c r="BI174" s="97">
        <v>0</v>
      </c>
      <c r="BJ174" s="18">
        <f t="shared" si="136"/>
        <v>0</v>
      </c>
      <c r="BK174" s="21">
        <f t="shared" si="137"/>
        <v>0</v>
      </c>
      <c r="BL174" s="27">
        <v>0</v>
      </c>
      <c r="BM174" s="17">
        <v>0</v>
      </c>
      <c r="BN174" s="18">
        <f t="shared" si="138"/>
        <v>0</v>
      </c>
      <c r="BO174" s="19">
        <f t="shared" si="139"/>
        <v>0</v>
      </c>
      <c r="BP174" s="24">
        <f t="shared" si="140"/>
        <v>2171.62</v>
      </c>
      <c r="BQ174" s="14">
        <f t="shared" si="141"/>
        <v>1805.8066235347881</v>
      </c>
      <c r="BR174" s="18">
        <f t="shared" si="106"/>
        <v>-365.81337646521183</v>
      </c>
      <c r="BS174" s="21">
        <f t="shared" si="107"/>
        <v>0</v>
      </c>
      <c r="BT174" s="114">
        <f t="shared" si="142"/>
        <v>0.8315481638292096</v>
      </c>
      <c r="BU174" s="115">
        <v>227.4442</v>
      </c>
      <c r="BV174" s="116"/>
    </row>
    <row r="175" spans="1:74" s="7" customFormat="1" ht="12" x14ac:dyDescent="0.25">
      <c r="A175" s="117">
        <v>169</v>
      </c>
      <c r="B175" s="56" t="s">
        <v>178</v>
      </c>
      <c r="C175" s="125">
        <v>252.4</v>
      </c>
      <c r="D175" s="27">
        <v>129.93</v>
      </c>
      <c r="E175" s="97">
        <v>432.95309764976315</v>
      </c>
      <c r="F175" s="18">
        <f t="shared" si="108"/>
        <v>0</v>
      </c>
      <c r="G175" s="19">
        <f t="shared" si="109"/>
        <v>303.02309764976314</v>
      </c>
      <c r="H175" s="25">
        <v>0</v>
      </c>
      <c r="I175" s="17">
        <v>0</v>
      </c>
      <c r="J175" s="18">
        <f t="shared" si="110"/>
        <v>0</v>
      </c>
      <c r="K175" s="21">
        <f t="shared" si="111"/>
        <v>0</v>
      </c>
      <c r="L175" s="27">
        <v>1066.0700000000002</v>
      </c>
      <c r="M175" s="17">
        <v>963.52239597837365</v>
      </c>
      <c r="N175" s="18">
        <f t="shared" si="112"/>
        <v>-102.54760402162651</v>
      </c>
      <c r="O175" s="19">
        <f t="shared" si="113"/>
        <v>0</v>
      </c>
      <c r="P175" s="25">
        <v>0</v>
      </c>
      <c r="Q175" s="17">
        <v>283.545170762076</v>
      </c>
      <c r="R175" s="18">
        <f t="shared" si="114"/>
        <v>0</v>
      </c>
      <c r="S175" s="21">
        <f t="shared" si="115"/>
        <v>283.545170762076</v>
      </c>
      <c r="T175" s="27">
        <v>0</v>
      </c>
      <c r="U175" s="17">
        <v>0</v>
      </c>
      <c r="V175" s="18">
        <f t="shared" si="116"/>
        <v>0</v>
      </c>
      <c r="W175" s="19">
        <f t="shared" si="117"/>
        <v>0</v>
      </c>
      <c r="X175" s="25">
        <v>0</v>
      </c>
      <c r="Y175" s="17">
        <v>0</v>
      </c>
      <c r="Z175" s="18">
        <f t="shared" si="118"/>
        <v>0</v>
      </c>
      <c r="AA175" s="21">
        <f t="shared" si="119"/>
        <v>0</v>
      </c>
      <c r="AB175" s="27">
        <v>496.28999999999996</v>
      </c>
      <c r="AC175" s="97">
        <v>484.45999866575693</v>
      </c>
      <c r="AD175" s="18">
        <f t="shared" si="120"/>
        <v>-11.830001334243036</v>
      </c>
      <c r="AE175" s="19">
        <f t="shared" si="121"/>
        <v>0</v>
      </c>
      <c r="AF175" s="25">
        <v>0</v>
      </c>
      <c r="AG175" s="17">
        <v>0</v>
      </c>
      <c r="AH175" s="18">
        <f t="shared" si="122"/>
        <v>0</v>
      </c>
      <c r="AI175" s="21">
        <f t="shared" si="123"/>
        <v>0</v>
      </c>
      <c r="AJ175" s="27">
        <v>0</v>
      </c>
      <c r="AK175" s="17">
        <v>0</v>
      </c>
      <c r="AL175" s="18">
        <f t="shared" si="124"/>
        <v>0</v>
      </c>
      <c r="AM175" s="19">
        <f t="shared" si="125"/>
        <v>0</v>
      </c>
      <c r="AN175" s="27">
        <v>180.40000000000003</v>
      </c>
      <c r="AO175" s="97">
        <v>218.34095999999997</v>
      </c>
      <c r="AP175" s="18">
        <f t="shared" si="126"/>
        <v>0</v>
      </c>
      <c r="AQ175" s="19">
        <f t="shared" si="127"/>
        <v>37.940959999999933</v>
      </c>
      <c r="AR175" s="25">
        <v>0</v>
      </c>
      <c r="AS175" s="17">
        <v>0</v>
      </c>
      <c r="AT175" s="18">
        <f t="shared" si="128"/>
        <v>0</v>
      </c>
      <c r="AU175" s="21">
        <f t="shared" si="129"/>
        <v>0</v>
      </c>
      <c r="AV175" s="27">
        <v>1072.67</v>
      </c>
      <c r="AW175" s="17">
        <v>78.635999999999996</v>
      </c>
      <c r="AX175" s="18">
        <f t="shared" si="130"/>
        <v>-994.03400000000011</v>
      </c>
      <c r="AY175" s="19">
        <f t="shared" si="131"/>
        <v>0</v>
      </c>
      <c r="AZ175" s="25">
        <v>115.89999999999998</v>
      </c>
      <c r="BA175" s="17">
        <v>130.15690010857406</v>
      </c>
      <c r="BB175" s="18">
        <f t="shared" si="132"/>
        <v>0</v>
      </c>
      <c r="BC175" s="21">
        <f t="shared" si="133"/>
        <v>14.256900108574087</v>
      </c>
      <c r="BD175" s="27">
        <v>0</v>
      </c>
      <c r="BE175" s="17">
        <v>0</v>
      </c>
      <c r="BF175" s="18">
        <f t="shared" si="134"/>
        <v>0</v>
      </c>
      <c r="BG175" s="19">
        <f t="shared" si="135"/>
        <v>0</v>
      </c>
      <c r="BH175" s="25">
        <v>0</v>
      </c>
      <c r="BI175" s="97">
        <v>0</v>
      </c>
      <c r="BJ175" s="18">
        <f t="shared" si="136"/>
        <v>0</v>
      </c>
      <c r="BK175" s="21">
        <f t="shared" si="137"/>
        <v>0</v>
      </c>
      <c r="BL175" s="27">
        <v>0</v>
      </c>
      <c r="BM175" s="17">
        <v>0</v>
      </c>
      <c r="BN175" s="18">
        <f t="shared" si="138"/>
        <v>0</v>
      </c>
      <c r="BO175" s="19">
        <f t="shared" si="139"/>
        <v>0</v>
      </c>
      <c r="BP175" s="24">
        <f t="shared" si="140"/>
        <v>3061.2600000000007</v>
      </c>
      <c r="BQ175" s="14">
        <f t="shared" si="141"/>
        <v>2591.6145231645437</v>
      </c>
      <c r="BR175" s="18">
        <f t="shared" si="106"/>
        <v>-469.64547683545698</v>
      </c>
      <c r="BS175" s="21">
        <f t="shared" si="107"/>
        <v>0</v>
      </c>
      <c r="BT175" s="114">
        <f t="shared" si="142"/>
        <v>0.84658425718970065</v>
      </c>
      <c r="BU175" s="115">
        <v>38.440900000000006</v>
      </c>
      <c r="BV175" s="116"/>
    </row>
    <row r="176" spans="1:74" s="7" customFormat="1" ht="12" x14ac:dyDescent="0.25">
      <c r="A176" s="111">
        <v>170</v>
      </c>
      <c r="B176" s="56" t="s">
        <v>179</v>
      </c>
      <c r="C176" s="125">
        <v>242.8</v>
      </c>
      <c r="D176" s="27">
        <v>108.31000000000002</v>
      </c>
      <c r="E176" s="97">
        <v>410.94808964819811</v>
      </c>
      <c r="F176" s="18">
        <f t="shared" si="108"/>
        <v>0</v>
      </c>
      <c r="G176" s="19">
        <f t="shared" si="109"/>
        <v>302.6380896481981</v>
      </c>
      <c r="H176" s="25">
        <v>0</v>
      </c>
      <c r="I176" s="17">
        <v>0</v>
      </c>
      <c r="J176" s="18">
        <f t="shared" si="110"/>
        <v>0</v>
      </c>
      <c r="K176" s="21">
        <f t="shared" si="111"/>
        <v>0</v>
      </c>
      <c r="L176" s="27">
        <v>621.99</v>
      </c>
      <c r="M176" s="17">
        <v>566.14668216835071</v>
      </c>
      <c r="N176" s="18">
        <f t="shared" si="112"/>
        <v>-55.843317831649301</v>
      </c>
      <c r="O176" s="19">
        <f t="shared" si="113"/>
        <v>0</v>
      </c>
      <c r="P176" s="25">
        <v>0</v>
      </c>
      <c r="Q176" s="17">
        <v>283.628601365328</v>
      </c>
      <c r="R176" s="18">
        <f t="shared" si="114"/>
        <v>0</v>
      </c>
      <c r="S176" s="21">
        <f t="shared" si="115"/>
        <v>283.628601365328</v>
      </c>
      <c r="T176" s="27">
        <v>0</v>
      </c>
      <c r="U176" s="17">
        <v>0</v>
      </c>
      <c r="V176" s="18">
        <f t="shared" si="116"/>
        <v>0</v>
      </c>
      <c r="W176" s="19">
        <f t="shared" si="117"/>
        <v>0</v>
      </c>
      <c r="X176" s="25">
        <v>0</v>
      </c>
      <c r="Y176" s="17">
        <v>0</v>
      </c>
      <c r="Z176" s="18">
        <f t="shared" si="118"/>
        <v>0</v>
      </c>
      <c r="AA176" s="21">
        <f t="shared" si="119"/>
        <v>0</v>
      </c>
      <c r="AB176" s="27">
        <v>477.71000000000004</v>
      </c>
      <c r="AC176" s="97">
        <v>471.07547093744478</v>
      </c>
      <c r="AD176" s="18">
        <f t="shared" si="120"/>
        <v>-6.6345290625552593</v>
      </c>
      <c r="AE176" s="19">
        <f t="shared" si="121"/>
        <v>0</v>
      </c>
      <c r="AF176" s="25">
        <v>0</v>
      </c>
      <c r="AG176" s="17">
        <v>0</v>
      </c>
      <c r="AH176" s="18">
        <f t="shared" si="122"/>
        <v>0</v>
      </c>
      <c r="AI176" s="21">
        <f t="shared" si="123"/>
        <v>0</v>
      </c>
      <c r="AJ176" s="27">
        <v>0</v>
      </c>
      <c r="AK176" s="17">
        <v>0</v>
      </c>
      <c r="AL176" s="18">
        <f t="shared" si="124"/>
        <v>0</v>
      </c>
      <c r="AM176" s="19">
        <f t="shared" si="125"/>
        <v>0</v>
      </c>
      <c r="AN176" s="27">
        <v>225.51000000000002</v>
      </c>
      <c r="AO176" s="97">
        <v>272.92535999999996</v>
      </c>
      <c r="AP176" s="18">
        <f t="shared" si="126"/>
        <v>0</v>
      </c>
      <c r="AQ176" s="19">
        <f t="shared" si="127"/>
        <v>47.415359999999936</v>
      </c>
      <c r="AR176" s="25">
        <v>0</v>
      </c>
      <c r="AS176" s="17">
        <v>0</v>
      </c>
      <c r="AT176" s="18">
        <f t="shared" si="128"/>
        <v>0</v>
      </c>
      <c r="AU176" s="21">
        <f t="shared" si="129"/>
        <v>0</v>
      </c>
      <c r="AV176" s="27">
        <v>1073.08</v>
      </c>
      <c r="AW176" s="17">
        <v>0</v>
      </c>
      <c r="AX176" s="18">
        <f t="shared" si="130"/>
        <v>-1073.08</v>
      </c>
      <c r="AY176" s="19">
        <f t="shared" si="131"/>
        <v>0</v>
      </c>
      <c r="AZ176" s="25">
        <v>96.66</v>
      </c>
      <c r="BA176" s="17">
        <v>125.83506277026333</v>
      </c>
      <c r="BB176" s="18">
        <f t="shared" si="132"/>
        <v>0</v>
      </c>
      <c r="BC176" s="21">
        <f t="shared" si="133"/>
        <v>29.175062770263338</v>
      </c>
      <c r="BD176" s="27">
        <v>0</v>
      </c>
      <c r="BE176" s="17">
        <v>0</v>
      </c>
      <c r="BF176" s="18">
        <f t="shared" si="134"/>
        <v>0</v>
      </c>
      <c r="BG176" s="19">
        <f t="shared" si="135"/>
        <v>0</v>
      </c>
      <c r="BH176" s="25">
        <v>0</v>
      </c>
      <c r="BI176" s="97">
        <v>0</v>
      </c>
      <c r="BJ176" s="18">
        <f t="shared" si="136"/>
        <v>0</v>
      </c>
      <c r="BK176" s="21">
        <f t="shared" si="137"/>
        <v>0</v>
      </c>
      <c r="BL176" s="27">
        <v>0</v>
      </c>
      <c r="BM176" s="17">
        <v>0</v>
      </c>
      <c r="BN176" s="18">
        <f t="shared" si="138"/>
        <v>0</v>
      </c>
      <c r="BO176" s="19">
        <f t="shared" si="139"/>
        <v>0</v>
      </c>
      <c r="BP176" s="24">
        <f t="shared" si="140"/>
        <v>2603.2600000000002</v>
      </c>
      <c r="BQ176" s="14">
        <f t="shared" si="141"/>
        <v>2130.5592668895852</v>
      </c>
      <c r="BR176" s="18">
        <f t="shared" si="106"/>
        <v>-472.70073311041506</v>
      </c>
      <c r="BS176" s="21">
        <f t="shared" si="107"/>
        <v>0</v>
      </c>
      <c r="BT176" s="114">
        <f t="shared" si="142"/>
        <v>0.81841969948817439</v>
      </c>
      <c r="BU176" s="115">
        <v>113.7576</v>
      </c>
      <c r="BV176" s="116"/>
    </row>
    <row r="177" spans="1:74" s="7" customFormat="1" ht="12" x14ac:dyDescent="0.25">
      <c r="A177" s="111">
        <v>171</v>
      </c>
      <c r="B177" s="56" t="s">
        <v>180</v>
      </c>
      <c r="C177" s="125">
        <v>280.7</v>
      </c>
      <c r="D177" s="27">
        <v>129.93</v>
      </c>
      <c r="E177" s="97">
        <v>470.51045898672447</v>
      </c>
      <c r="F177" s="18">
        <f t="shared" si="108"/>
        <v>0</v>
      </c>
      <c r="G177" s="19">
        <f t="shared" si="109"/>
        <v>340.58045898672447</v>
      </c>
      <c r="H177" s="25">
        <v>0</v>
      </c>
      <c r="I177" s="17">
        <v>0</v>
      </c>
      <c r="J177" s="18">
        <f t="shared" si="110"/>
        <v>0</v>
      </c>
      <c r="K177" s="21">
        <f t="shared" si="111"/>
        <v>0</v>
      </c>
      <c r="L177" s="27">
        <v>1243.7800000000002</v>
      </c>
      <c r="M177" s="17">
        <v>1122.472926136498</v>
      </c>
      <c r="N177" s="18">
        <f t="shared" si="112"/>
        <v>-121.30707386350218</v>
      </c>
      <c r="O177" s="19">
        <f t="shared" si="113"/>
        <v>0</v>
      </c>
      <c r="P177" s="25">
        <v>0</v>
      </c>
      <c r="Q177" s="17">
        <v>208.488677025024</v>
      </c>
      <c r="R177" s="18">
        <f t="shared" si="114"/>
        <v>0</v>
      </c>
      <c r="S177" s="21">
        <f t="shared" si="115"/>
        <v>208.488677025024</v>
      </c>
      <c r="T177" s="27">
        <v>0</v>
      </c>
      <c r="U177" s="17">
        <v>0</v>
      </c>
      <c r="V177" s="18">
        <f t="shared" si="116"/>
        <v>0</v>
      </c>
      <c r="W177" s="19">
        <f t="shared" si="117"/>
        <v>0</v>
      </c>
      <c r="X177" s="25">
        <v>0</v>
      </c>
      <c r="Y177" s="17">
        <v>0</v>
      </c>
      <c r="Z177" s="18">
        <f t="shared" si="118"/>
        <v>0</v>
      </c>
      <c r="AA177" s="21">
        <f t="shared" si="119"/>
        <v>0</v>
      </c>
      <c r="AB177" s="27">
        <v>551.27</v>
      </c>
      <c r="AC177" s="97">
        <v>536.81736468017914</v>
      </c>
      <c r="AD177" s="18">
        <f t="shared" si="120"/>
        <v>-14.452635319820843</v>
      </c>
      <c r="AE177" s="19">
        <f t="shared" si="121"/>
        <v>0</v>
      </c>
      <c r="AF177" s="25">
        <v>0</v>
      </c>
      <c r="AG177" s="17">
        <v>0</v>
      </c>
      <c r="AH177" s="18">
        <f t="shared" si="122"/>
        <v>0</v>
      </c>
      <c r="AI177" s="21">
        <f t="shared" si="123"/>
        <v>0</v>
      </c>
      <c r="AJ177" s="27">
        <v>0</v>
      </c>
      <c r="AK177" s="17">
        <v>0</v>
      </c>
      <c r="AL177" s="18">
        <f t="shared" si="124"/>
        <v>0</v>
      </c>
      <c r="AM177" s="19">
        <f t="shared" si="125"/>
        <v>0</v>
      </c>
      <c r="AN177" s="27">
        <v>180.33</v>
      </c>
      <c r="AO177" s="97">
        <v>218.34095999999997</v>
      </c>
      <c r="AP177" s="18">
        <f t="shared" si="126"/>
        <v>0</v>
      </c>
      <c r="AQ177" s="19">
        <f t="shared" si="127"/>
        <v>38.010959999999955</v>
      </c>
      <c r="AR177" s="25">
        <v>0</v>
      </c>
      <c r="AS177" s="17">
        <v>0</v>
      </c>
      <c r="AT177" s="18">
        <f t="shared" si="128"/>
        <v>0</v>
      </c>
      <c r="AU177" s="21">
        <f t="shared" si="129"/>
        <v>0</v>
      </c>
      <c r="AV177" s="27">
        <v>790.59</v>
      </c>
      <c r="AW177" s="17">
        <v>0</v>
      </c>
      <c r="AX177" s="18">
        <f t="shared" si="130"/>
        <v>-790.59</v>
      </c>
      <c r="AY177" s="19">
        <f t="shared" si="131"/>
        <v>0</v>
      </c>
      <c r="AZ177" s="25">
        <v>115.92000000000003</v>
      </c>
      <c r="BA177" s="17">
        <v>143.90203677975387</v>
      </c>
      <c r="BB177" s="18">
        <f t="shared" si="132"/>
        <v>0</v>
      </c>
      <c r="BC177" s="21">
        <f t="shared" si="133"/>
        <v>27.982036779753841</v>
      </c>
      <c r="BD177" s="27">
        <v>0</v>
      </c>
      <c r="BE177" s="17">
        <v>0</v>
      </c>
      <c r="BF177" s="18">
        <f t="shared" si="134"/>
        <v>0</v>
      </c>
      <c r="BG177" s="19">
        <f t="shared" si="135"/>
        <v>0</v>
      </c>
      <c r="BH177" s="25">
        <v>0</v>
      </c>
      <c r="BI177" s="97">
        <v>0</v>
      </c>
      <c r="BJ177" s="18">
        <f t="shared" si="136"/>
        <v>0</v>
      </c>
      <c r="BK177" s="21">
        <f t="shared" si="137"/>
        <v>0</v>
      </c>
      <c r="BL177" s="27">
        <v>0</v>
      </c>
      <c r="BM177" s="17">
        <v>0</v>
      </c>
      <c r="BN177" s="18">
        <f t="shared" si="138"/>
        <v>0</v>
      </c>
      <c r="BO177" s="19">
        <f t="shared" si="139"/>
        <v>0</v>
      </c>
      <c r="BP177" s="24">
        <f t="shared" si="140"/>
        <v>3011.8200000000006</v>
      </c>
      <c r="BQ177" s="14">
        <f t="shared" si="141"/>
        <v>2700.5324236081797</v>
      </c>
      <c r="BR177" s="18">
        <f t="shared" si="106"/>
        <v>-311.28757639182095</v>
      </c>
      <c r="BS177" s="21">
        <f t="shared" si="107"/>
        <v>0</v>
      </c>
      <c r="BT177" s="114">
        <f t="shared" si="142"/>
        <v>0.89664469443996619</v>
      </c>
      <c r="BU177" s="115">
        <v>93.874099999999999</v>
      </c>
      <c r="BV177" s="116"/>
    </row>
    <row r="178" spans="1:74" s="7" customFormat="1" ht="12" x14ac:dyDescent="0.25">
      <c r="A178" s="117">
        <v>172</v>
      </c>
      <c r="B178" s="56" t="s">
        <v>181</v>
      </c>
      <c r="C178" s="125">
        <v>255.8</v>
      </c>
      <c r="D178" s="27">
        <v>129.86000000000001</v>
      </c>
      <c r="E178" s="97">
        <v>438.74115824040172</v>
      </c>
      <c r="F178" s="18">
        <f t="shared" si="108"/>
        <v>0</v>
      </c>
      <c r="G178" s="19">
        <f t="shared" si="109"/>
        <v>308.8811582404017</v>
      </c>
      <c r="H178" s="25">
        <v>0</v>
      </c>
      <c r="I178" s="17">
        <v>0</v>
      </c>
      <c r="J178" s="18">
        <f t="shared" si="110"/>
        <v>0</v>
      </c>
      <c r="K178" s="21">
        <f t="shared" si="111"/>
        <v>0</v>
      </c>
      <c r="L178" s="27">
        <v>888.16000000000008</v>
      </c>
      <c r="M178" s="17">
        <v>804.57256243202085</v>
      </c>
      <c r="N178" s="18">
        <f t="shared" si="112"/>
        <v>-83.587437567979237</v>
      </c>
      <c r="O178" s="19">
        <f t="shared" si="113"/>
        <v>0</v>
      </c>
      <c r="P178" s="25">
        <v>0</v>
      </c>
      <c r="Q178" s="17">
        <v>153.61345553813999</v>
      </c>
      <c r="R178" s="18">
        <f t="shared" si="114"/>
        <v>0</v>
      </c>
      <c r="S178" s="21">
        <f t="shared" si="115"/>
        <v>153.61345553813999</v>
      </c>
      <c r="T178" s="27">
        <v>0</v>
      </c>
      <c r="U178" s="17">
        <v>0</v>
      </c>
      <c r="V178" s="18">
        <f t="shared" si="116"/>
        <v>0</v>
      </c>
      <c r="W178" s="19">
        <f t="shared" si="117"/>
        <v>0</v>
      </c>
      <c r="X178" s="25">
        <v>0</v>
      </c>
      <c r="Y178" s="17">
        <v>0</v>
      </c>
      <c r="Z178" s="18">
        <f t="shared" si="118"/>
        <v>0</v>
      </c>
      <c r="AA178" s="21">
        <f t="shared" si="119"/>
        <v>0</v>
      </c>
      <c r="AB178" s="27">
        <v>502.87999999999994</v>
      </c>
      <c r="AC178" s="97">
        <v>490.74986757738952</v>
      </c>
      <c r="AD178" s="18">
        <f t="shared" si="120"/>
        <v>-12.130132422610416</v>
      </c>
      <c r="AE178" s="19">
        <f t="shared" si="121"/>
        <v>0</v>
      </c>
      <c r="AF178" s="25">
        <v>0</v>
      </c>
      <c r="AG178" s="17">
        <v>0</v>
      </c>
      <c r="AH178" s="18">
        <f t="shared" si="122"/>
        <v>0</v>
      </c>
      <c r="AI178" s="21">
        <f t="shared" si="123"/>
        <v>0</v>
      </c>
      <c r="AJ178" s="27">
        <v>0</v>
      </c>
      <c r="AK178" s="17">
        <v>0</v>
      </c>
      <c r="AL178" s="18">
        <f t="shared" si="124"/>
        <v>0</v>
      </c>
      <c r="AM178" s="19">
        <f t="shared" si="125"/>
        <v>0</v>
      </c>
      <c r="AN178" s="27">
        <v>180.27999999999997</v>
      </c>
      <c r="AO178" s="97">
        <v>218.34095999999997</v>
      </c>
      <c r="AP178" s="18">
        <f t="shared" si="126"/>
        <v>0</v>
      </c>
      <c r="AQ178" s="19">
        <f t="shared" si="127"/>
        <v>38.060959999999994</v>
      </c>
      <c r="AR178" s="25">
        <v>0</v>
      </c>
      <c r="AS178" s="17">
        <v>0</v>
      </c>
      <c r="AT178" s="18">
        <f t="shared" si="128"/>
        <v>0</v>
      </c>
      <c r="AU178" s="21">
        <f t="shared" si="129"/>
        <v>0</v>
      </c>
      <c r="AV178" s="27">
        <v>546.1</v>
      </c>
      <c r="AW178" s="17">
        <v>0</v>
      </c>
      <c r="AX178" s="18">
        <f t="shared" si="130"/>
        <v>-546.1</v>
      </c>
      <c r="AY178" s="19">
        <f t="shared" si="131"/>
        <v>0</v>
      </c>
      <c r="AZ178" s="25">
        <v>115.81</v>
      </c>
      <c r="BA178" s="17">
        <v>132.43584210313242</v>
      </c>
      <c r="BB178" s="18">
        <f t="shared" si="132"/>
        <v>0</v>
      </c>
      <c r="BC178" s="21">
        <f t="shared" si="133"/>
        <v>16.625842103132413</v>
      </c>
      <c r="BD178" s="27">
        <v>0</v>
      </c>
      <c r="BE178" s="17">
        <v>0</v>
      </c>
      <c r="BF178" s="18">
        <f t="shared" si="134"/>
        <v>0</v>
      </c>
      <c r="BG178" s="19">
        <f t="shared" si="135"/>
        <v>0</v>
      </c>
      <c r="BH178" s="25">
        <v>0</v>
      </c>
      <c r="BI178" s="97">
        <v>0</v>
      </c>
      <c r="BJ178" s="18">
        <f t="shared" si="136"/>
        <v>0</v>
      </c>
      <c r="BK178" s="21">
        <f t="shared" si="137"/>
        <v>0</v>
      </c>
      <c r="BL178" s="27">
        <v>0</v>
      </c>
      <c r="BM178" s="17">
        <v>0</v>
      </c>
      <c r="BN178" s="18">
        <f t="shared" si="138"/>
        <v>0</v>
      </c>
      <c r="BO178" s="19">
        <f t="shared" si="139"/>
        <v>0</v>
      </c>
      <c r="BP178" s="24">
        <f t="shared" si="140"/>
        <v>2363.09</v>
      </c>
      <c r="BQ178" s="14">
        <f t="shared" si="141"/>
        <v>2238.4538458910843</v>
      </c>
      <c r="BR178" s="18">
        <f t="shared" si="106"/>
        <v>-124.63615410891589</v>
      </c>
      <c r="BS178" s="21">
        <f t="shared" si="107"/>
        <v>0</v>
      </c>
      <c r="BT178" s="114">
        <f t="shared" si="142"/>
        <v>0.94725712769766879</v>
      </c>
      <c r="BU178" s="115">
        <v>984.88009999999997</v>
      </c>
      <c r="BV178" s="116"/>
    </row>
    <row r="179" spans="1:74" s="7" customFormat="1" ht="12" x14ac:dyDescent="0.25">
      <c r="A179" s="111">
        <v>173</v>
      </c>
      <c r="B179" s="56" t="s">
        <v>182</v>
      </c>
      <c r="C179" s="125">
        <v>10007.200000000001</v>
      </c>
      <c r="D179" s="27">
        <v>51315.060000000012</v>
      </c>
      <c r="E179" s="97">
        <v>47545.23979569065</v>
      </c>
      <c r="F179" s="18">
        <f t="shared" si="108"/>
        <v>-3769.8202043093625</v>
      </c>
      <c r="G179" s="19">
        <f t="shared" si="109"/>
        <v>0</v>
      </c>
      <c r="H179" s="25">
        <v>48376.800000000003</v>
      </c>
      <c r="I179" s="17">
        <v>45882.877222487958</v>
      </c>
      <c r="J179" s="18">
        <f t="shared" si="110"/>
        <v>-2493.9227775120453</v>
      </c>
      <c r="K179" s="21">
        <f t="shared" si="111"/>
        <v>0</v>
      </c>
      <c r="L179" s="27">
        <v>40272.07</v>
      </c>
      <c r="M179" s="17">
        <v>38728.771959704522</v>
      </c>
      <c r="N179" s="18">
        <f t="shared" si="112"/>
        <v>-1543.2980402954781</v>
      </c>
      <c r="O179" s="19">
        <f t="shared" si="113"/>
        <v>0</v>
      </c>
      <c r="P179" s="25">
        <v>1650.7199999999996</v>
      </c>
      <c r="Q179" s="17">
        <v>1435.3667576139239</v>
      </c>
      <c r="R179" s="18">
        <f t="shared" si="114"/>
        <v>-215.35324238607564</v>
      </c>
      <c r="S179" s="21">
        <f t="shared" si="115"/>
        <v>0</v>
      </c>
      <c r="T179" s="27">
        <v>16114.719999999998</v>
      </c>
      <c r="U179" s="17">
        <v>15353.708280000001</v>
      </c>
      <c r="V179" s="18">
        <f t="shared" si="116"/>
        <v>-761.01171999999679</v>
      </c>
      <c r="W179" s="19">
        <f t="shared" si="117"/>
        <v>0</v>
      </c>
      <c r="X179" s="25">
        <v>1084.44</v>
      </c>
      <c r="Y179" s="17">
        <v>96.785160000000005</v>
      </c>
      <c r="Z179" s="18">
        <f t="shared" si="118"/>
        <v>-987.65484000000004</v>
      </c>
      <c r="AA179" s="21">
        <f t="shared" si="119"/>
        <v>0</v>
      </c>
      <c r="AB179" s="27">
        <v>51108.029999999984</v>
      </c>
      <c r="AC179" s="97">
        <v>49906.50633882796</v>
      </c>
      <c r="AD179" s="18">
        <f t="shared" si="120"/>
        <v>-1201.5236611720247</v>
      </c>
      <c r="AE179" s="19">
        <f t="shared" si="121"/>
        <v>0</v>
      </c>
      <c r="AF179" s="25">
        <v>2626.2100000000005</v>
      </c>
      <c r="AG179" s="17">
        <v>1326.1663199999998</v>
      </c>
      <c r="AH179" s="18">
        <f t="shared" si="122"/>
        <v>-1300.0436800000007</v>
      </c>
      <c r="AI179" s="21">
        <f t="shared" si="123"/>
        <v>0</v>
      </c>
      <c r="AJ179" s="27">
        <v>105</v>
      </c>
      <c r="AK179" s="17">
        <v>0</v>
      </c>
      <c r="AL179" s="18">
        <f t="shared" si="124"/>
        <v>-105</v>
      </c>
      <c r="AM179" s="19">
        <f t="shared" si="125"/>
        <v>0</v>
      </c>
      <c r="AN179" s="27">
        <v>5282.3899999999994</v>
      </c>
      <c r="AO179" s="97">
        <v>8351.5416000000005</v>
      </c>
      <c r="AP179" s="18">
        <f t="shared" si="126"/>
        <v>0</v>
      </c>
      <c r="AQ179" s="19">
        <f t="shared" si="127"/>
        <v>3069.1516000000011</v>
      </c>
      <c r="AR179" s="25">
        <v>10649.800000000001</v>
      </c>
      <c r="AS179" s="17">
        <v>22596.026649257452</v>
      </c>
      <c r="AT179" s="18">
        <f t="shared" si="128"/>
        <v>0</v>
      </c>
      <c r="AU179" s="21">
        <f t="shared" si="129"/>
        <v>11946.226649257451</v>
      </c>
      <c r="AV179" s="27">
        <v>72158.460000000006</v>
      </c>
      <c r="AW179" s="17">
        <v>45445.451999999997</v>
      </c>
      <c r="AX179" s="18">
        <f t="shared" si="130"/>
        <v>-26713.008000000009</v>
      </c>
      <c r="AY179" s="19">
        <f t="shared" si="131"/>
        <v>0</v>
      </c>
      <c r="AZ179" s="25">
        <v>12992.87</v>
      </c>
      <c r="BA179" s="17">
        <v>14950.533833715221</v>
      </c>
      <c r="BB179" s="18">
        <f t="shared" si="132"/>
        <v>0</v>
      </c>
      <c r="BC179" s="21">
        <f t="shared" si="133"/>
        <v>1957.6638337152199</v>
      </c>
      <c r="BD179" s="27">
        <v>12</v>
      </c>
      <c r="BE179" s="17">
        <v>0</v>
      </c>
      <c r="BF179" s="18">
        <f t="shared" si="134"/>
        <v>-12</v>
      </c>
      <c r="BG179" s="19">
        <f t="shared" si="135"/>
        <v>0</v>
      </c>
      <c r="BH179" s="25">
        <v>56757.51999999999</v>
      </c>
      <c r="BI179" s="97">
        <v>99992.755560000005</v>
      </c>
      <c r="BJ179" s="18">
        <f t="shared" si="136"/>
        <v>0</v>
      </c>
      <c r="BK179" s="21">
        <f t="shared" si="137"/>
        <v>43235.235560000016</v>
      </c>
      <c r="BL179" s="27">
        <v>45294.260000000009</v>
      </c>
      <c r="BM179" s="17">
        <v>25509.3858</v>
      </c>
      <c r="BN179" s="18">
        <f t="shared" si="138"/>
        <v>-19784.874200000009</v>
      </c>
      <c r="BO179" s="19">
        <f t="shared" si="139"/>
        <v>0</v>
      </c>
      <c r="BP179" s="24">
        <f t="shared" si="140"/>
        <v>415800.35</v>
      </c>
      <c r="BQ179" s="14">
        <f t="shared" si="141"/>
        <v>417121.11727729766</v>
      </c>
      <c r="BR179" s="18">
        <f t="shared" si="106"/>
        <v>0</v>
      </c>
      <c r="BS179" s="21">
        <f t="shared" si="107"/>
        <v>1320.7672772976803</v>
      </c>
      <c r="BT179" s="114">
        <f t="shared" si="142"/>
        <v>1.0031764458045735</v>
      </c>
      <c r="BU179" s="115">
        <v>49553.559200000011</v>
      </c>
      <c r="BV179" s="116">
        <v>2625.88</v>
      </c>
    </row>
    <row r="180" spans="1:74" s="7" customFormat="1" ht="12" x14ac:dyDescent="0.25">
      <c r="A180" s="111">
        <v>174</v>
      </c>
      <c r="B180" s="56" t="s">
        <v>183</v>
      </c>
      <c r="C180" s="125">
        <v>3589.7</v>
      </c>
      <c r="D180" s="27">
        <v>13605.19</v>
      </c>
      <c r="E180" s="97">
        <v>13816.813943109573</v>
      </c>
      <c r="F180" s="18">
        <f t="shared" si="108"/>
        <v>0</v>
      </c>
      <c r="G180" s="19">
        <f t="shared" si="109"/>
        <v>211.62394310957279</v>
      </c>
      <c r="H180" s="25">
        <v>6936.8799999999992</v>
      </c>
      <c r="I180" s="17">
        <v>8052.7412528494806</v>
      </c>
      <c r="J180" s="18">
        <f t="shared" si="110"/>
        <v>0</v>
      </c>
      <c r="K180" s="21">
        <f t="shared" si="111"/>
        <v>1115.8612528494814</v>
      </c>
      <c r="L180" s="27">
        <v>13803.290000000003</v>
      </c>
      <c r="M180" s="17">
        <v>13720.9013567691</v>
      </c>
      <c r="N180" s="18">
        <f t="shared" si="112"/>
        <v>-82.388643230902744</v>
      </c>
      <c r="O180" s="19">
        <f t="shared" si="113"/>
        <v>0</v>
      </c>
      <c r="P180" s="25">
        <v>313.79999999999995</v>
      </c>
      <c r="Q180" s="17">
        <v>869.87528782078789</v>
      </c>
      <c r="R180" s="18">
        <f t="shared" si="114"/>
        <v>0</v>
      </c>
      <c r="S180" s="21">
        <f t="shared" si="115"/>
        <v>556.07528782078793</v>
      </c>
      <c r="T180" s="27">
        <v>0</v>
      </c>
      <c r="U180" s="17">
        <v>0</v>
      </c>
      <c r="V180" s="18">
        <f t="shared" si="116"/>
        <v>0</v>
      </c>
      <c r="W180" s="19">
        <f t="shared" si="117"/>
        <v>0</v>
      </c>
      <c r="X180" s="25">
        <v>0</v>
      </c>
      <c r="Y180" s="17">
        <v>0</v>
      </c>
      <c r="Z180" s="18">
        <f t="shared" si="118"/>
        <v>0</v>
      </c>
      <c r="AA180" s="21">
        <f t="shared" si="119"/>
        <v>0</v>
      </c>
      <c r="AB180" s="27">
        <v>20004.84</v>
      </c>
      <c r="AC180" s="97">
        <v>26872.48459194621</v>
      </c>
      <c r="AD180" s="18">
        <f t="shared" si="120"/>
        <v>0</v>
      </c>
      <c r="AE180" s="19">
        <f t="shared" si="121"/>
        <v>6867.6445919462094</v>
      </c>
      <c r="AF180" s="25">
        <v>1380.8400000000001</v>
      </c>
      <c r="AG180" s="17">
        <v>1148.2051200000001</v>
      </c>
      <c r="AH180" s="18">
        <f t="shared" si="122"/>
        <v>-232.63488000000007</v>
      </c>
      <c r="AI180" s="21">
        <f t="shared" si="123"/>
        <v>0</v>
      </c>
      <c r="AJ180" s="27">
        <v>57.550000000000004</v>
      </c>
      <c r="AK180" s="17">
        <v>0</v>
      </c>
      <c r="AL180" s="18">
        <f t="shared" si="124"/>
        <v>-57.550000000000004</v>
      </c>
      <c r="AM180" s="19">
        <f t="shared" si="125"/>
        <v>0</v>
      </c>
      <c r="AN180" s="27">
        <v>2213.08</v>
      </c>
      <c r="AO180" s="97">
        <v>4366.8170399999999</v>
      </c>
      <c r="AP180" s="18">
        <f t="shared" si="126"/>
        <v>0</v>
      </c>
      <c r="AQ180" s="19">
        <f t="shared" si="127"/>
        <v>2153.73704</v>
      </c>
      <c r="AR180" s="25">
        <v>3087.95</v>
      </c>
      <c r="AS180" s="17">
        <v>5891.8693794998044</v>
      </c>
      <c r="AT180" s="18">
        <f t="shared" si="128"/>
        <v>0</v>
      </c>
      <c r="AU180" s="21">
        <f t="shared" si="129"/>
        <v>2803.9193794998046</v>
      </c>
      <c r="AV180" s="27">
        <v>38082.660000000003</v>
      </c>
      <c r="AW180" s="17">
        <v>73488.959999999992</v>
      </c>
      <c r="AX180" s="18">
        <f t="shared" si="130"/>
        <v>0</v>
      </c>
      <c r="AY180" s="19">
        <f t="shared" si="131"/>
        <v>35406.299999999988</v>
      </c>
      <c r="AZ180" s="25">
        <v>3736.4900000000007</v>
      </c>
      <c r="BA180" s="17">
        <v>5421.4437101459489</v>
      </c>
      <c r="BB180" s="18">
        <f t="shared" si="132"/>
        <v>0</v>
      </c>
      <c r="BC180" s="21">
        <f t="shared" si="133"/>
        <v>1684.9537101459482</v>
      </c>
      <c r="BD180" s="27">
        <v>11.629999999999999</v>
      </c>
      <c r="BE180" s="17">
        <v>0</v>
      </c>
      <c r="BF180" s="18">
        <f t="shared" si="134"/>
        <v>-11.629999999999999</v>
      </c>
      <c r="BG180" s="19">
        <f t="shared" si="135"/>
        <v>0</v>
      </c>
      <c r="BH180" s="25">
        <v>7805.5300000000007</v>
      </c>
      <c r="BI180" s="97">
        <v>9551.9850000000006</v>
      </c>
      <c r="BJ180" s="18">
        <f t="shared" si="136"/>
        <v>0</v>
      </c>
      <c r="BK180" s="21">
        <f t="shared" si="137"/>
        <v>1746.4549999999999</v>
      </c>
      <c r="BL180" s="27">
        <v>0</v>
      </c>
      <c r="BM180" s="17">
        <v>0</v>
      </c>
      <c r="BN180" s="18">
        <f t="shared" si="138"/>
        <v>0</v>
      </c>
      <c r="BO180" s="19">
        <f t="shared" si="139"/>
        <v>0</v>
      </c>
      <c r="BP180" s="24">
        <f t="shared" si="140"/>
        <v>111039.73000000001</v>
      </c>
      <c r="BQ180" s="14">
        <f t="shared" si="141"/>
        <v>163202.09668214089</v>
      </c>
      <c r="BR180" s="18">
        <f t="shared" si="106"/>
        <v>0</v>
      </c>
      <c r="BS180" s="21">
        <f t="shared" si="107"/>
        <v>52162.366682140884</v>
      </c>
      <c r="BT180" s="114">
        <f t="shared" si="142"/>
        <v>1.4697630900412031</v>
      </c>
      <c r="BU180" s="115">
        <v>9483.7335999999996</v>
      </c>
      <c r="BV180" s="116">
        <v>743.29000000000019</v>
      </c>
    </row>
    <row r="181" spans="1:74" s="7" customFormat="1" ht="12" x14ac:dyDescent="0.25">
      <c r="A181" s="117">
        <v>175</v>
      </c>
      <c r="B181" s="56" t="s">
        <v>184</v>
      </c>
      <c r="C181" s="125">
        <v>149.9</v>
      </c>
      <c r="D181" s="27">
        <v>65.019999999999982</v>
      </c>
      <c r="E181" s="97">
        <v>1422.8767243209247</v>
      </c>
      <c r="F181" s="18">
        <f t="shared" si="108"/>
        <v>0</v>
      </c>
      <c r="G181" s="19">
        <f t="shared" si="109"/>
        <v>1357.8567243209247</v>
      </c>
      <c r="H181" s="25">
        <v>0</v>
      </c>
      <c r="I181" s="17">
        <v>0</v>
      </c>
      <c r="J181" s="18">
        <f t="shared" si="110"/>
        <v>0</v>
      </c>
      <c r="K181" s="21">
        <f t="shared" si="111"/>
        <v>0</v>
      </c>
      <c r="L181" s="27">
        <v>710.73000000000013</v>
      </c>
      <c r="M181" s="17">
        <v>645.62177153537471</v>
      </c>
      <c r="N181" s="18">
        <f t="shared" si="112"/>
        <v>-65.108228464625427</v>
      </c>
      <c r="O181" s="19">
        <f t="shared" si="113"/>
        <v>0</v>
      </c>
      <c r="P181" s="25">
        <v>0</v>
      </c>
      <c r="Q181" s="17">
        <v>173.46207577944</v>
      </c>
      <c r="R181" s="18">
        <f t="shared" si="114"/>
        <v>0</v>
      </c>
      <c r="S181" s="21">
        <f t="shared" si="115"/>
        <v>173.46207577944</v>
      </c>
      <c r="T181" s="27">
        <v>0</v>
      </c>
      <c r="U181" s="17">
        <v>0</v>
      </c>
      <c r="V181" s="18">
        <f t="shared" si="116"/>
        <v>0</v>
      </c>
      <c r="W181" s="19">
        <f t="shared" si="117"/>
        <v>0</v>
      </c>
      <c r="X181" s="25">
        <v>0</v>
      </c>
      <c r="Y181" s="17">
        <v>0</v>
      </c>
      <c r="Z181" s="18">
        <f t="shared" si="118"/>
        <v>0</v>
      </c>
      <c r="AA181" s="21">
        <f t="shared" si="119"/>
        <v>0</v>
      </c>
      <c r="AB181" s="27">
        <v>167.64000000000001</v>
      </c>
      <c r="AC181" s="97">
        <v>277.32416051512081</v>
      </c>
      <c r="AD181" s="18">
        <f t="shared" si="120"/>
        <v>0</v>
      </c>
      <c r="AE181" s="19">
        <f t="shared" si="121"/>
        <v>109.68416051512079</v>
      </c>
      <c r="AF181" s="25">
        <v>0</v>
      </c>
      <c r="AG181" s="17">
        <v>0</v>
      </c>
      <c r="AH181" s="18">
        <f t="shared" si="122"/>
        <v>0</v>
      </c>
      <c r="AI181" s="21">
        <f t="shared" si="123"/>
        <v>0</v>
      </c>
      <c r="AJ181" s="27">
        <v>0</v>
      </c>
      <c r="AK181" s="17">
        <v>0</v>
      </c>
      <c r="AL181" s="18">
        <f t="shared" si="124"/>
        <v>0</v>
      </c>
      <c r="AM181" s="19">
        <f t="shared" si="125"/>
        <v>0</v>
      </c>
      <c r="AN181" s="27">
        <v>180.20999999999995</v>
      </c>
      <c r="AO181" s="97">
        <v>218.34095999999997</v>
      </c>
      <c r="AP181" s="18">
        <f t="shared" si="126"/>
        <v>0</v>
      </c>
      <c r="AQ181" s="19">
        <f t="shared" si="127"/>
        <v>38.130960000000016</v>
      </c>
      <c r="AR181" s="25">
        <v>0</v>
      </c>
      <c r="AS181" s="17">
        <v>0</v>
      </c>
      <c r="AT181" s="18">
        <f t="shared" si="128"/>
        <v>0</v>
      </c>
      <c r="AU181" s="21">
        <f t="shared" si="129"/>
        <v>0</v>
      </c>
      <c r="AV181" s="27">
        <v>652.05999999999995</v>
      </c>
      <c r="AW181" s="17">
        <v>0</v>
      </c>
      <c r="AX181" s="18">
        <f t="shared" si="130"/>
        <v>-652.05999999999995</v>
      </c>
      <c r="AY181" s="19">
        <f t="shared" si="131"/>
        <v>0</v>
      </c>
      <c r="AZ181" s="25">
        <v>58.100000000000016</v>
      </c>
      <c r="BA181" s="17">
        <v>76.192504730908468</v>
      </c>
      <c r="BB181" s="18">
        <f t="shared" si="132"/>
        <v>0</v>
      </c>
      <c r="BC181" s="21">
        <f t="shared" si="133"/>
        <v>18.092504730908452</v>
      </c>
      <c r="BD181" s="27">
        <v>0</v>
      </c>
      <c r="BE181" s="17">
        <v>0</v>
      </c>
      <c r="BF181" s="18">
        <f t="shared" si="134"/>
        <v>0</v>
      </c>
      <c r="BG181" s="19">
        <f t="shared" si="135"/>
        <v>0</v>
      </c>
      <c r="BH181" s="25">
        <v>0</v>
      </c>
      <c r="BI181" s="97">
        <v>0</v>
      </c>
      <c r="BJ181" s="18">
        <f t="shared" si="136"/>
        <v>0</v>
      </c>
      <c r="BK181" s="21">
        <f t="shared" si="137"/>
        <v>0</v>
      </c>
      <c r="BL181" s="27">
        <v>0</v>
      </c>
      <c r="BM181" s="17">
        <v>0</v>
      </c>
      <c r="BN181" s="18">
        <f t="shared" si="138"/>
        <v>0</v>
      </c>
      <c r="BO181" s="19">
        <f t="shared" si="139"/>
        <v>0</v>
      </c>
      <c r="BP181" s="24">
        <f t="shared" si="140"/>
        <v>1833.76</v>
      </c>
      <c r="BQ181" s="14">
        <f t="shared" si="141"/>
        <v>2813.8181968817689</v>
      </c>
      <c r="BR181" s="18">
        <f t="shared" si="106"/>
        <v>0</v>
      </c>
      <c r="BS181" s="21">
        <f t="shared" si="107"/>
        <v>980.05819688176894</v>
      </c>
      <c r="BT181" s="114">
        <f t="shared" si="142"/>
        <v>1.5344528165527489</v>
      </c>
      <c r="BU181" s="115">
        <v>194.46170000000001</v>
      </c>
      <c r="BV181" s="116"/>
    </row>
    <row r="182" spans="1:74" s="7" customFormat="1" ht="12" x14ac:dyDescent="0.25">
      <c r="A182" s="111">
        <v>176</v>
      </c>
      <c r="B182" s="56" t="s">
        <v>185</v>
      </c>
      <c r="C182" s="125">
        <v>135.1</v>
      </c>
      <c r="D182" s="27">
        <v>658.75</v>
      </c>
      <c r="E182" s="97">
        <v>1994.3566146795683</v>
      </c>
      <c r="F182" s="18">
        <f t="shared" si="108"/>
        <v>0</v>
      </c>
      <c r="G182" s="19">
        <f t="shared" si="109"/>
        <v>1335.6066146795683</v>
      </c>
      <c r="H182" s="25">
        <v>0</v>
      </c>
      <c r="I182" s="17">
        <v>0</v>
      </c>
      <c r="J182" s="18">
        <f t="shared" si="110"/>
        <v>0</v>
      </c>
      <c r="K182" s="21">
        <f t="shared" si="111"/>
        <v>0</v>
      </c>
      <c r="L182" s="27">
        <v>266.48</v>
      </c>
      <c r="M182" s="17">
        <v>248.24542068236283</v>
      </c>
      <c r="N182" s="18">
        <f t="shared" si="112"/>
        <v>-18.234579317637184</v>
      </c>
      <c r="O182" s="19">
        <f t="shared" si="113"/>
        <v>0</v>
      </c>
      <c r="P182" s="25">
        <v>0</v>
      </c>
      <c r="Q182" s="17">
        <v>155.39943608420401</v>
      </c>
      <c r="R182" s="18">
        <f t="shared" si="114"/>
        <v>0</v>
      </c>
      <c r="S182" s="21">
        <f t="shared" si="115"/>
        <v>155.39943608420401</v>
      </c>
      <c r="T182" s="27">
        <v>0</v>
      </c>
      <c r="U182" s="17">
        <v>0</v>
      </c>
      <c r="V182" s="18">
        <f t="shared" si="116"/>
        <v>0</v>
      </c>
      <c r="W182" s="19">
        <f t="shared" si="117"/>
        <v>0</v>
      </c>
      <c r="X182" s="25">
        <v>0</v>
      </c>
      <c r="Y182" s="17">
        <v>0</v>
      </c>
      <c r="Z182" s="18">
        <f t="shared" si="118"/>
        <v>0</v>
      </c>
      <c r="AA182" s="21">
        <f t="shared" si="119"/>
        <v>0</v>
      </c>
      <c r="AB182" s="27">
        <v>268.48</v>
      </c>
      <c r="AC182" s="97">
        <v>258.69700976689614</v>
      </c>
      <c r="AD182" s="18">
        <f t="shared" si="120"/>
        <v>-9.7829902331038738</v>
      </c>
      <c r="AE182" s="19">
        <f t="shared" si="121"/>
        <v>0</v>
      </c>
      <c r="AF182" s="25">
        <v>0</v>
      </c>
      <c r="AG182" s="17">
        <v>0</v>
      </c>
      <c r="AH182" s="18">
        <f t="shared" si="122"/>
        <v>0</v>
      </c>
      <c r="AI182" s="21">
        <f t="shared" si="123"/>
        <v>0</v>
      </c>
      <c r="AJ182" s="27">
        <v>0</v>
      </c>
      <c r="AK182" s="17">
        <v>0</v>
      </c>
      <c r="AL182" s="18">
        <f t="shared" si="124"/>
        <v>0</v>
      </c>
      <c r="AM182" s="19">
        <f t="shared" si="125"/>
        <v>0</v>
      </c>
      <c r="AN182" s="27">
        <v>353.14</v>
      </c>
      <c r="AO182" s="97">
        <v>659.98608000000002</v>
      </c>
      <c r="AP182" s="18">
        <f t="shared" si="126"/>
        <v>0</v>
      </c>
      <c r="AQ182" s="19">
        <f t="shared" si="127"/>
        <v>306.84608000000003</v>
      </c>
      <c r="AR182" s="25">
        <v>0</v>
      </c>
      <c r="AS182" s="17">
        <v>0</v>
      </c>
      <c r="AT182" s="18">
        <f t="shared" si="128"/>
        <v>0</v>
      </c>
      <c r="AU182" s="21">
        <f t="shared" si="129"/>
        <v>0</v>
      </c>
      <c r="AV182" s="27">
        <v>552.42999999999995</v>
      </c>
      <c r="AW182" s="17">
        <v>0</v>
      </c>
      <c r="AX182" s="18">
        <f t="shared" si="130"/>
        <v>-552.42999999999995</v>
      </c>
      <c r="AY182" s="19">
        <f t="shared" si="131"/>
        <v>0</v>
      </c>
      <c r="AZ182" s="25">
        <v>587.5</v>
      </c>
      <c r="BA182" s="17">
        <v>692.94134452515254</v>
      </c>
      <c r="BB182" s="18">
        <f t="shared" si="132"/>
        <v>0</v>
      </c>
      <c r="BC182" s="21">
        <f t="shared" si="133"/>
        <v>105.44134452515254</v>
      </c>
      <c r="BD182" s="27">
        <v>0</v>
      </c>
      <c r="BE182" s="17">
        <v>0</v>
      </c>
      <c r="BF182" s="18">
        <f t="shared" si="134"/>
        <v>0</v>
      </c>
      <c r="BG182" s="19">
        <f t="shared" si="135"/>
        <v>0</v>
      </c>
      <c r="BH182" s="25">
        <v>0</v>
      </c>
      <c r="BI182" s="97">
        <v>0</v>
      </c>
      <c r="BJ182" s="18">
        <f t="shared" si="136"/>
        <v>0</v>
      </c>
      <c r="BK182" s="21">
        <f t="shared" si="137"/>
        <v>0</v>
      </c>
      <c r="BL182" s="27">
        <v>0</v>
      </c>
      <c r="BM182" s="17">
        <v>0</v>
      </c>
      <c r="BN182" s="18">
        <f t="shared" si="138"/>
        <v>0</v>
      </c>
      <c r="BO182" s="19">
        <f t="shared" si="139"/>
        <v>0</v>
      </c>
      <c r="BP182" s="24">
        <f t="shared" si="140"/>
        <v>2686.7799999999997</v>
      </c>
      <c r="BQ182" s="14">
        <f t="shared" si="141"/>
        <v>4009.625905738184</v>
      </c>
      <c r="BR182" s="18">
        <f t="shared" si="106"/>
        <v>0</v>
      </c>
      <c r="BS182" s="21">
        <f t="shared" si="107"/>
        <v>1322.8459057381842</v>
      </c>
      <c r="BT182" s="114">
        <f t="shared" si="142"/>
        <v>1.4923536373421658</v>
      </c>
      <c r="BU182" s="115">
        <v>37.279299999999999</v>
      </c>
      <c r="BV182" s="116"/>
    </row>
    <row r="183" spans="1:74" s="7" customFormat="1" ht="12" x14ac:dyDescent="0.25">
      <c r="A183" s="111">
        <v>177</v>
      </c>
      <c r="B183" s="56" t="s">
        <v>186</v>
      </c>
      <c r="C183" s="125">
        <v>4609.45</v>
      </c>
      <c r="D183" s="27">
        <v>21101.600000000006</v>
      </c>
      <c r="E183" s="97">
        <v>27456.918802346208</v>
      </c>
      <c r="F183" s="18">
        <f t="shared" si="108"/>
        <v>0</v>
      </c>
      <c r="G183" s="19">
        <f t="shared" si="109"/>
        <v>6355.3188023462026</v>
      </c>
      <c r="H183" s="25">
        <v>10401.190000000002</v>
      </c>
      <c r="I183" s="17">
        <v>12001.76566581559</v>
      </c>
      <c r="J183" s="18">
        <f t="shared" si="110"/>
        <v>0</v>
      </c>
      <c r="K183" s="21">
        <f t="shared" si="111"/>
        <v>1600.5756658155879</v>
      </c>
      <c r="L183" s="27">
        <v>14926.300000000001</v>
      </c>
      <c r="M183" s="17">
        <v>15574.032017782618</v>
      </c>
      <c r="N183" s="18">
        <f t="shared" si="112"/>
        <v>0</v>
      </c>
      <c r="O183" s="19">
        <f t="shared" si="113"/>
        <v>647.73201778261682</v>
      </c>
      <c r="P183" s="25">
        <v>370.36999999999995</v>
      </c>
      <c r="Q183" s="17">
        <v>1573.9949832174</v>
      </c>
      <c r="R183" s="18">
        <f t="shared" si="114"/>
        <v>0</v>
      </c>
      <c r="S183" s="21">
        <f t="shared" si="115"/>
        <v>1203.6249832174001</v>
      </c>
      <c r="T183" s="27">
        <v>0</v>
      </c>
      <c r="U183" s="17">
        <v>0</v>
      </c>
      <c r="V183" s="18">
        <f t="shared" si="116"/>
        <v>0</v>
      </c>
      <c r="W183" s="19">
        <f t="shared" si="117"/>
        <v>0</v>
      </c>
      <c r="X183" s="25">
        <v>0</v>
      </c>
      <c r="Y183" s="17">
        <v>0</v>
      </c>
      <c r="Z183" s="18">
        <f t="shared" si="118"/>
        <v>0</v>
      </c>
      <c r="AA183" s="21">
        <f t="shared" si="119"/>
        <v>0</v>
      </c>
      <c r="AB183" s="27">
        <v>24418.919999999995</v>
      </c>
      <c r="AC183" s="97">
        <v>19877.285325212102</v>
      </c>
      <c r="AD183" s="18">
        <f t="shared" si="120"/>
        <v>-4541.6346747878924</v>
      </c>
      <c r="AE183" s="19">
        <f t="shared" si="121"/>
        <v>0</v>
      </c>
      <c r="AF183" s="25">
        <v>1676.49</v>
      </c>
      <c r="AG183" s="17">
        <v>1456.29252</v>
      </c>
      <c r="AH183" s="18">
        <f t="shared" si="122"/>
        <v>-220.19748000000004</v>
      </c>
      <c r="AI183" s="21">
        <f t="shared" si="123"/>
        <v>0</v>
      </c>
      <c r="AJ183" s="27">
        <v>70.210000000000008</v>
      </c>
      <c r="AK183" s="17">
        <v>0</v>
      </c>
      <c r="AL183" s="18">
        <f t="shared" si="124"/>
        <v>-70.210000000000008</v>
      </c>
      <c r="AM183" s="19">
        <f t="shared" si="125"/>
        <v>0</v>
      </c>
      <c r="AN183" s="27">
        <v>1514.75</v>
      </c>
      <c r="AO183" s="97">
        <v>1897.6980000000003</v>
      </c>
      <c r="AP183" s="18">
        <f t="shared" si="126"/>
        <v>0</v>
      </c>
      <c r="AQ183" s="19">
        <f t="shared" si="127"/>
        <v>382.94800000000032</v>
      </c>
      <c r="AR183" s="25">
        <v>5085.7299999999996</v>
      </c>
      <c r="AS183" s="17">
        <v>9413.3469886315215</v>
      </c>
      <c r="AT183" s="18">
        <f t="shared" si="128"/>
        <v>0</v>
      </c>
      <c r="AU183" s="21">
        <f t="shared" si="129"/>
        <v>4327.616988631522</v>
      </c>
      <c r="AV183" s="27">
        <v>59777.18</v>
      </c>
      <c r="AW183" s="17">
        <v>41419.788</v>
      </c>
      <c r="AX183" s="18">
        <f t="shared" si="130"/>
        <v>-18357.392</v>
      </c>
      <c r="AY183" s="19">
        <f t="shared" si="131"/>
        <v>0</v>
      </c>
      <c r="AZ183" s="25">
        <v>7069.85</v>
      </c>
      <c r="BA183" s="17">
        <v>8771.4036100236517</v>
      </c>
      <c r="BB183" s="18">
        <f t="shared" si="132"/>
        <v>0</v>
      </c>
      <c r="BC183" s="21">
        <f t="shared" si="133"/>
        <v>1701.5536100236513</v>
      </c>
      <c r="BD183" s="27">
        <v>7.14</v>
      </c>
      <c r="BE183" s="17">
        <v>0</v>
      </c>
      <c r="BF183" s="18">
        <f t="shared" si="134"/>
        <v>-7.14</v>
      </c>
      <c r="BG183" s="19">
        <f t="shared" si="135"/>
        <v>0</v>
      </c>
      <c r="BH183" s="25">
        <v>9609.41</v>
      </c>
      <c r="BI183" s="97">
        <v>18573.47148</v>
      </c>
      <c r="BJ183" s="18">
        <f t="shared" si="136"/>
        <v>0</v>
      </c>
      <c r="BK183" s="21">
        <f t="shared" si="137"/>
        <v>8964.0614800000003</v>
      </c>
      <c r="BL183" s="27">
        <v>0</v>
      </c>
      <c r="BM183" s="17">
        <v>0</v>
      </c>
      <c r="BN183" s="18">
        <f t="shared" si="138"/>
        <v>0</v>
      </c>
      <c r="BO183" s="19">
        <f t="shared" si="139"/>
        <v>0</v>
      </c>
      <c r="BP183" s="24">
        <f t="shared" si="140"/>
        <v>156029.14000000004</v>
      </c>
      <c r="BQ183" s="14">
        <f t="shared" si="141"/>
        <v>158015.9973930291</v>
      </c>
      <c r="BR183" s="18">
        <f t="shared" si="106"/>
        <v>0</v>
      </c>
      <c r="BS183" s="21">
        <f t="shared" si="107"/>
        <v>1986.8573930290586</v>
      </c>
      <c r="BT183" s="114">
        <f t="shared" si="142"/>
        <v>1.0127338867151934</v>
      </c>
      <c r="BU183" s="115">
        <v>11876.531900000002</v>
      </c>
      <c r="BV183" s="116"/>
    </row>
    <row r="184" spans="1:74" s="7" customFormat="1" ht="12" x14ac:dyDescent="0.25">
      <c r="A184" s="117">
        <v>178</v>
      </c>
      <c r="B184" s="56" t="s">
        <v>187</v>
      </c>
      <c r="C184" s="125">
        <v>150.29</v>
      </c>
      <c r="D184" s="27">
        <v>0</v>
      </c>
      <c r="E184" s="97">
        <v>0</v>
      </c>
      <c r="F184" s="18">
        <f t="shared" si="108"/>
        <v>0</v>
      </c>
      <c r="G184" s="19">
        <f t="shared" si="109"/>
        <v>0</v>
      </c>
      <c r="H184" s="25">
        <v>0</v>
      </c>
      <c r="I184" s="17">
        <v>0</v>
      </c>
      <c r="J184" s="18">
        <f t="shared" si="110"/>
        <v>0</v>
      </c>
      <c r="K184" s="21">
        <f t="shared" si="111"/>
        <v>0</v>
      </c>
      <c r="L184" s="27">
        <v>88.739999999999981</v>
      </c>
      <c r="M184" s="17">
        <v>89.294901434367546</v>
      </c>
      <c r="N184" s="18">
        <f t="shared" si="112"/>
        <v>0</v>
      </c>
      <c r="O184" s="19">
        <f t="shared" si="113"/>
        <v>0.55490143436756512</v>
      </c>
      <c r="P184" s="25">
        <v>0</v>
      </c>
      <c r="Q184" s="17">
        <v>99.580239275495998</v>
      </c>
      <c r="R184" s="18">
        <f t="shared" si="114"/>
        <v>0</v>
      </c>
      <c r="S184" s="21">
        <f t="shared" si="115"/>
        <v>99.580239275495998</v>
      </c>
      <c r="T184" s="27">
        <v>0</v>
      </c>
      <c r="U184" s="17">
        <v>0</v>
      </c>
      <c r="V184" s="18">
        <f t="shared" si="116"/>
        <v>0</v>
      </c>
      <c r="W184" s="19">
        <f t="shared" si="117"/>
        <v>0</v>
      </c>
      <c r="X184" s="25">
        <v>0</v>
      </c>
      <c r="Y184" s="17">
        <v>0</v>
      </c>
      <c r="Z184" s="18">
        <f t="shared" si="118"/>
        <v>0</v>
      </c>
      <c r="AA184" s="21">
        <f t="shared" si="119"/>
        <v>0</v>
      </c>
      <c r="AB184" s="27">
        <v>298.02000000000004</v>
      </c>
      <c r="AC184" s="97">
        <v>288.0442250330936</v>
      </c>
      <c r="AD184" s="18">
        <f t="shared" si="120"/>
        <v>-9.9757749669064424</v>
      </c>
      <c r="AE184" s="19">
        <f t="shared" si="121"/>
        <v>0</v>
      </c>
      <c r="AF184" s="25">
        <v>0</v>
      </c>
      <c r="AG184" s="17">
        <v>0</v>
      </c>
      <c r="AH184" s="18">
        <f t="shared" si="122"/>
        <v>0</v>
      </c>
      <c r="AI184" s="21">
        <f t="shared" si="123"/>
        <v>0</v>
      </c>
      <c r="AJ184" s="27">
        <v>0</v>
      </c>
      <c r="AK184" s="17">
        <v>0</v>
      </c>
      <c r="AL184" s="18">
        <f t="shared" si="124"/>
        <v>0</v>
      </c>
      <c r="AM184" s="19">
        <f t="shared" si="125"/>
        <v>0</v>
      </c>
      <c r="AN184" s="27">
        <v>52.390000000000015</v>
      </c>
      <c r="AO184" s="97">
        <v>81.879840000000002</v>
      </c>
      <c r="AP184" s="18">
        <f t="shared" si="126"/>
        <v>0</v>
      </c>
      <c r="AQ184" s="19">
        <f t="shared" si="127"/>
        <v>29.489839999999987</v>
      </c>
      <c r="AR184" s="25">
        <v>0</v>
      </c>
      <c r="AS184" s="17">
        <v>0</v>
      </c>
      <c r="AT184" s="18">
        <f t="shared" si="128"/>
        <v>0</v>
      </c>
      <c r="AU184" s="21">
        <f t="shared" si="129"/>
        <v>0</v>
      </c>
      <c r="AV184" s="27">
        <v>356.48000000000008</v>
      </c>
      <c r="AW184" s="17">
        <v>0</v>
      </c>
      <c r="AX184" s="18">
        <f t="shared" si="130"/>
        <v>-356.48000000000008</v>
      </c>
      <c r="AY184" s="19">
        <f t="shared" si="131"/>
        <v>0</v>
      </c>
      <c r="AZ184" s="25">
        <v>0</v>
      </c>
      <c r="BA184" s="17">
        <v>0</v>
      </c>
      <c r="BB184" s="18">
        <f t="shared" si="132"/>
        <v>0</v>
      </c>
      <c r="BC184" s="21">
        <f t="shared" si="133"/>
        <v>0</v>
      </c>
      <c r="BD184" s="27">
        <v>0</v>
      </c>
      <c r="BE184" s="17">
        <v>0</v>
      </c>
      <c r="BF184" s="18">
        <f t="shared" si="134"/>
        <v>0</v>
      </c>
      <c r="BG184" s="19">
        <f t="shared" si="135"/>
        <v>0</v>
      </c>
      <c r="BH184" s="25">
        <v>0</v>
      </c>
      <c r="BI184" s="97">
        <v>0</v>
      </c>
      <c r="BJ184" s="18">
        <f t="shared" si="136"/>
        <v>0</v>
      </c>
      <c r="BK184" s="21">
        <f t="shared" si="137"/>
        <v>0</v>
      </c>
      <c r="BL184" s="27">
        <v>0</v>
      </c>
      <c r="BM184" s="17">
        <v>0</v>
      </c>
      <c r="BN184" s="18">
        <f t="shared" si="138"/>
        <v>0</v>
      </c>
      <c r="BO184" s="19">
        <f t="shared" si="139"/>
        <v>0</v>
      </c>
      <c r="BP184" s="24">
        <f t="shared" si="140"/>
        <v>795.63000000000011</v>
      </c>
      <c r="BQ184" s="14">
        <f t="shared" si="141"/>
        <v>558.79920574295716</v>
      </c>
      <c r="BR184" s="18">
        <f t="shared" si="106"/>
        <v>-236.83079425704295</v>
      </c>
      <c r="BS184" s="21">
        <f t="shared" si="107"/>
        <v>0</v>
      </c>
      <c r="BT184" s="114">
        <f t="shared" si="142"/>
        <v>0.70233551492899604</v>
      </c>
      <c r="BU184" s="115">
        <v>2912.6305000000002</v>
      </c>
      <c r="BV184" s="116">
        <v>2115.7600000000002</v>
      </c>
    </row>
    <row r="185" spans="1:74" s="7" customFormat="1" ht="12" x14ac:dyDescent="0.25">
      <c r="A185" s="111">
        <v>179</v>
      </c>
      <c r="B185" s="56" t="s">
        <v>188</v>
      </c>
      <c r="C185" s="125">
        <v>130.5</v>
      </c>
      <c r="D185" s="27">
        <v>0</v>
      </c>
      <c r="E185" s="97">
        <v>0</v>
      </c>
      <c r="F185" s="18">
        <f t="shared" si="108"/>
        <v>0</v>
      </c>
      <c r="G185" s="19">
        <f t="shared" si="109"/>
        <v>0</v>
      </c>
      <c r="H185" s="25">
        <v>0</v>
      </c>
      <c r="I185" s="17">
        <v>0</v>
      </c>
      <c r="J185" s="18">
        <f t="shared" si="110"/>
        <v>0</v>
      </c>
      <c r="K185" s="21">
        <f t="shared" si="111"/>
        <v>0</v>
      </c>
      <c r="L185" s="27">
        <v>799.54000000000019</v>
      </c>
      <c r="M185" s="17">
        <v>725.09684991125869</v>
      </c>
      <c r="N185" s="18">
        <f t="shared" si="112"/>
        <v>-74.443150088741504</v>
      </c>
      <c r="O185" s="19">
        <f t="shared" si="113"/>
        <v>0</v>
      </c>
      <c r="P185" s="25">
        <v>0</v>
      </c>
      <c r="Q185" s="17">
        <v>168.45853877604</v>
      </c>
      <c r="R185" s="18">
        <f t="shared" si="114"/>
        <v>0</v>
      </c>
      <c r="S185" s="21">
        <f t="shared" si="115"/>
        <v>168.45853877604</v>
      </c>
      <c r="T185" s="27">
        <v>0</v>
      </c>
      <c r="U185" s="17">
        <v>0</v>
      </c>
      <c r="V185" s="18">
        <f t="shared" si="116"/>
        <v>0</v>
      </c>
      <c r="W185" s="19">
        <f t="shared" si="117"/>
        <v>0</v>
      </c>
      <c r="X185" s="25">
        <v>0</v>
      </c>
      <c r="Y185" s="17">
        <v>0</v>
      </c>
      <c r="Z185" s="18">
        <f t="shared" si="118"/>
        <v>0</v>
      </c>
      <c r="AA185" s="21">
        <f t="shared" si="119"/>
        <v>0</v>
      </c>
      <c r="AB185" s="27">
        <v>259.52</v>
      </c>
      <c r="AC185" s="97">
        <v>256.21961678956683</v>
      </c>
      <c r="AD185" s="18">
        <f t="shared" si="120"/>
        <v>-3.3003832104331536</v>
      </c>
      <c r="AE185" s="19">
        <f t="shared" si="121"/>
        <v>0</v>
      </c>
      <c r="AF185" s="25">
        <v>0</v>
      </c>
      <c r="AG185" s="17">
        <v>0</v>
      </c>
      <c r="AH185" s="18">
        <f t="shared" si="122"/>
        <v>0</v>
      </c>
      <c r="AI185" s="21">
        <f t="shared" si="123"/>
        <v>0</v>
      </c>
      <c r="AJ185" s="27">
        <v>0</v>
      </c>
      <c r="AK185" s="17">
        <v>0</v>
      </c>
      <c r="AL185" s="18">
        <f t="shared" si="124"/>
        <v>0</v>
      </c>
      <c r="AM185" s="19">
        <f t="shared" si="125"/>
        <v>0</v>
      </c>
      <c r="AN185" s="27">
        <v>647.32999999999993</v>
      </c>
      <c r="AO185" s="97">
        <v>1319.9706000000001</v>
      </c>
      <c r="AP185" s="18">
        <f t="shared" si="126"/>
        <v>0</v>
      </c>
      <c r="AQ185" s="19">
        <f t="shared" si="127"/>
        <v>672.64060000000018</v>
      </c>
      <c r="AR185" s="25">
        <v>0</v>
      </c>
      <c r="AS185" s="17">
        <v>0</v>
      </c>
      <c r="AT185" s="18">
        <f t="shared" si="128"/>
        <v>0</v>
      </c>
      <c r="AU185" s="21">
        <f t="shared" si="129"/>
        <v>0</v>
      </c>
      <c r="AV185" s="27">
        <v>640.11999999999989</v>
      </c>
      <c r="AW185" s="17">
        <v>0</v>
      </c>
      <c r="AX185" s="18">
        <f t="shared" si="130"/>
        <v>-640.11999999999989</v>
      </c>
      <c r="AY185" s="19">
        <f t="shared" si="131"/>
        <v>0</v>
      </c>
      <c r="AZ185" s="25">
        <v>0</v>
      </c>
      <c r="BA185" s="17">
        <v>0</v>
      </c>
      <c r="BB185" s="18">
        <f t="shared" si="132"/>
        <v>0</v>
      </c>
      <c r="BC185" s="21">
        <f t="shared" si="133"/>
        <v>0</v>
      </c>
      <c r="BD185" s="27">
        <v>0</v>
      </c>
      <c r="BE185" s="17">
        <v>0</v>
      </c>
      <c r="BF185" s="18">
        <f t="shared" si="134"/>
        <v>0</v>
      </c>
      <c r="BG185" s="19">
        <f t="shared" si="135"/>
        <v>0</v>
      </c>
      <c r="BH185" s="25">
        <v>0</v>
      </c>
      <c r="BI185" s="97">
        <v>0</v>
      </c>
      <c r="BJ185" s="18">
        <f t="shared" si="136"/>
        <v>0</v>
      </c>
      <c r="BK185" s="21">
        <f t="shared" si="137"/>
        <v>0</v>
      </c>
      <c r="BL185" s="27">
        <v>0</v>
      </c>
      <c r="BM185" s="17">
        <v>0</v>
      </c>
      <c r="BN185" s="18">
        <f t="shared" si="138"/>
        <v>0</v>
      </c>
      <c r="BO185" s="19">
        <f t="shared" si="139"/>
        <v>0</v>
      </c>
      <c r="BP185" s="24">
        <f t="shared" si="140"/>
        <v>2346.5100000000002</v>
      </c>
      <c r="BQ185" s="14">
        <f t="shared" si="141"/>
        <v>2469.7456054768654</v>
      </c>
      <c r="BR185" s="18">
        <f t="shared" si="106"/>
        <v>0</v>
      </c>
      <c r="BS185" s="21">
        <f t="shared" si="107"/>
        <v>123.2356054768652</v>
      </c>
      <c r="BT185" s="114">
        <f t="shared" si="142"/>
        <v>1.0525186790070638</v>
      </c>
      <c r="BU185" s="115">
        <v>34.054100000000012</v>
      </c>
      <c r="BV185" s="116"/>
    </row>
    <row r="186" spans="1:74" s="7" customFormat="1" ht="12" x14ac:dyDescent="0.25">
      <c r="A186" s="111">
        <v>180</v>
      </c>
      <c r="B186" s="56" t="s">
        <v>189</v>
      </c>
      <c r="C186" s="125">
        <v>209.6</v>
      </c>
      <c r="D186" s="27">
        <v>0</v>
      </c>
      <c r="E186" s="97">
        <v>0</v>
      </c>
      <c r="F186" s="18">
        <f t="shared" si="108"/>
        <v>0</v>
      </c>
      <c r="G186" s="19">
        <f t="shared" si="109"/>
        <v>0</v>
      </c>
      <c r="H186" s="25">
        <v>0</v>
      </c>
      <c r="I186" s="17">
        <v>0</v>
      </c>
      <c r="J186" s="18">
        <f t="shared" si="110"/>
        <v>0</v>
      </c>
      <c r="K186" s="21">
        <f t="shared" si="111"/>
        <v>0</v>
      </c>
      <c r="L186" s="27">
        <v>799.49000000000012</v>
      </c>
      <c r="M186" s="17">
        <v>715.27690047126168</v>
      </c>
      <c r="N186" s="18">
        <f t="shared" si="112"/>
        <v>-84.213099528738439</v>
      </c>
      <c r="O186" s="19">
        <f t="shared" si="113"/>
        <v>0</v>
      </c>
      <c r="P186" s="25">
        <v>0</v>
      </c>
      <c r="Q186" s="17">
        <v>247.68510924148802</v>
      </c>
      <c r="R186" s="18">
        <f t="shared" si="114"/>
        <v>0</v>
      </c>
      <c r="S186" s="21">
        <f t="shared" si="115"/>
        <v>247.68510924148802</v>
      </c>
      <c r="T186" s="27">
        <v>0</v>
      </c>
      <c r="U186" s="17">
        <v>0</v>
      </c>
      <c r="V186" s="18">
        <f t="shared" si="116"/>
        <v>0</v>
      </c>
      <c r="W186" s="19">
        <f t="shared" si="117"/>
        <v>0</v>
      </c>
      <c r="X186" s="25">
        <v>0</v>
      </c>
      <c r="Y186" s="17">
        <v>0</v>
      </c>
      <c r="Z186" s="18">
        <f t="shared" si="118"/>
        <v>0</v>
      </c>
      <c r="AA186" s="21">
        <f t="shared" si="119"/>
        <v>0</v>
      </c>
      <c r="AB186" s="27">
        <v>413.16</v>
      </c>
      <c r="AC186" s="97">
        <v>400.91371848170411</v>
      </c>
      <c r="AD186" s="18">
        <f t="shared" si="120"/>
        <v>-12.246281518295916</v>
      </c>
      <c r="AE186" s="19">
        <f t="shared" si="121"/>
        <v>0</v>
      </c>
      <c r="AF186" s="25">
        <v>0</v>
      </c>
      <c r="AG186" s="17">
        <v>0</v>
      </c>
      <c r="AH186" s="18">
        <f t="shared" si="122"/>
        <v>0</v>
      </c>
      <c r="AI186" s="21">
        <f t="shared" si="123"/>
        <v>0</v>
      </c>
      <c r="AJ186" s="27">
        <v>0</v>
      </c>
      <c r="AK186" s="17">
        <v>0</v>
      </c>
      <c r="AL186" s="18">
        <f t="shared" si="124"/>
        <v>0</v>
      </c>
      <c r="AM186" s="19">
        <f t="shared" si="125"/>
        <v>0</v>
      </c>
      <c r="AN186" s="27">
        <v>180.3</v>
      </c>
      <c r="AO186" s="97">
        <v>218.34095999999997</v>
      </c>
      <c r="AP186" s="18">
        <f t="shared" si="126"/>
        <v>0</v>
      </c>
      <c r="AQ186" s="19">
        <f t="shared" si="127"/>
        <v>38.040959999999956</v>
      </c>
      <c r="AR186" s="25">
        <v>0</v>
      </c>
      <c r="AS186" s="17">
        <v>0</v>
      </c>
      <c r="AT186" s="18">
        <f t="shared" si="128"/>
        <v>0</v>
      </c>
      <c r="AU186" s="21">
        <f t="shared" si="129"/>
        <v>0</v>
      </c>
      <c r="AV186" s="27">
        <v>938.0300000000002</v>
      </c>
      <c r="AW186" s="17">
        <v>0</v>
      </c>
      <c r="AX186" s="18">
        <f t="shared" si="130"/>
        <v>-938.0300000000002</v>
      </c>
      <c r="AY186" s="19">
        <f t="shared" si="131"/>
        <v>0</v>
      </c>
      <c r="AZ186" s="25">
        <v>0</v>
      </c>
      <c r="BA186" s="17">
        <v>0</v>
      </c>
      <c r="BB186" s="18">
        <f t="shared" si="132"/>
        <v>0</v>
      </c>
      <c r="BC186" s="21">
        <f t="shared" si="133"/>
        <v>0</v>
      </c>
      <c r="BD186" s="27">
        <v>0</v>
      </c>
      <c r="BE186" s="17">
        <v>0</v>
      </c>
      <c r="BF186" s="18">
        <f t="shared" si="134"/>
        <v>0</v>
      </c>
      <c r="BG186" s="19">
        <f t="shared" si="135"/>
        <v>0</v>
      </c>
      <c r="BH186" s="25">
        <v>0</v>
      </c>
      <c r="BI186" s="97">
        <v>0</v>
      </c>
      <c r="BJ186" s="18">
        <f t="shared" si="136"/>
        <v>0</v>
      </c>
      <c r="BK186" s="21">
        <f t="shared" si="137"/>
        <v>0</v>
      </c>
      <c r="BL186" s="27">
        <v>0</v>
      </c>
      <c r="BM186" s="17">
        <v>0</v>
      </c>
      <c r="BN186" s="18">
        <f t="shared" si="138"/>
        <v>0</v>
      </c>
      <c r="BO186" s="19">
        <f t="shared" si="139"/>
        <v>0</v>
      </c>
      <c r="BP186" s="24">
        <f t="shared" si="140"/>
        <v>2330.9800000000005</v>
      </c>
      <c r="BQ186" s="14">
        <f t="shared" si="141"/>
        <v>1582.2166881944538</v>
      </c>
      <c r="BR186" s="18">
        <f t="shared" si="106"/>
        <v>-748.76331180554666</v>
      </c>
      <c r="BS186" s="21">
        <f t="shared" si="107"/>
        <v>0</v>
      </c>
      <c r="BT186" s="114">
        <f t="shared" si="142"/>
        <v>0.67877746192350574</v>
      </c>
      <c r="BU186" s="115">
        <v>194.20779999999999</v>
      </c>
      <c r="BV186" s="116"/>
    </row>
    <row r="187" spans="1:74" s="7" customFormat="1" ht="12" x14ac:dyDescent="0.25">
      <c r="A187" s="117">
        <v>181</v>
      </c>
      <c r="B187" s="56" t="s">
        <v>190</v>
      </c>
      <c r="C187" s="125">
        <v>1868.08</v>
      </c>
      <c r="D187" s="27">
        <v>5544.0700000000006</v>
      </c>
      <c r="E187" s="97">
        <v>11949.090188717755</v>
      </c>
      <c r="F187" s="18">
        <f t="shared" si="108"/>
        <v>0</v>
      </c>
      <c r="G187" s="19">
        <f t="shared" si="109"/>
        <v>6405.0201887177545</v>
      </c>
      <c r="H187" s="25">
        <v>5247.4699999999993</v>
      </c>
      <c r="I187" s="17">
        <v>6938.8154576186653</v>
      </c>
      <c r="J187" s="18">
        <f t="shared" si="110"/>
        <v>0</v>
      </c>
      <c r="K187" s="21">
        <f t="shared" si="111"/>
        <v>1691.3454576186659</v>
      </c>
      <c r="L187" s="27">
        <v>3820.7499999999995</v>
      </c>
      <c r="M187" s="17">
        <v>3847.2397974274063</v>
      </c>
      <c r="N187" s="18">
        <f t="shared" si="112"/>
        <v>0</v>
      </c>
      <c r="O187" s="19">
        <f t="shared" si="113"/>
        <v>26.489797427406756</v>
      </c>
      <c r="P187" s="25">
        <v>322.27999999999992</v>
      </c>
      <c r="Q187" s="17">
        <v>700.08899868004801</v>
      </c>
      <c r="R187" s="18">
        <f t="shared" si="114"/>
        <v>0</v>
      </c>
      <c r="S187" s="21">
        <f t="shared" si="115"/>
        <v>377.80899868004809</v>
      </c>
      <c r="T187" s="27">
        <v>0</v>
      </c>
      <c r="U187" s="17">
        <v>0</v>
      </c>
      <c r="V187" s="18">
        <f t="shared" si="116"/>
        <v>0</v>
      </c>
      <c r="W187" s="19">
        <f t="shared" si="117"/>
        <v>0</v>
      </c>
      <c r="X187" s="25">
        <v>0</v>
      </c>
      <c r="Y187" s="17">
        <v>0</v>
      </c>
      <c r="Z187" s="18">
        <f t="shared" si="118"/>
        <v>0</v>
      </c>
      <c r="AA187" s="21">
        <f t="shared" si="119"/>
        <v>0</v>
      </c>
      <c r="AB187" s="27">
        <v>10031.02</v>
      </c>
      <c r="AC187" s="97">
        <v>9217.8107039342704</v>
      </c>
      <c r="AD187" s="18">
        <f t="shared" si="120"/>
        <v>-813.20929606573009</v>
      </c>
      <c r="AE187" s="19">
        <f t="shared" si="121"/>
        <v>0</v>
      </c>
      <c r="AF187" s="25">
        <v>788.16</v>
      </c>
      <c r="AG187" s="17">
        <v>626.83907999999997</v>
      </c>
      <c r="AH187" s="18">
        <f t="shared" si="122"/>
        <v>-161.32092</v>
      </c>
      <c r="AI187" s="21">
        <f t="shared" si="123"/>
        <v>0</v>
      </c>
      <c r="AJ187" s="27">
        <v>33.460000000000008</v>
      </c>
      <c r="AK187" s="17">
        <v>0</v>
      </c>
      <c r="AL187" s="18">
        <f t="shared" si="124"/>
        <v>-33.460000000000008</v>
      </c>
      <c r="AM187" s="19">
        <f t="shared" si="125"/>
        <v>0</v>
      </c>
      <c r="AN187" s="27">
        <v>2925.0400000000009</v>
      </c>
      <c r="AO187" s="97">
        <v>2313.73416</v>
      </c>
      <c r="AP187" s="18">
        <f t="shared" si="126"/>
        <v>-611.3058400000009</v>
      </c>
      <c r="AQ187" s="19">
        <f t="shared" si="127"/>
        <v>0</v>
      </c>
      <c r="AR187" s="25">
        <v>1690.8000000000002</v>
      </c>
      <c r="AS187" s="17">
        <v>340.71152949379172</v>
      </c>
      <c r="AT187" s="18">
        <f t="shared" si="128"/>
        <v>-1350.0884705062085</v>
      </c>
      <c r="AU187" s="21">
        <f t="shared" si="129"/>
        <v>0</v>
      </c>
      <c r="AV187" s="27">
        <v>14593.770000000004</v>
      </c>
      <c r="AW187" s="17">
        <v>14653.967999999999</v>
      </c>
      <c r="AX187" s="18">
        <f t="shared" si="130"/>
        <v>0</v>
      </c>
      <c r="AY187" s="19">
        <f t="shared" si="131"/>
        <v>60.197999999994863</v>
      </c>
      <c r="AZ187" s="25">
        <v>6232.3</v>
      </c>
      <c r="BA187" s="17">
        <v>2348.4871330257702</v>
      </c>
      <c r="BB187" s="18">
        <f t="shared" si="132"/>
        <v>-3883.81286697423</v>
      </c>
      <c r="BC187" s="21">
        <f t="shared" si="133"/>
        <v>0</v>
      </c>
      <c r="BD187" s="27">
        <v>10.850000000000001</v>
      </c>
      <c r="BE187" s="17">
        <v>0</v>
      </c>
      <c r="BF187" s="18">
        <f t="shared" si="134"/>
        <v>-10.850000000000001</v>
      </c>
      <c r="BG187" s="19">
        <f t="shared" si="135"/>
        <v>0</v>
      </c>
      <c r="BH187" s="25">
        <v>7240.7000000000007</v>
      </c>
      <c r="BI187" s="97">
        <v>8690.1319199999998</v>
      </c>
      <c r="BJ187" s="18">
        <f t="shared" si="136"/>
        <v>0</v>
      </c>
      <c r="BK187" s="21">
        <f t="shared" si="137"/>
        <v>1449.4319199999991</v>
      </c>
      <c r="BL187" s="27">
        <v>0</v>
      </c>
      <c r="BM187" s="17">
        <v>0</v>
      </c>
      <c r="BN187" s="18">
        <f t="shared" si="138"/>
        <v>0</v>
      </c>
      <c r="BO187" s="19">
        <f t="shared" si="139"/>
        <v>0</v>
      </c>
      <c r="BP187" s="24">
        <f t="shared" si="140"/>
        <v>58480.670000000013</v>
      </c>
      <c r="BQ187" s="14">
        <f t="shared" si="141"/>
        <v>61626.916968897698</v>
      </c>
      <c r="BR187" s="18">
        <f t="shared" si="106"/>
        <v>0</v>
      </c>
      <c r="BS187" s="21">
        <f t="shared" si="107"/>
        <v>3146.2469688976853</v>
      </c>
      <c r="BT187" s="114">
        <f t="shared" si="142"/>
        <v>1.0537997763859013</v>
      </c>
      <c r="BU187" s="115">
        <v>11828.686899999997</v>
      </c>
      <c r="BV187" s="116">
        <v>81.470000000000027</v>
      </c>
    </row>
    <row r="188" spans="1:74" s="7" customFormat="1" ht="12" x14ac:dyDescent="0.25">
      <c r="A188" s="111">
        <v>182</v>
      </c>
      <c r="B188" s="56" t="s">
        <v>191</v>
      </c>
      <c r="C188" s="125">
        <v>588.6</v>
      </c>
      <c r="D188" s="27">
        <v>3160.53</v>
      </c>
      <c r="E188" s="97">
        <v>3484.6261163609488</v>
      </c>
      <c r="F188" s="18">
        <f t="shared" si="108"/>
        <v>0</v>
      </c>
      <c r="G188" s="19">
        <f t="shared" si="109"/>
        <v>324.0961163609486</v>
      </c>
      <c r="H188" s="25">
        <v>2928.34</v>
      </c>
      <c r="I188" s="17">
        <v>3382.9583197904076</v>
      </c>
      <c r="J188" s="18">
        <f t="shared" si="110"/>
        <v>0</v>
      </c>
      <c r="K188" s="21">
        <f t="shared" si="111"/>
        <v>454.61831979040744</v>
      </c>
      <c r="L188" s="27">
        <v>2043.8700000000003</v>
      </c>
      <c r="M188" s="17">
        <v>2203.663801890068</v>
      </c>
      <c r="N188" s="18">
        <f t="shared" si="112"/>
        <v>0</v>
      </c>
      <c r="O188" s="19">
        <f t="shared" si="113"/>
        <v>159.7938018900677</v>
      </c>
      <c r="P188" s="25">
        <v>55.540000000000006</v>
      </c>
      <c r="Q188" s="17">
        <v>305.34492761667605</v>
      </c>
      <c r="R188" s="18">
        <f t="shared" si="114"/>
        <v>0</v>
      </c>
      <c r="S188" s="21">
        <f t="shared" si="115"/>
        <v>249.80492761667603</v>
      </c>
      <c r="T188" s="27">
        <v>0</v>
      </c>
      <c r="U188" s="17">
        <v>0</v>
      </c>
      <c r="V188" s="18">
        <f t="shared" si="116"/>
        <v>0</v>
      </c>
      <c r="W188" s="19">
        <f t="shared" si="117"/>
        <v>0</v>
      </c>
      <c r="X188" s="25">
        <v>0</v>
      </c>
      <c r="Y188" s="17">
        <v>0</v>
      </c>
      <c r="Z188" s="18">
        <f t="shared" si="118"/>
        <v>0</v>
      </c>
      <c r="AA188" s="21">
        <f t="shared" si="119"/>
        <v>0</v>
      </c>
      <c r="AB188" s="27">
        <v>3921.33</v>
      </c>
      <c r="AC188" s="97">
        <v>5125.5413304985141</v>
      </c>
      <c r="AD188" s="18">
        <f t="shared" si="120"/>
        <v>0</v>
      </c>
      <c r="AE188" s="19">
        <f t="shared" si="121"/>
        <v>1204.2113304985141</v>
      </c>
      <c r="AF188" s="25">
        <v>0</v>
      </c>
      <c r="AG188" s="17">
        <v>0</v>
      </c>
      <c r="AH188" s="18">
        <f t="shared" si="122"/>
        <v>0</v>
      </c>
      <c r="AI188" s="21">
        <f t="shared" si="123"/>
        <v>0</v>
      </c>
      <c r="AJ188" s="27">
        <v>0</v>
      </c>
      <c r="AK188" s="17">
        <v>0</v>
      </c>
      <c r="AL188" s="18">
        <f t="shared" si="124"/>
        <v>0</v>
      </c>
      <c r="AM188" s="19">
        <f t="shared" si="125"/>
        <v>0</v>
      </c>
      <c r="AN188" s="27">
        <v>1265.4299999999998</v>
      </c>
      <c r="AO188" s="97">
        <v>1344.3750000000002</v>
      </c>
      <c r="AP188" s="18">
        <f t="shared" si="126"/>
        <v>0</v>
      </c>
      <c r="AQ188" s="19">
        <f t="shared" si="127"/>
        <v>78.945000000000391</v>
      </c>
      <c r="AR188" s="25">
        <v>975.64</v>
      </c>
      <c r="AS188" s="17">
        <v>6984.4331039698909</v>
      </c>
      <c r="AT188" s="18">
        <f t="shared" si="128"/>
        <v>0</v>
      </c>
      <c r="AU188" s="21">
        <f t="shared" si="129"/>
        <v>6008.7931039698906</v>
      </c>
      <c r="AV188" s="27">
        <v>6379.22</v>
      </c>
      <c r="AW188" s="17">
        <v>19683.108000000004</v>
      </c>
      <c r="AX188" s="18">
        <f t="shared" si="130"/>
        <v>0</v>
      </c>
      <c r="AY188" s="19">
        <f t="shared" si="131"/>
        <v>13303.888000000003</v>
      </c>
      <c r="AZ188" s="25">
        <v>1360.1100000000001</v>
      </c>
      <c r="BA188" s="17">
        <v>2539.4627882357372</v>
      </c>
      <c r="BB188" s="18">
        <f t="shared" si="132"/>
        <v>0</v>
      </c>
      <c r="BC188" s="21">
        <f t="shared" si="133"/>
        <v>1179.3527882357371</v>
      </c>
      <c r="BD188" s="27">
        <v>10.990000000000002</v>
      </c>
      <c r="BE188" s="17">
        <v>0</v>
      </c>
      <c r="BF188" s="18">
        <f t="shared" si="134"/>
        <v>-10.990000000000002</v>
      </c>
      <c r="BG188" s="19">
        <f t="shared" si="135"/>
        <v>0</v>
      </c>
      <c r="BH188" s="25">
        <v>2108.19</v>
      </c>
      <c r="BI188" s="97">
        <v>2393.4223199999997</v>
      </c>
      <c r="BJ188" s="18">
        <f t="shared" si="136"/>
        <v>0</v>
      </c>
      <c r="BK188" s="21">
        <f t="shared" si="137"/>
        <v>285.23231999999962</v>
      </c>
      <c r="BL188" s="27">
        <v>0</v>
      </c>
      <c r="BM188" s="17">
        <v>0</v>
      </c>
      <c r="BN188" s="18">
        <f t="shared" si="138"/>
        <v>0</v>
      </c>
      <c r="BO188" s="19">
        <f t="shared" si="139"/>
        <v>0</v>
      </c>
      <c r="BP188" s="24">
        <f t="shared" si="140"/>
        <v>24209.190000000002</v>
      </c>
      <c r="BQ188" s="14">
        <f t="shared" si="141"/>
        <v>47446.935708362245</v>
      </c>
      <c r="BR188" s="18">
        <f t="shared" si="106"/>
        <v>0</v>
      </c>
      <c r="BS188" s="21">
        <f t="shared" si="107"/>
        <v>23237.745708362243</v>
      </c>
      <c r="BT188" s="114">
        <f t="shared" si="142"/>
        <v>1.9598729122437488</v>
      </c>
      <c r="BU188" s="115">
        <v>3100.0246000000006</v>
      </c>
      <c r="BV188" s="116"/>
    </row>
    <row r="189" spans="1:74" s="7" customFormat="1" ht="12" x14ac:dyDescent="0.25">
      <c r="A189" s="111">
        <v>183</v>
      </c>
      <c r="B189" s="56" t="s">
        <v>192</v>
      </c>
      <c r="C189" s="125">
        <v>400.8</v>
      </c>
      <c r="D189" s="27">
        <v>3246.579999999999</v>
      </c>
      <c r="E189" s="97">
        <v>3862.7266805591807</v>
      </c>
      <c r="F189" s="18">
        <f t="shared" si="108"/>
        <v>0</v>
      </c>
      <c r="G189" s="19">
        <f t="shared" si="109"/>
        <v>616.14668055918173</v>
      </c>
      <c r="H189" s="25">
        <v>2536.0299999999997</v>
      </c>
      <c r="I189" s="17">
        <v>3111.0999562310335</v>
      </c>
      <c r="J189" s="18">
        <f t="shared" si="110"/>
        <v>0</v>
      </c>
      <c r="K189" s="21">
        <f t="shared" si="111"/>
        <v>575.06995623103376</v>
      </c>
      <c r="L189" s="27">
        <v>976.2800000000002</v>
      </c>
      <c r="M189" s="17">
        <v>1352.4633565211957</v>
      </c>
      <c r="N189" s="18">
        <f t="shared" si="112"/>
        <v>0</v>
      </c>
      <c r="O189" s="19">
        <f t="shared" si="113"/>
        <v>376.18335652119549</v>
      </c>
      <c r="P189" s="25">
        <v>0</v>
      </c>
      <c r="Q189" s="17">
        <v>242.29078428639599</v>
      </c>
      <c r="R189" s="18">
        <f t="shared" si="114"/>
        <v>0</v>
      </c>
      <c r="S189" s="21">
        <f t="shared" si="115"/>
        <v>242.29078428639599</v>
      </c>
      <c r="T189" s="27">
        <v>0</v>
      </c>
      <c r="U189" s="17">
        <v>0</v>
      </c>
      <c r="V189" s="18">
        <f t="shared" si="116"/>
        <v>0</v>
      </c>
      <c r="W189" s="19">
        <f t="shared" si="117"/>
        <v>0</v>
      </c>
      <c r="X189" s="25">
        <v>0</v>
      </c>
      <c r="Y189" s="17">
        <v>0</v>
      </c>
      <c r="Z189" s="18">
        <f t="shared" si="118"/>
        <v>0</v>
      </c>
      <c r="AA189" s="21">
        <f t="shared" si="119"/>
        <v>0</v>
      </c>
      <c r="AB189" s="27">
        <v>1342.75</v>
      </c>
      <c r="AC189" s="97">
        <v>2354.5858569724128</v>
      </c>
      <c r="AD189" s="18">
        <f t="shared" si="120"/>
        <v>0</v>
      </c>
      <c r="AE189" s="19">
        <f t="shared" si="121"/>
        <v>1011.8358569724128</v>
      </c>
      <c r="AF189" s="25">
        <v>0</v>
      </c>
      <c r="AG189" s="17">
        <v>0</v>
      </c>
      <c r="AH189" s="18">
        <f t="shared" si="122"/>
        <v>0</v>
      </c>
      <c r="AI189" s="21">
        <f t="shared" si="123"/>
        <v>0</v>
      </c>
      <c r="AJ189" s="27">
        <v>0</v>
      </c>
      <c r="AK189" s="17">
        <v>0</v>
      </c>
      <c r="AL189" s="18">
        <f t="shared" si="124"/>
        <v>0</v>
      </c>
      <c r="AM189" s="19">
        <f t="shared" si="125"/>
        <v>0</v>
      </c>
      <c r="AN189" s="27">
        <v>887.31999999999994</v>
      </c>
      <c r="AO189" s="97">
        <v>1025.4913200000003</v>
      </c>
      <c r="AP189" s="18">
        <f t="shared" si="126"/>
        <v>0</v>
      </c>
      <c r="AQ189" s="19">
        <f t="shared" si="127"/>
        <v>138.17132000000038</v>
      </c>
      <c r="AR189" s="25">
        <v>459.40000000000009</v>
      </c>
      <c r="AS189" s="17">
        <v>2516.8848132453913</v>
      </c>
      <c r="AT189" s="18">
        <f t="shared" si="128"/>
        <v>0</v>
      </c>
      <c r="AU189" s="21">
        <f t="shared" si="129"/>
        <v>2057.4848132453913</v>
      </c>
      <c r="AV189" s="27">
        <v>2511.59</v>
      </c>
      <c r="AW189" s="17">
        <v>2015.088</v>
      </c>
      <c r="AX189" s="18">
        <f t="shared" si="130"/>
        <v>-496.50200000000018</v>
      </c>
      <c r="AY189" s="19">
        <f t="shared" si="131"/>
        <v>0</v>
      </c>
      <c r="AZ189" s="25">
        <v>1129.33</v>
      </c>
      <c r="BA189" s="17">
        <v>2655.6076532032739</v>
      </c>
      <c r="BB189" s="18">
        <f t="shared" si="132"/>
        <v>0</v>
      </c>
      <c r="BC189" s="21">
        <f t="shared" si="133"/>
        <v>1526.277653203274</v>
      </c>
      <c r="BD189" s="27">
        <v>9.620000000000001</v>
      </c>
      <c r="BE189" s="17">
        <v>0</v>
      </c>
      <c r="BF189" s="18">
        <f t="shared" si="134"/>
        <v>-9.620000000000001</v>
      </c>
      <c r="BG189" s="19">
        <f t="shared" si="135"/>
        <v>0</v>
      </c>
      <c r="BH189" s="25">
        <v>1138.2399999999998</v>
      </c>
      <c r="BI189" s="97">
        <v>5574.6135599999998</v>
      </c>
      <c r="BJ189" s="18">
        <f t="shared" si="136"/>
        <v>0</v>
      </c>
      <c r="BK189" s="21">
        <f t="shared" si="137"/>
        <v>4436.37356</v>
      </c>
      <c r="BL189" s="27">
        <v>0</v>
      </c>
      <c r="BM189" s="17">
        <v>0</v>
      </c>
      <c r="BN189" s="18">
        <f t="shared" si="138"/>
        <v>0</v>
      </c>
      <c r="BO189" s="19">
        <f t="shared" si="139"/>
        <v>0</v>
      </c>
      <c r="BP189" s="24">
        <f t="shared" si="140"/>
        <v>14237.14</v>
      </c>
      <c r="BQ189" s="14">
        <f t="shared" si="141"/>
        <v>24710.851981018888</v>
      </c>
      <c r="BR189" s="18">
        <f t="shared" si="106"/>
        <v>0</v>
      </c>
      <c r="BS189" s="21">
        <f t="shared" si="107"/>
        <v>10473.711981018889</v>
      </c>
      <c r="BT189" s="114">
        <f t="shared" si="142"/>
        <v>1.7356612339991662</v>
      </c>
      <c r="BU189" s="115">
        <v>10293.3451</v>
      </c>
      <c r="BV189" s="116">
        <v>6559.55</v>
      </c>
    </row>
    <row r="190" spans="1:74" s="7" customFormat="1" ht="12" x14ac:dyDescent="0.25">
      <c r="A190" s="117">
        <v>184</v>
      </c>
      <c r="B190" s="56" t="s">
        <v>193</v>
      </c>
      <c r="C190" s="125">
        <v>743.2</v>
      </c>
      <c r="D190" s="27">
        <v>1935.5399999999995</v>
      </c>
      <c r="E190" s="97">
        <v>2257.7396826888939</v>
      </c>
      <c r="F190" s="18">
        <f t="shared" si="108"/>
        <v>0</v>
      </c>
      <c r="G190" s="19">
        <f t="shared" si="109"/>
        <v>322.19968268889443</v>
      </c>
      <c r="H190" s="25">
        <v>0</v>
      </c>
      <c r="I190" s="17">
        <v>6.4551199677685176</v>
      </c>
      <c r="J190" s="18">
        <f t="shared" si="110"/>
        <v>0</v>
      </c>
      <c r="K190" s="21">
        <f t="shared" si="111"/>
        <v>6.4551199677685176</v>
      </c>
      <c r="L190" s="27">
        <v>1966.5099999999998</v>
      </c>
      <c r="M190" s="17">
        <v>1927.3341938648234</v>
      </c>
      <c r="N190" s="18">
        <f t="shared" si="112"/>
        <v>-39.175806135176344</v>
      </c>
      <c r="O190" s="19">
        <f t="shared" si="113"/>
        <v>0</v>
      </c>
      <c r="P190" s="25">
        <v>0</v>
      </c>
      <c r="Q190" s="17">
        <v>335.12202086013599</v>
      </c>
      <c r="R190" s="18">
        <f t="shared" si="114"/>
        <v>0</v>
      </c>
      <c r="S190" s="21">
        <f t="shared" si="115"/>
        <v>335.12202086013599</v>
      </c>
      <c r="T190" s="27">
        <v>0</v>
      </c>
      <c r="U190" s="17">
        <v>0</v>
      </c>
      <c r="V190" s="18">
        <f t="shared" si="116"/>
        <v>0</v>
      </c>
      <c r="W190" s="19">
        <f t="shared" si="117"/>
        <v>0</v>
      </c>
      <c r="X190" s="25">
        <v>0</v>
      </c>
      <c r="Y190" s="17">
        <v>0</v>
      </c>
      <c r="Z190" s="18">
        <f t="shared" si="118"/>
        <v>0</v>
      </c>
      <c r="AA190" s="21">
        <f t="shared" si="119"/>
        <v>0</v>
      </c>
      <c r="AB190" s="27">
        <v>3175.4300000000007</v>
      </c>
      <c r="AC190" s="97">
        <v>4033.4346386270431</v>
      </c>
      <c r="AD190" s="18">
        <f t="shared" si="120"/>
        <v>0</v>
      </c>
      <c r="AE190" s="19">
        <f t="shared" si="121"/>
        <v>858.00463862704237</v>
      </c>
      <c r="AF190" s="25">
        <v>0</v>
      </c>
      <c r="AG190" s="17">
        <v>0</v>
      </c>
      <c r="AH190" s="18">
        <f t="shared" si="122"/>
        <v>0</v>
      </c>
      <c r="AI190" s="21">
        <f t="shared" si="123"/>
        <v>0</v>
      </c>
      <c r="AJ190" s="27">
        <v>0</v>
      </c>
      <c r="AK190" s="17">
        <v>0</v>
      </c>
      <c r="AL190" s="18">
        <f t="shared" si="124"/>
        <v>0</v>
      </c>
      <c r="AM190" s="19">
        <f t="shared" si="125"/>
        <v>0</v>
      </c>
      <c r="AN190" s="27">
        <v>311.25</v>
      </c>
      <c r="AO190" s="97">
        <v>600.43763999999999</v>
      </c>
      <c r="AP190" s="18">
        <f t="shared" si="126"/>
        <v>0</v>
      </c>
      <c r="AQ190" s="19">
        <f t="shared" si="127"/>
        <v>289.18763999999999</v>
      </c>
      <c r="AR190" s="25">
        <v>683.82999999999981</v>
      </c>
      <c r="AS190" s="17">
        <v>806.97832047189524</v>
      </c>
      <c r="AT190" s="18">
        <f t="shared" si="128"/>
        <v>0</v>
      </c>
      <c r="AU190" s="21">
        <f t="shared" si="129"/>
        <v>123.14832047189543</v>
      </c>
      <c r="AV190" s="27">
        <v>6898.4599999999991</v>
      </c>
      <c r="AW190" s="17">
        <v>2748.9360000000001</v>
      </c>
      <c r="AX190" s="18">
        <f t="shared" si="130"/>
        <v>-4149.5239999999994</v>
      </c>
      <c r="AY190" s="19">
        <f t="shared" si="131"/>
        <v>0</v>
      </c>
      <c r="AZ190" s="25">
        <v>534.15999999999985</v>
      </c>
      <c r="BA190" s="17">
        <v>2472.573614043105</v>
      </c>
      <c r="BB190" s="18">
        <f t="shared" si="132"/>
        <v>0</v>
      </c>
      <c r="BC190" s="21">
        <f t="shared" si="133"/>
        <v>1938.4136140431051</v>
      </c>
      <c r="BD190" s="27">
        <v>7.8500000000000014</v>
      </c>
      <c r="BE190" s="17">
        <v>0</v>
      </c>
      <c r="BF190" s="18">
        <f t="shared" si="134"/>
        <v>-7.8500000000000014</v>
      </c>
      <c r="BG190" s="19">
        <f t="shared" si="135"/>
        <v>0</v>
      </c>
      <c r="BH190" s="25">
        <v>1113.0999999999999</v>
      </c>
      <c r="BI190" s="97">
        <v>2393.4223199999997</v>
      </c>
      <c r="BJ190" s="18">
        <f t="shared" si="136"/>
        <v>0</v>
      </c>
      <c r="BK190" s="21">
        <f t="shared" si="137"/>
        <v>1280.3223199999998</v>
      </c>
      <c r="BL190" s="27">
        <v>0</v>
      </c>
      <c r="BM190" s="17">
        <v>0</v>
      </c>
      <c r="BN190" s="18">
        <f t="shared" si="138"/>
        <v>0</v>
      </c>
      <c r="BO190" s="19">
        <f t="shared" si="139"/>
        <v>0</v>
      </c>
      <c r="BP190" s="24">
        <f t="shared" si="140"/>
        <v>16626.129999999997</v>
      </c>
      <c r="BQ190" s="14">
        <f t="shared" si="141"/>
        <v>17582.433550523667</v>
      </c>
      <c r="BR190" s="18">
        <f t="shared" si="106"/>
        <v>0</v>
      </c>
      <c r="BS190" s="21">
        <f t="shared" si="107"/>
        <v>956.3035505236694</v>
      </c>
      <c r="BT190" s="114">
        <f t="shared" si="142"/>
        <v>1.0575181085750964</v>
      </c>
      <c r="BU190" s="115">
        <v>7005.8988000000008</v>
      </c>
      <c r="BV190" s="116"/>
    </row>
    <row r="191" spans="1:74" s="7" customFormat="1" ht="12" x14ac:dyDescent="0.25">
      <c r="A191" s="111">
        <v>185</v>
      </c>
      <c r="B191" s="56" t="s">
        <v>194</v>
      </c>
      <c r="C191" s="125">
        <v>3588.7</v>
      </c>
      <c r="D191" s="27">
        <v>26194.019999999997</v>
      </c>
      <c r="E191" s="97">
        <v>21435.278672121887</v>
      </c>
      <c r="F191" s="18">
        <f t="shared" si="108"/>
        <v>-4758.7413278781096</v>
      </c>
      <c r="G191" s="19">
        <f t="shared" si="109"/>
        <v>0</v>
      </c>
      <c r="H191" s="25">
        <v>13126.310000000001</v>
      </c>
      <c r="I191" s="17">
        <v>15309.112152090418</v>
      </c>
      <c r="J191" s="18">
        <f t="shared" si="110"/>
        <v>0</v>
      </c>
      <c r="K191" s="21">
        <f t="shared" si="111"/>
        <v>2182.8021520904167</v>
      </c>
      <c r="L191" s="27">
        <v>2842.47</v>
      </c>
      <c r="M191" s="17">
        <v>5351.1174155794042</v>
      </c>
      <c r="N191" s="18">
        <f t="shared" si="112"/>
        <v>0</v>
      </c>
      <c r="O191" s="19">
        <f t="shared" si="113"/>
        <v>2508.6474155794044</v>
      </c>
      <c r="P191" s="25">
        <v>57.12</v>
      </c>
      <c r="Q191" s="17">
        <v>1030.3140676693561</v>
      </c>
      <c r="R191" s="18">
        <f t="shared" si="114"/>
        <v>0</v>
      </c>
      <c r="S191" s="21">
        <f t="shared" si="115"/>
        <v>973.19406766935606</v>
      </c>
      <c r="T191" s="27">
        <v>6319.4199999999983</v>
      </c>
      <c r="U191" s="17">
        <v>5115.7728000000006</v>
      </c>
      <c r="V191" s="18">
        <f t="shared" si="116"/>
        <v>-1203.6471999999976</v>
      </c>
      <c r="W191" s="19">
        <f t="shared" si="117"/>
        <v>0</v>
      </c>
      <c r="X191" s="25">
        <v>0</v>
      </c>
      <c r="Y191" s="17">
        <v>0</v>
      </c>
      <c r="Z191" s="18">
        <f t="shared" si="118"/>
        <v>0</v>
      </c>
      <c r="AA191" s="21">
        <f t="shared" si="119"/>
        <v>0</v>
      </c>
      <c r="AB191" s="27">
        <v>10937.71</v>
      </c>
      <c r="AC191" s="97">
        <v>13221.221340066992</v>
      </c>
      <c r="AD191" s="18">
        <f t="shared" si="120"/>
        <v>0</v>
      </c>
      <c r="AE191" s="19">
        <f t="shared" si="121"/>
        <v>2283.5113400669925</v>
      </c>
      <c r="AF191" s="25">
        <v>285.81000000000006</v>
      </c>
      <c r="AG191" s="17">
        <v>227.44187999999997</v>
      </c>
      <c r="AH191" s="18">
        <f t="shared" si="122"/>
        <v>-58.36812000000009</v>
      </c>
      <c r="AI191" s="21">
        <f t="shared" si="123"/>
        <v>0</v>
      </c>
      <c r="AJ191" s="27">
        <v>13.680000000000001</v>
      </c>
      <c r="AK191" s="17">
        <v>0</v>
      </c>
      <c r="AL191" s="18">
        <f t="shared" si="124"/>
        <v>-13.680000000000001</v>
      </c>
      <c r="AM191" s="19">
        <f t="shared" si="125"/>
        <v>0</v>
      </c>
      <c r="AN191" s="27">
        <v>1516.0300000000002</v>
      </c>
      <c r="AO191" s="97">
        <v>2183.4098400000003</v>
      </c>
      <c r="AP191" s="18">
        <f t="shared" si="126"/>
        <v>0</v>
      </c>
      <c r="AQ191" s="19">
        <f t="shared" si="127"/>
        <v>667.37984000000006</v>
      </c>
      <c r="AR191" s="25">
        <v>2066.1499999999996</v>
      </c>
      <c r="AS191" s="17">
        <v>7075.2396968675312</v>
      </c>
      <c r="AT191" s="18">
        <f t="shared" si="128"/>
        <v>0</v>
      </c>
      <c r="AU191" s="21">
        <f t="shared" si="129"/>
        <v>5009.0896968675315</v>
      </c>
      <c r="AV191" s="27">
        <v>16720.63</v>
      </c>
      <c r="AW191" s="17">
        <v>7438.0199999999995</v>
      </c>
      <c r="AX191" s="18">
        <f t="shared" si="130"/>
        <v>-9282.61</v>
      </c>
      <c r="AY191" s="19">
        <f t="shared" si="131"/>
        <v>0</v>
      </c>
      <c r="AZ191" s="25">
        <v>1555.51</v>
      </c>
      <c r="BA191" s="17">
        <v>8401.3203817651665</v>
      </c>
      <c r="BB191" s="18">
        <f t="shared" si="132"/>
        <v>0</v>
      </c>
      <c r="BC191" s="21">
        <f t="shared" si="133"/>
        <v>6845.8103817651663</v>
      </c>
      <c r="BD191" s="27">
        <v>12.239999999999997</v>
      </c>
      <c r="BE191" s="17">
        <v>0</v>
      </c>
      <c r="BF191" s="18">
        <f t="shared" si="134"/>
        <v>-12.239999999999997</v>
      </c>
      <c r="BG191" s="19">
        <f t="shared" si="135"/>
        <v>0</v>
      </c>
      <c r="BH191" s="25">
        <v>6725.84</v>
      </c>
      <c r="BI191" s="97">
        <v>9923.6943999999985</v>
      </c>
      <c r="BJ191" s="18">
        <f t="shared" si="136"/>
        <v>0</v>
      </c>
      <c r="BK191" s="21">
        <f t="shared" si="137"/>
        <v>3197.8543999999983</v>
      </c>
      <c r="BL191" s="27">
        <v>7507.010000000002</v>
      </c>
      <c r="BM191" s="17">
        <v>8376.9081600000009</v>
      </c>
      <c r="BN191" s="18">
        <f t="shared" si="138"/>
        <v>0</v>
      </c>
      <c r="BO191" s="19">
        <f t="shared" si="139"/>
        <v>869.89815999999882</v>
      </c>
      <c r="BP191" s="24">
        <f t="shared" si="140"/>
        <v>95879.950000000012</v>
      </c>
      <c r="BQ191" s="14">
        <f t="shared" si="141"/>
        <v>105088.85080616076</v>
      </c>
      <c r="BR191" s="18">
        <f t="shared" si="106"/>
        <v>0</v>
      </c>
      <c r="BS191" s="21">
        <f t="shared" si="107"/>
        <v>9208.9008061607456</v>
      </c>
      <c r="BT191" s="114">
        <f t="shared" si="142"/>
        <v>1.0960461577854468</v>
      </c>
      <c r="BU191" s="115">
        <v>15087.620699999998</v>
      </c>
      <c r="BV191" s="116"/>
    </row>
    <row r="192" spans="1:74" s="7" customFormat="1" ht="12" x14ac:dyDescent="0.25">
      <c r="A192" s="111">
        <v>186</v>
      </c>
      <c r="B192" s="56" t="s">
        <v>195</v>
      </c>
      <c r="C192" s="125">
        <v>163.69999999999999</v>
      </c>
      <c r="D192" s="27">
        <v>0</v>
      </c>
      <c r="E192" s="97">
        <v>0</v>
      </c>
      <c r="F192" s="18">
        <f t="shared" si="108"/>
        <v>0</v>
      </c>
      <c r="G192" s="19">
        <f t="shared" si="109"/>
        <v>0</v>
      </c>
      <c r="H192" s="25">
        <v>0</v>
      </c>
      <c r="I192" s="17">
        <v>0</v>
      </c>
      <c r="J192" s="18">
        <f t="shared" si="110"/>
        <v>0</v>
      </c>
      <c r="K192" s="21">
        <f t="shared" si="111"/>
        <v>0</v>
      </c>
      <c r="L192" s="27">
        <v>1066.32</v>
      </c>
      <c r="M192" s="17">
        <v>963.52239597837365</v>
      </c>
      <c r="N192" s="18">
        <f t="shared" si="112"/>
        <v>-102.79760402162628</v>
      </c>
      <c r="O192" s="19">
        <f t="shared" si="113"/>
        <v>0</v>
      </c>
      <c r="P192" s="25">
        <v>0</v>
      </c>
      <c r="Q192" s="17">
        <v>179.30113033039197</v>
      </c>
      <c r="R192" s="18">
        <f t="shared" si="114"/>
        <v>0</v>
      </c>
      <c r="S192" s="21">
        <f t="shared" si="115"/>
        <v>179.30113033039197</v>
      </c>
      <c r="T192" s="27">
        <v>0</v>
      </c>
      <c r="U192" s="17">
        <v>0</v>
      </c>
      <c r="V192" s="18">
        <f t="shared" si="116"/>
        <v>0</v>
      </c>
      <c r="W192" s="19">
        <f t="shared" si="117"/>
        <v>0</v>
      </c>
      <c r="X192" s="25">
        <v>0</v>
      </c>
      <c r="Y192" s="17">
        <v>0</v>
      </c>
      <c r="Z192" s="18">
        <f t="shared" si="118"/>
        <v>0</v>
      </c>
      <c r="AA192" s="21">
        <f t="shared" si="119"/>
        <v>0</v>
      </c>
      <c r="AB192" s="27">
        <v>322.43</v>
      </c>
      <c r="AC192" s="97">
        <v>320.02250944684818</v>
      </c>
      <c r="AD192" s="18">
        <f t="shared" si="120"/>
        <v>-2.4074905531518311</v>
      </c>
      <c r="AE192" s="19">
        <f t="shared" si="121"/>
        <v>0</v>
      </c>
      <c r="AF192" s="25">
        <v>0</v>
      </c>
      <c r="AG192" s="17">
        <v>0</v>
      </c>
      <c r="AH192" s="18">
        <f t="shared" si="122"/>
        <v>0</v>
      </c>
      <c r="AI192" s="21">
        <f t="shared" si="123"/>
        <v>0</v>
      </c>
      <c r="AJ192" s="27">
        <v>0</v>
      </c>
      <c r="AK192" s="17">
        <v>0</v>
      </c>
      <c r="AL192" s="18">
        <f t="shared" si="124"/>
        <v>0</v>
      </c>
      <c r="AM192" s="19">
        <f t="shared" si="125"/>
        <v>0</v>
      </c>
      <c r="AN192" s="27">
        <v>610.04000000000008</v>
      </c>
      <c r="AO192" s="97">
        <v>1017.27072</v>
      </c>
      <c r="AP192" s="18">
        <f t="shared" si="126"/>
        <v>0</v>
      </c>
      <c r="AQ192" s="19">
        <f t="shared" si="127"/>
        <v>407.23071999999991</v>
      </c>
      <c r="AR192" s="25">
        <v>0</v>
      </c>
      <c r="AS192" s="17">
        <v>0</v>
      </c>
      <c r="AT192" s="18">
        <f t="shared" si="128"/>
        <v>0</v>
      </c>
      <c r="AU192" s="21">
        <f t="shared" si="129"/>
        <v>0</v>
      </c>
      <c r="AV192" s="27">
        <v>681.04</v>
      </c>
      <c r="AW192" s="17">
        <v>0</v>
      </c>
      <c r="AX192" s="18">
        <f t="shared" si="130"/>
        <v>-681.04</v>
      </c>
      <c r="AY192" s="19">
        <f t="shared" si="131"/>
        <v>0</v>
      </c>
      <c r="AZ192" s="25">
        <v>0</v>
      </c>
      <c r="BA192" s="17">
        <v>0</v>
      </c>
      <c r="BB192" s="18">
        <f t="shared" si="132"/>
        <v>0</v>
      </c>
      <c r="BC192" s="21">
        <f t="shared" si="133"/>
        <v>0</v>
      </c>
      <c r="BD192" s="27">
        <v>0</v>
      </c>
      <c r="BE192" s="17">
        <v>0</v>
      </c>
      <c r="BF192" s="18">
        <f t="shared" si="134"/>
        <v>0</v>
      </c>
      <c r="BG192" s="19">
        <f t="shared" si="135"/>
        <v>0</v>
      </c>
      <c r="BH192" s="25">
        <v>0</v>
      </c>
      <c r="BI192" s="97">
        <v>0</v>
      </c>
      <c r="BJ192" s="18">
        <f t="shared" si="136"/>
        <v>0</v>
      </c>
      <c r="BK192" s="21">
        <f t="shared" si="137"/>
        <v>0</v>
      </c>
      <c r="BL192" s="27">
        <v>0</v>
      </c>
      <c r="BM192" s="17">
        <v>0</v>
      </c>
      <c r="BN192" s="18">
        <f t="shared" si="138"/>
        <v>0</v>
      </c>
      <c r="BO192" s="19">
        <f t="shared" si="139"/>
        <v>0</v>
      </c>
      <c r="BP192" s="24">
        <f t="shared" si="140"/>
        <v>2679.83</v>
      </c>
      <c r="BQ192" s="14">
        <f t="shared" si="141"/>
        <v>2480.1167557556137</v>
      </c>
      <c r="BR192" s="18">
        <f t="shared" si="106"/>
        <v>-199.71324424438626</v>
      </c>
      <c r="BS192" s="21">
        <f t="shared" si="107"/>
        <v>0</v>
      </c>
      <c r="BT192" s="114">
        <f t="shared" si="142"/>
        <v>0.92547540543826057</v>
      </c>
      <c r="BU192" s="115">
        <v>841.67870000000005</v>
      </c>
      <c r="BV192" s="116">
        <v>24.09</v>
      </c>
    </row>
    <row r="193" spans="1:74" s="7" customFormat="1" ht="12" x14ac:dyDescent="0.25">
      <c r="A193" s="117">
        <v>187</v>
      </c>
      <c r="B193" s="56" t="s">
        <v>196</v>
      </c>
      <c r="C193" s="125">
        <v>244.6</v>
      </c>
      <c r="D193" s="27">
        <v>0</v>
      </c>
      <c r="E193" s="97">
        <v>870.32473823653061</v>
      </c>
      <c r="F193" s="18">
        <f t="shared" si="108"/>
        <v>0</v>
      </c>
      <c r="G193" s="19">
        <f t="shared" si="109"/>
        <v>870.32473823653061</v>
      </c>
      <c r="H193" s="25">
        <v>0</v>
      </c>
      <c r="I193" s="17">
        <v>0</v>
      </c>
      <c r="J193" s="18">
        <f t="shared" si="110"/>
        <v>0</v>
      </c>
      <c r="K193" s="21">
        <f t="shared" si="111"/>
        <v>0</v>
      </c>
      <c r="L193" s="27">
        <v>1154.8599999999999</v>
      </c>
      <c r="M193" s="17">
        <v>1298.1522070699421</v>
      </c>
      <c r="N193" s="18">
        <f t="shared" si="112"/>
        <v>0</v>
      </c>
      <c r="O193" s="19">
        <f t="shared" si="113"/>
        <v>143.29220706994215</v>
      </c>
      <c r="P193" s="25">
        <v>0</v>
      </c>
      <c r="Q193" s="17">
        <v>147.44766606358803</v>
      </c>
      <c r="R193" s="18">
        <f t="shared" si="114"/>
        <v>0</v>
      </c>
      <c r="S193" s="21">
        <f t="shared" si="115"/>
        <v>147.44766606358803</v>
      </c>
      <c r="T193" s="27">
        <v>0</v>
      </c>
      <c r="U193" s="17">
        <v>0</v>
      </c>
      <c r="V193" s="18">
        <f t="shared" si="116"/>
        <v>0</v>
      </c>
      <c r="W193" s="19">
        <f t="shared" si="117"/>
        <v>0</v>
      </c>
      <c r="X193" s="25">
        <v>0</v>
      </c>
      <c r="Y193" s="17">
        <v>0</v>
      </c>
      <c r="Z193" s="18">
        <f t="shared" si="118"/>
        <v>0</v>
      </c>
      <c r="AA193" s="21">
        <f t="shared" si="119"/>
        <v>0</v>
      </c>
      <c r="AB193" s="27">
        <v>273.60000000000008</v>
      </c>
      <c r="AC193" s="97">
        <v>4633.9406844210062</v>
      </c>
      <c r="AD193" s="18">
        <f t="shared" si="120"/>
        <v>0</v>
      </c>
      <c r="AE193" s="19">
        <f t="shared" si="121"/>
        <v>4360.3406844210058</v>
      </c>
      <c r="AF193" s="25">
        <v>0</v>
      </c>
      <c r="AG193" s="17">
        <v>0</v>
      </c>
      <c r="AH193" s="18">
        <f t="shared" si="122"/>
        <v>0</v>
      </c>
      <c r="AI193" s="21">
        <f t="shared" si="123"/>
        <v>0</v>
      </c>
      <c r="AJ193" s="27">
        <v>0</v>
      </c>
      <c r="AK193" s="17">
        <v>0</v>
      </c>
      <c r="AL193" s="18">
        <f t="shared" si="124"/>
        <v>0</v>
      </c>
      <c r="AM193" s="19">
        <f t="shared" si="125"/>
        <v>0</v>
      </c>
      <c r="AN193" s="27">
        <v>614.91000000000008</v>
      </c>
      <c r="AO193" s="97">
        <v>1017.27072</v>
      </c>
      <c r="AP193" s="18">
        <f t="shared" si="126"/>
        <v>0</v>
      </c>
      <c r="AQ193" s="19">
        <f t="shared" si="127"/>
        <v>402.3607199999999</v>
      </c>
      <c r="AR193" s="25">
        <v>33.940000000000005</v>
      </c>
      <c r="AS193" s="17">
        <v>1558.5563744134101</v>
      </c>
      <c r="AT193" s="18">
        <f t="shared" si="128"/>
        <v>0</v>
      </c>
      <c r="AU193" s="21">
        <f t="shared" si="129"/>
        <v>1524.6163744134101</v>
      </c>
      <c r="AV193" s="27">
        <v>814.99000000000024</v>
      </c>
      <c r="AW193" s="17">
        <v>994.60799999999995</v>
      </c>
      <c r="AX193" s="18">
        <f t="shared" si="130"/>
        <v>0</v>
      </c>
      <c r="AY193" s="19">
        <f t="shared" si="131"/>
        <v>179.61799999999971</v>
      </c>
      <c r="AZ193" s="25">
        <v>0</v>
      </c>
      <c r="BA193" s="17">
        <v>1505.0570399999999</v>
      </c>
      <c r="BB193" s="18">
        <f t="shared" si="132"/>
        <v>0</v>
      </c>
      <c r="BC193" s="21">
        <f t="shared" si="133"/>
        <v>1505.0570399999999</v>
      </c>
      <c r="BD193" s="27">
        <v>11.169999999999998</v>
      </c>
      <c r="BE193" s="17">
        <v>0</v>
      </c>
      <c r="BF193" s="18">
        <f t="shared" si="134"/>
        <v>-11.169999999999998</v>
      </c>
      <c r="BG193" s="19">
        <f t="shared" si="135"/>
        <v>0</v>
      </c>
      <c r="BH193" s="25">
        <v>0</v>
      </c>
      <c r="BI193" s="97">
        <v>0</v>
      </c>
      <c r="BJ193" s="18">
        <f t="shared" si="136"/>
        <v>0</v>
      </c>
      <c r="BK193" s="21">
        <f t="shared" si="137"/>
        <v>0</v>
      </c>
      <c r="BL193" s="27">
        <v>0</v>
      </c>
      <c r="BM193" s="17">
        <v>0</v>
      </c>
      <c r="BN193" s="18">
        <f t="shared" si="138"/>
        <v>0</v>
      </c>
      <c r="BO193" s="19">
        <f t="shared" si="139"/>
        <v>0</v>
      </c>
      <c r="BP193" s="24">
        <f t="shared" si="140"/>
        <v>2903.4700000000003</v>
      </c>
      <c r="BQ193" s="14">
        <f t="shared" si="141"/>
        <v>12025.357430204478</v>
      </c>
      <c r="BR193" s="18">
        <f t="shared" si="106"/>
        <v>0</v>
      </c>
      <c r="BS193" s="21">
        <f t="shared" si="107"/>
        <v>9121.8874302044787</v>
      </c>
      <c r="BT193" s="114">
        <f t="shared" si="142"/>
        <v>4.1417191946892773</v>
      </c>
      <c r="BU193" s="115">
        <v>567.35879999999997</v>
      </c>
      <c r="BV193" s="116"/>
    </row>
    <row r="194" spans="1:74" s="7" customFormat="1" ht="12" x14ac:dyDescent="0.25">
      <c r="A194" s="111">
        <v>188</v>
      </c>
      <c r="B194" s="56" t="s">
        <v>197</v>
      </c>
      <c r="C194" s="125">
        <v>1868.25</v>
      </c>
      <c r="D194" s="27">
        <v>6295.3399999999983</v>
      </c>
      <c r="E194" s="97">
        <v>10483.238679048025</v>
      </c>
      <c r="F194" s="18">
        <f t="shared" si="108"/>
        <v>0</v>
      </c>
      <c r="G194" s="19">
        <f t="shared" si="109"/>
        <v>4187.8986790480267</v>
      </c>
      <c r="H194" s="25">
        <v>2896.369999999999</v>
      </c>
      <c r="I194" s="17">
        <v>3637.588650186573</v>
      </c>
      <c r="J194" s="18">
        <f t="shared" si="110"/>
        <v>0</v>
      </c>
      <c r="K194" s="21">
        <f t="shared" si="111"/>
        <v>741.218650186574</v>
      </c>
      <c r="L194" s="27">
        <v>5418.9400000000005</v>
      </c>
      <c r="M194" s="17">
        <v>5651.6275889902481</v>
      </c>
      <c r="N194" s="18">
        <f t="shared" si="112"/>
        <v>0</v>
      </c>
      <c r="O194" s="19">
        <f t="shared" si="113"/>
        <v>232.6875889902476</v>
      </c>
      <c r="P194" s="25">
        <v>0</v>
      </c>
      <c r="Q194" s="17">
        <v>461.96451800623197</v>
      </c>
      <c r="R194" s="18">
        <f t="shared" si="114"/>
        <v>0</v>
      </c>
      <c r="S194" s="21">
        <f t="shared" si="115"/>
        <v>461.96451800623197</v>
      </c>
      <c r="T194" s="27">
        <v>0</v>
      </c>
      <c r="U194" s="17">
        <v>0</v>
      </c>
      <c r="V194" s="18">
        <f t="shared" si="116"/>
        <v>0</v>
      </c>
      <c r="W194" s="19">
        <f t="shared" si="117"/>
        <v>0</v>
      </c>
      <c r="X194" s="25">
        <v>0</v>
      </c>
      <c r="Y194" s="17">
        <v>0</v>
      </c>
      <c r="Z194" s="18">
        <f t="shared" si="118"/>
        <v>0</v>
      </c>
      <c r="AA194" s="21">
        <f t="shared" si="119"/>
        <v>0</v>
      </c>
      <c r="AB194" s="27">
        <v>8599.35</v>
      </c>
      <c r="AC194" s="97">
        <v>9161.4504413162085</v>
      </c>
      <c r="AD194" s="18">
        <f t="shared" si="120"/>
        <v>0</v>
      </c>
      <c r="AE194" s="19">
        <f t="shared" si="121"/>
        <v>562.10044131620816</v>
      </c>
      <c r="AF194" s="25">
        <v>0</v>
      </c>
      <c r="AG194" s="17">
        <v>0</v>
      </c>
      <c r="AH194" s="18">
        <f t="shared" si="122"/>
        <v>0</v>
      </c>
      <c r="AI194" s="21">
        <f t="shared" si="123"/>
        <v>0</v>
      </c>
      <c r="AJ194" s="27">
        <v>0</v>
      </c>
      <c r="AK194" s="17">
        <v>0</v>
      </c>
      <c r="AL194" s="18">
        <f t="shared" si="124"/>
        <v>0</v>
      </c>
      <c r="AM194" s="19">
        <f t="shared" si="125"/>
        <v>0</v>
      </c>
      <c r="AN194" s="27">
        <v>4090.880000000001</v>
      </c>
      <c r="AO194" s="97">
        <v>3275.1102000000001</v>
      </c>
      <c r="AP194" s="18">
        <f t="shared" si="126"/>
        <v>-815.76980000000094</v>
      </c>
      <c r="AQ194" s="19">
        <f t="shared" si="127"/>
        <v>0</v>
      </c>
      <c r="AR194" s="25">
        <v>915.05000000000007</v>
      </c>
      <c r="AS194" s="17">
        <v>7121.5527185705823</v>
      </c>
      <c r="AT194" s="18">
        <f t="shared" si="128"/>
        <v>0</v>
      </c>
      <c r="AU194" s="21">
        <f t="shared" si="129"/>
        <v>6206.5027185705821</v>
      </c>
      <c r="AV194" s="27">
        <v>10557.199999999999</v>
      </c>
      <c r="AW194" s="17">
        <v>12154.356</v>
      </c>
      <c r="AX194" s="18">
        <f t="shared" si="130"/>
        <v>0</v>
      </c>
      <c r="AY194" s="19">
        <f t="shared" si="131"/>
        <v>1597.1560000000009</v>
      </c>
      <c r="AZ194" s="25">
        <v>3638.4400000000005</v>
      </c>
      <c r="BA194" s="17">
        <v>3249.3707126595609</v>
      </c>
      <c r="BB194" s="18">
        <f t="shared" si="132"/>
        <v>-389.06928734043959</v>
      </c>
      <c r="BC194" s="21">
        <f t="shared" si="133"/>
        <v>0</v>
      </c>
      <c r="BD194" s="27">
        <v>8.8699999999999992</v>
      </c>
      <c r="BE194" s="17">
        <v>0</v>
      </c>
      <c r="BF194" s="18">
        <f t="shared" si="134"/>
        <v>-8.8699999999999992</v>
      </c>
      <c r="BG194" s="19">
        <f t="shared" si="135"/>
        <v>0</v>
      </c>
      <c r="BH194" s="25">
        <v>2928.37</v>
      </c>
      <c r="BI194" s="97">
        <v>3519.9124800000004</v>
      </c>
      <c r="BJ194" s="18">
        <f t="shared" si="136"/>
        <v>0</v>
      </c>
      <c r="BK194" s="21">
        <f t="shared" si="137"/>
        <v>591.54248000000052</v>
      </c>
      <c r="BL194" s="27">
        <v>0</v>
      </c>
      <c r="BM194" s="17">
        <v>0</v>
      </c>
      <c r="BN194" s="18">
        <f t="shared" si="138"/>
        <v>0</v>
      </c>
      <c r="BO194" s="19">
        <f t="shared" si="139"/>
        <v>0</v>
      </c>
      <c r="BP194" s="24">
        <f t="shared" si="140"/>
        <v>45348.810000000005</v>
      </c>
      <c r="BQ194" s="14">
        <f t="shared" si="141"/>
        <v>58716.171988777431</v>
      </c>
      <c r="BR194" s="18">
        <f t="shared" si="106"/>
        <v>0</v>
      </c>
      <c r="BS194" s="21">
        <f t="shared" si="107"/>
        <v>13367.361988777426</v>
      </c>
      <c r="BT194" s="114">
        <f t="shared" si="142"/>
        <v>1.2947676463567053</v>
      </c>
      <c r="BU194" s="115">
        <v>3987.1440000000002</v>
      </c>
      <c r="BV194" s="116"/>
    </row>
    <row r="195" spans="1:74" s="7" customFormat="1" ht="12" x14ac:dyDescent="0.25">
      <c r="A195" s="111">
        <v>189</v>
      </c>
      <c r="B195" s="56" t="s">
        <v>198</v>
      </c>
      <c r="C195" s="125">
        <v>217.6</v>
      </c>
      <c r="D195" s="27">
        <v>0</v>
      </c>
      <c r="E195" s="97">
        <v>870.32473823653061</v>
      </c>
      <c r="F195" s="18">
        <f t="shared" si="108"/>
        <v>0</v>
      </c>
      <c r="G195" s="19">
        <f t="shared" si="109"/>
        <v>870.32473823653061</v>
      </c>
      <c r="H195" s="25">
        <v>0</v>
      </c>
      <c r="I195" s="17">
        <v>0</v>
      </c>
      <c r="J195" s="18">
        <f t="shared" si="110"/>
        <v>0</v>
      </c>
      <c r="K195" s="21">
        <f t="shared" si="111"/>
        <v>0</v>
      </c>
      <c r="L195" s="27">
        <v>1066.1200000000001</v>
      </c>
      <c r="M195" s="17">
        <v>963.52239597837365</v>
      </c>
      <c r="N195" s="18">
        <f t="shared" si="112"/>
        <v>-102.59760402162647</v>
      </c>
      <c r="O195" s="19">
        <f t="shared" si="113"/>
        <v>0</v>
      </c>
      <c r="P195" s="25">
        <v>0</v>
      </c>
      <c r="Q195" s="17">
        <v>249.18445434250799</v>
      </c>
      <c r="R195" s="18">
        <f t="shared" si="114"/>
        <v>0</v>
      </c>
      <c r="S195" s="21">
        <f t="shared" si="115"/>
        <v>249.18445434250799</v>
      </c>
      <c r="T195" s="27">
        <v>0</v>
      </c>
      <c r="U195" s="17">
        <v>0</v>
      </c>
      <c r="V195" s="18">
        <f t="shared" si="116"/>
        <v>0</v>
      </c>
      <c r="W195" s="19">
        <f t="shared" si="117"/>
        <v>0</v>
      </c>
      <c r="X195" s="25">
        <v>0</v>
      </c>
      <c r="Y195" s="17">
        <v>0</v>
      </c>
      <c r="Z195" s="18">
        <f t="shared" si="118"/>
        <v>0</v>
      </c>
      <c r="AA195" s="21">
        <f t="shared" si="119"/>
        <v>0</v>
      </c>
      <c r="AB195" s="27">
        <v>428.66000000000008</v>
      </c>
      <c r="AC195" s="97">
        <v>428.67499393780719</v>
      </c>
      <c r="AD195" s="18">
        <f t="shared" si="120"/>
        <v>0</v>
      </c>
      <c r="AE195" s="19">
        <f t="shared" si="121"/>
        <v>1.499393780710534E-2</v>
      </c>
      <c r="AF195" s="25">
        <v>0</v>
      </c>
      <c r="AG195" s="17">
        <v>0</v>
      </c>
      <c r="AH195" s="18">
        <f t="shared" si="122"/>
        <v>0</v>
      </c>
      <c r="AI195" s="21">
        <f t="shared" si="123"/>
        <v>0</v>
      </c>
      <c r="AJ195" s="27">
        <v>0</v>
      </c>
      <c r="AK195" s="17">
        <v>0</v>
      </c>
      <c r="AL195" s="18">
        <f t="shared" si="124"/>
        <v>0</v>
      </c>
      <c r="AM195" s="19">
        <f t="shared" si="125"/>
        <v>0</v>
      </c>
      <c r="AN195" s="27">
        <v>940.06999999999982</v>
      </c>
      <c r="AO195" s="97">
        <v>1277.7908400000001</v>
      </c>
      <c r="AP195" s="18">
        <f t="shared" si="126"/>
        <v>0</v>
      </c>
      <c r="AQ195" s="19">
        <f t="shared" si="127"/>
        <v>337.72084000000029</v>
      </c>
      <c r="AR195" s="25">
        <v>0</v>
      </c>
      <c r="AS195" s="17">
        <v>0</v>
      </c>
      <c r="AT195" s="18">
        <f t="shared" si="128"/>
        <v>0</v>
      </c>
      <c r="AU195" s="21">
        <f t="shared" si="129"/>
        <v>0</v>
      </c>
      <c r="AV195" s="27">
        <v>943.54000000000019</v>
      </c>
      <c r="AW195" s="17">
        <v>13984.944</v>
      </c>
      <c r="AX195" s="18">
        <f t="shared" si="130"/>
        <v>0</v>
      </c>
      <c r="AY195" s="19">
        <f t="shared" si="131"/>
        <v>13041.403999999999</v>
      </c>
      <c r="AZ195" s="25">
        <v>0</v>
      </c>
      <c r="BA195" s="17">
        <v>0</v>
      </c>
      <c r="BB195" s="18">
        <f t="shared" si="132"/>
        <v>0</v>
      </c>
      <c r="BC195" s="21">
        <f t="shared" si="133"/>
        <v>0</v>
      </c>
      <c r="BD195" s="27">
        <v>0</v>
      </c>
      <c r="BE195" s="17">
        <v>0</v>
      </c>
      <c r="BF195" s="18">
        <f t="shared" si="134"/>
        <v>0</v>
      </c>
      <c r="BG195" s="19">
        <f t="shared" si="135"/>
        <v>0</v>
      </c>
      <c r="BH195" s="25">
        <v>0</v>
      </c>
      <c r="BI195" s="97">
        <v>0</v>
      </c>
      <c r="BJ195" s="18">
        <f t="shared" si="136"/>
        <v>0</v>
      </c>
      <c r="BK195" s="21">
        <f t="shared" si="137"/>
        <v>0</v>
      </c>
      <c r="BL195" s="27">
        <v>0</v>
      </c>
      <c r="BM195" s="17">
        <v>0</v>
      </c>
      <c r="BN195" s="18">
        <f t="shared" si="138"/>
        <v>0</v>
      </c>
      <c r="BO195" s="19">
        <f t="shared" si="139"/>
        <v>0</v>
      </c>
      <c r="BP195" s="24">
        <f t="shared" si="140"/>
        <v>3378.3900000000003</v>
      </c>
      <c r="BQ195" s="14">
        <f t="shared" si="141"/>
        <v>17774.44142249522</v>
      </c>
      <c r="BR195" s="18">
        <f t="shared" si="106"/>
        <v>0</v>
      </c>
      <c r="BS195" s="21">
        <f t="shared" si="107"/>
        <v>14396.05142249522</v>
      </c>
      <c r="BT195" s="114">
        <f t="shared" si="142"/>
        <v>5.26121656247361</v>
      </c>
      <c r="BU195" s="115">
        <v>58.604300000000009</v>
      </c>
      <c r="BV195" s="116">
        <v>58.25</v>
      </c>
    </row>
    <row r="196" spans="1:74" s="7" customFormat="1" ht="12" x14ac:dyDescent="0.25">
      <c r="A196" s="117">
        <v>190</v>
      </c>
      <c r="B196" s="56" t="s">
        <v>199</v>
      </c>
      <c r="C196" s="125">
        <v>222.3</v>
      </c>
      <c r="D196" s="27">
        <v>0</v>
      </c>
      <c r="E196" s="97">
        <v>870.32473823653061</v>
      </c>
      <c r="F196" s="18">
        <f t="shared" si="108"/>
        <v>0</v>
      </c>
      <c r="G196" s="19">
        <f t="shared" si="109"/>
        <v>870.32473823653061</v>
      </c>
      <c r="H196" s="25">
        <v>0</v>
      </c>
      <c r="I196" s="17">
        <v>0</v>
      </c>
      <c r="J196" s="18">
        <f t="shared" si="110"/>
        <v>0</v>
      </c>
      <c r="K196" s="21">
        <f t="shared" si="111"/>
        <v>0</v>
      </c>
      <c r="L196" s="27">
        <v>1066.02</v>
      </c>
      <c r="M196" s="17">
        <v>963.52239597837365</v>
      </c>
      <c r="N196" s="18">
        <f t="shared" si="112"/>
        <v>-102.49760402162633</v>
      </c>
      <c r="O196" s="19">
        <f t="shared" si="113"/>
        <v>0</v>
      </c>
      <c r="P196" s="25">
        <v>0</v>
      </c>
      <c r="Q196" s="17">
        <v>211.99071276574799</v>
      </c>
      <c r="R196" s="18">
        <f t="shared" si="114"/>
        <v>0</v>
      </c>
      <c r="S196" s="21">
        <f t="shared" si="115"/>
        <v>211.99071276574799</v>
      </c>
      <c r="T196" s="27">
        <v>0</v>
      </c>
      <c r="U196" s="17">
        <v>0</v>
      </c>
      <c r="V196" s="18">
        <f t="shared" si="116"/>
        <v>0</v>
      </c>
      <c r="W196" s="19">
        <f t="shared" si="117"/>
        <v>0</v>
      </c>
      <c r="X196" s="25">
        <v>0</v>
      </c>
      <c r="Y196" s="17">
        <v>0</v>
      </c>
      <c r="Z196" s="18">
        <f t="shared" si="118"/>
        <v>0</v>
      </c>
      <c r="AA196" s="21">
        <f t="shared" si="119"/>
        <v>0</v>
      </c>
      <c r="AB196" s="27">
        <v>351.13</v>
      </c>
      <c r="AC196" s="97">
        <v>431.11970795933325</v>
      </c>
      <c r="AD196" s="18">
        <f t="shared" si="120"/>
        <v>0</v>
      </c>
      <c r="AE196" s="19">
        <f t="shared" si="121"/>
        <v>79.989707959333259</v>
      </c>
      <c r="AF196" s="25">
        <v>0</v>
      </c>
      <c r="AG196" s="17">
        <v>0</v>
      </c>
      <c r="AH196" s="18">
        <f t="shared" si="122"/>
        <v>0</v>
      </c>
      <c r="AI196" s="21">
        <f t="shared" si="123"/>
        <v>0</v>
      </c>
      <c r="AJ196" s="27">
        <v>0</v>
      </c>
      <c r="AK196" s="17">
        <v>0</v>
      </c>
      <c r="AL196" s="18">
        <f t="shared" si="124"/>
        <v>0</v>
      </c>
      <c r="AM196" s="19">
        <f t="shared" si="125"/>
        <v>0</v>
      </c>
      <c r="AN196" s="27">
        <v>827.04000000000019</v>
      </c>
      <c r="AO196" s="97">
        <v>1429.13868</v>
      </c>
      <c r="AP196" s="18">
        <f t="shared" si="126"/>
        <v>0</v>
      </c>
      <c r="AQ196" s="19">
        <f t="shared" si="127"/>
        <v>602.09867999999983</v>
      </c>
      <c r="AR196" s="25">
        <v>0</v>
      </c>
      <c r="AS196" s="17">
        <v>0</v>
      </c>
      <c r="AT196" s="18">
        <f t="shared" si="128"/>
        <v>0</v>
      </c>
      <c r="AU196" s="21">
        <f t="shared" si="129"/>
        <v>0</v>
      </c>
      <c r="AV196" s="27">
        <v>719.14</v>
      </c>
      <c r="AW196" s="17">
        <v>0</v>
      </c>
      <c r="AX196" s="18">
        <f t="shared" si="130"/>
        <v>-719.14</v>
      </c>
      <c r="AY196" s="19">
        <f t="shared" si="131"/>
        <v>0</v>
      </c>
      <c r="AZ196" s="25">
        <v>0</v>
      </c>
      <c r="BA196" s="17">
        <v>0</v>
      </c>
      <c r="BB196" s="18">
        <f t="shared" si="132"/>
        <v>0</v>
      </c>
      <c r="BC196" s="21">
        <f t="shared" si="133"/>
        <v>0</v>
      </c>
      <c r="BD196" s="27">
        <v>0</v>
      </c>
      <c r="BE196" s="17">
        <v>0</v>
      </c>
      <c r="BF196" s="18">
        <f t="shared" si="134"/>
        <v>0</v>
      </c>
      <c r="BG196" s="19">
        <f t="shared" si="135"/>
        <v>0</v>
      </c>
      <c r="BH196" s="25">
        <v>0</v>
      </c>
      <c r="BI196" s="97">
        <v>0</v>
      </c>
      <c r="BJ196" s="18">
        <f t="shared" si="136"/>
        <v>0</v>
      </c>
      <c r="BK196" s="21">
        <f t="shared" si="137"/>
        <v>0</v>
      </c>
      <c r="BL196" s="27">
        <v>0</v>
      </c>
      <c r="BM196" s="17">
        <v>0</v>
      </c>
      <c r="BN196" s="18">
        <f t="shared" si="138"/>
        <v>0</v>
      </c>
      <c r="BO196" s="19">
        <f t="shared" si="139"/>
        <v>0</v>
      </c>
      <c r="BP196" s="24">
        <f t="shared" si="140"/>
        <v>2963.3300000000004</v>
      </c>
      <c r="BQ196" s="14">
        <f t="shared" si="141"/>
        <v>3906.0962349399852</v>
      </c>
      <c r="BR196" s="18">
        <f t="shared" si="106"/>
        <v>0</v>
      </c>
      <c r="BS196" s="21">
        <f t="shared" si="107"/>
        <v>942.76623493998477</v>
      </c>
      <c r="BT196" s="114">
        <f t="shared" si="142"/>
        <v>1.3181441941801908</v>
      </c>
      <c r="BU196" s="115">
        <v>379.03860000000003</v>
      </c>
      <c r="BV196" s="116"/>
    </row>
    <row r="197" spans="1:74" s="7" customFormat="1" ht="12" x14ac:dyDescent="0.25">
      <c r="A197" s="111">
        <v>191</v>
      </c>
      <c r="B197" s="56" t="s">
        <v>200</v>
      </c>
      <c r="C197" s="125">
        <v>302.95</v>
      </c>
      <c r="D197" s="27">
        <v>0</v>
      </c>
      <c r="E197" s="97">
        <v>870.32473823653061</v>
      </c>
      <c r="F197" s="18">
        <f t="shared" si="108"/>
        <v>0</v>
      </c>
      <c r="G197" s="19">
        <f t="shared" si="109"/>
        <v>870.32473823653061</v>
      </c>
      <c r="H197" s="25">
        <v>0</v>
      </c>
      <c r="I197" s="17">
        <v>0</v>
      </c>
      <c r="J197" s="18">
        <f t="shared" si="110"/>
        <v>0</v>
      </c>
      <c r="K197" s="21">
        <f t="shared" si="111"/>
        <v>0</v>
      </c>
      <c r="L197" s="27">
        <v>1558.4799999999998</v>
      </c>
      <c r="M197" s="17">
        <v>1360.898943451755</v>
      </c>
      <c r="N197" s="18">
        <f t="shared" si="112"/>
        <v>-197.58105654824476</v>
      </c>
      <c r="O197" s="19">
        <f t="shared" si="113"/>
        <v>0</v>
      </c>
      <c r="P197" s="25">
        <v>0</v>
      </c>
      <c r="Q197" s="17">
        <v>253.021528657896</v>
      </c>
      <c r="R197" s="18">
        <f t="shared" si="114"/>
        <v>0</v>
      </c>
      <c r="S197" s="21">
        <f t="shared" si="115"/>
        <v>253.021528657896</v>
      </c>
      <c r="T197" s="27">
        <v>0</v>
      </c>
      <c r="U197" s="17">
        <v>0</v>
      </c>
      <c r="V197" s="18">
        <f t="shared" si="116"/>
        <v>0</v>
      </c>
      <c r="W197" s="19">
        <f t="shared" si="117"/>
        <v>0</v>
      </c>
      <c r="X197" s="25">
        <v>0</v>
      </c>
      <c r="Y197" s="17">
        <v>0</v>
      </c>
      <c r="Z197" s="18">
        <f t="shared" si="118"/>
        <v>0</v>
      </c>
      <c r="AA197" s="21">
        <f t="shared" si="119"/>
        <v>0</v>
      </c>
      <c r="AB197" s="27">
        <v>415.99</v>
      </c>
      <c r="AC197" s="97">
        <v>573.55391080727907</v>
      </c>
      <c r="AD197" s="18">
        <f t="shared" si="120"/>
        <v>0</v>
      </c>
      <c r="AE197" s="19">
        <f t="shared" si="121"/>
        <v>157.56391080727906</v>
      </c>
      <c r="AF197" s="25">
        <v>0</v>
      </c>
      <c r="AG197" s="17">
        <v>0</v>
      </c>
      <c r="AH197" s="18">
        <f t="shared" si="122"/>
        <v>0</v>
      </c>
      <c r="AI197" s="21">
        <f t="shared" si="123"/>
        <v>0</v>
      </c>
      <c r="AJ197" s="27">
        <v>0</v>
      </c>
      <c r="AK197" s="17">
        <v>0</v>
      </c>
      <c r="AL197" s="18">
        <f t="shared" si="124"/>
        <v>0</v>
      </c>
      <c r="AM197" s="19">
        <f t="shared" si="125"/>
        <v>0</v>
      </c>
      <c r="AN197" s="27">
        <v>766.09999999999991</v>
      </c>
      <c r="AO197" s="97">
        <v>1401.8491199999999</v>
      </c>
      <c r="AP197" s="18">
        <f t="shared" si="126"/>
        <v>0</v>
      </c>
      <c r="AQ197" s="19">
        <f t="shared" si="127"/>
        <v>635.74911999999995</v>
      </c>
      <c r="AR197" s="25">
        <v>0</v>
      </c>
      <c r="AS197" s="17">
        <v>0</v>
      </c>
      <c r="AT197" s="18">
        <f t="shared" si="128"/>
        <v>0</v>
      </c>
      <c r="AU197" s="21">
        <f t="shared" si="129"/>
        <v>0</v>
      </c>
      <c r="AV197" s="27">
        <v>800.43999999999994</v>
      </c>
      <c r="AW197" s="17">
        <v>1380.5640000000001</v>
      </c>
      <c r="AX197" s="18">
        <f t="shared" si="130"/>
        <v>0</v>
      </c>
      <c r="AY197" s="19">
        <f t="shared" si="131"/>
        <v>580.12400000000014</v>
      </c>
      <c r="AZ197" s="25">
        <v>0</v>
      </c>
      <c r="BA197" s="17">
        <v>0</v>
      </c>
      <c r="BB197" s="18">
        <f t="shared" si="132"/>
        <v>0</v>
      </c>
      <c r="BC197" s="21">
        <f t="shared" si="133"/>
        <v>0</v>
      </c>
      <c r="BD197" s="27">
        <v>0</v>
      </c>
      <c r="BE197" s="17">
        <v>0</v>
      </c>
      <c r="BF197" s="18">
        <f t="shared" si="134"/>
        <v>0</v>
      </c>
      <c r="BG197" s="19">
        <f t="shared" si="135"/>
        <v>0</v>
      </c>
      <c r="BH197" s="25">
        <v>0</v>
      </c>
      <c r="BI197" s="97">
        <v>0</v>
      </c>
      <c r="BJ197" s="18">
        <f t="shared" si="136"/>
        <v>0</v>
      </c>
      <c r="BK197" s="21">
        <f t="shared" si="137"/>
        <v>0</v>
      </c>
      <c r="BL197" s="27">
        <v>0</v>
      </c>
      <c r="BM197" s="17">
        <v>0</v>
      </c>
      <c r="BN197" s="18">
        <f t="shared" si="138"/>
        <v>0</v>
      </c>
      <c r="BO197" s="19">
        <f t="shared" si="139"/>
        <v>0</v>
      </c>
      <c r="BP197" s="24">
        <f t="shared" si="140"/>
        <v>3541.0099999999998</v>
      </c>
      <c r="BQ197" s="14">
        <f t="shared" si="141"/>
        <v>5840.2122411534601</v>
      </c>
      <c r="BR197" s="18">
        <f t="shared" si="106"/>
        <v>0</v>
      </c>
      <c r="BS197" s="21">
        <f t="shared" si="107"/>
        <v>2299.2022411534604</v>
      </c>
      <c r="BT197" s="114">
        <f t="shared" si="142"/>
        <v>1.6493069042881721</v>
      </c>
      <c r="BU197" s="115">
        <v>1466.9736999999998</v>
      </c>
      <c r="BV197" s="116">
        <v>0.31</v>
      </c>
    </row>
    <row r="198" spans="1:74" s="7" customFormat="1" ht="12" x14ac:dyDescent="0.25">
      <c r="A198" s="111">
        <v>192</v>
      </c>
      <c r="B198" s="56" t="s">
        <v>201</v>
      </c>
      <c r="C198" s="125">
        <v>1106.3</v>
      </c>
      <c r="D198" s="27">
        <v>4243.58</v>
      </c>
      <c r="E198" s="97">
        <v>4101.496242517188</v>
      </c>
      <c r="F198" s="18">
        <f t="shared" si="108"/>
        <v>-142.08375748281196</v>
      </c>
      <c r="G198" s="19">
        <f t="shared" si="109"/>
        <v>0</v>
      </c>
      <c r="H198" s="25">
        <v>2658.45</v>
      </c>
      <c r="I198" s="17">
        <v>3065.5670735280387</v>
      </c>
      <c r="J198" s="18">
        <f t="shared" si="110"/>
        <v>0</v>
      </c>
      <c r="K198" s="21">
        <f t="shared" si="111"/>
        <v>407.11707352803887</v>
      </c>
      <c r="L198" s="27">
        <v>3198.1000000000004</v>
      </c>
      <c r="M198" s="17">
        <v>3413.1674520053152</v>
      </c>
      <c r="N198" s="18">
        <f t="shared" si="112"/>
        <v>0</v>
      </c>
      <c r="O198" s="19">
        <f t="shared" si="113"/>
        <v>215.06745200531486</v>
      </c>
      <c r="P198" s="25">
        <v>48.249999999999993</v>
      </c>
      <c r="Q198" s="17">
        <v>466.78571481446397</v>
      </c>
      <c r="R198" s="18">
        <f t="shared" si="114"/>
        <v>0</v>
      </c>
      <c r="S198" s="21">
        <f t="shared" si="115"/>
        <v>418.53571481446397</v>
      </c>
      <c r="T198" s="27">
        <v>0</v>
      </c>
      <c r="U198" s="17">
        <v>0</v>
      </c>
      <c r="V198" s="18">
        <f t="shared" si="116"/>
        <v>0</v>
      </c>
      <c r="W198" s="19">
        <f t="shared" si="117"/>
        <v>0</v>
      </c>
      <c r="X198" s="25">
        <v>0</v>
      </c>
      <c r="Y198" s="17">
        <v>0</v>
      </c>
      <c r="Z198" s="18">
        <f t="shared" si="118"/>
        <v>0</v>
      </c>
      <c r="AA198" s="21">
        <f t="shared" si="119"/>
        <v>0</v>
      </c>
      <c r="AB198" s="27">
        <v>6570.7500000000009</v>
      </c>
      <c r="AC198" s="97">
        <v>6662.7692768399083</v>
      </c>
      <c r="AD198" s="18">
        <f t="shared" si="120"/>
        <v>0</v>
      </c>
      <c r="AE198" s="19">
        <f t="shared" si="121"/>
        <v>92.019276839907434</v>
      </c>
      <c r="AF198" s="25">
        <v>238.15999999999997</v>
      </c>
      <c r="AG198" s="17">
        <v>189.78456</v>
      </c>
      <c r="AH198" s="18">
        <f t="shared" si="122"/>
        <v>-48.375439999999969</v>
      </c>
      <c r="AI198" s="21">
        <f t="shared" si="123"/>
        <v>0</v>
      </c>
      <c r="AJ198" s="27">
        <v>9.4600000000000009</v>
      </c>
      <c r="AK198" s="17">
        <v>0</v>
      </c>
      <c r="AL198" s="18">
        <f t="shared" si="124"/>
        <v>-9.4600000000000009</v>
      </c>
      <c r="AM198" s="19">
        <f t="shared" si="125"/>
        <v>0</v>
      </c>
      <c r="AN198" s="27">
        <v>2728.9200000000005</v>
      </c>
      <c r="AO198" s="97">
        <v>2328.8935199999996</v>
      </c>
      <c r="AP198" s="18">
        <f t="shared" si="126"/>
        <v>-400.0264800000009</v>
      </c>
      <c r="AQ198" s="19">
        <f t="shared" si="127"/>
        <v>0</v>
      </c>
      <c r="AR198" s="25">
        <v>1032.1999999999998</v>
      </c>
      <c r="AS198" s="17">
        <v>1972.4136527660969</v>
      </c>
      <c r="AT198" s="18">
        <f t="shared" si="128"/>
        <v>0</v>
      </c>
      <c r="AU198" s="21">
        <f t="shared" si="129"/>
        <v>940.21365276609708</v>
      </c>
      <c r="AV198" s="27">
        <v>9413.0499999999993</v>
      </c>
      <c r="AW198" s="17">
        <v>4180.0560000000005</v>
      </c>
      <c r="AX198" s="18">
        <f t="shared" si="130"/>
        <v>-5232.9939999999988</v>
      </c>
      <c r="AY198" s="19">
        <f t="shared" si="131"/>
        <v>0</v>
      </c>
      <c r="AZ198" s="25">
        <v>1042.9999999999998</v>
      </c>
      <c r="BA198" s="17">
        <v>1341.8932392947295</v>
      </c>
      <c r="BB198" s="18">
        <f t="shared" si="132"/>
        <v>0</v>
      </c>
      <c r="BC198" s="21">
        <f t="shared" si="133"/>
        <v>298.89323929472971</v>
      </c>
      <c r="BD198" s="27">
        <v>11.490000000000002</v>
      </c>
      <c r="BE198" s="17">
        <v>0</v>
      </c>
      <c r="BF198" s="18">
        <f t="shared" si="134"/>
        <v>-11.490000000000002</v>
      </c>
      <c r="BG198" s="19">
        <f t="shared" si="135"/>
        <v>0</v>
      </c>
      <c r="BH198" s="25">
        <v>4207.1400000000003</v>
      </c>
      <c r="BI198" s="97">
        <v>2795.4494400000003</v>
      </c>
      <c r="BJ198" s="18">
        <f t="shared" si="136"/>
        <v>-1411.69056</v>
      </c>
      <c r="BK198" s="21">
        <f t="shared" si="137"/>
        <v>0</v>
      </c>
      <c r="BL198" s="27">
        <v>0</v>
      </c>
      <c r="BM198" s="17">
        <v>0</v>
      </c>
      <c r="BN198" s="18">
        <f t="shared" si="138"/>
        <v>0</v>
      </c>
      <c r="BO198" s="19">
        <f t="shared" si="139"/>
        <v>0</v>
      </c>
      <c r="BP198" s="24">
        <f t="shared" si="140"/>
        <v>35402.550000000003</v>
      </c>
      <c r="BQ198" s="14">
        <f t="shared" si="141"/>
        <v>30518.276171765738</v>
      </c>
      <c r="BR198" s="18">
        <f t="shared" si="106"/>
        <v>-4884.2738282342652</v>
      </c>
      <c r="BS198" s="21">
        <f t="shared" si="107"/>
        <v>0</v>
      </c>
      <c r="BT198" s="114">
        <f t="shared" si="142"/>
        <v>0.86203610112169138</v>
      </c>
      <c r="BU198" s="115">
        <v>2861.2838999999994</v>
      </c>
      <c r="BV198" s="116"/>
    </row>
    <row r="199" spans="1:74" s="7" customFormat="1" ht="12" x14ac:dyDescent="0.25">
      <c r="A199" s="117">
        <v>193</v>
      </c>
      <c r="B199" s="56" t="s">
        <v>202</v>
      </c>
      <c r="C199" s="125">
        <v>2002.5</v>
      </c>
      <c r="D199" s="27">
        <v>16787.03</v>
      </c>
      <c r="E199" s="97">
        <v>17476.239840946881</v>
      </c>
      <c r="F199" s="18">
        <f t="shared" si="108"/>
        <v>0</v>
      </c>
      <c r="G199" s="19">
        <f t="shared" si="109"/>
        <v>689.20984094688174</v>
      </c>
      <c r="H199" s="25">
        <v>4035.3600000000006</v>
      </c>
      <c r="I199" s="17">
        <v>4768.154797231984</v>
      </c>
      <c r="J199" s="18">
        <f t="shared" si="110"/>
        <v>0</v>
      </c>
      <c r="K199" s="21">
        <f t="shared" si="111"/>
        <v>732.79479723198347</v>
      </c>
      <c r="L199" s="27">
        <v>7514.48</v>
      </c>
      <c r="M199" s="17">
        <v>7818.5814923991811</v>
      </c>
      <c r="N199" s="18">
        <f t="shared" si="112"/>
        <v>0</v>
      </c>
      <c r="O199" s="19">
        <f t="shared" si="113"/>
        <v>304.10149239918155</v>
      </c>
      <c r="P199" s="25">
        <v>153.29999999999998</v>
      </c>
      <c r="Q199" s="17">
        <v>508.66175188945203</v>
      </c>
      <c r="R199" s="18">
        <f t="shared" si="114"/>
        <v>0</v>
      </c>
      <c r="S199" s="21">
        <f t="shared" si="115"/>
        <v>355.36175188945208</v>
      </c>
      <c r="T199" s="27">
        <v>0</v>
      </c>
      <c r="U199" s="17">
        <v>0</v>
      </c>
      <c r="V199" s="18">
        <f t="shared" si="116"/>
        <v>0</v>
      </c>
      <c r="W199" s="19">
        <f t="shared" si="117"/>
        <v>0</v>
      </c>
      <c r="X199" s="25">
        <v>0</v>
      </c>
      <c r="Y199" s="17">
        <v>0</v>
      </c>
      <c r="Z199" s="18">
        <f t="shared" si="118"/>
        <v>0</v>
      </c>
      <c r="AA199" s="21">
        <f t="shared" si="119"/>
        <v>0</v>
      </c>
      <c r="AB199" s="27">
        <v>12203.999999999998</v>
      </c>
      <c r="AC199" s="97">
        <v>17523.255900577275</v>
      </c>
      <c r="AD199" s="18">
        <f t="shared" si="120"/>
        <v>0</v>
      </c>
      <c r="AE199" s="19">
        <f t="shared" si="121"/>
        <v>5319.2559005772764</v>
      </c>
      <c r="AF199" s="25">
        <v>757.67999999999984</v>
      </c>
      <c r="AG199" s="17">
        <v>603.67811999999992</v>
      </c>
      <c r="AH199" s="18">
        <f t="shared" si="122"/>
        <v>-154.00187999999991</v>
      </c>
      <c r="AI199" s="21">
        <f t="shared" si="123"/>
        <v>0</v>
      </c>
      <c r="AJ199" s="27">
        <v>30.599999999999998</v>
      </c>
      <c r="AK199" s="17">
        <v>0</v>
      </c>
      <c r="AL199" s="18">
        <f t="shared" si="124"/>
        <v>-30.599999999999998</v>
      </c>
      <c r="AM199" s="19">
        <f t="shared" si="125"/>
        <v>0</v>
      </c>
      <c r="AN199" s="27">
        <v>4713.8099999999995</v>
      </c>
      <c r="AO199" s="97">
        <v>4404.7491600000003</v>
      </c>
      <c r="AP199" s="18">
        <f t="shared" si="126"/>
        <v>-309.06083999999919</v>
      </c>
      <c r="AQ199" s="19">
        <f t="shared" si="127"/>
        <v>0</v>
      </c>
      <c r="AR199" s="25">
        <v>2059.79</v>
      </c>
      <c r="AS199" s="17">
        <v>3945.3196684719596</v>
      </c>
      <c r="AT199" s="18">
        <f t="shared" si="128"/>
        <v>0</v>
      </c>
      <c r="AU199" s="21">
        <f t="shared" si="129"/>
        <v>1885.5296684719597</v>
      </c>
      <c r="AV199" s="27">
        <v>21448.519999999997</v>
      </c>
      <c r="AW199" s="17">
        <v>23629.763999999999</v>
      </c>
      <c r="AX199" s="18">
        <f t="shared" si="130"/>
        <v>0</v>
      </c>
      <c r="AY199" s="19">
        <f t="shared" si="131"/>
        <v>2181.2440000000024</v>
      </c>
      <c r="AZ199" s="25">
        <v>7723.869999999999</v>
      </c>
      <c r="BA199" s="17">
        <v>7649.8833091377055</v>
      </c>
      <c r="BB199" s="18">
        <f t="shared" si="132"/>
        <v>-73.986690862293472</v>
      </c>
      <c r="BC199" s="21">
        <f t="shared" si="133"/>
        <v>0</v>
      </c>
      <c r="BD199" s="27">
        <v>11.599999999999998</v>
      </c>
      <c r="BE199" s="17">
        <v>0</v>
      </c>
      <c r="BF199" s="18">
        <f t="shared" si="134"/>
        <v>-11.599999999999998</v>
      </c>
      <c r="BG199" s="19">
        <f t="shared" si="135"/>
        <v>0</v>
      </c>
      <c r="BH199" s="25">
        <v>4908.92</v>
      </c>
      <c r="BI199" s="97">
        <v>7002.9572399999997</v>
      </c>
      <c r="BJ199" s="18">
        <f t="shared" si="136"/>
        <v>0</v>
      </c>
      <c r="BK199" s="21">
        <f t="shared" si="137"/>
        <v>2094.0372399999997</v>
      </c>
      <c r="BL199" s="27">
        <v>0</v>
      </c>
      <c r="BM199" s="17">
        <v>0</v>
      </c>
      <c r="BN199" s="18">
        <f t="shared" si="138"/>
        <v>0</v>
      </c>
      <c r="BO199" s="19">
        <f t="shared" si="139"/>
        <v>0</v>
      </c>
      <c r="BP199" s="24">
        <f t="shared" si="140"/>
        <v>82348.959999999992</v>
      </c>
      <c r="BQ199" s="14">
        <f t="shared" si="141"/>
        <v>95331.245280654432</v>
      </c>
      <c r="BR199" s="18">
        <f t="shared" ref="BR199:BR262" si="143">IF((BQ199-BP199)&lt;0,BQ199-BP199,0)</f>
        <v>0</v>
      </c>
      <c r="BS199" s="21">
        <f t="shared" ref="BS199:BS262" si="144">IF((BQ199-BP199)&gt;0,BQ199-BP199,0)</f>
        <v>12982.28528065444</v>
      </c>
      <c r="BT199" s="114">
        <f t="shared" si="142"/>
        <v>1.1576496567856405</v>
      </c>
      <c r="BU199" s="115">
        <v>7432.0207999999975</v>
      </c>
      <c r="BV199" s="116"/>
    </row>
    <row r="200" spans="1:74" s="7" customFormat="1" ht="12" x14ac:dyDescent="0.25">
      <c r="A200" s="111">
        <v>194</v>
      </c>
      <c r="B200" s="56" t="s">
        <v>203</v>
      </c>
      <c r="C200" s="125">
        <v>2003</v>
      </c>
      <c r="D200" s="27">
        <v>17623.53</v>
      </c>
      <c r="E200" s="97">
        <v>22001.660200013881</v>
      </c>
      <c r="F200" s="18">
        <f t="shared" ref="F200:F263" si="145">IF((E200-D200)&lt;0,E200-D200,0)</f>
        <v>0</v>
      </c>
      <c r="G200" s="19">
        <f t="shared" ref="G200:G263" si="146">IF((E200-D200)&gt;0,E200-D200,0)</f>
        <v>4378.1302000138821</v>
      </c>
      <c r="H200" s="25">
        <v>4533.8099999999995</v>
      </c>
      <c r="I200" s="17">
        <v>5310.2490836925172</v>
      </c>
      <c r="J200" s="18">
        <f t="shared" ref="J200:J263" si="147">IF((I200-H200)&lt;0,I200-H200,0)</f>
        <v>0</v>
      </c>
      <c r="K200" s="21">
        <f t="shared" ref="K200:K263" si="148">IF((I200-H200)&gt;0,I200-H200,0)</f>
        <v>776.43908369251767</v>
      </c>
      <c r="L200" s="27">
        <v>6219.0599999999995</v>
      </c>
      <c r="M200" s="17">
        <v>7039.2716223381012</v>
      </c>
      <c r="N200" s="18">
        <f t="shared" ref="N200:N263" si="149">IF((M200-L200)&lt;0,M200-L200,0)</f>
        <v>0</v>
      </c>
      <c r="O200" s="19">
        <f t="shared" ref="O200:O263" si="150">IF((M200-L200)&gt;0,M200-L200,0)</f>
        <v>820.21162233810173</v>
      </c>
      <c r="P200" s="25">
        <v>132.19999999999999</v>
      </c>
      <c r="Q200" s="17">
        <v>555.87260999740806</v>
      </c>
      <c r="R200" s="18">
        <f t="shared" ref="R200:R263" si="151">IF((Q200-P200)&lt;0,Q200-P200,0)</f>
        <v>0</v>
      </c>
      <c r="S200" s="21">
        <f t="shared" ref="S200:S263" si="152">IF((Q200-P200)&gt;0,Q200-P200,0)</f>
        <v>423.67260999740807</v>
      </c>
      <c r="T200" s="27">
        <v>0</v>
      </c>
      <c r="U200" s="17">
        <v>0</v>
      </c>
      <c r="V200" s="18">
        <f t="shared" ref="V200:V263" si="153">IF((U200-T200)&lt;0,U200-T200,0)</f>
        <v>0</v>
      </c>
      <c r="W200" s="19">
        <f t="shared" ref="W200:W263" si="154">IF((U200-T200)&gt;0,U200-T200,0)</f>
        <v>0</v>
      </c>
      <c r="X200" s="25">
        <v>0</v>
      </c>
      <c r="Y200" s="17">
        <v>0</v>
      </c>
      <c r="Z200" s="18">
        <f t="shared" ref="Z200:Z263" si="155">IF((Y200-X200)&lt;0,Y200-X200,0)</f>
        <v>0</v>
      </c>
      <c r="AA200" s="21">
        <f t="shared" ref="AA200:AA263" si="156">IF((Y200-X200)&gt;0,Y200-X200,0)</f>
        <v>0</v>
      </c>
      <c r="AB200" s="27">
        <v>12349.55</v>
      </c>
      <c r="AC200" s="97">
        <v>11828.929012349599</v>
      </c>
      <c r="AD200" s="18">
        <f t="shared" ref="AD200:AD263" si="157">IF((AC200-AB200)&lt;0,AC200-AB200,0)</f>
        <v>-520.62098765039991</v>
      </c>
      <c r="AE200" s="19">
        <f t="shared" ref="AE200:AE263" si="158">IF((AC200-AB200)&gt;0,AC200-AB200,0)</f>
        <v>0</v>
      </c>
      <c r="AF200" s="25">
        <v>654.15000000000009</v>
      </c>
      <c r="AG200" s="17">
        <v>521.19947999999999</v>
      </c>
      <c r="AH200" s="18">
        <f t="shared" ref="AH200:AH263" si="159">IF((AG200-AF200)&lt;0,AG200-AF200,0)</f>
        <v>-132.9505200000001</v>
      </c>
      <c r="AI200" s="21">
        <f t="shared" ref="AI200:AI263" si="160">IF((AG200-AF200)&gt;0,AG200-AF200,0)</f>
        <v>0</v>
      </c>
      <c r="AJ200" s="27">
        <v>26.200000000000006</v>
      </c>
      <c r="AK200" s="17">
        <v>0</v>
      </c>
      <c r="AL200" s="18">
        <f t="shared" ref="AL200:AL263" si="161">IF((AK200-AJ200)&lt;0,AK200-AJ200,0)</f>
        <v>-26.200000000000006</v>
      </c>
      <c r="AM200" s="19">
        <f t="shared" ref="AM200:AM263" si="162">IF((AK200-AJ200)&gt;0,AK200-AJ200,0)</f>
        <v>0</v>
      </c>
      <c r="AN200" s="27">
        <v>6342.2600000000011</v>
      </c>
      <c r="AO200" s="97">
        <v>4194.90852</v>
      </c>
      <c r="AP200" s="18">
        <f t="shared" ref="AP200:AP263" si="163">IF((AO200-AN200)&lt;0,AO200-AN200,0)</f>
        <v>-2147.3514800000012</v>
      </c>
      <c r="AQ200" s="19">
        <f t="shared" ref="AQ200:AQ263" si="164">IF((AO200-AN200)&gt;0,AO200-AN200,0)</f>
        <v>0</v>
      </c>
      <c r="AR200" s="25">
        <v>1678.2000000000003</v>
      </c>
      <c r="AS200" s="17">
        <v>1946.0361893189772</v>
      </c>
      <c r="AT200" s="18">
        <f t="shared" ref="AT200:AT263" si="165">IF((AS200-AR200)&lt;0,AS200-AR200,0)</f>
        <v>0</v>
      </c>
      <c r="AU200" s="21">
        <f t="shared" ref="AU200:AU263" si="166">IF((AS200-AR200)&gt;0,AS200-AR200,0)</f>
        <v>267.83618931897695</v>
      </c>
      <c r="AV200" s="27">
        <v>16744.439999999999</v>
      </c>
      <c r="AW200" s="17">
        <v>11204.531999999999</v>
      </c>
      <c r="AX200" s="18">
        <f t="shared" ref="AX200:AX263" si="167">IF((AW200-AV200)&lt;0,AW200-AV200,0)</f>
        <v>-5539.9079999999994</v>
      </c>
      <c r="AY200" s="19">
        <f t="shared" ref="AY200:AY263" si="168">IF((AW200-AV200)&gt;0,AW200-AV200,0)</f>
        <v>0</v>
      </c>
      <c r="AZ200" s="25">
        <v>7522.58</v>
      </c>
      <c r="BA200" s="17">
        <v>7738.4335221575639</v>
      </c>
      <c r="BB200" s="18">
        <f t="shared" ref="BB200:BB263" si="169">IF((BA200-AZ200)&lt;0,BA200-AZ200,0)</f>
        <v>0</v>
      </c>
      <c r="BC200" s="21">
        <f t="shared" ref="BC200:BC263" si="170">IF((BA200-AZ200)&gt;0,BA200-AZ200,0)</f>
        <v>215.85352215756393</v>
      </c>
      <c r="BD200" s="27">
        <v>11.599999999999998</v>
      </c>
      <c r="BE200" s="17">
        <v>0</v>
      </c>
      <c r="BF200" s="18">
        <f t="shared" ref="BF200:BF263" si="171">IF((BE200-BD200)&lt;0,BE200-BD200,0)</f>
        <v>-11.599999999999998</v>
      </c>
      <c r="BG200" s="19">
        <f t="shared" ref="BG200:BG263" si="172">IF((BE200-BD200)&gt;0,BE200-BD200,0)</f>
        <v>0</v>
      </c>
      <c r="BH200" s="25">
        <v>4796.7700000000013</v>
      </c>
      <c r="BI200" s="97">
        <v>7002.9572399999997</v>
      </c>
      <c r="BJ200" s="18">
        <f t="shared" ref="BJ200:BJ263" si="173">IF((BI200-BH200)&lt;0,BI200-BH200,0)</f>
        <v>0</v>
      </c>
      <c r="BK200" s="21">
        <f t="shared" ref="BK200:BK263" si="174">IF((BI200-BH200)&gt;0,BI200-BH200,0)</f>
        <v>2206.1872399999984</v>
      </c>
      <c r="BL200" s="27">
        <v>0</v>
      </c>
      <c r="BM200" s="17">
        <v>0</v>
      </c>
      <c r="BN200" s="18">
        <f t="shared" ref="BN200:BN263" si="175">IF((BM200-BL200)&lt;0,BM200-BL200,0)</f>
        <v>0</v>
      </c>
      <c r="BO200" s="19">
        <f t="shared" ref="BO200:BO263" si="176">IF((BM200-BL200)&gt;0,BM200-BL200,0)</f>
        <v>0</v>
      </c>
      <c r="BP200" s="24">
        <f t="shared" ref="BP200:BP263" si="177">D200+H200+L200+P200+T200+X200+AB200+AF200+AJ200+AN200+AR200+AV200+AZ200+BD200+BH200+BL200</f>
        <v>78634.350000000006</v>
      </c>
      <c r="BQ200" s="14">
        <f t="shared" ref="BQ200:BQ263" si="178">E200+I200+M200+Q200+U200+Y200+AC200+AG200+AK200+AO200+AS200+AW200+BA200+BE200+BI200+BM200</f>
        <v>79344.049479868059</v>
      </c>
      <c r="BR200" s="18">
        <f t="shared" si="143"/>
        <v>0</v>
      </c>
      <c r="BS200" s="21">
        <f t="shared" si="144"/>
        <v>709.69947986805346</v>
      </c>
      <c r="BT200" s="114">
        <f t="shared" ref="BT200:BT263" si="179">BQ200/BP200</f>
        <v>1.0090253112013776</v>
      </c>
      <c r="BU200" s="115">
        <v>5648.5848999999998</v>
      </c>
      <c r="BV200" s="116"/>
    </row>
    <row r="201" spans="1:74" s="7" customFormat="1" ht="12" x14ac:dyDescent="0.25">
      <c r="A201" s="111">
        <v>195</v>
      </c>
      <c r="B201" s="56" t="s">
        <v>204</v>
      </c>
      <c r="C201" s="125">
        <v>1866.7</v>
      </c>
      <c r="D201" s="27">
        <v>9857.5799999999981</v>
      </c>
      <c r="E201" s="97">
        <v>11201.534843165187</v>
      </c>
      <c r="F201" s="18">
        <f t="shared" si="145"/>
        <v>0</v>
      </c>
      <c r="G201" s="19">
        <f t="shared" si="146"/>
        <v>1343.9548431651892</v>
      </c>
      <c r="H201" s="25">
        <v>7266.6900000000014</v>
      </c>
      <c r="I201" s="17">
        <v>9481.5029175238687</v>
      </c>
      <c r="J201" s="18">
        <f t="shared" si="147"/>
        <v>0</v>
      </c>
      <c r="K201" s="21">
        <f t="shared" si="148"/>
        <v>2214.8129175238673</v>
      </c>
      <c r="L201" s="27">
        <v>5684.77</v>
      </c>
      <c r="M201" s="17">
        <v>5956.4610723533842</v>
      </c>
      <c r="N201" s="18">
        <f t="shared" si="149"/>
        <v>0</v>
      </c>
      <c r="O201" s="19">
        <f t="shared" si="150"/>
        <v>271.69107235338379</v>
      </c>
      <c r="P201" s="25">
        <v>157.48999999999998</v>
      </c>
      <c r="Q201" s="17">
        <v>501.25243366639199</v>
      </c>
      <c r="R201" s="18">
        <f t="shared" si="151"/>
        <v>0</v>
      </c>
      <c r="S201" s="21">
        <f t="shared" si="152"/>
        <v>343.76243366639198</v>
      </c>
      <c r="T201" s="27">
        <v>0</v>
      </c>
      <c r="U201" s="17">
        <v>0</v>
      </c>
      <c r="V201" s="18">
        <f t="shared" si="153"/>
        <v>0</v>
      </c>
      <c r="W201" s="19">
        <f t="shared" si="154"/>
        <v>0</v>
      </c>
      <c r="X201" s="25">
        <v>0</v>
      </c>
      <c r="Y201" s="17">
        <v>0</v>
      </c>
      <c r="Z201" s="18">
        <f t="shared" si="155"/>
        <v>0</v>
      </c>
      <c r="AA201" s="21">
        <f t="shared" si="156"/>
        <v>0</v>
      </c>
      <c r="AB201" s="27">
        <v>10290.850000000002</v>
      </c>
      <c r="AC201" s="97">
        <v>7744.7931663024992</v>
      </c>
      <c r="AD201" s="18">
        <f t="shared" si="157"/>
        <v>-2546.056833697503</v>
      </c>
      <c r="AE201" s="19">
        <f t="shared" si="158"/>
        <v>0</v>
      </c>
      <c r="AF201" s="25">
        <v>780.96</v>
      </c>
      <c r="AG201" s="17">
        <v>662.66304000000002</v>
      </c>
      <c r="AH201" s="18">
        <f t="shared" si="159"/>
        <v>-118.29696000000001</v>
      </c>
      <c r="AI201" s="21">
        <f t="shared" si="160"/>
        <v>0</v>
      </c>
      <c r="AJ201" s="27">
        <v>32.949999999999996</v>
      </c>
      <c r="AK201" s="17">
        <v>0</v>
      </c>
      <c r="AL201" s="18">
        <f t="shared" si="161"/>
        <v>-32.949999999999996</v>
      </c>
      <c r="AM201" s="19">
        <f t="shared" si="162"/>
        <v>0</v>
      </c>
      <c r="AN201" s="27">
        <v>3300.95</v>
      </c>
      <c r="AO201" s="97">
        <v>4172.6034</v>
      </c>
      <c r="AP201" s="18">
        <f t="shared" si="163"/>
        <v>0</v>
      </c>
      <c r="AQ201" s="19">
        <f t="shared" si="164"/>
        <v>871.65340000000015</v>
      </c>
      <c r="AR201" s="25">
        <v>2350.19</v>
      </c>
      <c r="AS201" s="17">
        <v>4317.9074034119021</v>
      </c>
      <c r="AT201" s="18">
        <f t="shared" si="165"/>
        <v>0</v>
      </c>
      <c r="AU201" s="21">
        <f t="shared" si="166"/>
        <v>1967.7174034119021</v>
      </c>
      <c r="AV201" s="27">
        <v>16610.899999999998</v>
      </c>
      <c r="AW201" s="17">
        <v>32023.608000000004</v>
      </c>
      <c r="AX201" s="18">
        <f t="shared" si="167"/>
        <v>0</v>
      </c>
      <c r="AY201" s="19">
        <f t="shared" si="168"/>
        <v>15412.708000000006</v>
      </c>
      <c r="AZ201" s="25">
        <v>4391.619999999999</v>
      </c>
      <c r="BA201" s="17">
        <v>2802.0978468820931</v>
      </c>
      <c r="BB201" s="18">
        <f t="shared" si="169"/>
        <v>-1589.5221531179059</v>
      </c>
      <c r="BC201" s="21">
        <f t="shared" si="170"/>
        <v>0</v>
      </c>
      <c r="BD201" s="27">
        <v>9.9599999999999973</v>
      </c>
      <c r="BE201" s="17">
        <v>0</v>
      </c>
      <c r="BF201" s="18">
        <f t="shared" si="171"/>
        <v>-9.9599999999999973</v>
      </c>
      <c r="BG201" s="19">
        <f t="shared" si="172"/>
        <v>0</v>
      </c>
      <c r="BH201" s="25">
        <v>5078.3899999999994</v>
      </c>
      <c r="BI201" s="97">
        <v>5628.9644399999997</v>
      </c>
      <c r="BJ201" s="18">
        <f t="shared" si="173"/>
        <v>0</v>
      </c>
      <c r="BK201" s="21">
        <f t="shared" si="174"/>
        <v>550.57444000000032</v>
      </c>
      <c r="BL201" s="27">
        <v>0</v>
      </c>
      <c r="BM201" s="17">
        <v>0</v>
      </c>
      <c r="BN201" s="18">
        <f t="shared" si="175"/>
        <v>0</v>
      </c>
      <c r="BO201" s="19">
        <f t="shared" si="176"/>
        <v>0</v>
      </c>
      <c r="BP201" s="24">
        <f t="shared" si="177"/>
        <v>65813.299999999988</v>
      </c>
      <c r="BQ201" s="14">
        <f t="shared" si="178"/>
        <v>84493.388563305329</v>
      </c>
      <c r="BR201" s="18">
        <f t="shared" si="143"/>
        <v>0</v>
      </c>
      <c r="BS201" s="21">
        <f t="shared" si="144"/>
        <v>18680.08856330534</v>
      </c>
      <c r="BT201" s="114">
        <f t="shared" si="179"/>
        <v>1.2838345526406569</v>
      </c>
      <c r="BU201" s="115">
        <v>5729.7455000000018</v>
      </c>
      <c r="BV201" s="116">
        <v>202.02</v>
      </c>
    </row>
    <row r="202" spans="1:74" s="7" customFormat="1" ht="12" x14ac:dyDescent="0.25">
      <c r="A202" s="117">
        <v>196</v>
      </c>
      <c r="B202" s="56" t="s">
        <v>205</v>
      </c>
      <c r="C202" s="125">
        <v>1194.4000000000001</v>
      </c>
      <c r="D202" s="27">
        <v>2368.6800000000007</v>
      </c>
      <c r="E202" s="97">
        <v>5719.7208353121714</v>
      </c>
      <c r="F202" s="18">
        <f t="shared" si="145"/>
        <v>0</v>
      </c>
      <c r="G202" s="19">
        <f t="shared" si="146"/>
        <v>3351.0408353121707</v>
      </c>
      <c r="H202" s="25">
        <v>4023.9500000000007</v>
      </c>
      <c r="I202" s="17">
        <v>5572.5032660740026</v>
      </c>
      <c r="J202" s="18">
        <f t="shared" si="147"/>
        <v>0</v>
      </c>
      <c r="K202" s="21">
        <f t="shared" si="148"/>
        <v>1548.5532660740018</v>
      </c>
      <c r="L202" s="27">
        <v>4797.4399999999996</v>
      </c>
      <c r="M202" s="17">
        <v>4767.977540718316</v>
      </c>
      <c r="N202" s="18">
        <f t="shared" si="149"/>
        <v>-29.46245928168355</v>
      </c>
      <c r="O202" s="19">
        <f t="shared" si="150"/>
        <v>0</v>
      </c>
      <c r="P202" s="25">
        <v>130.66999999999999</v>
      </c>
      <c r="Q202" s="17">
        <v>695.38912379098792</v>
      </c>
      <c r="R202" s="18">
        <f t="shared" si="151"/>
        <v>0</v>
      </c>
      <c r="S202" s="21">
        <f t="shared" si="152"/>
        <v>564.71912379098796</v>
      </c>
      <c r="T202" s="27">
        <v>0</v>
      </c>
      <c r="U202" s="17">
        <v>0</v>
      </c>
      <c r="V202" s="18">
        <f t="shared" si="153"/>
        <v>0</v>
      </c>
      <c r="W202" s="19">
        <f t="shared" si="154"/>
        <v>0</v>
      </c>
      <c r="X202" s="25">
        <v>0</v>
      </c>
      <c r="Y202" s="17">
        <v>0</v>
      </c>
      <c r="Z202" s="18">
        <f t="shared" si="155"/>
        <v>0</v>
      </c>
      <c r="AA202" s="21">
        <f t="shared" si="156"/>
        <v>0</v>
      </c>
      <c r="AB202" s="27">
        <v>5925.24</v>
      </c>
      <c r="AC202" s="97">
        <v>6983.7327086659106</v>
      </c>
      <c r="AD202" s="18">
        <f t="shared" si="157"/>
        <v>0</v>
      </c>
      <c r="AE202" s="19">
        <f t="shared" si="158"/>
        <v>1058.4927086659109</v>
      </c>
      <c r="AF202" s="25">
        <v>648.63</v>
      </c>
      <c r="AG202" s="17">
        <v>625.17287999999985</v>
      </c>
      <c r="AH202" s="18">
        <f t="shared" si="159"/>
        <v>-23.457120000000145</v>
      </c>
      <c r="AI202" s="21">
        <f t="shared" si="160"/>
        <v>0</v>
      </c>
      <c r="AJ202" s="27">
        <v>26.14</v>
      </c>
      <c r="AK202" s="17">
        <v>0</v>
      </c>
      <c r="AL202" s="18">
        <f t="shared" si="161"/>
        <v>-26.14</v>
      </c>
      <c r="AM202" s="19">
        <f t="shared" si="162"/>
        <v>0</v>
      </c>
      <c r="AN202" s="27">
        <v>2736.45</v>
      </c>
      <c r="AO202" s="97">
        <v>2941.4386800000002</v>
      </c>
      <c r="AP202" s="18">
        <f t="shared" si="163"/>
        <v>0</v>
      </c>
      <c r="AQ202" s="19">
        <f t="shared" si="164"/>
        <v>204.98868000000039</v>
      </c>
      <c r="AR202" s="25">
        <v>1136.4900000000002</v>
      </c>
      <c r="AS202" s="17">
        <v>2832.6265397918582</v>
      </c>
      <c r="AT202" s="18">
        <f t="shared" si="165"/>
        <v>0</v>
      </c>
      <c r="AU202" s="21">
        <f t="shared" si="166"/>
        <v>1696.136539791858</v>
      </c>
      <c r="AV202" s="27">
        <v>11464.68</v>
      </c>
      <c r="AW202" s="17">
        <v>9270.1319999999996</v>
      </c>
      <c r="AX202" s="18">
        <f t="shared" si="167"/>
        <v>-2194.5480000000007</v>
      </c>
      <c r="AY202" s="19">
        <f t="shared" si="168"/>
        <v>0</v>
      </c>
      <c r="AZ202" s="25">
        <v>2200.7600000000002</v>
      </c>
      <c r="BA202" s="17">
        <v>1197.2726900314265</v>
      </c>
      <c r="BB202" s="18">
        <f t="shared" si="169"/>
        <v>-1003.4873099685738</v>
      </c>
      <c r="BC202" s="21">
        <f t="shared" si="170"/>
        <v>0</v>
      </c>
      <c r="BD202" s="27">
        <v>9.08</v>
      </c>
      <c r="BE202" s="17">
        <v>0</v>
      </c>
      <c r="BF202" s="18">
        <f t="shared" si="171"/>
        <v>-9.08</v>
      </c>
      <c r="BG202" s="19">
        <f t="shared" si="172"/>
        <v>0</v>
      </c>
      <c r="BH202" s="25">
        <v>2801.6299999999997</v>
      </c>
      <c r="BI202" s="97">
        <v>4676.0316000000003</v>
      </c>
      <c r="BJ202" s="18">
        <f t="shared" si="173"/>
        <v>0</v>
      </c>
      <c r="BK202" s="21">
        <f t="shared" si="174"/>
        <v>1874.4016000000006</v>
      </c>
      <c r="BL202" s="27">
        <v>0</v>
      </c>
      <c r="BM202" s="17">
        <v>0</v>
      </c>
      <c r="BN202" s="18">
        <f t="shared" si="175"/>
        <v>0</v>
      </c>
      <c r="BO202" s="19">
        <f t="shared" si="176"/>
        <v>0</v>
      </c>
      <c r="BP202" s="24">
        <f t="shared" si="177"/>
        <v>38269.840000000004</v>
      </c>
      <c r="BQ202" s="14">
        <f t="shared" si="178"/>
        <v>45281.99786438467</v>
      </c>
      <c r="BR202" s="18">
        <f t="shared" si="143"/>
        <v>0</v>
      </c>
      <c r="BS202" s="21">
        <f t="shared" si="144"/>
        <v>7012.157864384666</v>
      </c>
      <c r="BT202" s="114">
        <f t="shared" si="179"/>
        <v>1.1832293488654424</v>
      </c>
      <c r="BU202" s="115">
        <v>4671.9094000000005</v>
      </c>
      <c r="BV202" s="116">
        <v>257.47000000000003</v>
      </c>
    </row>
    <row r="203" spans="1:74" s="7" customFormat="1" ht="12" x14ac:dyDescent="0.25">
      <c r="A203" s="111">
        <v>197</v>
      </c>
      <c r="B203" s="56" t="s">
        <v>206</v>
      </c>
      <c r="C203" s="125">
        <v>4453.6000000000004</v>
      </c>
      <c r="D203" s="27">
        <v>16417.309999999998</v>
      </c>
      <c r="E203" s="97">
        <v>19742.731231885376</v>
      </c>
      <c r="F203" s="18">
        <f t="shared" si="145"/>
        <v>0</v>
      </c>
      <c r="G203" s="19">
        <f t="shared" si="146"/>
        <v>3325.4212318853788</v>
      </c>
      <c r="H203" s="25">
        <v>11086.339999999998</v>
      </c>
      <c r="I203" s="17">
        <v>10845.981622120815</v>
      </c>
      <c r="J203" s="18">
        <f t="shared" si="147"/>
        <v>-240.35837787918354</v>
      </c>
      <c r="K203" s="21">
        <f t="shared" si="148"/>
        <v>0</v>
      </c>
      <c r="L203" s="27">
        <v>22619.850000000006</v>
      </c>
      <c r="M203" s="17">
        <v>21274.520651964143</v>
      </c>
      <c r="N203" s="18">
        <f t="shared" si="149"/>
        <v>-1345.3293480358625</v>
      </c>
      <c r="O203" s="19">
        <f t="shared" si="150"/>
        <v>0</v>
      </c>
      <c r="P203" s="25">
        <v>999.88000000000011</v>
      </c>
      <c r="Q203" s="17">
        <v>1482.8275463893319</v>
      </c>
      <c r="R203" s="18">
        <f t="shared" si="151"/>
        <v>0</v>
      </c>
      <c r="S203" s="21">
        <f t="shared" si="152"/>
        <v>482.94754638933182</v>
      </c>
      <c r="T203" s="27">
        <v>0</v>
      </c>
      <c r="U203" s="17">
        <v>0</v>
      </c>
      <c r="V203" s="18">
        <f t="shared" si="153"/>
        <v>0</v>
      </c>
      <c r="W203" s="19">
        <f t="shared" si="154"/>
        <v>0</v>
      </c>
      <c r="X203" s="25">
        <v>0</v>
      </c>
      <c r="Y203" s="17">
        <v>0</v>
      </c>
      <c r="Z203" s="18">
        <f t="shared" si="155"/>
        <v>0</v>
      </c>
      <c r="AA203" s="21">
        <f t="shared" si="156"/>
        <v>0</v>
      </c>
      <c r="AB203" s="27">
        <v>24699.200000000004</v>
      </c>
      <c r="AC203" s="97">
        <v>19823.513691947468</v>
      </c>
      <c r="AD203" s="18">
        <f t="shared" si="157"/>
        <v>-4875.6863080525363</v>
      </c>
      <c r="AE203" s="19">
        <f t="shared" si="158"/>
        <v>0</v>
      </c>
      <c r="AF203" s="25">
        <v>1912.3899999999996</v>
      </c>
      <c r="AG203" s="17">
        <v>1522.44228</v>
      </c>
      <c r="AH203" s="18">
        <f t="shared" si="159"/>
        <v>-389.94771999999966</v>
      </c>
      <c r="AI203" s="21">
        <f t="shared" si="160"/>
        <v>0</v>
      </c>
      <c r="AJ203" s="27">
        <v>79.690000000000012</v>
      </c>
      <c r="AK203" s="17">
        <v>0</v>
      </c>
      <c r="AL203" s="18">
        <f t="shared" si="161"/>
        <v>-79.690000000000012</v>
      </c>
      <c r="AM203" s="19">
        <f t="shared" si="162"/>
        <v>0</v>
      </c>
      <c r="AN203" s="27">
        <v>13158.159999999998</v>
      </c>
      <c r="AO203" s="97">
        <v>13158.15632</v>
      </c>
      <c r="AP203" s="18">
        <f t="shared" si="163"/>
        <v>-3.6799999979848508E-3</v>
      </c>
      <c r="AQ203" s="19">
        <f t="shared" si="164"/>
        <v>0</v>
      </c>
      <c r="AR203" s="25">
        <v>5457.45</v>
      </c>
      <c r="AS203" s="17">
        <v>6294.5152766003421</v>
      </c>
      <c r="AT203" s="18">
        <f t="shared" si="165"/>
        <v>0</v>
      </c>
      <c r="AU203" s="21">
        <f t="shared" si="166"/>
        <v>837.06527660034226</v>
      </c>
      <c r="AV203" s="27">
        <v>55540.439999999988</v>
      </c>
      <c r="AW203" s="17">
        <v>19709.64</v>
      </c>
      <c r="AX203" s="18">
        <f t="shared" si="167"/>
        <v>-35830.799999999988</v>
      </c>
      <c r="AY203" s="19">
        <f t="shared" si="168"/>
        <v>0</v>
      </c>
      <c r="AZ203" s="25">
        <v>5583.4699999999993</v>
      </c>
      <c r="BA203" s="17">
        <v>4523.7085702890026</v>
      </c>
      <c r="BB203" s="18">
        <f t="shared" si="169"/>
        <v>-1059.7614297109967</v>
      </c>
      <c r="BC203" s="21">
        <f t="shared" si="170"/>
        <v>0</v>
      </c>
      <c r="BD203" s="27">
        <v>7.5999999999999988</v>
      </c>
      <c r="BE203" s="17">
        <v>0</v>
      </c>
      <c r="BF203" s="18">
        <f t="shared" si="171"/>
        <v>-7.5999999999999988</v>
      </c>
      <c r="BG203" s="19">
        <f t="shared" si="172"/>
        <v>0</v>
      </c>
      <c r="BH203" s="25">
        <v>11268.52</v>
      </c>
      <c r="BI203" s="97">
        <v>10935.531360000001</v>
      </c>
      <c r="BJ203" s="18">
        <f t="shared" si="173"/>
        <v>-332.98863999999958</v>
      </c>
      <c r="BK203" s="21">
        <f t="shared" si="174"/>
        <v>0</v>
      </c>
      <c r="BL203" s="27">
        <v>0</v>
      </c>
      <c r="BM203" s="17">
        <v>0</v>
      </c>
      <c r="BN203" s="18">
        <f t="shared" si="175"/>
        <v>0</v>
      </c>
      <c r="BO203" s="19">
        <f t="shared" si="176"/>
        <v>0</v>
      </c>
      <c r="BP203" s="24">
        <f t="shared" si="177"/>
        <v>168830.3</v>
      </c>
      <c r="BQ203" s="14">
        <f t="shared" si="178"/>
        <v>129313.56855119648</v>
      </c>
      <c r="BR203" s="18">
        <f t="shared" si="143"/>
        <v>-39516.731448803504</v>
      </c>
      <c r="BS203" s="21">
        <f t="shared" si="144"/>
        <v>0</v>
      </c>
      <c r="BT203" s="114">
        <f t="shared" si="179"/>
        <v>0.7659381553619018</v>
      </c>
      <c r="BU203" s="115">
        <v>4937.7623999999987</v>
      </c>
      <c r="BV203" s="116"/>
    </row>
    <row r="204" spans="1:74" s="7" customFormat="1" ht="12" x14ac:dyDescent="0.25">
      <c r="A204" s="111">
        <v>198</v>
      </c>
      <c r="B204" s="56" t="s">
        <v>207</v>
      </c>
      <c r="C204" s="125">
        <v>3831.4</v>
      </c>
      <c r="D204" s="27">
        <v>16085.149999999998</v>
      </c>
      <c r="E204" s="97">
        <v>18918.517460520085</v>
      </c>
      <c r="F204" s="18">
        <f t="shared" si="145"/>
        <v>0</v>
      </c>
      <c r="G204" s="19">
        <f t="shared" si="146"/>
        <v>2833.3674605200868</v>
      </c>
      <c r="H204" s="25">
        <v>7800.0800000000017</v>
      </c>
      <c r="I204" s="17">
        <v>7258.1590730038688</v>
      </c>
      <c r="J204" s="18">
        <f t="shared" si="147"/>
        <v>-541.92092699613295</v>
      </c>
      <c r="K204" s="21">
        <f t="shared" si="148"/>
        <v>0</v>
      </c>
      <c r="L204" s="27">
        <v>11249.189999999999</v>
      </c>
      <c r="M204" s="17">
        <v>11665.022510148588</v>
      </c>
      <c r="N204" s="18">
        <f t="shared" si="149"/>
        <v>0</v>
      </c>
      <c r="O204" s="19">
        <f t="shared" si="150"/>
        <v>415.83251014858979</v>
      </c>
      <c r="P204" s="25">
        <v>0</v>
      </c>
      <c r="Q204" s="17">
        <v>1166.377064209152</v>
      </c>
      <c r="R204" s="18">
        <f t="shared" si="151"/>
        <v>0</v>
      </c>
      <c r="S204" s="21">
        <f t="shared" si="152"/>
        <v>1166.377064209152</v>
      </c>
      <c r="T204" s="27">
        <v>0</v>
      </c>
      <c r="U204" s="17">
        <v>0</v>
      </c>
      <c r="V204" s="18">
        <f t="shared" si="153"/>
        <v>0</v>
      </c>
      <c r="W204" s="19">
        <f t="shared" si="154"/>
        <v>0</v>
      </c>
      <c r="X204" s="25">
        <v>0</v>
      </c>
      <c r="Y204" s="17">
        <v>0</v>
      </c>
      <c r="Z204" s="18">
        <f t="shared" si="155"/>
        <v>0</v>
      </c>
      <c r="AA204" s="21">
        <f t="shared" si="156"/>
        <v>0</v>
      </c>
      <c r="AB204" s="27">
        <v>14712.280000000002</v>
      </c>
      <c r="AC204" s="97">
        <v>13772.385493131917</v>
      </c>
      <c r="AD204" s="18">
        <f t="shared" si="157"/>
        <v>-939.89450686808595</v>
      </c>
      <c r="AE204" s="19">
        <f t="shared" si="158"/>
        <v>0</v>
      </c>
      <c r="AF204" s="25">
        <v>0</v>
      </c>
      <c r="AG204" s="17">
        <v>0</v>
      </c>
      <c r="AH204" s="18">
        <f t="shared" si="159"/>
        <v>0</v>
      </c>
      <c r="AI204" s="21">
        <f t="shared" si="160"/>
        <v>0</v>
      </c>
      <c r="AJ204" s="27">
        <v>0</v>
      </c>
      <c r="AK204" s="17">
        <v>0</v>
      </c>
      <c r="AL204" s="18">
        <f t="shared" si="161"/>
        <v>0</v>
      </c>
      <c r="AM204" s="19">
        <f t="shared" si="162"/>
        <v>0</v>
      </c>
      <c r="AN204" s="27">
        <v>10831.689999999999</v>
      </c>
      <c r="AO204" s="97">
        <v>6340.0479599999999</v>
      </c>
      <c r="AP204" s="18">
        <f t="shared" si="163"/>
        <v>-4491.6420399999988</v>
      </c>
      <c r="AQ204" s="19">
        <f t="shared" si="164"/>
        <v>0</v>
      </c>
      <c r="AR204" s="25">
        <v>2266</v>
      </c>
      <c r="AS204" s="17">
        <v>2735.5298077681005</v>
      </c>
      <c r="AT204" s="18">
        <f t="shared" si="165"/>
        <v>0</v>
      </c>
      <c r="AU204" s="21">
        <f t="shared" si="166"/>
        <v>469.52980776810045</v>
      </c>
      <c r="AV204" s="27">
        <v>19524.330000000002</v>
      </c>
      <c r="AW204" s="17">
        <v>66127.716</v>
      </c>
      <c r="AX204" s="18">
        <f t="shared" si="167"/>
        <v>0</v>
      </c>
      <c r="AY204" s="19">
        <f t="shared" si="168"/>
        <v>46603.385999999999</v>
      </c>
      <c r="AZ204" s="25">
        <v>3611.5000000000009</v>
      </c>
      <c r="BA204" s="17">
        <v>6776.817698483349</v>
      </c>
      <c r="BB204" s="18">
        <f t="shared" si="169"/>
        <v>0</v>
      </c>
      <c r="BC204" s="21">
        <f t="shared" si="170"/>
        <v>3165.3176984833481</v>
      </c>
      <c r="BD204" s="27">
        <v>10.59</v>
      </c>
      <c r="BE204" s="17">
        <v>0</v>
      </c>
      <c r="BF204" s="18">
        <f t="shared" si="171"/>
        <v>-10.59</v>
      </c>
      <c r="BG204" s="19">
        <f t="shared" si="172"/>
        <v>0</v>
      </c>
      <c r="BH204" s="25">
        <v>6158.1399999999976</v>
      </c>
      <c r="BI204" s="97">
        <v>9441.4503599999989</v>
      </c>
      <c r="BJ204" s="18">
        <f t="shared" si="173"/>
        <v>0</v>
      </c>
      <c r="BK204" s="21">
        <f t="shared" si="174"/>
        <v>3283.3103600000013</v>
      </c>
      <c r="BL204" s="27">
        <v>0</v>
      </c>
      <c r="BM204" s="17">
        <v>0</v>
      </c>
      <c r="BN204" s="18">
        <f t="shared" si="175"/>
        <v>0</v>
      </c>
      <c r="BO204" s="19">
        <f t="shared" si="176"/>
        <v>0</v>
      </c>
      <c r="BP204" s="24">
        <f t="shared" si="177"/>
        <v>92248.95</v>
      </c>
      <c r="BQ204" s="14">
        <f t="shared" si="178"/>
        <v>144202.02342726506</v>
      </c>
      <c r="BR204" s="18">
        <f t="shared" si="143"/>
        <v>0</v>
      </c>
      <c r="BS204" s="21">
        <f t="shared" si="144"/>
        <v>51953.073427265059</v>
      </c>
      <c r="BT204" s="114">
        <f t="shared" si="179"/>
        <v>1.5631833579381127</v>
      </c>
      <c r="BU204" s="115">
        <v>18142.905699999999</v>
      </c>
      <c r="BV204" s="116">
        <v>5510.71</v>
      </c>
    </row>
    <row r="205" spans="1:74" s="7" customFormat="1" ht="12" x14ac:dyDescent="0.25">
      <c r="A205" s="117">
        <v>199</v>
      </c>
      <c r="B205" s="56" t="s">
        <v>208</v>
      </c>
      <c r="C205" s="125">
        <v>4801.8500000000004</v>
      </c>
      <c r="D205" s="27">
        <v>16150.850000000004</v>
      </c>
      <c r="E205" s="97">
        <v>22303.93871038509</v>
      </c>
      <c r="F205" s="18">
        <f t="shared" si="145"/>
        <v>0</v>
      </c>
      <c r="G205" s="19">
        <f t="shared" si="146"/>
        <v>6153.0887103850855</v>
      </c>
      <c r="H205" s="25">
        <v>10395.14</v>
      </c>
      <c r="I205" s="17">
        <v>13749.76730681329</v>
      </c>
      <c r="J205" s="18">
        <f t="shared" si="147"/>
        <v>0</v>
      </c>
      <c r="K205" s="21">
        <f t="shared" si="148"/>
        <v>3354.6273068132905</v>
      </c>
      <c r="L205" s="27">
        <v>19900.47</v>
      </c>
      <c r="M205" s="17">
        <v>19546.798418199858</v>
      </c>
      <c r="N205" s="18">
        <f t="shared" si="149"/>
        <v>-353.67158180014303</v>
      </c>
      <c r="O205" s="19">
        <f t="shared" si="150"/>
        <v>0</v>
      </c>
      <c r="P205" s="25">
        <v>5.4000000000000012</v>
      </c>
      <c r="Q205" s="17">
        <v>1244.945060252724</v>
      </c>
      <c r="R205" s="18">
        <f t="shared" si="151"/>
        <v>0</v>
      </c>
      <c r="S205" s="21">
        <f t="shared" si="152"/>
        <v>1239.5450602527239</v>
      </c>
      <c r="T205" s="27">
        <v>0</v>
      </c>
      <c r="U205" s="17">
        <v>0</v>
      </c>
      <c r="V205" s="18">
        <f t="shared" si="153"/>
        <v>0</v>
      </c>
      <c r="W205" s="19">
        <f t="shared" si="154"/>
        <v>0</v>
      </c>
      <c r="X205" s="25">
        <v>0</v>
      </c>
      <c r="Y205" s="17">
        <v>0</v>
      </c>
      <c r="Z205" s="18">
        <f t="shared" si="155"/>
        <v>0</v>
      </c>
      <c r="AA205" s="21">
        <f t="shared" si="156"/>
        <v>0</v>
      </c>
      <c r="AB205" s="27">
        <v>25512.020000000004</v>
      </c>
      <c r="AC205" s="97">
        <v>25081.110611044027</v>
      </c>
      <c r="AD205" s="18">
        <f t="shared" si="157"/>
        <v>-430.90938895597719</v>
      </c>
      <c r="AE205" s="19">
        <f t="shared" si="158"/>
        <v>0</v>
      </c>
      <c r="AF205" s="25">
        <v>31.210000000000004</v>
      </c>
      <c r="AG205" s="17">
        <v>26.826600000000003</v>
      </c>
      <c r="AH205" s="18">
        <f t="shared" si="159"/>
        <v>-4.3834000000000017</v>
      </c>
      <c r="AI205" s="21">
        <f t="shared" si="160"/>
        <v>0</v>
      </c>
      <c r="AJ205" s="27">
        <v>0</v>
      </c>
      <c r="AK205" s="17">
        <v>0</v>
      </c>
      <c r="AL205" s="18">
        <f t="shared" si="161"/>
        <v>0</v>
      </c>
      <c r="AM205" s="19">
        <f t="shared" si="162"/>
        <v>0</v>
      </c>
      <c r="AN205" s="27">
        <v>17744.659999999996</v>
      </c>
      <c r="AO205" s="97">
        <v>17744.656559999999</v>
      </c>
      <c r="AP205" s="18">
        <f t="shared" si="163"/>
        <v>-3.4399999967718031E-3</v>
      </c>
      <c r="AQ205" s="19">
        <f t="shared" si="164"/>
        <v>0</v>
      </c>
      <c r="AR205" s="25">
        <v>5100</v>
      </c>
      <c r="AS205" s="17">
        <v>5363.932786902692</v>
      </c>
      <c r="AT205" s="18">
        <f t="shared" si="165"/>
        <v>0</v>
      </c>
      <c r="AU205" s="21">
        <f t="shared" si="166"/>
        <v>263.93278690269199</v>
      </c>
      <c r="AV205" s="27">
        <v>35977.74</v>
      </c>
      <c r="AW205" s="17">
        <v>31388.304000000004</v>
      </c>
      <c r="AX205" s="18">
        <f t="shared" si="167"/>
        <v>-4589.4359999999942</v>
      </c>
      <c r="AY205" s="19">
        <f t="shared" si="168"/>
        <v>0</v>
      </c>
      <c r="AZ205" s="25">
        <v>6477.9599999999991</v>
      </c>
      <c r="BA205" s="17">
        <v>7590.6846696574785</v>
      </c>
      <c r="BB205" s="18">
        <f t="shared" si="169"/>
        <v>0</v>
      </c>
      <c r="BC205" s="21">
        <f t="shared" si="170"/>
        <v>1112.7246696574794</v>
      </c>
      <c r="BD205" s="27">
        <v>7.5999999999999988</v>
      </c>
      <c r="BE205" s="17">
        <v>0</v>
      </c>
      <c r="BF205" s="18">
        <f t="shared" si="171"/>
        <v>-7.5999999999999988</v>
      </c>
      <c r="BG205" s="19">
        <f t="shared" si="172"/>
        <v>0</v>
      </c>
      <c r="BH205" s="25">
        <v>10114.540000000001</v>
      </c>
      <c r="BI205" s="97">
        <v>9551.99856</v>
      </c>
      <c r="BJ205" s="18">
        <f t="shared" si="173"/>
        <v>-562.54144000000088</v>
      </c>
      <c r="BK205" s="21">
        <f t="shared" si="174"/>
        <v>0</v>
      </c>
      <c r="BL205" s="27">
        <v>0</v>
      </c>
      <c r="BM205" s="17">
        <v>0</v>
      </c>
      <c r="BN205" s="18">
        <f t="shared" si="175"/>
        <v>0</v>
      </c>
      <c r="BO205" s="19">
        <f t="shared" si="176"/>
        <v>0</v>
      </c>
      <c r="BP205" s="24">
        <f t="shared" si="177"/>
        <v>147417.59</v>
      </c>
      <c r="BQ205" s="14">
        <f t="shared" si="178"/>
        <v>153592.96328325517</v>
      </c>
      <c r="BR205" s="18">
        <f t="shared" si="143"/>
        <v>0</v>
      </c>
      <c r="BS205" s="21">
        <f t="shared" si="144"/>
        <v>6175.3732832551759</v>
      </c>
      <c r="BT205" s="114">
        <f t="shared" si="179"/>
        <v>1.0418903421447547</v>
      </c>
      <c r="BU205" s="115">
        <v>26197.158000000007</v>
      </c>
      <c r="BV205" s="116">
        <v>3465.13</v>
      </c>
    </row>
    <row r="206" spans="1:74" s="7" customFormat="1" ht="12" x14ac:dyDescent="0.25">
      <c r="A206" s="111">
        <v>200</v>
      </c>
      <c r="B206" s="56" t="s">
        <v>209</v>
      </c>
      <c r="C206" s="125">
        <v>3185.4</v>
      </c>
      <c r="D206" s="27">
        <v>13804.859999999999</v>
      </c>
      <c r="E206" s="97">
        <v>17173.239176906987</v>
      </c>
      <c r="F206" s="18">
        <f t="shared" si="145"/>
        <v>0</v>
      </c>
      <c r="G206" s="19">
        <f t="shared" si="146"/>
        <v>3368.3791769069885</v>
      </c>
      <c r="H206" s="25">
        <v>7044.8600000000006</v>
      </c>
      <c r="I206" s="17">
        <v>9332.472474308719</v>
      </c>
      <c r="J206" s="18">
        <f t="shared" si="147"/>
        <v>0</v>
      </c>
      <c r="K206" s="21">
        <f t="shared" si="148"/>
        <v>2287.6124743087184</v>
      </c>
      <c r="L206" s="27">
        <v>11548.969999999998</v>
      </c>
      <c r="M206" s="17">
        <v>11840.475999915874</v>
      </c>
      <c r="N206" s="18">
        <f t="shared" si="149"/>
        <v>0</v>
      </c>
      <c r="O206" s="19">
        <f t="shared" si="150"/>
        <v>291.5059999158766</v>
      </c>
      <c r="P206" s="25">
        <v>7.6799999999999988</v>
      </c>
      <c r="Q206" s="17">
        <v>861.90612091401601</v>
      </c>
      <c r="R206" s="18">
        <f t="shared" si="151"/>
        <v>0</v>
      </c>
      <c r="S206" s="21">
        <f t="shared" si="152"/>
        <v>854.22612091401606</v>
      </c>
      <c r="T206" s="27">
        <v>0</v>
      </c>
      <c r="U206" s="17">
        <v>0</v>
      </c>
      <c r="V206" s="18">
        <f t="shared" si="153"/>
        <v>0</v>
      </c>
      <c r="W206" s="19">
        <f t="shared" si="154"/>
        <v>0</v>
      </c>
      <c r="X206" s="25">
        <v>0</v>
      </c>
      <c r="Y206" s="17">
        <v>0</v>
      </c>
      <c r="Z206" s="18">
        <f t="shared" si="155"/>
        <v>0</v>
      </c>
      <c r="AA206" s="21">
        <f t="shared" si="156"/>
        <v>0</v>
      </c>
      <c r="AB206" s="27">
        <v>18960.75</v>
      </c>
      <c r="AC206" s="97">
        <v>19429.580418580248</v>
      </c>
      <c r="AD206" s="18">
        <f t="shared" si="157"/>
        <v>0</v>
      </c>
      <c r="AE206" s="19">
        <f t="shared" si="158"/>
        <v>468.83041858024808</v>
      </c>
      <c r="AF206" s="25">
        <v>33.11</v>
      </c>
      <c r="AG206" s="17">
        <v>20.660040000000009</v>
      </c>
      <c r="AH206" s="18">
        <f t="shared" si="159"/>
        <v>-12.44995999999999</v>
      </c>
      <c r="AI206" s="21">
        <f t="shared" si="160"/>
        <v>0</v>
      </c>
      <c r="AJ206" s="27">
        <v>0</v>
      </c>
      <c r="AK206" s="17">
        <v>0</v>
      </c>
      <c r="AL206" s="18">
        <f t="shared" si="161"/>
        <v>0</v>
      </c>
      <c r="AM206" s="19">
        <f t="shared" si="162"/>
        <v>0</v>
      </c>
      <c r="AN206" s="27">
        <v>13362.750000000002</v>
      </c>
      <c r="AO206" s="97">
        <v>5731.448519999999</v>
      </c>
      <c r="AP206" s="18">
        <f t="shared" si="163"/>
        <v>-7631.3014800000028</v>
      </c>
      <c r="AQ206" s="19">
        <f t="shared" si="164"/>
        <v>0</v>
      </c>
      <c r="AR206" s="25">
        <v>2933.1200000000003</v>
      </c>
      <c r="AS206" s="17">
        <v>6599.7399080936966</v>
      </c>
      <c r="AT206" s="18">
        <f t="shared" si="165"/>
        <v>0</v>
      </c>
      <c r="AU206" s="21">
        <f t="shared" si="166"/>
        <v>3666.6199080936963</v>
      </c>
      <c r="AV206" s="27">
        <v>24759.19</v>
      </c>
      <c r="AW206" s="17">
        <v>24296.243999999999</v>
      </c>
      <c r="AX206" s="18">
        <f t="shared" si="167"/>
        <v>-462.94599999999991</v>
      </c>
      <c r="AY206" s="19">
        <f t="shared" si="168"/>
        <v>0</v>
      </c>
      <c r="AZ206" s="25">
        <v>4476.0800000000008</v>
      </c>
      <c r="BA206" s="17">
        <v>5630.5505999333018</v>
      </c>
      <c r="BB206" s="18">
        <f t="shared" si="169"/>
        <v>0</v>
      </c>
      <c r="BC206" s="21">
        <f t="shared" si="170"/>
        <v>1154.4705999333009</v>
      </c>
      <c r="BD206" s="27">
        <v>10.829999999999998</v>
      </c>
      <c r="BE206" s="17">
        <v>0</v>
      </c>
      <c r="BF206" s="18">
        <f t="shared" si="171"/>
        <v>-10.829999999999998</v>
      </c>
      <c r="BG206" s="19">
        <f t="shared" si="172"/>
        <v>0</v>
      </c>
      <c r="BH206" s="25">
        <v>7826.5499999999993</v>
      </c>
      <c r="BI206" s="97">
        <v>5559.4657199999992</v>
      </c>
      <c r="BJ206" s="18">
        <f t="shared" si="173"/>
        <v>-2267.08428</v>
      </c>
      <c r="BK206" s="21">
        <f t="shared" si="174"/>
        <v>0</v>
      </c>
      <c r="BL206" s="27">
        <v>0</v>
      </c>
      <c r="BM206" s="17">
        <v>0</v>
      </c>
      <c r="BN206" s="18">
        <f t="shared" si="175"/>
        <v>0</v>
      </c>
      <c r="BO206" s="19">
        <f t="shared" si="176"/>
        <v>0</v>
      </c>
      <c r="BP206" s="24">
        <f t="shared" si="177"/>
        <v>104768.75</v>
      </c>
      <c r="BQ206" s="14">
        <f t="shared" si="178"/>
        <v>106475.78297865283</v>
      </c>
      <c r="BR206" s="18">
        <f t="shared" si="143"/>
        <v>0</v>
      </c>
      <c r="BS206" s="21">
        <f t="shared" si="144"/>
        <v>1707.0329786528309</v>
      </c>
      <c r="BT206" s="114">
        <f t="shared" si="179"/>
        <v>1.0162933410836039</v>
      </c>
      <c r="BU206" s="115">
        <v>10360.472100000003</v>
      </c>
      <c r="BV206" s="116"/>
    </row>
    <row r="207" spans="1:74" s="7" customFormat="1" ht="12" x14ac:dyDescent="0.25">
      <c r="A207" s="111">
        <v>201</v>
      </c>
      <c r="B207" s="56" t="s">
        <v>210</v>
      </c>
      <c r="C207" s="125">
        <v>2743.3</v>
      </c>
      <c r="D207" s="27">
        <v>15098.589999999998</v>
      </c>
      <c r="E207" s="97">
        <v>17701.96449777958</v>
      </c>
      <c r="F207" s="18">
        <f t="shared" si="145"/>
        <v>0</v>
      </c>
      <c r="G207" s="19">
        <f t="shared" si="146"/>
        <v>2603.3744977795814</v>
      </c>
      <c r="H207" s="25">
        <v>7449.98</v>
      </c>
      <c r="I207" s="17">
        <v>10193.093595562465</v>
      </c>
      <c r="J207" s="18">
        <f t="shared" si="147"/>
        <v>0</v>
      </c>
      <c r="K207" s="21">
        <f t="shared" si="148"/>
        <v>2743.113595562465</v>
      </c>
      <c r="L207" s="27">
        <v>9684.6899999999987</v>
      </c>
      <c r="M207" s="17">
        <v>9769.7742246641956</v>
      </c>
      <c r="N207" s="18">
        <f t="shared" si="149"/>
        <v>0</v>
      </c>
      <c r="O207" s="19">
        <f t="shared" si="150"/>
        <v>85.084224664196881</v>
      </c>
      <c r="P207" s="25">
        <v>306.67999999999989</v>
      </c>
      <c r="Q207" s="17">
        <v>620.41971247483195</v>
      </c>
      <c r="R207" s="18">
        <f t="shared" si="151"/>
        <v>0</v>
      </c>
      <c r="S207" s="21">
        <f t="shared" si="152"/>
        <v>313.73971247483206</v>
      </c>
      <c r="T207" s="27">
        <v>0</v>
      </c>
      <c r="U207" s="17">
        <v>0</v>
      </c>
      <c r="V207" s="18">
        <f t="shared" si="153"/>
        <v>0</v>
      </c>
      <c r="W207" s="19">
        <f t="shared" si="154"/>
        <v>0</v>
      </c>
      <c r="X207" s="25">
        <v>0</v>
      </c>
      <c r="Y207" s="17">
        <v>0</v>
      </c>
      <c r="Z207" s="18">
        <f t="shared" si="155"/>
        <v>0</v>
      </c>
      <c r="AA207" s="21">
        <f t="shared" si="156"/>
        <v>0</v>
      </c>
      <c r="AB207" s="27">
        <v>16425.239999999998</v>
      </c>
      <c r="AC207" s="97">
        <v>16702.871681458328</v>
      </c>
      <c r="AD207" s="18">
        <f t="shared" si="157"/>
        <v>0</v>
      </c>
      <c r="AE207" s="19">
        <f t="shared" si="158"/>
        <v>277.63168145832969</v>
      </c>
      <c r="AF207" s="25">
        <v>1215.8</v>
      </c>
      <c r="AG207" s="17">
        <v>967.25160000000005</v>
      </c>
      <c r="AH207" s="18">
        <f t="shared" si="159"/>
        <v>-248.5483999999999</v>
      </c>
      <c r="AI207" s="21">
        <f t="shared" si="160"/>
        <v>0</v>
      </c>
      <c r="AJ207" s="27">
        <v>49.07</v>
      </c>
      <c r="AK207" s="17">
        <v>0</v>
      </c>
      <c r="AL207" s="18">
        <f t="shared" si="161"/>
        <v>-49.07</v>
      </c>
      <c r="AM207" s="19">
        <f t="shared" si="162"/>
        <v>0</v>
      </c>
      <c r="AN207" s="27">
        <v>11571.779999999999</v>
      </c>
      <c r="AO207" s="97">
        <v>4912.6708799999997</v>
      </c>
      <c r="AP207" s="18">
        <f t="shared" si="163"/>
        <v>-6659.1091199999992</v>
      </c>
      <c r="AQ207" s="19">
        <f t="shared" si="164"/>
        <v>0</v>
      </c>
      <c r="AR207" s="25">
        <v>2696.7</v>
      </c>
      <c r="AS207" s="17">
        <v>7261.1072943499839</v>
      </c>
      <c r="AT207" s="18">
        <f t="shared" si="165"/>
        <v>0</v>
      </c>
      <c r="AU207" s="21">
        <f t="shared" si="166"/>
        <v>4564.4072943499841</v>
      </c>
      <c r="AV207" s="27">
        <v>30954.579999999994</v>
      </c>
      <c r="AW207" s="17">
        <v>26430.864000000001</v>
      </c>
      <c r="AX207" s="18">
        <f t="shared" si="167"/>
        <v>-4523.7159999999931</v>
      </c>
      <c r="AY207" s="19">
        <f t="shared" si="168"/>
        <v>0</v>
      </c>
      <c r="AZ207" s="25">
        <v>3668.599999999999</v>
      </c>
      <c r="BA207" s="17">
        <v>5528.0016696023622</v>
      </c>
      <c r="BB207" s="18">
        <f t="shared" si="169"/>
        <v>0</v>
      </c>
      <c r="BC207" s="21">
        <f t="shared" si="170"/>
        <v>1859.4016696023632</v>
      </c>
      <c r="BD207" s="27">
        <v>10.7</v>
      </c>
      <c r="BE207" s="17">
        <v>0</v>
      </c>
      <c r="BF207" s="18">
        <f t="shared" si="171"/>
        <v>-10.7</v>
      </c>
      <c r="BG207" s="19">
        <f t="shared" si="172"/>
        <v>0</v>
      </c>
      <c r="BH207" s="25">
        <v>6815.1799999999994</v>
      </c>
      <c r="BI207" s="97">
        <v>6231.6518400000004</v>
      </c>
      <c r="BJ207" s="18">
        <f t="shared" si="173"/>
        <v>-583.52815999999893</v>
      </c>
      <c r="BK207" s="21">
        <f t="shared" si="174"/>
        <v>0</v>
      </c>
      <c r="BL207" s="27">
        <v>0</v>
      </c>
      <c r="BM207" s="17">
        <v>0</v>
      </c>
      <c r="BN207" s="18">
        <f t="shared" si="175"/>
        <v>0</v>
      </c>
      <c r="BO207" s="19">
        <f t="shared" si="176"/>
        <v>0</v>
      </c>
      <c r="BP207" s="24">
        <f t="shared" si="177"/>
        <v>105947.58999999998</v>
      </c>
      <c r="BQ207" s="14">
        <f t="shared" si="178"/>
        <v>106319.67099589175</v>
      </c>
      <c r="BR207" s="18">
        <f t="shared" si="143"/>
        <v>0</v>
      </c>
      <c r="BS207" s="21">
        <f t="shared" si="144"/>
        <v>372.08099589176709</v>
      </c>
      <c r="BT207" s="114">
        <f t="shared" si="179"/>
        <v>1.0035119344941379</v>
      </c>
      <c r="BU207" s="115">
        <v>6323.1540999999997</v>
      </c>
      <c r="BV207" s="116"/>
    </row>
    <row r="208" spans="1:74" s="7" customFormat="1" ht="12" x14ac:dyDescent="0.25">
      <c r="A208" s="117">
        <v>202</v>
      </c>
      <c r="B208" s="56" t="s">
        <v>211</v>
      </c>
      <c r="C208" s="125">
        <v>2835.5</v>
      </c>
      <c r="D208" s="27">
        <v>32484.929999999997</v>
      </c>
      <c r="E208" s="97">
        <v>31269.989497660379</v>
      </c>
      <c r="F208" s="18">
        <f t="shared" si="145"/>
        <v>-1214.9405023396175</v>
      </c>
      <c r="G208" s="19">
        <f t="shared" si="146"/>
        <v>0</v>
      </c>
      <c r="H208" s="25">
        <v>7052.1800000000021</v>
      </c>
      <c r="I208" s="17">
        <v>7051.2260436383149</v>
      </c>
      <c r="J208" s="18">
        <f t="shared" si="147"/>
        <v>-0.95395636168723286</v>
      </c>
      <c r="K208" s="21">
        <f t="shared" si="148"/>
        <v>0</v>
      </c>
      <c r="L208" s="27">
        <v>13681.009999999998</v>
      </c>
      <c r="M208" s="17">
        <v>14592.21126073453</v>
      </c>
      <c r="N208" s="18">
        <f t="shared" si="149"/>
        <v>0</v>
      </c>
      <c r="O208" s="19">
        <f t="shared" si="150"/>
        <v>911.20126073453139</v>
      </c>
      <c r="P208" s="25">
        <v>290.31</v>
      </c>
      <c r="Q208" s="17">
        <v>398.55948098740794</v>
      </c>
      <c r="R208" s="18">
        <f t="shared" si="151"/>
        <v>0</v>
      </c>
      <c r="S208" s="21">
        <f t="shared" si="152"/>
        <v>108.24948098740794</v>
      </c>
      <c r="T208" s="27">
        <v>0</v>
      </c>
      <c r="U208" s="17">
        <v>0</v>
      </c>
      <c r="V208" s="18">
        <f t="shared" si="153"/>
        <v>0</v>
      </c>
      <c r="W208" s="19">
        <f t="shared" si="154"/>
        <v>0</v>
      </c>
      <c r="X208" s="25">
        <v>0</v>
      </c>
      <c r="Y208" s="17">
        <v>0</v>
      </c>
      <c r="Z208" s="18">
        <f t="shared" si="155"/>
        <v>0</v>
      </c>
      <c r="AA208" s="21">
        <f t="shared" si="156"/>
        <v>0</v>
      </c>
      <c r="AB208" s="27">
        <v>14775.84</v>
      </c>
      <c r="AC208" s="97">
        <v>15751.360010170927</v>
      </c>
      <c r="AD208" s="18">
        <f t="shared" si="157"/>
        <v>0</v>
      </c>
      <c r="AE208" s="19">
        <f t="shared" si="158"/>
        <v>975.52001017092698</v>
      </c>
      <c r="AF208" s="25">
        <v>1168.26</v>
      </c>
      <c r="AG208" s="17">
        <v>929.59475999999995</v>
      </c>
      <c r="AH208" s="18">
        <f t="shared" si="159"/>
        <v>-238.66524000000004</v>
      </c>
      <c r="AI208" s="21">
        <f t="shared" si="160"/>
        <v>0</v>
      </c>
      <c r="AJ208" s="27">
        <v>47.379999999999988</v>
      </c>
      <c r="AK208" s="17">
        <v>0</v>
      </c>
      <c r="AL208" s="18">
        <f t="shared" si="161"/>
        <v>-47.379999999999988</v>
      </c>
      <c r="AM208" s="19">
        <f t="shared" si="162"/>
        <v>0</v>
      </c>
      <c r="AN208" s="27">
        <v>11572.520000000002</v>
      </c>
      <c r="AO208" s="97">
        <v>4912.6708799999997</v>
      </c>
      <c r="AP208" s="18">
        <f t="shared" si="163"/>
        <v>-6659.8491200000026</v>
      </c>
      <c r="AQ208" s="19">
        <f t="shared" si="164"/>
        <v>0</v>
      </c>
      <c r="AR208" s="25">
        <v>1070.69</v>
      </c>
      <c r="AS208" s="17">
        <v>7574.8662473375907</v>
      </c>
      <c r="AT208" s="18">
        <f t="shared" si="165"/>
        <v>0</v>
      </c>
      <c r="AU208" s="21">
        <f t="shared" si="166"/>
        <v>6504.1762473375911</v>
      </c>
      <c r="AV208" s="27">
        <v>21058.129999999997</v>
      </c>
      <c r="AW208" s="17">
        <v>61943.292000000001</v>
      </c>
      <c r="AX208" s="18">
        <f t="shared" si="167"/>
        <v>0</v>
      </c>
      <c r="AY208" s="19">
        <f t="shared" si="168"/>
        <v>40885.162000000004</v>
      </c>
      <c r="AZ208" s="25">
        <v>5701.8899999999994</v>
      </c>
      <c r="BA208" s="17">
        <v>8774.8370113803903</v>
      </c>
      <c r="BB208" s="18">
        <f t="shared" si="169"/>
        <v>0</v>
      </c>
      <c r="BC208" s="21">
        <f t="shared" si="170"/>
        <v>3072.9470113803909</v>
      </c>
      <c r="BD208" s="27">
        <v>9.639999999999997</v>
      </c>
      <c r="BE208" s="17">
        <v>0</v>
      </c>
      <c r="BF208" s="18">
        <f t="shared" si="171"/>
        <v>-9.639999999999997</v>
      </c>
      <c r="BG208" s="19">
        <f t="shared" si="172"/>
        <v>0</v>
      </c>
      <c r="BH208" s="25">
        <v>7117.3700000000008</v>
      </c>
      <c r="BI208" s="97">
        <v>12354.758879999999</v>
      </c>
      <c r="BJ208" s="18">
        <f t="shared" si="173"/>
        <v>0</v>
      </c>
      <c r="BK208" s="21">
        <f t="shared" si="174"/>
        <v>5237.3888799999986</v>
      </c>
      <c r="BL208" s="27">
        <v>0</v>
      </c>
      <c r="BM208" s="17">
        <v>0</v>
      </c>
      <c r="BN208" s="18">
        <f t="shared" si="175"/>
        <v>0</v>
      </c>
      <c r="BO208" s="19">
        <f t="shared" si="176"/>
        <v>0</v>
      </c>
      <c r="BP208" s="24">
        <f t="shared" si="177"/>
        <v>116030.15</v>
      </c>
      <c r="BQ208" s="14">
        <f t="shared" si="178"/>
        <v>165553.36607190955</v>
      </c>
      <c r="BR208" s="18">
        <f t="shared" si="143"/>
        <v>0</v>
      </c>
      <c r="BS208" s="21">
        <f t="shared" si="144"/>
        <v>49523.216071909555</v>
      </c>
      <c r="BT208" s="114">
        <f t="shared" si="179"/>
        <v>1.4268133418073627</v>
      </c>
      <c r="BU208" s="115">
        <v>13071.468399999998</v>
      </c>
      <c r="BV208" s="116">
        <v>2569.3300000000004</v>
      </c>
    </row>
    <row r="209" spans="1:74" s="7" customFormat="1" ht="12" x14ac:dyDescent="0.25">
      <c r="A209" s="111">
        <v>203</v>
      </c>
      <c r="B209" s="56" t="s">
        <v>212</v>
      </c>
      <c r="C209" s="125">
        <v>4411.3</v>
      </c>
      <c r="D209" s="27">
        <v>24387.120000000003</v>
      </c>
      <c r="E209" s="97">
        <v>27032.996823609592</v>
      </c>
      <c r="F209" s="18">
        <f t="shared" si="145"/>
        <v>0</v>
      </c>
      <c r="G209" s="19">
        <f t="shared" si="146"/>
        <v>2645.8768236095893</v>
      </c>
      <c r="H209" s="25">
        <v>9417</v>
      </c>
      <c r="I209" s="17">
        <v>9461.203483374813</v>
      </c>
      <c r="J209" s="18">
        <f t="shared" si="147"/>
        <v>0</v>
      </c>
      <c r="K209" s="21">
        <f t="shared" si="148"/>
        <v>44.203483374813004</v>
      </c>
      <c r="L209" s="27">
        <v>19630.589999999997</v>
      </c>
      <c r="M209" s="17">
        <v>19314.994924743551</v>
      </c>
      <c r="N209" s="18">
        <f t="shared" si="149"/>
        <v>-315.59507525644585</v>
      </c>
      <c r="O209" s="19">
        <f t="shared" si="150"/>
        <v>0</v>
      </c>
      <c r="P209" s="25">
        <v>433.57999999999987</v>
      </c>
      <c r="Q209" s="17">
        <v>1256.1765394679881</v>
      </c>
      <c r="R209" s="18">
        <f t="shared" si="151"/>
        <v>0</v>
      </c>
      <c r="S209" s="21">
        <f t="shared" si="152"/>
        <v>822.59653946798812</v>
      </c>
      <c r="T209" s="27">
        <v>0</v>
      </c>
      <c r="U209" s="17">
        <v>0</v>
      </c>
      <c r="V209" s="18">
        <f t="shared" si="153"/>
        <v>0</v>
      </c>
      <c r="W209" s="19">
        <f t="shared" si="154"/>
        <v>0</v>
      </c>
      <c r="X209" s="25">
        <v>0</v>
      </c>
      <c r="Y209" s="17">
        <v>0</v>
      </c>
      <c r="Z209" s="18">
        <f t="shared" si="155"/>
        <v>0</v>
      </c>
      <c r="AA209" s="21">
        <f t="shared" si="156"/>
        <v>0</v>
      </c>
      <c r="AB209" s="27">
        <v>23898.360000000008</v>
      </c>
      <c r="AC209" s="97">
        <v>22596.477435085813</v>
      </c>
      <c r="AD209" s="18">
        <f t="shared" si="157"/>
        <v>-1301.8825649141945</v>
      </c>
      <c r="AE209" s="19">
        <f t="shared" si="158"/>
        <v>0</v>
      </c>
      <c r="AF209" s="25">
        <v>1743.7500000000002</v>
      </c>
      <c r="AG209" s="17">
        <v>3306.6654000000003</v>
      </c>
      <c r="AH209" s="18">
        <f t="shared" si="159"/>
        <v>0</v>
      </c>
      <c r="AI209" s="21">
        <f t="shared" si="160"/>
        <v>1562.9154000000001</v>
      </c>
      <c r="AJ209" s="27">
        <v>73.67</v>
      </c>
      <c r="AK209" s="17">
        <v>0</v>
      </c>
      <c r="AL209" s="18">
        <f t="shared" si="161"/>
        <v>-73.67</v>
      </c>
      <c r="AM209" s="19">
        <f t="shared" si="162"/>
        <v>0</v>
      </c>
      <c r="AN209" s="27">
        <v>17355.750000000004</v>
      </c>
      <c r="AO209" s="97">
        <v>7369.0063200000004</v>
      </c>
      <c r="AP209" s="18">
        <f t="shared" si="163"/>
        <v>-9986.7436800000032</v>
      </c>
      <c r="AQ209" s="19">
        <f t="shared" si="164"/>
        <v>0</v>
      </c>
      <c r="AR209" s="25">
        <v>5419.53</v>
      </c>
      <c r="AS209" s="17">
        <v>538.22059595133828</v>
      </c>
      <c r="AT209" s="18">
        <f t="shared" si="165"/>
        <v>-4881.3094040486612</v>
      </c>
      <c r="AU209" s="21">
        <f t="shared" si="166"/>
        <v>0</v>
      </c>
      <c r="AV209" s="27">
        <v>46403.359999999993</v>
      </c>
      <c r="AW209" s="17">
        <v>78536.376000000004</v>
      </c>
      <c r="AX209" s="18">
        <f t="shared" si="167"/>
        <v>0</v>
      </c>
      <c r="AY209" s="19">
        <f t="shared" si="168"/>
        <v>32133.016000000011</v>
      </c>
      <c r="AZ209" s="25">
        <v>6434.1500000000005</v>
      </c>
      <c r="BA209" s="17">
        <v>7551.5997125431104</v>
      </c>
      <c r="BB209" s="18">
        <f t="shared" si="169"/>
        <v>0</v>
      </c>
      <c r="BC209" s="21">
        <f t="shared" si="170"/>
        <v>1117.4497125431099</v>
      </c>
      <c r="BD209" s="27">
        <v>7.4799999999999995</v>
      </c>
      <c r="BE209" s="17">
        <v>0</v>
      </c>
      <c r="BF209" s="18">
        <f t="shared" si="171"/>
        <v>-7.4799999999999995</v>
      </c>
      <c r="BG209" s="19">
        <f t="shared" si="172"/>
        <v>0</v>
      </c>
      <c r="BH209" s="25">
        <v>11146.14</v>
      </c>
      <c r="BI209" s="97">
        <v>15651.342479999999</v>
      </c>
      <c r="BJ209" s="18">
        <f t="shared" si="173"/>
        <v>0</v>
      </c>
      <c r="BK209" s="21">
        <f t="shared" si="174"/>
        <v>4505.2024799999999</v>
      </c>
      <c r="BL209" s="27">
        <v>0</v>
      </c>
      <c r="BM209" s="17">
        <v>0</v>
      </c>
      <c r="BN209" s="18">
        <f t="shared" si="175"/>
        <v>0</v>
      </c>
      <c r="BO209" s="19">
        <f t="shared" si="176"/>
        <v>0</v>
      </c>
      <c r="BP209" s="24">
        <f t="shared" si="177"/>
        <v>166350.47999999998</v>
      </c>
      <c r="BQ209" s="14">
        <f t="shared" si="178"/>
        <v>192615.0597147762</v>
      </c>
      <c r="BR209" s="18">
        <f t="shared" si="143"/>
        <v>0</v>
      </c>
      <c r="BS209" s="21">
        <f t="shared" si="144"/>
        <v>26264.57971477622</v>
      </c>
      <c r="BT209" s="114">
        <f t="shared" si="179"/>
        <v>1.1578870088909645</v>
      </c>
      <c r="BU209" s="115">
        <v>3828.1113000000014</v>
      </c>
      <c r="BV209" s="116"/>
    </row>
    <row r="210" spans="1:74" s="7" customFormat="1" ht="12" x14ac:dyDescent="0.25">
      <c r="A210" s="111">
        <v>204</v>
      </c>
      <c r="B210" s="56" t="s">
        <v>213</v>
      </c>
      <c r="C210" s="125">
        <v>2135.69</v>
      </c>
      <c r="D210" s="27">
        <v>10067.700000000001</v>
      </c>
      <c r="E210" s="97">
        <v>10000.004913208133</v>
      </c>
      <c r="F210" s="18">
        <f t="shared" si="145"/>
        <v>-67.695086791867652</v>
      </c>
      <c r="G210" s="19">
        <f t="shared" si="146"/>
        <v>0</v>
      </c>
      <c r="H210" s="25">
        <v>3131.16</v>
      </c>
      <c r="I210" s="17">
        <v>3005.3117358436916</v>
      </c>
      <c r="J210" s="18">
        <f t="shared" si="147"/>
        <v>-125.84826415630823</v>
      </c>
      <c r="K210" s="21">
        <f t="shared" si="148"/>
        <v>0</v>
      </c>
      <c r="L210" s="27">
        <v>13756.050000000001</v>
      </c>
      <c r="M210" s="17">
        <v>13388.744525198006</v>
      </c>
      <c r="N210" s="18">
        <f t="shared" si="149"/>
        <v>-367.30547480199493</v>
      </c>
      <c r="O210" s="19">
        <f t="shared" si="150"/>
        <v>0</v>
      </c>
      <c r="P210" s="25">
        <v>200.48</v>
      </c>
      <c r="Q210" s="17">
        <v>627.99748909673997</v>
      </c>
      <c r="R210" s="18">
        <f t="shared" si="151"/>
        <v>0</v>
      </c>
      <c r="S210" s="21">
        <f t="shared" si="152"/>
        <v>427.51748909673995</v>
      </c>
      <c r="T210" s="27">
        <v>0</v>
      </c>
      <c r="U210" s="17">
        <v>0</v>
      </c>
      <c r="V210" s="18">
        <f t="shared" si="153"/>
        <v>0</v>
      </c>
      <c r="W210" s="19">
        <f t="shared" si="154"/>
        <v>0</v>
      </c>
      <c r="X210" s="25">
        <v>0</v>
      </c>
      <c r="Y210" s="17">
        <v>0</v>
      </c>
      <c r="Z210" s="18">
        <f t="shared" si="155"/>
        <v>0</v>
      </c>
      <c r="AA210" s="21">
        <f t="shared" si="156"/>
        <v>0</v>
      </c>
      <c r="AB210" s="27">
        <v>13114.89</v>
      </c>
      <c r="AC210" s="97">
        <v>11711.36569297327</v>
      </c>
      <c r="AD210" s="18">
        <f t="shared" si="157"/>
        <v>-1403.5243070267297</v>
      </c>
      <c r="AE210" s="19">
        <f t="shared" si="158"/>
        <v>0</v>
      </c>
      <c r="AF210" s="25">
        <v>0</v>
      </c>
      <c r="AG210" s="17">
        <v>0</v>
      </c>
      <c r="AH210" s="18">
        <f t="shared" si="159"/>
        <v>0</v>
      </c>
      <c r="AI210" s="21">
        <f t="shared" si="160"/>
        <v>0</v>
      </c>
      <c r="AJ210" s="27">
        <v>0</v>
      </c>
      <c r="AK210" s="17">
        <v>0</v>
      </c>
      <c r="AL210" s="18">
        <f t="shared" si="161"/>
        <v>0</v>
      </c>
      <c r="AM210" s="19">
        <f t="shared" si="162"/>
        <v>0</v>
      </c>
      <c r="AN210" s="27">
        <v>2011.69</v>
      </c>
      <c r="AO210" s="97">
        <v>2011.6949999999993</v>
      </c>
      <c r="AP210" s="18">
        <f t="shared" si="163"/>
        <v>0</v>
      </c>
      <c r="AQ210" s="19">
        <f t="shared" si="164"/>
        <v>4.9999999991996447E-3</v>
      </c>
      <c r="AR210" s="25">
        <v>2233.5100000000002</v>
      </c>
      <c r="AS210" s="17">
        <v>6864.947304723707</v>
      </c>
      <c r="AT210" s="18">
        <f t="shared" si="165"/>
        <v>0</v>
      </c>
      <c r="AU210" s="21">
        <f t="shared" si="166"/>
        <v>4631.4373047237068</v>
      </c>
      <c r="AV210" s="27">
        <v>16849.98</v>
      </c>
      <c r="AW210" s="17">
        <v>27992.952000000001</v>
      </c>
      <c r="AX210" s="18">
        <f t="shared" si="167"/>
        <v>0</v>
      </c>
      <c r="AY210" s="19">
        <f t="shared" si="168"/>
        <v>11142.972000000002</v>
      </c>
      <c r="AZ210" s="25">
        <v>1277.46</v>
      </c>
      <c r="BA210" s="17">
        <v>1780.8471536446636</v>
      </c>
      <c r="BB210" s="18">
        <f t="shared" si="169"/>
        <v>0</v>
      </c>
      <c r="BC210" s="21">
        <f t="shared" si="170"/>
        <v>503.38715364466361</v>
      </c>
      <c r="BD210" s="27">
        <v>12.18</v>
      </c>
      <c r="BE210" s="17">
        <v>0</v>
      </c>
      <c r="BF210" s="18">
        <f t="shared" si="171"/>
        <v>-12.18</v>
      </c>
      <c r="BG210" s="19">
        <f t="shared" si="172"/>
        <v>0</v>
      </c>
      <c r="BH210" s="25">
        <v>5093.45</v>
      </c>
      <c r="BI210" s="97">
        <v>17501.299320000002</v>
      </c>
      <c r="BJ210" s="18">
        <f t="shared" si="173"/>
        <v>0</v>
      </c>
      <c r="BK210" s="21">
        <f t="shared" si="174"/>
        <v>12407.849320000001</v>
      </c>
      <c r="BL210" s="27">
        <v>0</v>
      </c>
      <c r="BM210" s="17">
        <v>0</v>
      </c>
      <c r="BN210" s="18">
        <f t="shared" si="175"/>
        <v>0</v>
      </c>
      <c r="BO210" s="19">
        <f t="shared" si="176"/>
        <v>0</v>
      </c>
      <c r="BP210" s="24">
        <f t="shared" si="177"/>
        <v>67748.55</v>
      </c>
      <c r="BQ210" s="14">
        <f t="shared" si="178"/>
        <v>94885.165134688214</v>
      </c>
      <c r="BR210" s="18">
        <f t="shared" si="143"/>
        <v>0</v>
      </c>
      <c r="BS210" s="21">
        <f t="shared" si="144"/>
        <v>27136.615134688211</v>
      </c>
      <c r="BT210" s="114">
        <f t="shared" si="179"/>
        <v>1.4005490174282433</v>
      </c>
      <c r="BU210" s="115">
        <v>20414.685899999997</v>
      </c>
      <c r="BV210" s="116">
        <v>4357.42</v>
      </c>
    </row>
    <row r="211" spans="1:74" s="7" customFormat="1" ht="12" x14ac:dyDescent="0.25">
      <c r="A211" s="117">
        <v>205</v>
      </c>
      <c r="B211" s="56" t="s">
        <v>214</v>
      </c>
      <c r="C211" s="125">
        <v>4397.2</v>
      </c>
      <c r="D211" s="27">
        <v>14104.200000000003</v>
      </c>
      <c r="E211" s="97">
        <v>16909.306146942607</v>
      </c>
      <c r="F211" s="18">
        <f t="shared" si="145"/>
        <v>0</v>
      </c>
      <c r="G211" s="19">
        <f t="shared" si="146"/>
        <v>2805.106146942604</v>
      </c>
      <c r="H211" s="25">
        <v>10114.469999999999</v>
      </c>
      <c r="I211" s="17">
        <v>10124.696270177215</v>
      </c>
      <c r="J211" s="18">
        <f t="shared" si="147"/>
        <v>0</v>
      </c>
      <c r="K211" s="21">
        <f t="shared" si="148"/>
        <v>10.226270177216065</v>
      </c>
      <c r="L211" s="27">
        <v>16970.72</v>
      </c>
      <c r="M211" s="17">
        <v>16569.69083937223</v>
      </c>
      <c r="N211" s="18">
        <f t="shared" si="149"/>
        <v>-401.02916062777149</v>
      </c>
      <c r="O211" s="19">
        <f t="shared" si="150"/>
        <v>0</v>
      </c>
      <c r="P211" s="25">
        <v>448.24000000000007</v>
      </c>
      <c r="Q211" s="17">
        <v>1256.2010194679881</v>
      </c>
      <c r="R211" s="18">
        <f t="shared" si="151"/>
        <v>0</v>
      </c>
      <c r="S211" s="21">
        <f t="shared" si="152"/>
        <v>807.96101946798808</v>
      </c>
      <c r="T211" s="27">
        <v>0</v>
      </c>
      <c r="U211" s="17">
        <v>0</v>
      </c>
      <c r="V211" s="18">
        <f t="shared" si="153"/>
        <v>0</v>
      </c>
      <c r="W211" s="19">
        <f t="shared" si="154"/>
        <v>0</v>
      </c>
      <c r="X211" s="25">
        <v>0</v>
      </c>
      <c r="Y211" s="17">
        <v>0</v>
      </c>
      <c r="Z211" s="18">
        <f t="shared" si="155"/>
        <v>0</v>
      </c>
      <c r="AA211" s="21">
        <f t="shared" si="156"/>
        <v>0</v>
      </c>
      <c r="AB211" s="27">
        <v>25175.000000000004</v>
      </c>
      <c r="AC211" s="97">
        <v>22063.718556597552</v>
      </c>
      <c r="AD211" s="18">
        <f t="shared" si="157"/>
        <v>-3111.2814434024513</v>
      </c>
      <c r="AE211" s="19">
        <f t="shared" si="158"/>
        <v>0</v>
      </c>
      <c r="AF211" s="25">
        <v>1696.35</v>
      </c>
      <c r="AG211" s="17">
        <v>1350.4867199999999</v>
      </c>
      <c r="AH211" s="18">
        <f t="shared" si="159"/>
        <v>-345.86328000000003</v>
      </c>
      <c r="AI211" s="21">
        <f t="shared" si="160"/>
        <v>0</v>
      </c>
      <c r="AJ211" s="27">
        <v>73.480000000000018</v>
      </c>
      <c r="AK211" s="17">
        <v>0</v>
      </c>
      <c r="AL211" s="18">
        <f t="shared" si="161"/>
        <v>-73.480000000000018</v>
      </c>
      <c r="AM211" s="19">
        <f t="shared" si="162"/>
        <v>0</v>
      </c>
      <c r="AN211" s="27">
        <v>17345.080000000005</v>
      </c>
      <c r="AO211" s="97">
        <v>7369.0063200000004</v>
      </c>
      <c r="AP211" s="18">
        <f t="shared" si="163"/>
        <v>-9976.073680000005</v>
      </c>
      <c r="AQ211" s="19">
        <f t="shared" si="164"/>
        <v>0</v>
      </c>
      <c r="AR211" s="25">
        <v>5417.7199999999993</v>
      </c>
      <c r="AS211" s="17">
        <v>6528.7550915729116</v>
      </c>
      <c r="AT211" s="18">
        <f t="shared" si="165"/>
        <v>0</v>
      </c>
      <c r="AU211" s="21">
        <f t="shared" si="166"/>
        <v>1111.0350915729123</v>
      </c>
      <c r="AV211" s="27">
        <v>51916.110000000008</v>
      </c>
      <c r="AW211" s="17">
        <v>87035.88</v>
      </c>
      <c r="AX211" s="18">
        <f t="shared" si="167"/>
        <v>0</v>
      </c>
      <c r="AY211" s="19">
        <f t="shared" si="168"/>
        <v>35119.769999999997</v>
      </c>
      <c r="AZ211" s="25">
        <v>5724.85</v>
      </c>
      <c r="BA211" s="17">
        <v>4948.0513011665198</v>
      </c>
      <c r="BB211" s="18">
        <f t="shared" si="169"/>
        <v>-776.79869883348056</v>
      </c>
      <c r="BC211" s="21">
        <f t="shared" si="170"/>
        <v>0</v>
      </c>
      <c r="BD211" s="27">
        <v>7.4799999999999995</v>
      </c>
      <c r="BE211" s="17">
        <v>0</v>
      </c>
      <c r="BF211" s="18">
        <f t="shared" si="171"/>
        <v>-7.4799999999999995</v>
      </c>
      <c r="BG211" s="19">
        <f t="shared" si="172"/>
        <v>0</v>
      </c>
      <c r="BH211" s="25">
        <v>11136.419999999998</v>
      </c>
      <c r="BI211" s="97">
        <v>15869.640600000001</v>
      </c>
      <c r="BJ211" s="18">
        <f t="shared" si="173"/>
        <v>0</v>
      </c>
      <c r="BK211" s="21">
        <f t="shared" si="174"/>
        <v>4733.2206000000024</v>
      </c>
      <c r="BL211" s="27">
        <v>0</v>
      </c>
      <c r="BM211" s="17">
        <v>0</v>
      </c>
      <c r="BN211" s="18">
        <f t="shared" si="175"/>
        <v>0</v>
      </c>
      <c r="BO211" s="19">
        <f t="shared" si="176"/>
        <v>0</v>
      </c>
      <c r="BP211" s="24">
        <f t="shared" si="177"/>
        <v>160130.12000000005</v>
      </c>
      <c r="BQ211" s="14">
        <f t="shared" si="178"/>
        <v>190025.43286529704</v>
      </c>
      <c r="BR211" s="18">
        <f t="shared" si="143"/>
        <v>0</v>
      </c>
      <c r="BS211" s="21">
        <f t="shared" si="144"/>
        <v>29895.31286529699</v>
      </c>
      <c r="BT211" s="114">
        <f t="shared" si="179"/>
        <v>1.1866938766129507</v>
      </c>
      <c r="BU211" s="115">
        <v>17299.119699999996</v>
      </c>
      <c r="BV211" s="116">
        <v>2488.61</v>
      </c>
    </row>
    <row r="212" spans="1:74" s="7" customFormat="1" ht="12" x14ac:dyDescent="0.25">
      <c r="A212" s="111">
        <v>206</v>
      </c>
      <c r="B212" s="56" t="s">
        <v>215</v>
      </c>
      <c r="C212" s="125">
        <v>4403.7</v>
      </c>
      <c r="D212" s="27">
        <v>14313.49</v>
      </c>
      <c r="E212" s="97">
        <v>16720.769815412448</v>
      </c>
      <c r="F212" s="18">
        <f t="shared" si="145"/>
        <v>0</v>
      </c>
      <c r="G212" s="19">
        <f t="shared" si="146"/>
        <v>2407.2798154124484</v>
      </c>
      <c r="H212" s="25">
        <v>10127.030000000001</v>
      </c>
      <c r="I212" s="17">
        <v>10122.244150925595</v>
      </c>
      <c r="J212" s="18">
        <f t="shared" si="147"/>
        <v>-4.7858490744056326</v>
      </c>
      <c r="K212" s="21">
        <f t="shared" si="148"/>
        <v>0</v>
      </c>
      <c r="L212" s="27">
        <v>17524.829999999998</v>
      </c>
      <c r="M212" s="17">
        <v>16916.473655320151</v>
      </c>
      <c r="N212" s="18">
        <f t="shared" si="149"/>
        <v>-608.3563446798471</v>
      </c>
      <c r="O212" s="19">
        <f t="shared" si="150"/>
        <v>0</v>
      </c>
      <c r="P212" s="25">
        <v>449.83000000000004</v>
      </c>
      <c r="Q212" s="17">
        <v>1100.4040546080359</v>
      </c>
      <c r="R212" s="18">
        <f t="shared" si="151"/>
        <v>0</v>
      </c>
      <c r="S212" s="21">
        <f t="shared" si="152"/>
        <v>650.57405460803591</v>
      </c>
      <c r="T212" s="27">
        <v>0</v>
      </c>
      <c r="U212" s="17">
        <v>0</v>
      </c>
      <c r="V212" s="18">
        <f t="shared" si="153"/>
        <v>0</v>
      </c>
      <c r="W212" s="19">
        <f t="shared" si="154"/>
        <v>0</v>
      </c>
      <c r="X212" s="25">
        <v>0</v>
      </c>
      <c r="Y212" s="17">
        <v>0</v>
      </c>
      <c r="Z212" s="18">
        <f t="shared" si="155"/>
        <v>0</v>
      </c>
      <c r="AA212" s="21">
        <f t="shared" si="156"/>
        <v>0</v>
      </c>
      <c r="AB212" s="27">
        <v>24497.93</v>
      </c>
      <c r="AC212" s="97">
        <v>24337.290752097208</v>
      </c>
      <c r="AD212" s="18">
        <f t="shared" si="157"/>
        <v>-160.6392479027927</v>
      </c>
      <c r="AE212" s="19">
        <f t="shared" si="158"/>
        <v>0</v>
      </c>
      <c r="AF212" s="25">
        <v>1748.0599999999997</v>
      </c>
      <c r="AG212" s="17">
        <v>1389.9763199999998</v>
      </c>
      <c r="AH212" s="18">
        <f t="shared" si="159"/>
        <v>-358.08367999999996</v>
      </c>
      <c r="AI212" s="21">
        <f t="shared" si="160"/>
        <v>0</v>
      </c>
      <c r="AJ212" s="27">
        <v>73.72</v>
      </c>
      <c r="AK212" s="17">
        <v>0</v>
      </c>
      <c r="AL212" s="18">
        <f t="shared" si="161"/>
        <v>-73.72</v>
      </c>
      <c r="AM212" s="19">
        <f t="shared" si="162"/>
        <v>0</v>
      </c>
      <c r="AN212" s="27">
        <v>17378.709999999995</v>
      </c>
      <c r="AO212" s="97">
        <v>7369.0063200000004</v>
      </c>
      <c r="AP212" s="18">
        <f t="shared" si="163"/>
        <v>-10009.703679999995</v>
      </c>
      <c r="AQ212" s="19">
        <f t="shared" si="164"/>
        <v>0</v>
      </c>
      <c r="AR212" s="25">
        <v>5422.880000000001</v>
      </c>
      <c r="AS212" s="17">
        <v>12200.107702540019</v>
      </c>
      <c r="AT212" s="18">
        <f t="shared" si="165"/>
        <v>0</v>
      </c>
      <c r="AU212" s="21">
        <f t="shared" si="166"/>
        <v>6777.2277025400181</v>
      </c>
      <c r="AV212" s="27">
        <v>51584.83</v>
      </c>
      <c r="AW212" s="17">
        <v>61672.847999999998</v>
      </c>
      <c r="AX212" s="18">
        <f t="shared" si="167"/>
        <v>0</v>
      </c>
      <c r="AY212" s="19">
        <f t="shared" si="168"/>
        <v>10088.017999999996</v>
      </c>
      <c r="AZ212" s="25">
        <v>5037.93</v>
      </c>
      <c r="BA212" s="17">
        <v>4798.3588216289991</v>
      </c>
      <c r="BB212" s="18">
        <f t="shared" si="169"/>
        <v>-239.57117837100122</v>
      </c>
      <c r="BC212" s="21">
        <f t="shared" si="170"/>
        <v>0</v>
      </c>
      <c r="BD212" s="27">
        <v>7.4799999999999995</v>
      </c>
      <c r="BE212" s="17">
        <v>0</v>
      </c>
      <c r="BF212" s="18">
        <f t="shared" si="171"/>
        <v>-7.4799999999999995</v>
      </c>
      <c r="BG212" s="19">
        <f t="shared" si="172"/>
        <v>0</v>
      </c>
      <c r="BH212" s="25">
        <v>11126</v>
      </c>
      <c r="BI212" s="97">
        <v>14261.655480000001</v>
      </c>
      <c r="BJ212" s="18">
        <f t="shared" si="173"/>
        <v>0</v>
      </c>
      <c r="BK212" s="21">
        <f t="shared" si="174"/>
        <v>3135.6554800000013</v>
      </c>
      <c r="BL212" s="27">
        <v>0</v>
      </c>
      <c r="BM212" s="17">
        <v>0</v>
      </c>
      <c r="BN212" s="18">
        <f t="shared" si="175"/>
        <v>0</v>
      </c>
      <c r="BO212" s="19">
        <f t="shared" si="176"/>
        <v>0</v>
      </c>
      <c r="BP212" s="24">
        <f t="shared" si="177"/>
        <v>159292.72</v>
      </c>
      <c r="BQ212" s="14">
        <f t="shared" si="178"/>
        <v>170889.13507253246</v>
      </c>
      <c r="BR212" s="18">
        <f t="shared" si="143"/>
        <v>0</v>
      </c>
      <c r="BS212" s="21">
        <f t="shared" si="144"/>
        <v>11596.415072532458</v>
      </c>
      <c r="BT212" s="114">
        <f t="shared" si="179"/>
        <v>1.0727994039685709</v>
      </c>
      <c r="BU212" s="115">
        <v>16430.980200000005</v>
      </c>
      <c r="BV212" s="116">
        <v>1126.19</v>
      </c>
    </row>
    <row r="213" spans="1:74" s="7" customFormat="1" ht="12" x14ac:dyDescent="0.25">
      <c r="A213" s="111">
        <v>207</v>
      </c>
      <c r="B213" s="56" t="s">
        <v>216</v>
      </c>
      <c r="C213" s="125">
        <v>4409</v>
      </c>
      <c r="D213" s="27">
        <v>15835.339999999998</v>
      </c>
      <c r="E213" s="97">
        <v>17491.561504360747</v>
      </c>
      <c r="F213" s="18">
        <f t="shared" si="145"/>
        <v>0</v>
      </c>
      <c r="G213" s="19">
        <f t="shared" si="146"/>
        <v>1656.2215043607484</v>
      </c>
      <c r="H213" s="25">
        <v>9379.2999999999993</v>
      </c>
      <c r="I213" s="17">
        <v>12907.489720312518</v>
      </c>
      <c r="J213" s="18">
        <f t="shared" si="147"/>
        <v>0</v>
      </c>
      <c r="K213" s="21">
        <f t="shared" si="148"/>
        <v>3528.1897203125191</v>
      </c>
      <c r="L213" s="27">
        <v>16577.849999999999</v>
      </c>
      <c r="M213" s="17">
        <v>16087.820597698868</v>
      </c>
      <c r="N213" s="18">
        <f t="shared" si="149"/>
        <v>-490.02940230113018</v>
      </c>
      <c r="O213" s="19">
        <f t="shared" si="150"/>
        <v>0</v>
      </c>
      <c r="P213" s="25">
        <v>432.47</v>
      </c>
      <c r="Q213" s="17">
        <v>1253.5646375360279</v>
      </c>
      <c r="R213" s="18">
        <f t="shared" si="151"/>
        <v>0</v>
      </c>
      <c r="S213" s="21">
        <f t="shared" si="152"/>
        <v>821.0946375360279</v>
      </c>
      <c r="T213" s="27">
        <v>0</v>
      </c>
      <c r="U213" s="17">
        <v>0</v>
      </c>
      <c r="V213" s="18">
        <f t="shared" si="153"/>
        <v>0</v>
      </c>
      <c r="W213" s="19">
        <f t="shared" si="154"/>
        <v>0</v>
      </c>
      <c r="X213" s="25">
        <v>0</v>
      </c>
      <c r="Y213" s="17">
        <v>0</v>
      </c>
      <c r="Z213" s="18">
        <f t="shared" si="155"/>
        <v>0</v>
      </c>
      <c r="AA213" s="21">
        <f t="shared" si="156"/>
        <v>0</v>
      </c>
      <c r="AB213" s="27">
        <v>25110.65</v>
      </c>
      <c r="AC213" s="97">
        <v>24444.628059522267</v>
      </c>
      <c r="AD213" s="18">
        <f t="shared" si="157"/>
        <v>-666.02194047773446</v>
      </c>
      <c r="AE213" s="19">
        <f t="shared" si="158"/>
        <v>0</v>
      </c>
      <c r="AF213" s="25">
        <v>1741.83</v>
      </c>
      <c r="AG213" s="17">
        <v>1389.9763199999998</v>
      </c>
      <c r="AH213" s="18">
        <f t="shared" si="159"/>
        <v>-351.85368000000017</v>
      </c>
      <c r="AI213" s="21">
        <f t="shared" si="160"/>
        <v>0</v>
      </c>
      <c r="AJ213" s="27">
        <v>73.439999999999984</v>
      </c>
      <c r="AK213" s="17">
        <v>0</v>
      </c>
      <c r="AL213" s="18">
        <f t="shared" si="161"/>
        <v>-73.439999999999984</v>
      </c>
      <c r="AM213" s="19">
        <f t="shared" si="162"/>
        <v>0</v>
      </c>
      <c r="AN213" s="27">
        <v>17322.600000000002</v>
      </c>
      <c r="AO213" s="97">
        <v>7369.0063200000004</v>
      </c>
      <c r="AP213" s="18">
        <f t="shared" si="163"/>
        <v>-9953.5936800000018</v>
      </c>
      <c r="AQ213" s="19">
        <f t="shared" si="164"/>
        <v>0</v>
      </c>
      <c r="AR213" s="25">
        <v>5410.43</v>
      </c>
      <c r="AS213" s="17">
        <v>11284.719510871428</v>
      </c>
      <c r="AT213" s="18">
        <f t="shared" si="165"/>
        <v>0</v>
      </c>
      <c r="AU213" s="21">
        <f t="shared" si="166"/>
        <v>5874.2895108714274</v>
      </c>
      <c r="AV213" s="27">
        <v>51967.25</v>
      </c>
      <c r="AW213" s="17">
        <v>73170.203999999998</v>
      </c>
      <c r="AX213" s="18">
        <f t="shared" si="167"/>
        <v>0</v>
      </c>
      <c r="AY213" s="19">
        <f t="shared" si="168"/>
        <v>21202.953999999998</v>
      </c>
      <c r="AZ213" s="25">
        <v>5547.67</v>
      </c>
      <c r="BA213" s="17">
        <v>5833.6710555514019</v>
      </c>
      <c r="BB213" s="18">
        <f t="shared" si="169"/>
        <v>0</v>
      </c>
      <c r="BC213" s="21">
        <f t="shared" si="170"/>
        <v>286.00105555140181</v>
      </c>
      <c r="BD213" s="27">
        <v>7.4799999999999995</v>
      </c>
      <c r="BE213" s="17">
        <v>0</v>
      </c>
      <c r="BF213" s="18">
        <f t="shared" si="171"/>
        <v>-7.4799999999999995</v>
      </c>
      <c r="BG213" s="19">
        <f t="shared" si="172"/>
        <v>0</v>
      </c>
      <c r="BH213" s="25">
        <v>11092.2</v>
      </c>
      <c r="BI213" s="97">
        <v>11002.284240000001</v>
      </c>
      <c r="BJ213" s="18">
        <f t="shared" si="173"/>
        <v>-89.915759999999864</v>
      </c>
      <c r="BK213" s="21">
        <f t="shared" si="174"/>
        <v>0</v>
      </c>
      <c r="BL213" s="27">
        <v>0</v>
      </c>
      <c r="BM213" s="17">
        <v>0</v>
      </c>
      <c r="BN213" s="18">
        <f t="shared" si="175"/>
        <v>0</v>
      </c>
      <c r="BO213" s="19">
        <f t="shared" si="176"/>
        <v>0</v>
      </c>
      <c r="BP213" s="24">
        <f t="shared" si="177"/>
        <v>160498.51000000004</v>
      </c>
      <c r="BQ213" s="14">
        <f t="shared" si="178"/>
        <v>182234.9259658533</v>
      </c>
      <c r="BR213" s="18">
        <f t="shared" si="143"/>
        <v>0</v>
      </c>
      <c r="BS213" s="21">
        <f t="shared" si="144"/>
        <v>21736.415965853259</v>
      </c>
      <c r="BT213" s="114">
        <f t="shared" si="179"/>
        <v>1.1354306402336898</v>
      </c>
      <c r="BU213" s="115">
        <v>20929.963400000001</v>
      </c>
      <c r="BV213" s="116">
        <v>916.98</v>
      </c>
    </row>
    <row r="214" spans="1:74" s="7" customFormat="1" ht="12" x14ac:dyDescent="0.25">
      <c r="A214" s="117">
        <v>208</v>
      </c>
      <c r="B214" s="56" t="s">
        <v>217</v>
      </c>
      <c r="C214" s="125">
        <v>4752.1000000000004</v>
      </c>
      <c r="D214" s="27">
        <v>21577.11</v>
      </c>
      <c r="E214" s="97">
        <v>22981.36382423927</v>
      </c>
      <c r="F214" s="18">
        <f t="shared" si="145"/>
        <v>0</v>
      </c>
      <c r="G214" s="19">
        <f t="shared" si="146"/>
        <v>1404.2538242392693</v>
      </c>
      <c r="H214" s="25">
        <v>8658.6900000000023</v>
      </c>
      <c r="I214" s="17">
        <v>8371.3095223115488</v>
      </c>
      <c r="J214" s="18">
        <f t="shared" si="147"/>
        <v>-287.38047768845354</v>
      </c>
      <c r="K214" s="21">
        <f t="shared" si="148"/>
        <v>0</v>
      </c>
      <c r="L214" s="27">
        <v>15951.879999999997</v>
      </c>
      <c r="M214" s="17">
        <v>16670.25026035068</v>
      </c>
      <c r="N214" s="18">
        <f t="shared" si="149"/>
        <v>0</v>
      </c>
      <c r="O214" s="19">
        <f t="shared" si="150"/>
        <v>718.37026035068266</v>
      </c>
      <c r="P214" s="25">
        <v>0</v>
      </c>
      <c r="Q214" s="17">
        <v>1245.24506549274</v>
      </c>
      <c r="R214" s="18">
        <f t="shared" si="151"/>
        <v>0</v>
      </c>
      <c r="S214" s="21">
        <f t="shared" si="152"/>
        <v>1245.24506549274</v>
      </c>
      <c r="T214" s="27">
        <v>0</v>
      </c>
      <c r="U214" s="17">
        <v>0</v>
      </c>
      <c r="V214" s="18">
        <f t="shared" si="153"/>
        <v>0</v>
      </c>
      <c r="W214" s="19">
        <f t="shared" si="154"/>
        <v>0</v>
      </c>
      <c r="X214" s="25">
        <v>0</v>
      </c>
      <c r="Y214" s="17">
        <v>0</v>
      </c>
      <c r="Z214" s="18">
        <f t="shared" si="155"/>
        <v>0</v>
      </c>
      <c r="AA214" s="21">
        <f t="shared" si="156"/>
        <v>0</v>
      </c>
      <c r="AB214" s="27">
        <v>25504.53</v>
      </c>
      <c r="AC214" s="97">
        <v>25727.517742991306</v>
      </c>
      <c r="AD214" s="18">
        <f t="shared" si="157"/>
        <v>0</v>
      </c>
      <c r="AE214" s="19">
        <f t="shared" si="158"/>
        <v>222.98774299130673</v>
      </c>
      <c r="AF214" s="25">
        <v>0</v>
      </c>
      <c r="AG214" s="17">
        <v>0</v>
      </c>
      <c r="AH214" s="18">
        <f t="shared" si="159"/>
        <v>0</v>
      </c>
      <c r="AI214" s="21">
        <f t="shared" si="160"/>
        <v>0</v>
      </c>
      <c r="AJ214" s="27">
        <v>0</v>
      </c>
      <c r="AK214" s="17">
        <v>0</v>
      </c>
      <c r="AL214" s="18">
        <f t="shared" si="161"/>
        <v>0</v>
      </c>
      <c r="AM214" s="19">
        <f t="shared" si="162"/>
        <v>0</v>
      </c>
      <c r="AN214" s="27">
        <v>17855.37</v>
      </c>
      <c r="AO214" s="97">
        <v>8024.0265599999993</v>
      </c>
      <c r="AP214" s="18">
        <f t="shared" si="163"/>
        <v>-9831.3434400000006</v>
      </c>
      <c r="AQ214" s="19">
        <f t="shared" si="164"/>
        <v>0</v>
      </c>
      <c r="AR214" s="25">
        <v>5080.4900000000007</v>
      </c>
      <c r="AS214" s="17">
        <v>10160.88996848858</v>
      </c>
      <c r="AT214" s="18">
        <f t="shared" si="165"/>
        <v>0</v>
      </c>
      <c r="AU214" s="21">
        <f t="shared" si="166"/>
        <v>5080.3999684885794</v>
      </c>
      <c r="AV214" s="27">
        <v>36280.899999999994</v>
      </c>
      <c r="AW214" s="17">
        <v>48309.119999999995</v>
      </c>
      <c r="AX214" s="18">
        <f t="shared" si="167"/>
        <v>0</v>
      </c>
      <c r="AY214" s="19">
        <f t="shared" si="168"/>
        <v>12028.220000000001</v>
      </c>
      <c r="AZ214" s="25">
        <v>6166.3599999999988</v>
      </c>
      <c r="BA214" s="17">
        <v>8591.1049955625131</v>
      </c>
      <c r="BB214" s="18">
        <f t="shared" si="169"/>
        <v>0</v>
      </c>
      <c r="BC214" s="21">
        <f t="shared" si="170"/>
        <v>2424.7449955625143</v>
      </c>
      <c r="BD214" s="27">
        <v>7.5299999999999994</v>
      </c>
      <c r="BE214" s="17">
        <v>0</v>
      </c>
      <c r="BF214" s="18">
        <f t="shared" si="171"/>
        <v>-7.5299999999999994</v>
      </c>
      <c r="BG214" s="19">
        <f t="shared" si="172"/>
        <v>0</v>
      </c>
      <c r="BH214" s="25">
        <v>9813.8700000000008</v>
      </c>
      <c r="BI214" s="97">
        <v>8722.7097600000016</v>
      </c>
      <c r="BJ214" s="18">
        <f t="shared" si="173"/>
        <v>-1091.1602399999992</v>
      </c>
      <c r="BK214" s="21">
        <f t="shared" si="174"/>
        <v>0</v>
      </c>
      <c r="BL214" s="27">
        <v>0</v>
      </c>
      <c r="BM214" s="17">
        <v>0</v>
      </c>
      <c r="BN214" s="18">
        <f t="shared" si="175"/>
        <v>0</v>
      </c>
      <c r="BO214" s="19">
        <f t="shared" si="176"/>
        <v>0</v>
      </c>
      <c r="BP214" s="24">
        <f t="shared" si="177"/>
        <v>146896.72999999998</v>
      </c>
      <c r="BQ214" s="14">
        <f t="shared" si="178"/>
        <v>158803.53769943665</v>
      </c>
      <c r="BR214" s="18">
        <f t="shared" si="143"/>
        <v>0</v>
      </c>
      <c r="BS214" s="21">
        <f t="shared" si="144"/>
        <v>11906.807699436671</v>
      </c>
      <c r="BT214" s="114">
        <f t="shared" si="179"/>
        <v>1.081055634794843</v>
      </c>
      <c r="BU214" s="115">
        <v>21541.4997</v>
      </c>
      <c r="BV214" s="116">
        <v>164.91000000000003</v>
      </c>
    </row>
    <row r="215" spans="1:74" s="7" customFormat="1" ht="12" x14ac:dyDescent="0.25">
      <c r="A215" s="111">
        <v>209</v>
      </c>
      <c r="B215" s="56" t="s">
        <v>218</v>
      </c>
      <c r="C215" s="125">
        <v>3098.92</v>
      </c>
      <c r="D215" s="27">
        <v>12781.380000000001</v>
      </c>
      <c r="E215" s="97">
        <v>15176.569841587025</v>
      </c>
      <c r="F215" s="18">
        <f t="shared" si="145"/>
        <v>0</v>
      </c>
      <c r="G215" s="19">
        <f t="shared" si="146"/>
        <v>2395.1898415870237</v>
      </c>
      <c r="H215" s="25">
        <v>6996.83</v>
      </c>
      <c r="I215" s="17">
        <v>6997.3974015231433</v>
      </c>
      <c r="J215" s="18">
        <f t="shared" si="147"/>
        <v>0</v>
      </c>
      <c r="K215" s="21">
        <f t="shared" si="148"/>
        <v>0.56740152314341685</v>
      </c>
      <c r="L215" s="27">
        <v>12437.960000000001</v>
      </c>
      <c r="M215" s="17">
        <v>12552.147536356943</v>
      </c>
      <c r="N215" s="18">
        <f t="shared" si="149"/>
        <v>0</v>
      </c>
      <c r="O215" s="19">
        <f t="shared" si="150"/>
        <v>114.18753635694156</v>
      </c>
      <c r="P215" s="25">
        <v>300.89</v>
      </c>
      <c r="Q215" s="17">
        <v>1144.896255028488</v>
      </c>
      <c r="R215" s="18">
        <f t="shared" si="151"/>
        <v>0</v>
      </c>
      <c r="S215" s="21">
        <f t="shared" si="152"/>
        <v>844.006255028488</v>
      </c>
      <c r="T215" s="27">
        <v>0</v>
      </c>
      <c r="U215" s="17">
        <v>0</v>
      </c>
      <c r="V215" s="18">
        <f t="shared" si="153"/>
        <v>0</v>
      </c>
      <c r="W215" s="19">
        <f t="shared" si="154"/>
        <v>0</v>
      </c>
      <c r="X215" s="25">
        <v>0</v>
      </c>
      <c r="Y215" s="17">
        <v>0</v>
      </c>
      <c r="Z215" s="18">
        <f t="shared" si="155"/>
        <v>0</v>
      </c>
      <c r="AA215" s="21">
        <f t="shared" si="156"/>
        <v>0</v>
      </c>
      <c r="AB215" s="27">
        <v>18372.159999999996</v>
      </c>
      <c r="AC215" s="97">
        <v>15431.571571820559</v>
      </c>
      <c r="AD215" s="18">
        <f t="shared" si="157"/>
        <v>-2940.588428179437</v>
      </c>
      <c r="AE215" s="19">
        <f t="shared" si="158"/>
        <v>0</v>
      </c>
      <c r="AF215" s="25">
        <v>1498.6999999999998</v>
      </c>
      <c r="AG215" s="17">
        <v>1191.1941600000002</v>
      </c>
      <c r="AH215" s="18">
        <f t="shared" si="159"/>
        <v>-307.50583999999958</v>
      </c>
      <c r="AI215" s="21">
        <f t="shared" si="160"/>
        <v>0</v>
      </c>
      <c r="AJ215" s="27">
        <v>61.38</v>
      </c>
      <c r="AK215" s="17">
        <v>0</v>
      </c>
      <c r="AL215" s="18">
        <f t="shared" si="161"/>
        <v>-61.38</v>
      </c>
      <c r="AM215" s="19">
        <f t="shared" si="162"/>
        <v>0</v>
      </c>
      <c r="AN215" s="27">
        <v>10537.710000000001</v>
      </c>
      <c r="AO215" s="97">
        <v>10537.70852</v>
      </c>
      <c r="AP215" s="18">
        <f t="shared" si="163"/>
        <v>-1.4800000008108327E-3</v>
      </c>
      <c r="AQ215" s="19">
        <f t="shared" si="164"/>
        <v>0</v>
      </c>
      <c r="AR215" s="25">
        <v>3034.8499999999995</v>
      </c>
      <c r="AS215" s="17">
        <v>6592.2964440987334</v>
      </c>
      <c r="AT215" s="18">
        <f t="shared" si="165"/>
        <v>0</v>
      </c>
      <c r="AU215" s="21">
        <f t="shared" si="166"/>
        <v>3557.446444098734</v>
      </c>
      <c r="AV215" s="27">
        <v>28680.890000000007</v>
      </c>
      <c r="AW215" s="17">
        <v>4894.0560000000005</v>
      </c>
      <c r="AX215" s="18">
        <f t="shared" si="167"/>
        <v>-23786.834000000006</v>
      </c>
      <c r="AY215" s="19">
        <f t="shared" si="168"/>
        <v>0</v>
      </c>
      <c r="AZ215" s="25">
        <v>5208.09</v>
      </c>
      <c r="BA215" s="17">
        <v>5319.5818813577489</v>
      </c>
      <c r="BB215" s="18">
        <f t="shared" si="169"/>
        <v>0</v>
      </c>
      <c r="BC215" s="21">
        <f t="shared" si="170"/>
        <v>111.49188135774875</v>
      </c>
      <c r="BD215" s="27">
        <v>10.540000000000001</v>
      </c>
      <c r="BE215" s="17">
        <v>0</v>
      </c>
      <c r="BF215" s="18">
        <f t="shared" si="171"/>
        <v>-10.540000000000001</v>
      </c>
      <c r="BG215" s="19">
        <f t="shared" si="172"/>
        <v>0</v>
      </c>
      <c r="BH215" s="25">
        <v>7491.4700000000012</v>
      </c>
      <c r="BI215" s="97">
        <v>6395.8456800000004</v>
      </c>
      <c r="BJ215" s="18">
        <f t="shared" si="173"/>
        <v>-1095.6243200000008</v>
      </c>
      <c r="BK215" s="21">
        <f t="shared" si="174"/>
        <v>0</v>
      </c>
      <c r="BL215" s="27">
        <v>0</v>
      </c>
      <c r="BM215" s="17">
        <v>0</v>
      </c>
      <c r="BN215" s="18">
        <f t="shared" si="175"/>
        <v>0</v>
      </c>
      <c r="BO215" s="19">
        <f t="shared" si="176"/>
        <v>0</v>
      </c>
      <c r="BP215" s="24">
        <f t="shared" si="177"/>
        <v>107412.84999999999</v>
      </c>
      <c r="BQ215" s="14">
        <f t="shared" si="178"/>
        <v>86233.265291772637</v>
      </c>
      <c r="BR215" s="18">
        <f t="shared" si="143"/>
        <v>-21179.584708227354</v>
      </c>
      <c r="BS215" s="21">
        <f t="shared" si="144"/>
        <v>0</v>
      </c>
      <c r="BT215" s="114">
        <f t="shared" si="179"/>
        <v>0.8028207546096453</v>
      </c>
      <c r="BU215" s="115">
        <v>6557.8980000000001</v>
      </c>
      <c r="BV215" s="116"/>
    </row>
    <row r="216" spans="1:74" s="7" customFormat="1" ht="12" x14ac:dyDescent="0.25">
      <c r="A216" s="111">
        <v>210</v>
      </c>
      <c r="B216" s="56" t="s">
        <v>219</v>
      </c>
      <c r="C216" s="125">
        <v>3207.8</v>
      </c>
      <c r="D216" s="27">
        <v>13222.039999999999</v>
      </c>
      <c r="E216" s="97">
        <v>13732.454390346491</v>
      </c>
      <c r="F216" s="18">
        <f t="shared" si="145"/>
        <v>0</v>
      </c>
      <c r="G216" s="19">
        <f t="shared" si="146"/>
        <v>510.41439034649193</v>
      </c>
      <c r="H216" s="25">
        <v>7539.9400000000014</v>
      </c>
      <c r="I216" s="17">
        <v>7252.7716783566384</v>
      </c>
      <c r="J216" s="18">
        <f t="shared" si="147"/>
        <v>-287.16832164336302</v>
      </c>
      <c r="K216" s="21">
        <f t="shared" si="148"/>
        <v>0</v>
      </c>
      <c r="L216" s="27">
        <v>13195.84</v>
      </c>
      <c r="M216" s="17">
        <v>13248.632654119054</v>
      </c>
      <c r="N216" s="18">
        <f t="shared" si="149"/>
        <v>0</v>
      </c>
      <c r="O216" s="19">
        <f t="shared" si="150"/>
        <v>52.792654119053623</v>
      </c>
      <c r="P216" s="25">
        <v>9.0399999999999974</v>
      </c>
      <c r="Q216" s="17">
        <v>1226.633531065128</v>
      </c>
      <c r="R216" s="18">
        <f t="shared" si="151"/>
        <v>0</v>
      </c>
      <c r="S216" s="21">
        <f t="shared" si="152"/>
        <v>1217.593531065128</v>
      </c>
      <c r="T216" s="27">
        <v>0</v>
      </c>
      <c r="U216" s="17">
        <v>0</v>
      </c>
      <c r="V216" s="18">
        <f t="shared" si="153"/>
        <v>0</v>
      </c>
      <c r="W216" s="19">
        <f t="shared" si="154"/>
        <v>0</v>
      </c>
      <c r="X216" s="25">
        <v>0</v>
      </c>
      <c r="Y216" s="17">
        <v>0</v>
      </c>
      <c r="Z216" s="18">
        <f t="shared" si="155"/>
        <v>0</v>
      </c>
      <c r="AA216" s="21">
        <f t="shared" si="156"/>
        <v>0</v>
      </c>
      <c r="AB216" s="27">
        <v>17613.420000000002</v>
      </c>
      <c r="AC216" s="97">
        <v>20284.901656310478</v>
      </c>
      <c r="AD216" s="18">
        <f t="shared" si="157"/>
        <v>0</v>
      </c>
      <c r="AE216" s="19">
        <f t="shared" si="158"/>
        <v>2671.481656310476</v>
      </c>
      <c r="AF216" s="25">
        <v>43.69</v>
      </c>
      <c r="AG216" s="17">
        <v>35.823960000000007</v>
      </c>
      <c r="AH216" s="18">
        <f t="shared" si="159"/>
        <v>-7.866039999999991</v>
      </c>
      <c r="AI216" s="21">
        <f t="shared" si="160"/>
        <v>0</v>
      </c>
      <c r="AJ216" s="27">
        <v>0</v>
      </c>
      <c r="AK216" s="17">
        <v>0</v>
      </c>
      <c r="AL216" s="18">
        <f t="shared" si="161"/>
        <v>0</v>
      </c>
      <c r="AM216" s="19">
        <f t="shared" si="162"/>
        <v>0</v>
      </c>
      <c r="AN216" s="27">
        <v>12949.060000000003</v>
      </c>
      <c r="AO216" s="97">
        <v>5567.6912400000001</v>
      </c>
      <c r="AP216" s="18">
        <f t="shared" si="163"/>
        <v>-7381.368760000003</v>
      </c>
      <c r="AQ216" s="19">
        <f t="shared" si="164"/>
        <v>0</v>
      </c>
      <c r="AR216" s="25">
        <v>2828.4300000000003</v>
      </c>
      <c r="AS216" s="17">
        <v>7949.3333639422035</v>
      </c>
      <c r="AT216" s="18">
        <f t="shared" si="165"/>
        <v>0</v>
      </c>
      <c r="AU216" s="21">
        <f t="shared" si="166"/>
        <v>5120.9033639422032</v>
      </c>
      <c r="AV216" s="27">
        <v>25218.04</v>
      </c>
      <c r="AW216" s="17">
        <v>20507.676000000003</v>
      </c>
      <c r="AX216" s="18">
        <f t="shared" si="167"/>
        <v>-4710.3639999999978</v>
      </c>
      <c r="AY216" s="19">
        <f t="shared" si="168"/>
        <v>0</v>
      </c>
      <c r="AZ216" s="25">
        <v>3951.2100000000005</v>
      </c>
      <c r="BA216" s="17">
        <v>5152.4850746156526</v>
      </c>
      <c r="BB216" s="18">
        <f t="shared" si="169"/>
        <v>0</v>
      </c>
      <c r="BC216" s="21">
        <f t="shared" si="170"/>
        <v>1201.2750746156521</v>
      </c>
      <c r="BD216" s="27">
        <v>10.59</v>
      </c>
      <c r="BE216" s="17">
        <v>0</v>
      </c>
      <c r="BF216" s="18">
        <f t="shared" si="171"/>
        <v>-10.59</v>
      </c>
      <c r="BG216" s="19">
        <f t="shared" si="172"/>
        <v>0</v>
      </c>
      <c r="BH216" s="25">
        <v>7426.3800000000019</v>
      </c>
      <c r="BI216" s="97">
        <v>9264.5589600000021</v>
      </c>
      <c r="BJ216" s="18">
        <f t="shared" si="173"/>
        <v>0</v>
      </c>
      <c r="BK216" s="21">
        <f t="shared" si="174"/>
        <v>1838.1789600000002</v>
      </c>
      <c r="BL216" s="27">
        <v>0</v>
      </c>
      <c r="BM216" s="17">
        <v>0</v>
      </c>
      <c r="BN216" s="18">
        <f t="shared" si="175"/>
        <v>0</v>
      </c>
      <c r="BO216" s="19">
        <f t="shared" si="176"/>
        <v>0</v>
      </c>
      <c r="BP216" s="24">
        <f t="shared" si="177"/>
        <v>104007.68000000001</v>
      </c>
      <c r="BQ216" s="14">
        <f t="shared" si="178"/>
        <v>104222.96250875565</v>
      </c>
      <c r="BR216" s="18">
        <f t="shared" si="143"/>
        <v>0</v>
      </c>
      <c r="BS216" s="21">
        <f t="shared" si="144"/>
        <v>215.28250875564117</v>
      </c>
      <c r="BT216" s="114">
        <f t="shared" si="179"/>
        <v>1.0020698712706182</v>
      </c>
      <c r="BU216" s="115">
        <v>24148.2114</v>
      </c>
      <c r="BV216" s="116">
        <v>6285.03</v>
      </c>
    </row>
    <row r="217" spans="1:74" s="7" customFormat="1" ht="12" x14ac:dyDescent="0.25">
      <c r="A217" s="117">
        <v>211</v>
      </c>
      <c r="B217" s="56" t="s">
        <v>220</v>
      </c>
      <c r="C217" s="125">
        <v>201.7</v>
      </c>
      <c r="D217" s="27">
        <v>0</v>
      </c>
      <c r="E217" s="97">
        <v>870.32473823653061</v>
      </c>
      <c r="F217" s="18">
        <f t="shared" si="145"/>
        <v>0</v>
      </c>
      <c r="G217" s="19">
        <f t="shared" si="146"/>
        <v>870.32473823653061</v>
      </c>
      <c r="H217" s="25">
        <v>0</v>
      </c>
      <c r="I217" s="17">
        <v>0</v>
      </c>
      <c r="J217" s="18">
        <f t="shared" si="147"/>
        <v>0</v>
      </c>
      <c r="K217" s="21">
        <f t="shared" si="148"/>
        <v>0</v>
      </c>
      <c r="L217" s="27">
        <v>888.49</v>
      </c>
      <c r="M217" s="17">
        <v>804.57256243202085</v>
      </c>
      <c r="N217" s="18">
        <f t="shared" si="149"/>
        <v>-83.917437567979164</v>
      </c>
      <c r="O217" s="19">
        <f t="shared" si="150"/>
        <v>0</v>
      </c>
      <c r="P217" s="25">
        <v>0</v>
      </c>
      <c r="Q217" s="17">
        <v>224.33348558277601</v>
      </c>
      <c r="R217" s="18">
        <f t="shared" si="151"/>
        <v>0</v>
      </c>
      <c r="S217" s="21">
        <f t="shared" si="152"/>
        <v>224.33348558277601</v>
      </c>
      <c r="T217" s="27">
        <v>0</v>
      </c>
      <c r="U217" s="17">
        <v>0</v>
      </c>
      <c r="V217" s="18">
        <f t="shared" si="153"/>
        <v>0</v>
      </c>
      <c r="W217" s="19">
        <f t="shared" si="154"/>
        <v>0</v>
      </c>
      <c r="X217" s="25">
        <v>0</v>
      </c>
      <c r="Y217" s="17">
        <v>0</v>
      </c>
      <c r="Z217" s="18">
        <f t="shared" si="155"/>
        <v>0</v>
      </c>
      <c r="AA217" s="21">
        <f t="shared" si="156"/>
        <v>0</v>
      </c>
      <c r="AB217" s="27">
        <v>397.85</v>
      </c>
      <c r="AC217" s="97">
        <v>390.83842213216292</v>
      </c>
      <c r="AD217" s="18">
        <f t="shared" si="157"/>
        <v>-7.0115778678371043</v>
      </c>
      <c r="AE217" s="19">
        <f t="shared" si="158"/>
        <v>0</v>
      </c>
      <c r="AF217" s="25">
        <v>0</v>
      </c>
      <c r="AG217" s="17">
        <v>0</v>
      </c>
      <c r="AH217" s="18">
        <f t="shared" si="159"/>
        <v>0</v>
      </c>
      <c r="AI217" s="21">
        <f t="shared" si="160"/>
        <v>0</v>
      </c>
      <c r="AJ217" s="27">
        <v>0</v>
      </c>
      <c r="AK217" s="17">
        <v>0</v>
      </c>
      <c r="AL217" s="18">
        <f t="shared" si="161"/>
        <v>0</v>
      </c>
      <c r="AM217" s="19">
        <f t="shared" si="162"/>
        <v>0</v>
      </c>
      <c r="AN217" s="27">
        <v>872.01999999999987</v>
      </c>
      <c r="AO217" s="97">
        <v>1485.0720000000001</v>
      </c>
      <c r="AP217" s="18">
        <f t="shared" si="163"/>
        <v>0</v>
      </c>
      <c r="AQ217" s="19">
        <f t="shared" si="164"/>
        <v>613.05200000000025</v>
      </c>
      <c r="AR217" s="25">
        <v>0</v>
      </c>
      <c r="AS217" s="17">
        <v>0</v>
      </c>
      <c r="AT217" s="18">
        <f t="shared" si="165"/>
        <v>0</v>
      </c>
      <c r="AU217" s="21">
        <f t="shared" si="166"/>
        <v>0</v>
      </c>
      <c r="AV217" s="27">
        <v>850.27000000000021</v>
      </c>
      <c r="AW217" s="17">
        <v>775.94399999999996</v>
      </c>
      <c r="AX217" s="18">
        <f t="shared" si="167"/>
        <v>-74.326000000000249</v>
      </c>
      <c r="AY217" s="19">
        <f t="shared" si="168"/>
        <v>0</v>
      </c>
      <c r="AZ217" s="25">
        <v>0</v>
      </c>
      <c r="BA217" s="17">
        <v>0</v>
      </c>
      <c r="BB217" s="18">
        <f t="shared" si="169"/>
        <v>0</v>
      </c>
      <c r="BC217" s="21">
        <f t="shared" si="170"/>
        <v>0</v>
      </c>
      <c r="BD217" s="27">
        <v>0</v>
      </c>
      <c r="BE217" s="17">
        <v>0</v>
      </c>
      <c r="BF217" s="18">
        <f t="shared" si="171"/>
        <v>0</v>
      </c>
      <c r="BG217" s="19">
        <f t="shared" si="172"/>
        <v>0</v>
      </c>
      <c r="BH217" s="25">
        <v>0</v>
      </c>
      <c r="BI217" s="97">
        <v>0</v>
      </c>
      <c r="BJ217" s="18">
        <f t="shared" si="173"/>
        <v>0</v>
      </c>
      <c r="BK217" s="21">
        <f t="shared" si="174"/>
        <v>0</v>
      </c>
      <c r="BL217" s="27">
        <v>0</v>
      </c>
      <c r="BM217" s="17">
        <v>0</v>
      </c>
      <c r="BN217" s="18">
        <f t="shared" si="175"/>
        <v>0</v>
      </c>
      <c r="BO217" s="19">
        <f t="shared" si="176"/>
        <v>0</v>
      </c>
      <c r="BP217" s="24">
        <f t="shared" si="177"/>
        <v>3008.63</v>
      </c>
      <c r="BQ217" s="14">
        <f t="shared" si="178"/>
        <v>4551.0852083834907</v>
      </c>
      <c r="BR217" s="18">
        <f t="shared" si="143"/>
        <v>0</v>
      </c>
      <c r="BS217" s="21">
        <f t="shared" si="144"/>
        <v>1542.4552083834906</v>
      </c>
      <c r="BT217" s="114">
        <f t="shared" si="179"/>
        <v>1.5126769354767753</v>
      </c>
      <c r="BU217" s="115">
        <v>2372.8606</v>
      </c>
      <c r="BV217" s="116"/>
    </row>
    <row r="218" spans="1:74" s="7" customFormat="1" ht="12" x14ac:dyDescent="0.25">
      <c r="A218" s="111">
        <v>212</v>
      </c>
      <c r="B218" s="56" t="s">
        <v>221</v>
      </c>
      <c r="C218" s="125">
        <v>130.30000000000001</v>
      </c>
      <c r="D218" s="27">
        <v>0</v>
      </c>
      <c r="E218" s="97">
        <v>870.32473823653061</v>
      </c>
      <c r="F218" s="18">
        <f t="shared" si="145"/>
        <v>0</v>
      </c>
      <c r="G218" s="19">
        <f t="shared" si="146"/>
        <v>870.32473823653061</v>
      </c>
      <c r="H218" s="25">
        <v>0</v>
      </c>
      <c r="I218" s="17">
        <v>0</v>
      </c>
      <c r="J218" s="18">
        <f t="shared" si="147"/>
        <v>0</v>
      </c>
      <c r="K218" s="21">
        <f t="shared" si="148"/>
        <v>0</v>
      </c>
      <c r="L218" s="27">
        <v>355.34000000000009</v>
      </c>
      <c r="M218" s="17">
        <v>327.72081062466924</v>
      </c>
      <c r="N218" s="18">
        <f t="shared" si="149"/>
        <v>-27.619189375330848</v>
      </c>
      <c r="O218" s="19">
        <f t="shared" si="150"/>
        <v>0</v>
      </c>
      <c r="P218" s="25">
        <v>0</v>
      </c>
      <c r="Q218" s="17">
        <v>151.29160854555602</v>
      </c>
      <c r="R218" s="18">
        <f t="shared" si="151"/>
        <v>0</v>
      </c>
      <c r="S218" s="21">
        <f t="shared" si="152"/>
        <v>151.29160854555602</v>
      </c>
      <c r="T218" s="27">
        <v>0</v>
      </c>
      <c r="U218" s="17">
        <v>0</v>
      </c>
      <c r="V218" s="18">
        <f t="shared" si="153"/>
        <v>0</v>
      </c>
      <c r="W218" s="19">
        <f t="shared" si="154"/>
        <v>0</v>
      </c>
      <c r="X218" s="25">
        <v>0</v>
      </c>
      <c r="Y218" s="17">
        <v>0</v>
      </c>
      <c r="Z218" s="18">
        <f t="shared" si="155"/>
        <v>0</v>
      </c>
      <c r="AA218" s="21">
        <f t="shared" si="156"/>
        <v>0</v>
      </c>
      <c r="AB218" s="27">
        <v>259.12999999999994</v>
      </c>
      <c r="AC218" s="97">
        <v>251.47933784857403</v>
      </c>
      <c r="AD218" s="18">
        <f t="shared" si="157"/>
        <v>-7.6506621514259052</v>
      </c>
      <c r="AE218" s="19">
        <f t="shared" si="158"/>
        <v>0</v>
      </c>
      <c r="AF218" s="25">
        <v>0</v>
      </c>
      <c r="AG218" s="17">
        <v>0</v>
      </c>
      <c r="AH218" s="18">
        <f t="shared" si="159"/>
        <v>0</v>
      </c>
      <c r="AI218" s="21">
        <f t="shared" si="160"/>
        <v>0</v>
      </c>
      <c r="AJ218" s="27">
        <v>0</v>
      </c>
      <c r="AK218" s="17">
        <v>0</v>
      </c>
      <c r="AL218" s="18">
        <f t="shared" si="161"/>
        <v>0</v>
      </c>
      <c r="AM218" s="19">
        <f t="shared" si="162"/>
        <v>0</v>
      </c>
      <c r="AN218" s="27">
        <v>342.76000000000005</v>
      </c>
      <c r="AO218" s="97">
        <v>606.59796000000006</v>
      </c>
      <c r="AP218" s="18">
        <f t="shared" si="163"/>
        <v>0</v>
      </c>
      <c r="AQ218" s="19">
        <f t="shared" si="164"/>
        <v>263.83796000000001</v>
      </c>
      <c r="AR218" s="25">
        <v>0</v>
      </c>
      <c r="AS218" s="17">
        <v>0</v>
      </c>
      <c r="AT218" s="18">
        <f t="shared" si="165"/>
        <v>0</v>
      </c>
      <c r="AU218" s="21">
        <f t="shared" si="166"/>
        <v>0</v>
      </c>
      <c r="AV218" s="27">
        <v>538.04</v>
      </c>
      <c r="AW218" s="17">
        <v>0</v>
      </c>
      <c r="AX218" s="18">
        <f t="shared" si="167"/>
        <v>-538.04</v>
      </c>
      <c r="AY218" s="19">
        <f t="shared" si="168"/>
        <v>0</v>
      </c>
      <c r="AZ218" s="25">
        <v>0</v>
      </c>
      <c r="BA218" s="17">
        <v>0</v>
      </c>
      <c r="BB218" s="18">
        <f t="shared" si="169"/>
        <v>0</v>
      </c>
      <c r="BC218" s="21">
        <f t="shared" si="170"/>
        <v>0</v>
      </c>
      <c r="BD218" s="27">
        <v>0</v>
      </c>
      <c r="BE218" s="17">
        <v>0</v>
      </c>
      <c r="BF218" s="18">
        <f t="shared" si="171"/>
        <v>0</v>
      </c>
      <c r="BG218" s="19">
        <f t="shared" si="172"/>
        <v>0</v>
      </c>
      <c r="BH218" s="25">
        <v>0</v>
      </c>
      <c r="BI218" s="97">
        <v>0</v>
      </c>
      <c r="BJ218" s="18">
        <f t="shared" si="173"/>
        <v>0</v>
      </c>
      <c r="BK218" s="21">
        <f t="shared" si="174"/>
        <v>0</v>
      </c>
      <c r="BL218" s="27">
        <v>0</v>
      </c>
      <c r="BM218" s="17">
        <v>0</v>
      </c>
      <c r="BN218" s="18">
        <f t="shared" si="175"/>
        <v>0</v>
      </c>
      <c r="BO218" s="19">
        <f t="shared" si="176"/>
        <v>0</v>
      </c>
      <c r="BP218" s="24">
        <f t="shared" si="177"/>
        <v>1495.27</v>
      </c>
      <c r="BQ218" s="14">
        <f t="shared" si="178"/>
        <v>2207.4144552553298</v>
      </c>
      <c r="BR218" s="18">
        <f t="shared" si="143"/>
        <v>0</v>
      </c>
      <c r="BS218" s="21">
        <f t="shared" si="144"/>
        <v>712.14445525532983</v>
      </c>
      <c r="BT218" s="114">
        <f t="shared" si="179"/>
        <v>1.4762647918137393</v>
      </c>
      <c r="BU218" s="115">
        <v>504.49420000000003</v>
      </c>
      <c r="BV218" s="116"/>
    </row>
    <row r="219" spans="1:74" s="7" customFormat="1" ht="12" x14ac:dyDescent="0.25">
      <c r="A219" s="111">
        <v>213</v>
      </c>
      <c r="B219" s="56" t="s">
        <v>222</v>
      </c>
      <c r="C219" s="125">
        <v>258.60000000000002</v>
      </c>
      <c r="D219" s="27">
        <v>0</v>
      </c>
      <c r="E219" s="97">
        <v>0</v>
      </c>
      <c r="F219" s="18">
        <f t="shared" si="145"/>
        <v>0</v>
      </c>
      <c r="G219" s="19">
        <f t="shared" si="146"/>
        <v>0</v>
      </c>
      <c r="H219" s="25">
        <v>0</v>
      </c>
      <c r="I219" s="17">
        <v>0</v>
      </c>
      <c r="J219" s="18">
        <f t="shared" si="147"/>
        <v>0</v>
      </c>
      <c r="K219" s="21">
        <f t="shared" si="148"/>
        <v>0</v>
      </c>
      <c r="L219" s="27">
        <v>1695.4500000000003</v>
      </c>
      <c r="M219" s="17">
        <v>1440.3735161691354</v>
      </c>
      <c r="N219" s="18">
        <f t="shared" si="149"/>
        <v>-255.07648383086485</v>
      </c>
      <c r="O219" s="19">
        <f t="shared" si="150"/>
        <v>0</v>
      </c>
      <c r="P219" s="25">
        <v>0</v>
      </c>
      <c r="Q219" s="17">
        <v>323.40784204704005</v>
      </c>
      <c r="R219" s="18">
        <f t="shared" si="151"/>
        <v>0</v>
      </c>
      <c r="S219" s="21">
        <f t="shared" si="152"/>
        <v>323.40784204704005</v>
      </c>
      <c r="T219" s="27">
        <v>0</v>
      </c>
      <c r="U219" s="17">
        <v>0</v>
      </c>
      <c r="V219" s="18">
        <f t="shared" si="153"/>
        <v>0</v>
      </c>
      <c r="W219" s="19">
        <f t="shared" si="154"/>
        <v>0</v>
      </c>
      <c r="X219" s="25">
        <v>0</v>
      </c>
      <c r="Y219" s="17">
        <v>0</v>
      </c>
      <c r="Z219" s="18">
        <f t="shared" si="155"/>
        <v>0</v>
      </c>
      <c r="AA219" s="21">
        <f t="shared" si="156"/>
        <v>0</v>
      </c>
      <c r="AB219" s="27">
        <v>508.35</v>
      </c>
      <c r="AC219" s="97">
        <v>503.67492683312236</v>
      </c>
      <c r="AD219" s="18">
        <f t="shared" si="157"/>
        <v>-4.6750731668776666</v>
      </c>
      <c r="AE219" s="19">
        <f t="shared" si="158"/>
        <v>0</v>
      </c>
      <c r="AF219" s="25">
        <v>0</v>
      </c>
      <c r="AG219" s="17">
        <v>0</v>
      </c>
      <c r="AH219" s="18">
        <f t="shared" si="159"/>
        <v>0</v>
      </c>
      <c r="AI219" s="21">
        <f t="shared" si="160"/>
        <v>0</v>
      </c>
      <c r="AJ219" s="27">
        <v>0</v>
      </c>
      <c r="AK219" s="17">
        <v>0</v>
      </c>
      <c r="AL219" s="18">
        <f t="shared" si="161"/>
        <v>0</v>
      </c>
      <c r="AM219" s="19">
        <f t="shared" si="162"/>
        <v>0</v>
      </c>
      <c r="AN219" s="27">
        <v>906.98000000000025</v>
      </c>
      <c r="AO219" s="97">
        <v>1586.2405200000001</v>
      </c>
      <c r="AP219" s="18">
        <f t="shared" si="163"/>
        <v>0</v>
      </c>
      <c r="AQ219" s="19">
        <f t="shared" si="164"/>
        <v>679.26051999999981</v>
      </c>
      <c r="AR219" s="25">
        <v>0</v>
      </c>
      <c r="AS219" s="17">
        <v>0</v>
      </c>
      <c r="AT219" s="18">
        <f t="shared" si="165"/>
        <v>0</v>
      </c>
      <c r="AU219" s="21">
        <f t="shared" si="166"/>
        <v>0</v>
      </c>
      <c r="AV219" s="27">
        <v>1222.49</v>
      </c>
      <c r="AW219" s="17">
        <v>1707.06</v>
      </c>
      <c r="AX219" s="18">
        <f t="shared" si="167"/>
        <v>0</v>
      </c>
      <c r="AY219" s="19">
        <f t="shared" si="168"/>
        <v>484.56999999999994</v>
      </c>
      <c r="AZ219" s="25">
        <v>0</v>
      </c>
      <c r="BA219" s="17">
        <v>0</v>
      </c>
      <c r="BB219" s="18">
        <f t="shared" si="169"/>
        <v>0</v>
      </c>
      <c r="BC219" s="21">
        <f t="shared" si="170"/>
        <v>0</v>
      </c>
      <c r="BD219" s="27">
        <v>0</v>
      </c>
      <c r="BE219" s="17">
        <v>0</v>
      </c>
      <c r="BF219" s="18">
        <f t="shared" si="171"/>
        <v>0</v>
      </c>
      <c r="BG219" s="19">
        <f t="shared" si="172"/>
        <v>0</v>
      </c>
      <c r="BH219" s="25">
        <v>0</v>
      </c>
      <c r="BI219" s="97">
        <v>0</v>
      </c>
      <c r="BJ219" s="18">
        <f t="shared" si="173"/>
        <v>0</v>
      </c>
      <c r="BK219" s="21">
        <f t="shared" si="174"/>
        <v>0</v>
      </c>
      <c r="BL219" s="27">
        <v>0</v>
      </c>
      <c r="BM219" s="17">
        <v>0</v>
      </c>
      <c r="BN219" s="18">
        <f t="shared" si="175"/>
        <v>0</v>
      </c>
      <c r="BO219" s="19">
        <f t="shared" si="176"/>
        <v>0</v>
      </c>
      <c r="BP219" s="24">
        <f t="shared" si="177"/>
        <v>4333.2700000000004</v>
      </c>
      <c r="BQ219" s="14">
        <f t="shared" si="178"/>
        <v>5560.7568050492973</v>
      </c>
      <c r="BR219" s="18">
        <f t="shared" si="143"/>
        <v>0</v>
      </c>
      <c r="BS219" s="21">
        <f t="shared" si="144"/>
        <v>1227.4868050492969</v>
      </c>
      <c r="BT219" s="114">
        <f t="shared" si="179"/>
        <v>1.2832703258853699</v>
      </c>
      <c r="BU219" s="115">
        <v>273.36529999999999</v>
      </c>
      <c r="BV219" s="116"/>
    </row>
    <row r="220" spans="1:74" s="7" customFormat="1" ht="12" x14ac:dyDescent="0.25">
      <c r="A220" s="117">
        <v>214</v>
      </c>
      <c r="B220" s="56" t="s">
        <v>223</v>
      </c>
      <c r="C220" s="125">
        <v>321.39999999999998</v>
      </c>
      <c r="D220" s="27">
        <v>0</v>
      </c>
      <c r="E220" s="97">
        <v>870.32473823653061</v>
      </c>
      <c r="F220" s="18">
        <f t="shared" si="145"/>
        <v>0</v>
      </c>
      <c r="G220" s="19">
        <f t="shared" si="146"/>
        <v>870.32473823653061</v>
      </c>
      <c r="H220" s="25">
        <v>0</v>
      </c>
      <c r="I220" s="17">
        <v>0</v>
      </c>
      <c r="J220" s="18">
        <f t="shared" si="147"/>
        <v>0</v>
      </c>
      <c r="K220" s="21">
        <f t="shared" si="148"/>
        <v>0</v>
      </c>
      <c r="L220" s="27">
        <v>1866.1100000000001</v>
      </c>
      <c r="M220" s="17">
        <v>1678.7994046472536</v>
      </c>
      <c r="N220" s="18">
        <f t="shared" si="149"/>
        <v>-187.31059535274653</v>
      </c>
      <c r="O220" s="19">
        <f t="shared" si="150"/>
        <v>0</v>
      </c>
      <c r="P220" s="25">
        <v>0</v>
      </c>
      <c r="Q220" s="17">
        <v>328.66155469853999</v>
      </c>
      <c r="R220" s="18">
        <f t="shared" si="151"/>
        <v>0</v>
      </c>
      <c r="S220" s="21">
        <f t="shared" si="152"/>
        <v>328.66155469853999</v>
      </c>
      <c r="T220" s="27">
        <v>0</v>
      </c>
      <c r="U220" s="17">
        <v>0</v>
      </c>
      <c r="V220" s="18">
        <f t="shared" si="153"/>
        <v>0</v>
      </c>
      <c r="W220" s="19">
        <f t="shared" si="154"/>
        <v>0</v>
      </c>
      <c r="X220" s="25">
        <v>0</v>
      </c>
      <c r="Y220" s="17">
        <v>0</v>
      </c>
      <c r="Z220" s="18">
        <f t="shared" si="155"/>
        <v>0</v>
      </c>
      <c r="AA220" s="21">
        <f t="shared" si="156"/>
        <v>0</v>
      </c>
      <c r="AB220" s="27">
        <v>630.46</v>
      </c>
      <c r="AC220" s="97">
        <v>627.53061865566269</v>
      </c>
      <c r="AD220" s="18">
        <f t="shared" si="157"/>
        <v>-2.9293813443373438</v>
      </c>
      <c r="AE220" s="19">
        <f t="shared" si="158"/>
        <v>0</v>
      </c>
      <c r="AF220" s="25">
        <v>0</v>
      </c>
      <c r="AG220" s="17">
        <v>0</v>
      </c>
      <c r="AH220" s="18">
        <f t="shared" si="159"/>
        <v>0</v>
      </c>
      <c r="AI220" s="21">
        <f t="shared" si="160"/>
        <v>0</v>
      </c>
      <c r="AJ220" s="27">
        <v>0</v>
      </c>
      <c r="AK220" s="17">
        <v>0</v>
      </c>
      <c r="AL220" s="18">
        <f t="shared" si="161"/>
        <v>0</v>
      </c>
      <c r="AM220" s="19">
        <f t="shared" si="162"/>
        <v>0</v>
      </c>
      <c r="AN220" s="27">
        <v>1405.2600000000002</v>
      </c>
      <c r="AO220" s="97">
        <v>2423.2055999999998</v>
      </c>
      <c r="AP220" s="18">
        <f t="shared" si="163"/>
        <v>0</v>
      </c>
      <c r="AQ220" s="19">
        <f t="shared" si="164"/>
        <v>1017.9455999999996</v>
      </c>
      <c r="AR220" s="25">
        <v>0</v>
      </c>
      <c r="AS220" s="17">
        <v>0</v>
      </c>
      <c r="AT220" s="18">
        <f t="shared" si="165"/>
        <v>0</v>
      </c>
      <c r="AU220" s="21">
        <f t="shared" si="166"/>
        <v>0</v>
      </c>
      <c r="AV220" s="27">
        <v>1242.7699999999998</v>
      </c>
      <c r="AW220" s="17">
        <v>0</v>
      </c>
      <c r="AX220" s="18">
        <f t="shared" si="167"/>
        <v>-1242.7699999999998</v>
      </c>
      <c r="AY220" s="19">
        <f t="shared" si="168"/>
        <v>0</v>
      </c>
      <c r="AZ220" s="25">
        <v>0</v>
      </c>
      <c r="BA220" s="17">
        <v>0</v>
      </c>
      <c r="BB220" s="18">
        <f t="shared" si="169"/>
        <v>0</v>
      </c>
      <c r="BC220" s="21">
        <f t="shared" si="170"/>
        <v>0</v>
      </c>
      <c r="BD220" s="27">
        <v>0</v>
      </c>
      <c r="BE220" s="17">
        <v>0</v>
      </c>
      <c r="BF220" s="18">
        <f t="shared" si="171"/>
        <v>0</v>
      </c>
      <c r="BG220" s="19">
        <f t="shared" si="172"/>
        <v>0</v>
      </c>
      <c r="BH220" s="25">
        <v>0</v>
      </c>
      <c r="BI220" s="97">
        <v>0</v>
      </c>
      <c r="BJ220" s="18">
        <f t="shared" si="173"/>
        <v>0</v>
      </c>
      <c r="BK220" s="21">
        <f t="shared" si="174"/>
        <v>0</v>
      </c>
      <c r="BL220" s="27">
        <v>0</v>
      </c>
      <c r="BM220" s="17">
        <v>0</v>
      </c>
      <c r="BN220" s="18">
        <f t="shared" si="175"/>
        <v>0</v>
      </c>
      <c r="BO220" s="19">
        <f t="shared" si="176"/>
        <v>0</v>
      </c>
      <c r="BP220" s="24">
        <f t="shared" si="177"/>
        <v>5144.6000000000004</v>
      </c>
      <c r="BQ220" s="14">
        <f t="shared" si="178"/>
        <v>5928.5219162379872</v>
      </c>
      <c r="BR220" s="18">
        <f t="shared" si="143"/>
        <v>0</v>
      </c>
      <c r="BS220" s="21">
        <f t="shared" si="144"/>
        <v>783.92191623798681</v>
      </c>
      <c r="BT220" s="114">
        <f t="shared" si="179"/>
        <v>1.1523776224075704</v>
      </c>
      <c r="BU220" s="115">
        <v>5317.7781000000004</v>
      </c>
      <c r="BV220" s="116">
        <v>2407.52</v>
      </c>
    </row>
    <row r="221" spans="1:74" s="7" customFormat="1" ht="12" x14ac:dyDescent="0.25">
      <c r="A221" s="111">
        <v>215</v>
      </c>
      <c r="B221" s="56" t="s">
        <v>224</v>
      </c>
      <c r="C221" s="125">
        <v>220.2</v>
      </c>
      <c r="D221" s="27">
        <v>0</v>
      </c>
      <c r="E221" s="97">
        <v>870.32473823653061</v>
      </c>
      <c r="F221" s="18">
        <f t="shared" si="145"/>
        <v>0</v>
      </c>
      <c r="G221" s="19">
        <f t="shared" si="146"/>
        <v>870.32473823653061</v>
      </c>
      <c r="H221" s="25">
        <v>0</v>
      </c>
      <c r="I221" s="17">
        <v>0</v>
      </c>
      <c r="J221" s="18">
        <f t="shared" si="147"/>
        <v>0</v>
      </c>
      <c r="K221" s="21">
        <f t="shared" si="148"/>
        <v>0</v>
      </c>
      <c r="L221" s="27">
        <v>1599.0300000000004</v>
      </c>
      <c r="M221" s="17">
        <v>1440.3735161691354</v>
      </c>
      <c r="N221" s="18">
        <f t="shared" si="149"/>
        <v>-158.656483830865</v>
      </c>
      <c r="O221" s="19">
        <f t="shared" si="150"/>
        <v>0</v>
      </c>
      <c r="P221" s="25">
        <v>0</v>
      </c>
      <c r="Q221" s="17">
        <v>267.69843644680799</v>
      </c>
      <c r="R221" s="18">
        <f t="shared" si="151"/>
        <v>0</v>
      </c>
      <c r="S221" s="21">
        <f t="shared" si="152"/>
        <v>267.69843644680799</v>
      </c>
      <c r="T221" s="27">
        <v>0</v>
      </c>
      <c r="U221" s="17">
        <v>0</v>
      </c>
      <c r="V221" s="18">
        <f t="shared" si="153"/>
        <v>0</v>
      </c>
      <c r="W221" s="19">
        <f t="shared" si="154"/>
        <v>0</v>
      </c>
      <c r="X221" s="25">
        <v>0</v>
      </c>
      <c r="Y221" s="17">
        <v>0</v>
      </c>
      <c r="Z221" s="18">
        <f t="shared" si="155"/>
        <v>0</v>
      </c>
      <c r="AA221" s="21">
        <f t="shared" si="156"/>
        <v>0</v>
      </c>
      <c r="AB221" s="27">
        <v>433.73999999999995</v>
      </c>
      <c r="AC221" s="97">
        <v>429.05553944284389</v>
      </c>
      <c r="AD221" s="18">
        <f t="shared" si="157"/>
        <v>-4.6844605571560578</v>
      </c>
      <c r="AE221" s="19">
        <f t="shared" si="158"/>
        <v>0</v>
      </c>
      <c r="AF221" s="25">
        <v>0</v>
      </c>
      <c r="AG221" s="17">
        <v>0</v>
      </c>
      <c r="AH221" s="18">
        <f t="shared" si="159"/>
        <v>0</v>
      </c>
      <c r="AI221" s="21">
        <f t="shared" si="160"/>
        <v>0</v>
      </c>
      <c r="AJ221" s="27">
        <v>0</v>
      </c>
      <c r="AK221" s="17">
        <v>0</v>
      </c>
      <c r="AL221" s="18">
        <f t="shared" si="161"/>
        <v>0</v>
      </c>
      <c r="AM221" s="19">
        <f t="shared" si="162"/>
        <v>0</v>
      </c>
      <c r="AN221" s="27">
        <v>1134.1300000000001</v>
      </c>
      <c r="AO221" s="97">
        <v>1818.5974800000001</v>
      </c>
      <c r="AP221" s="18">
        <f t="shared" si="163"/>
        <v>0</v>
      </c>
      <c r="AQ221" s="19">
        <f t="shared" si="164"/>
        <v>684.46748000000002</v>
      </c>
      <c r="AR221" s="25">
        <v>0</v>
      </c>
      <c r="AS221" s="17">
        <v>0</v>
      </c>
      <c r="AT221" s="18">
        <f t="shared" si="165"/>
        <v>0</v>
      </c>
      <c r="AU221" s="21">
        <f t="shared" si="166"/>
        <v>0</v>
      </c>
      <c r="AV221" s="27">
        <v>1013.1099999999998</v>
      </c>
      <c r="AW221" s="17">
        <v>0</v>
      </c>
      <c r="AX221" s="18">
        <f t="shared" si="167"/>
        <v>-1013.1099999999998</v>
      </c>
      <c r="AY221" s="19">
        <f t="shared" si="168"/>
        <v>0</v>
      </c>
      <c r="AZ221" s="25">
        <v>0</v>
      </c>
      <c r="BA221" s="17">
        <v>0</v>
      </c>
      <c r="BB221" s="18">
        <f t="shared" si="169"/>
        <v>0</v>
      </c>
      <c r="BC221" s="21">
        <f t="shared" si="170"/>
        <v>0</v>
      </c>
      <c r="BD221" s="27">
        <v>0</v>
      </c>
      <c r="BE221" s="17">
        <v>0</v>
      </c>
      <c r="BF221" s="18">
        <f t="shared" si="171"/>
        <v>0</v>
      </c>
      <c r="BG221" s="19">
        <f t="shared" si="172"/>
        <v>0</v>
      </c>
      <c r="BH221" s="25">
        <v>0</v>
      </c>
      <c r="BI221" s="97">
        <v>0</v>
      </c>
      <c r="BJ221" s="18">
        <f t="shared" si="173"/>
        <v>0</v>
      </c>
      <c r="BK221" s="21">
        <f t="shared" si="174"/>
        <v>0</v>
      </c>
      <c r="BL221" s="27">
        <v>0</v>
      </c>
      <c r="BM221" s="17">
        <v>0</v>
      </c>
      <c r="BN221" s="18">
        <f t="shared" si="175"/>
        <v>0</v>
      </c>
      <c r="BO221" s="19">
        <f t="shared" si="176"/>
        <v>0</v>
      </c>
      <c r="BP221" s="24">
        <f t="shared" si="177"/>
        <v>4180.01</v>
      </c>
      <c r="BQ221" s="14">
        <f t="shared" si="178"/>
        <v>4826.0497102953177</v>
      </c>
      <c r="BR221" s="18">
        <f t="shared" si="143"/>
        <v>0</v>
      </c>
      <c r="BS221" s="21">
        <f t="shared" si="144"/>
        <v>646.03971029531749</v>
      </c>
      <c r="BT221" s="114">
        <f t="shared" si="179"/>
        <v>1.1545545848682939</v>
      </c>
      <c r="BU221" s="115">
        <v>953.89769999999999</v>
      </c>
      <c r="BV221" s="116"/>
    </row>
    <row r="222" spans="1:74" s="7" customFormat="1" ht="12" x14ac:dyDescent="0.25">
      <c r="A222" s="111">
        <v>216</v>
      </c>
      <c r="B222" s="56" t="s">
        <v>225</v>
      </c>
      <c r="C222" s="125">
        <v>119.3</v>
      </c>
      <c r="D222" s="27">
        <v>0</v>
      </c>
      <c r="E222" s="97">
        <v>870.32473823653061</v>
      </c>
      <c r="F222" s="18">
        <f t="shared" si="145"/>
        <v>0</v>
      </c>
      <c r="G222" s="19">
        <f t="shared" si="146"/>
        <v>870.32473823653061</v>
      </c>
      <c r="H222" s="25">
        <v>0</v>
      </c>
      <c r="I222" s="17">
        <v>0</v>
      </c>
      <c r="J222" s="18">
        <f t="shared" si="147"/>
        <v>0</v>
      </c>
      <c r="K222" s="21">
        <f t="shared" si="148"/>
        <v>0</v>
      </c>
      <c r="L222" s="27">
        <v>1155</v>
      </c>
      <c r="M222" s="17">
        <v>1042.9974592529475</v>
      </c>
      <c r="N222" s="18">
        <f t="shared" si="149"/>
        <v>-112.00254074705254</v>
      </c>
      <c r="O222" s="19">
        <f t="shared" si="150"/>
        <v>0</v>
      </c>
      <c r="P222" s="25">
        <v>0</v>
      </c>
      <c r="Q222" s="17">
        <v>131.62488789420001</v>
      </c>
      <c r="R222" s="18">
        <f t="shared" si="151"/>
        <v>0</v>
      </c>
      <c r="S222" s="21">
        <f t="shared" si="152"/>
        <v>131.62488789420001</v>
      </c>
      <c r="T222" s="27">
        <v>0</v>
      </c>
      <c r="U222" s="17">
        <v>0</v>
      </c>
      <c r="V222" s="18">
        <f t="shared" si="153"/>
        <v>0</v>
      </c>
      <c r="W222" s="19">
        <f t="shared" si="154"/>
        <v>0</v>
      </c>
      <c r="X222" s="25">
        <v>0</v>
      </c>
      <c r="Y222" s="17">
        <v>0</v>
      </c>
      <c r="Z222" s="18">
        <f t="shared" si="155"/>
        <v>0</v>
      </c>
      <c r="AA222" s="21">
        <f t="shared" si="156"/>
        <v>0</v>
      </c>
      <c r="AB222" s="27">
        <v>237.84</v>
      </c>
      <c r="AC222" s="97">
        <v>235.73271882348149</v>
      </c>
      <c r="AD222" s="18">
        <f t="shared" si="157"/>
        <v>-2.1072811765185122</v>
      </c>
      <c r="AE222" s="19">
        <f t="shared" si="158"/>
        <v>0</v>
      </c>
      <c r="AF222" s="25">
        <v>0</v>
      </c>
      <c r="AG222" s="17">
        <v>0</v>
      </c>
      <c r="AH222" s="18">
        <f t="shared" si="159"/>
        <v>0</v>
      </c>
      <c r="AI222" s="21">
        <f t="shared" si="160"/>
        <v>0</v>
      </c>
      <c r="AJ222" s="27">
        <v>0</v>
      </c>
      <c r="AK222" s="17">
        <v>0</v>
      </c>
      <c r="AL222" s="18">
        <f t="shared" si="161"/>
        <v>0</v>
      </c>
      <c r="AM222" s="19">
        <f t="shared" si="162"/>
        <v>0</v>
      </c>
      <c r="AN222" s="27">
        <v>920.09999999999991</v>
      </c>
      <c r="AO222" s="97">
        <v>1601.83824</v>
      </c>
      <c r="AP222" s="18">
        <f t="shared" si="163"/>
        <v>0</v>
      </c>
      <c r="AQ222" s="19">
        <f t="shared" si="164"/>
        <v>681.73824000000013</v>
      </c>
      <c r="AR222" s="25">
        <v>0</v>
      </c>
      <c r="AS222" s="17">
        <v>0</v>
      </c>
      <c r="AT222" s="18">
        <f t="shared" si="165"/>
        <v>0</v>
      </c>
      <c r="AU222" s="21">
        <f t="shared" si="166"/>
        <v>0</v>
      </c>
      <c r="AV222" s="27">
        <v>469.00000000000011</v>
      </c>
      <c r="AW222" s="17">
        <v>0</v>
      </c>
      <c r="AX222" s="18">
        <f t="shared" si="167"/>
        <v>-469.00000000000011</v>
      </c>
      <c r="AY222" s="19">
        <f t="shared" si="168"/>
        <v>0</v>
      </c>
      <c r="AZ222" s="25">
        <v>0</v>
      </c>
      <c r="BA222" s="17">
        <v>0</v>
      </c>
      <c r="BB222" s="18">
        <f t="shared" si="169"/>
        <v>0</v>
      </c>
      <c r="BC222" s="21">
        <f t="shared" si="170"/>
        <v>0</v>
      </c>
      <c r="BD222" s="27">
        <v>0</v>
      </c>
      <c r="BE222" s="17">
        <v>0</v>
      </c>
      <c r="BF222" s="18">
        <f t="shared" si="171"/>
        <v>0</v>
      </c>
      <c r="BG222" s="19">
        <f t="shared" si="172"/>
        <v>0</v>
      </c>
      <c r="BH222" s="25">
        <v>0</v>
      </c>
      <c r="BI222" s="97">
        <v>0</v>
      </c>
      <c r="BJ222" s="18">
        <f t="shared" si="173"/>
        <v>0</v>
      </c>
      <c r="BK222" s="21">
        <f t="shared" si="174"/>
        <v>0</v>
      </c>
      <c r="BL222" s="27">
        <v>0</v>
      </c>
      <c r="BM222" s="17">
        <v>0</v>
      </c>
      <c r="BN222" s="18">
        <f t="shared" si="175"/>
        <v>0</v>
      </c>
      <c r="BO222" s="19">
        <f t="shared" si="176"/>
        <v>0</v>
      </c>
      <c r="BP222" s="24">
        <f t="shared" si="177"/>
        <v>2781.9399999999996</v>
      </c>
      <c r="BQ222" s="14">
        <f t="shared" si="178"/>
        <v>3882.5180442071596</v>
      </c>
      <c r="BR222" s="18">
        <f t="shared" si="143"/>
        <v>0</v>
      </c>
      <c r="BS222" s="21">
        <f t="shared" si="144"/>
        <v>1100.57804420716</v>
      </c>
      <c r="BT222" s="114">
        <f t="shared" si="179"/>
        <v>1.395615305940157</v>
      </c>
      <c r="BU222" s="115">
        <v>2806.3766999999998</v>
      </c>
      <c r="BV222" s="116"/>
    </row>
    <row r="223" spans="1:74" s="7" customFormat="1" ht="12" x14ac:dyDescent="0.25">
      <c r="A223" s="117">
        <v>217</v>
      </c>
      <c r="B223" s="56" t="s">
        <v>226</v>
      </c>
      <c r="C223" s="125">
        <v>165.5</v>
      </c>
      <c r="D223" s="27">
        <v>0</v>
      </c>
      <c r="E223" s="97">
        <v>870.32473823653061</v>
      </c>
      <c r="F223" s="18">
        <f t="shared" si="145"/>
        <v>0</v>
      </c>
      <c r="G223" s="19">
        <f t="shared" si="146"/>
        <v>870.32473823653061</v>
      </c>
      <c r="H223" s="25">
        <v>0</v>
      </c>
      <c r="I223" s="17">
        <v>0</v>
      </c>
      <c r="J223" s="18">
        <f t="shared" si="147"/>
        <v>0</v>
      </c>
      <c r="K223" s="21">
        <f t="shared" si="148"/>
        <v>0</v>
      </c>
      <c r="L223" s="27">
        <v>718.36000000000013</v>
      </c>
      <c r="M223" s="17">
        <v>566.14668216835071</v>
      </c>
      <c r="N223" s="18">
        <f t="shared" si="149"/>
        <v>-152.21331783164942</v>
      </c>
      <c r="O223" s="19">
        <f t="shared" si="150"/>
        <v>0</v>
      </c>
      <c r="P223" s="25">
        <v>0</v>
      </c>
      <c r="Q223" s="17">
        <v>163.61655611073598</v>
      </c>
      <c r="R223" s="18">
        <f t="shared" si="151"/>
        <v>0</v>
      </c>
      <c r="S223" s="21">
        <f t="shared" si="152"/>
        <v>163.61655611073598</v>
      </c>
      <c r="T223" s="27">
        <v>0</v>
      </c>
      <c r="U223" s="17">
        <v>0</v>
      </c>
      <c r="V223" s="18">
        <f t="shared" si="153"/>
        <v>0</v>
      </c>
      <c r="W223" s="19">
        <f t="shared" si="154"/>
        <v>0</v>
      </c>
      <c r="X223" s="25">
        <v>0</v>
      </c>
      <c r="Y223" s="17">
        <v>0</v>
      </c>
      <c r="Z223" s="18">
        <f t="shared" si="155"/>
        <v>0</v>
      </c>
      <c r="AA223" s="21">
        <f t="shared" si="156"/>
        <v>0</v>
      </c>
      <c r="AB223" s="27">
        <v>327.49</v>
      </c>
      <c r="AC223" s="97">
        <v>320.24366272887022</v>
      </c>
      <c r="AD223" s="18">
        <f t="shared" si="157"/>
        <v>-7.2463372711297893</v>
      </c>
      <c r="AE223" s="19">
        <f t="shared" si="158"/>
        <v>0</v>
      </c>
      <c r="AF223" s="25">
        <v>0</v>
      </c>
      <c r="AG223" s="17">
        <v>0</v>
      </c>
      <c r="AH223" s="18">
        <f t="shared" si="159"/>
        <v>0</v>
      </c>
      <c r="AI223" s="21">
        <f t="shared" si="160"/>
        <v>0</v>
      </c>
      <c r="AJ223" s="27">
        <v>0</v>
      </c>
      <c r="AK223" s="17">
        <v>0</v>
      </c>
      <c r="AL223" s="18">
        <f t="shared" si="161"/>
        <v>0</v>
      </c>
      <c r="AM223" s="19">
        <f t="shared" si="162"/>
        <v>0</v>
      </c>
      <c r="AN223" s="27">
        <v>477.37999999999988</v>
      </c>
      <c r="AO223" s="97">
        <v>785.24303999999995</v>
      </c>
      <c r="AP223" s="18">
        <f t="shared" si="163"/>
        <v>0</v>
      </c>
      <c r="AQ223" s="19">
        <f t="shared" si="164"/>
        <v>307.86304000000007</v>
      </c>
      <c r="AR223" s="25">
        <v>0</v>
      </c>
      <c r="AS223" s="17">
        <v>0</v>
      </c>
      <c r="AT223" s="18">
        <f t="shared" si="165"/>
        <v>0</v>
      </c>
      <c r="AU223" s="21">
        <f t="shared" si="166"/>
        <v>0</v>
      </c>
      <c r="AV223" s="27">
        <v>581.28</v>
      </c>
      <c r="AW223" s="17">
        <v>0</v>
      </c>
      <c r="AX223" s="18">
        <f t="shared" si="167"/>
        <v>-581.28</v>
      </c>
      <c r="AY223" s="19">
        <f t="shared" si="168"/>
        <v>0</v>
      </c>
      <c r="AZ223" s="25">
        <v>0</v>
      </c>
      <c r="BA223" s="17">
        <v>0</v>
      </c>
      <c r="BB223" s="18">
        <f t="shared" si="169"/>
        <v>0</v>
      </c>
      <c r="BC223" s="21">
        <f t="shared" si="170"/>
        <v>0</v>
      </c>
      <c r="BD223" s="27">
        <v>0</v>
      </c>
      <c r="BE223" s="17">
        <v>0</v>
      </c>
      <c r="BF223" s="18">
        <f t="shared" si="171"/>
        <v>0</v>
      </c>
      <c r="BG223" s="19">
        <f t="shared" si="172"/>
        <v>0</v>
      </c>
      <c r="BH223" s="25">
        <v>0</v>
      </c>
      <c r="BI223" s="97">
        <v>0</v>
      </c>
      <c r="BJ223" s="18">
        <f t="shared" si="173"/>
        <v>0</v>
      </c>
      <c r="BK223" s="21">
        <f t="shared" si="174"/>
        <v>0</v>
      </c>
      <c r="BL223" s="27">
        <v>0</v>
      </c>
      <c r="BM223" s="17">
        <v>0</v>
      </c>
      <c r="BN223" s="18">
        <f t="shared" si="175"/>
        <v>0</v>
      </c>
      <c r="BO223" s="19">
        <f t="shared" si="176"/>
        <v>0</v>
      </c>
      <c r="BP223" s="24">
        <f t="shared" si="177"/>
        <v>2104.5100000000002</v>
      </c>
      <c r="BQ223" s="14">
        <f t="shared" si="178"/>
        <v>2705.5746792444875</v>
      </c>
      <c r="BR223" s="18">
        <f t="shared" si="143"/>
        <v>0</v>
      </c>
      <c r="BS223" s="21">
        <f t="shared" si="144"/>
        <v>601.06467924448725</v>
      </c>
      <c r="BT223" s="114">
        <f t="shared" si="179"/>
        <v>1.285607898866951</v>
      </c>
      <c r="BU223" s="115">
        <v>75.035799999999995</v>
      </c>
      <c r="BV223" s="116"/>
    </row>
    <row r="224" spans="1:74" s="7" customFormat="1" ht="12" x14ac:dyDescent="0.25">
      <c r="A224" s="111">
        <v>218</v>
      </c>
      <c r="B224" s="56" t="s">
        <v>227</v>
      </c>
      <c r="C224" s="125">
        <v>103.8</v>
      </c>
      <c r="D224" s="27">
        <v>0</v>
      </c>
      <c r="E224" s="97">
        <v>0</v>
      </c>
      <c r="F224" s="18">
        <f t="shared" si="145"/>
        <v>0</v>
      </c>
      <c r="G224" s="19">
        <f t="shared" si="146"/>
        <v>0</v>
      </c>
      <c r="H224" s="25">
        <v>0</v>
      </c>
      <c r="I224" s="17">
        <v>0</v>
      </c>
      <c r="J224" s="18">
        <f t="shared" si="147"/>
        <v>0</v>
      </c>
      <c r="K224" s="21">
        <f t="shared" si="148"/>
        <v>0</v>
      </c>
      <c r="L224" s="27">
        <v>355.39000000000004</v>
      </c>
      <c r="M224" s="17">
        <v>327.72081062466924</v>
      </c>
      <c r="N224" s="18">
        <f t="shared" si="149"/>
        <v>-27.669189375330802</v>
      </c>
      <c r="O224" s="19">
        <f t="shared" si="150"/>
        <v>0</v>
      </c>
      <c r="P224" s="25">
        <v>0</v>
      </c>
      <c r="Q224" s="17">
        <v>114.004196062932</v>
      </c>
      <c r="R224" s="18">
        <f t="shared" si="151"/>
        <v>0</v>
      </c>
      <c r="S224" s="21">
        <f t="shared" si="152"/>
        <v>114.004196062932</v>
      </c>
      <c r="T224" s="27">
        <v>0</v>
      </c>
      <c r="U224" s="17">
        <v>0</v>
      </c>
      <c r="V224" s="18">
        <f t="shared" si="153"/>
        <v>0</v>
      </c>
      <c r="W224" s="19">
        <f t="shared" si="154"/>
        <v>0</v>
      </c>
      <c r="X224" s="25">
        <v>0</v>
      </c>
      <c r="Y224" s="17">
        <v>0</v>
      </c>
      <c r="Z224" s="18">
        <f t="shared" si="155"/>
        <v>0</v>
      </c>
      <c r="AA224" s="21">
        <f t="shared" si="156"/>
        <v>0</v>
      </c>
      <c r="AB224" s="27">
        <v>207.64000000000001</v>
      </c>
      <c r="AC224" s="97">
        <v>198.62678471785554</v>
      </c>
      <c r="AD224" s="18">
        <f t="shared" si="157"/>
        <v>-9.013215282144472</v>
      </c>
      <c r="AE224" s="19">
        <f t="shared" si="158"/>
        <v>0</v>
      </c>
      <c r="AF224" s="25">
        <v>0</v>
      </c>
      <c r="AG224" s="17">
        <v>0</v>
      </c>
      <c r="AH224" s="18">
        <f t="shared" si="159"/>
        <v>0</v>
      </c>
      <c r="AI224" s="21">
        <f t="shared" si="160"/>
        <v>0</v>
      </c>
      <c r="AJ224" s="27">
        <v>0</v>
      </c>
      <c r="AK224" s="17">
        <v>0</v>
      </c>
      <c r="AL224" s="18">
        <f t="shared" si="161"/>
        <v>0</v>
      </c>
      <c r="AM224" s="19">
        <f t="shared" si="162"/>
        <v>0</v>
      </c>
      <c r="AN224" s="27">
        <v>238.75000000000006</v>
      </c>
      <c r="AO224" s="97">
        <v>392.62284</v>
      </c>
      <c r="AP224" s="18">
        <f t="shared" si="163"/>
        <v>0</v>
      </c>
      <c r="AQ224" s="19">
        <f t="shared" si="164"/>
        <v>153.87283999999994</v>
      </c>
      <c r="AR224" s="25">
        <v>0</v>
      </c>
      <c r="AS224" s="17">
        <v>0</v>
      </c>
      <c r="AT224" s="18">
        <f t="shared" si="165"/>
        <v>0</v>
      </c>
      <c r="AU224" s="21">
        <f t="shared" si="166"/>
        <v>0</v>
      </c>
      <c r="AV224" s="27">
        <v>407.11000000000013</v>
      </c>
      <c r="AW224" s="17">
        <v>0</v>
      </c>
      <c r="AX224" s="18">
        <f t="shared" si="167"/>
        <v>-407.11000000000013</v>
      </c>
      <c r="AY224" s="19">
        <f t="shared" si="168"/>
        <v>0</v>
      </c>
      <c r="AZ224" s="25">
        <v>0</v>
      </c>
      <c r="BA224" s="17">
        <v>0</v>
      </c>
      <c r="BB224" s="18">
        <f t="shared" si="169"/>
        <v>0</v>
      </c>
      <c r="BC224" s="21">
        <f t="shared" si="170"/>
        <v>0</v>
      </c>
      <c r="BD224" s="27">
        <v>0</v>
      </c>
      <c r="BE224" s="17">
        <v>0</v>
      </c>
      <c r="BF224" s="18">
        <f t="shared" si="171"/>
        <v>0</v>
      </c>
      <c r="BG224" s="19">
        <f t="shared" si="172"/>
        <v>0</v>
      </c>
      <c r="BH224" s="25">
        <v>0</v>
      </c>
      <c r="BI224" s="97">
        <v>0</v>
      </c>
      <c r="BJ224" s="18">
        <f t="shared" si="173"/>
        <v>0</v>
      </c>
      <c r="BK224" s="21">
        <f t="shared" si="174"/>
        <v>0</v>
      </c>
      <c r="BL224" s="27">
        <v>0</v>
      </c>
      <c r="BM224" s="17">
        <v>0</v>
      </c>
      <c r="BN224" s="18">
        <f t="shared" si="175"/>
        <v>0</v>
      </c>
      <c r="BO224" s="19">
        <f t="shared" si="176"/>
        <v>0</v>
      </c>
      <c r="BP224" s="24">
        <f t="shared" si="177"/>
        <v>1208.8900000000003</v>
      </c>
      <c r="BQ224" s="14">
        <f t="shared" si="178"/>
        <v>1032.9746314054569</v>
      </c>
      <c r="BR224" s="18">
        <f t="shared" si="143"/>
        <v>-175.91536859454345</v>
      </c>
      <c r="BS224" s="21">
        <f t="shared" si="144"/>
        <v>0</v>
      </c>
      <c r="BT224" s="114">
        <f t="shared" si="179"/>
        <v>0.85448190605055596</v>
      </c>
      <c r="BU224" s="115">
        <v>66.217499999999987</v>
      </c>
      <c r="BV224" s="116"/>
    </row>
    <row r="225" spans="1:74" s="7" customFormat="1" ht="12" x14ac:dyDescent="0.25">
      <c r="A225" s="111">
        <v>219</v>
      </c>
      <c r="B225" s="56" t="s">
        <v>228</v>
      </c>
      <c r="C225" s="125">
        <v>124.4</v>
      </c>
      <c r="D225" s="27">
        <v>0</v>
      </c>
      <c r="E225" s="97">
        <v>870.32473823653061</v>
      </c>
      <c r="F225" s="18">
        <f t="shared" si="145"/>
        <v>0</v>
      </c>
      <c r="G225" s="19">
        <f t="shared" si="146"/>
        <v>870.32473823653061</v>
      </c>
      <c r="H225" s="25">
        <v>0</v>
      </c>
      <c r="I225" s="17">
        <v>0</v>
      </c>
      <c r="J225" s="18">
        <f t="shared" si="147"/>
        <v>0</v>
      </c>
      <c r="K225" s="21">
        <f t="shared" si="148"/>
        <v>0</v>
      </c>
      <c r="L225" s="27">
        <v>621.87</v>
      </c>
      <c r="M225" s="17">
        <v>566.14668216835071</v>
      </c>
      <c r="N225" s="18">
        <f t="shared" si="149"/>
        <v>-55.723317831649297</v>
      </c>
      <c r="O225" s="19">
        <f t="shared" si="150"/>
        <v>0</v>
      </c>
      <c r="P225" s="25">
        <v>0</v>
      </c>
      <c r="Q225" s="17">
        <v>122.80195687802399</v>
      </c>
      <c r="R225" s="18">
        <f t="shared" si="151"/>
        <v>0</v>
      </c>
      <c r="S225" s="21">
        <f t="shared" si="152"/>
        <v>122.80195687802399</v>
      </c>
      <c r="T225" s="27">
        <v>0</v>
      </c>
      <c r="U225" s="17">
        <v>0</v>
      </c>
      <c r="V225" s="18">
        <f t="shared" si="153"/>
        <v>0</v>
      </c>
      <c r="W225" s="19">
        <f t="shared" si="154"/>
        <v>0</v>
      </c>
      <c r="X225" s="25">
        <v>0</v>
      </c>
      <c r="Y225" s="17">
        <v>0</v>
      </c>
      <c r="Z225" s="18">
        <f t="shared" si="155"/>
        <v>0</v>
      </c>
      <c r="AA225" s="21">
        <f t="shared" si="156"/>
        <v>0</v>
      </c>
      <c r="AB225" s="27">
        <v>247.63000000000005</v>
      </c>
      <c r="AC225" s="97">
        <v>240.68575054502588</v>
      </c>
      <c r="AD225" s="18">
        <f t="shared" si="157"/>
        <v>-6.9442494549741696</v>
      </c>
      <c r="AE225" s="19">
        <f t="shared" si="158"/>
        <v>0</v>
      </c>
      <c r="AF225" s="25">
        <v>0</v>
      </c>
      <c r="AG225" s="17">
        <v>0</v>
      </c>
      <c r="AH225" s="18">
        <f t="shared" si="159"/>
        <v>0</v>
      </c>
      <c r="AI225" s="21">
        <f t="shared" si="160"/>
        <v>0</v>
      </c>
      <c r="AJ225" s="27">
        <v>0</v>
      </c>
      <c r="AK225" s="17">
        <v>0</v>
      </c>
      <c r="AL225" s="18">
        <f t="shared" si="161"/>
        <v>0</v>
      </c>
      <c r="AM225" s="19">
        <f t="shared" si="162"/>
        <v>0</v>
      </c>
      <c r="AN225" s="27">
        <v>597.58999999999992</v>
      </c>
      <c r="AO225" s="97">
        <v>1565.86068</v>
      </c>
      <c r="AP225" s="18">
        <f t="shared" si="163"/>
        <v>0</v>
      </c>
      <c r="AQ225" s="19">
        <f t="shared" si="164"/>
        <v>968.27068000000008</v>
      </c>
      <c r="AR225" s="25">
        <v>0</v>
      </c>
      <c r="AS225" s="17">
        <v>0</v>
      </c>
      <c r="AT225" s="18">
        <f t="shared" si="165"/>
        <v>0</v>
      </c>
      <c r="AU225" s="21">
        <f t="shared" si="166"/>
        <v>0</v>
      </c>
      <c r="AV225" s="27">
        <v>438.02999999999986</v>
      </c>
      <c r="AW225" s="17">
        <v>0</v>
      </c>
      <c r="AX225" s="18">
        <f t="shared" si="167"/>
        <v>-438.02999999999986</v>
      </c>
      <c r="AY225" s="19">
        <f t="shared" si="168"/>
        <v>0</v>
      </c>
      <c r="AZ225" s="25">
        <v>0</v>
      </c>
      <c r="BA225" s="17">
        <v>0</v>
      </c>
      <c r="BB225" s="18">
        <f t="shared" si="169"/>
        <v>0</v>
      </c>
      <c r="BC225" s="21">
        <f t="shared" si="170"/>
        <v>0</v>
      </c>
      <c r="BD225" s="27">
        <v>0</v>
      </c>
      <c r="BE225" s="17">
        <v>0</v>
      </c>
      <c r="BF225" s="18">
        <f t="shared" si="171"/>
        <v>0</v>
      </c>
      <c r="BG225" s="19">
        <f t="shared" si="172"/>
        <v>0</v>
      </c>
      <c r="BH225" s="25">
        <v>0</v>
      </c>
      <c r="BI225" s="97">
        <v>0</v>
      </c>
      <c r="BJ225" s="18">
        <f t="shared" si="173"/>
        <v>0</v>
      </c>
      <c r="BK225" s="21">
        <f t="shared" si="174"/>
        <v>0</v>
      </c>
      <c r="BL225" s="27">
        <v>0</v>
      </c>
      <c r="BM225" s="17">
        <v>0</v>
      </c>
      <c r="BN225" s="18">
        <f t="shared" si="175"/>
        <v>0</v>
      </c>
      <c r="BO225" s="19">
        <f t="shared" si="176"/>
        <v>0</v>
      </c>
      <c r="BP225" s="24">
        <f t="shared" si="177"/>
        <v>1905.12</v>
      </c>
      <c r="BQ225" s="14">
        <f t="shared" si="178"/>
        <v>3365.8198078279311</v>
      </c>
      <c r="BR225" s="18">
        <f t="shared" si="143"/>
        <v>0</v>
      </c>
      <c r="BS225" s="21">
        <f t="shared" si="144"/>
        <v>1460.6998078279312</v>
      </c>
      <c r="BT225" s="114">
        <f t="shared" si="179"/>
        <v>1.7667232551376981</v>
      </c>
      <c r="BU225" s="115">
        <v>353.29669999999999</v>
      </c>
      <c r="BV225" s="116"/>
    </row>
    <row r="226" spans="1:74" s="7" customFormat="1" ht="12" x14ac:dyDescent="0.25">
      <c r="A226" s="117">
        <v>220</v>
      </c>
      <c r="B226" s="56" t="s">
        <v>229</v>
      </c>
      <c r="C226" s="125">
        <v>131</v>
      </c>
      <c r="D226" s="27">
        <v>0</v>
      </c>
      <c r="E226" s="97">
        <v>0</v>
      </c>
      <c r="F226" s="18">
        <f t="shared" si="145"/>
        <v>0</v>
      </c>
      <c r="G226" s="19">
        <f t="shared" si="146"/>
        <v>0</v>
      </c>
      <c r="H226" s="25">
        <v>0</v>
      </c>
      <c r="I226" s="17">
        <v>0</v>
      </c>
      <c r="J226" s="18">
        <f t="shared" si="147"/>
        <v>0</v>
      </c>
      <c r="K226" s="21">
        <f t="shared" si="148"/>
        <v>0</v>
      </c>
      <c r="L226" s="27">
        <v>977.26</v>
      </c>
      <c r="M226" s="17">
        <v>884.04691736937411</v>
      </c>
      <c r="N226" s="18">
        <f t="shared" si="149"/>
        <v>-93.213082630625877</v>
      </c>
      <c r="O226" s="19">
        <f t="shared" si="150"/>
        <v>0</v>
      </c>
      <c r="P226" s="25">
        <v>0</v>
      </c>
      <c r="Q226" s="17">
        <v>152.09508710444399</v>
      </c>
      <c r="R226" s="18">
        <f t="shared" si="151"/>
        <v>0</v>
      </c>
      <c r="S226" s="21">
        <f t="shared" si="152"/>
        <v>152.09508710444399</v>
      </c>
      <c r="T226" s="27">
        <v>0</v>
      </c>
      <c r="U226" s="17">
        <v>0</v>
      </c>
      <c r="V226" s="18">
        <f t="shared" si="153"/>
        <v>0</v>
      </c>
      <c r="W226" s="19">
        <f t="shared" si="154"/>
        <v>0</v>
      </c>
      <c r="X226" s="25">
        <v>0</v>
      </c>
      <c r="Y226" s="17">
        <v>0</v>
      </c>
      <c r="Z226" s="18">
        <f t="shared" si="155"/>
        <v>0</v>
      </c>
      <c r="AA226" s="21">
        <f t="shared" si="156"/>
        <v>0</v>
      </c>
      <c r="AB226" s="27">
        <v>260.57000000000005</v>
      </c>
      <c r="AC226" s="97">
        <v>257.13459377811421</v>
      </c>
      <c r="AD226" s="18">
        <f t="shared" si="157"/>
        <v>-3.4354062218858417</v>
      </c>
      <c r="AE226" s="19">
        <f t="shared" si="158"/>
        <v>0</v>
      </c>
      <c r="AF226" s="25">
        <v>0</v>
      </c>
      <c r="AG226" s="17">
        <v>0</v>
      </c>
      <c r="AH226" s="18">
        <f t="shared" si="159"/>
        <v>0</v>
      </c>
      <c r="AI226" s="21">
        <f t="shared" si="160"/>
        <v>0</v>
      </c>
      <c r="AJ226" s="27">
        <v>0</v>
      </c>
      <c r="AK226" s="17">
        <v>0</v>
      </c>
      <c r="AL226" s="18">
        <f t="shared" si="161"/>
        <v>0</v>
      </c>
      <c r="AM226" s="19">
        <f t="shared" si="162"/>
        <v>0</v>
      </c>
      <c r="AN226" s="27">
        <v>492.00000000000011</v>
      </c>
      <c r="AO226" s="97">
        <v>857.49275999999986</v>
      </c>
      <c r="AP226" s="18">
        <f t="shared" si="163"/>
        <v>0</v>
      </c>
      <c r="AQ226" s="19">
        <f t="shared" si="164"/>
        <v>365.49275999999975</v>
      </c>
      <c r="AR226" s="25">
        <v>0</v>
      </c>
      <c r="AS226" s="17">
        <v>0</v>
      </c>
      <c r="AT226" s="18">
        <f t="shared" si="165"/>
        <v>0</v>
      </c>
      <c r="AU226" s="21">
        <f t="shared" si="166"/>
        <v>0</v>
      </c>
      <c r="AV226" s="27">
        <v>540.87999999999988</v>
      </c>
      <c r="AW226" s="17">
        <v>840.93600000000004</v>
      </c>
      <c r="AX226" s="18">
        <f t="shared" si="167"/>
        <v>0</v>
      </c>
      <c r="AY226" s="19">
        <f t="shared" si="168"/>
        <v>300.05600000000015</v>
      </c>
      <c r="AZ226" s="25">
        <v>0</v>
      </c>
      <c r="BA226" s="17">
        <v>0</v>
      </c>
      <c r="BB226" s="18">
        <f t="shared" si="169"/>
        <v>0</v>
      </c>
      <c r="BC226" s="21">
        <f t="shared" si="170"/>
        <v>0</v>
      </c>
      <c r="BD226" s="27">
        <v>0</v>
      </c>
      <c r="BE226" s="17">
        <v>0</v>
      </c>
      <c r="BF226" s="18">
        <f t="shared" si="171"/>
        <v>0</v>
      </c>
      <c r="BG226" s="19">
        <f t="shared" si="172"/>
        <v>0</v>
      </c>
      <c r="BH226" s="25">
        <v>0</v>
      </c>
      <c r="BI226" s="97">
        <v>0</v>
      </c>
      <c r="BJ226" s="18">
        <f t="shared" si="173"/>
        <v>0</v>
      </c>
      <c r="BK226" s="21">
        <f t="shared" si="174"/>
        <v>0</v>
      </c>
      <c r="BL226" s="27">
        <v>0</v>
      </c>
      <c r="BM226" s="17">
        <v>0</v>
      </c>
      <c r="BN226" s="18">
        <f t="shared" si="175"/>
        <v>0</v>
      </c>
      <c r="BO226" s="19">
        <f t="shared" si="176"/>
        <v>0</v>
      </c>
      <c r="BP226" s="24">
        <f t="shared" si="177"/>
        <v>2270.71</v>
      </c>
      <c r="BQ226" s="14">
        <f t="shared" si="178"/>
        <v>2991.7053582519325</v>
      </c>
      <c r="BR226" s="18">
        <f t="shared" si="143"/>
        <v>0</v>
      </c>
      <c r="BS226" s="21">
        <f t="shared" si="144"/>
        <v>720.99535825193243</v>
      </c>
      <c r="BT226" s="114">
        <f t="shared" si="179"/>
        <v>1.3175197881948519</v>
      </c>
      <c r="BU226" s="115">
        <v>0</v>
      </c>
      <c r="BV226" s="116"/>
    </row>
    <row r="227" spans="1:74" s="7" customFormat="1" ht="12" x14ac:dyDescent="0.25">
      <c r="A227" s="111">
        <v>221</v>
      </c>
      <c r="B227" s="56" t="s">
        <v>230</v>
      </c>
      <c r="C227" s="125">
        <v>43</v>
      </c>
      <c r="D227" s="27">
        <v>0</v>
      </c>
      <c r="E227" s="97">
        <v>0</v>
      </c>
      <c r="F227" s="18">
        <f t="shared" si="145"/>
        <v>0</v>
      </c>
      <c r="G227" s="19">
        <f t="shared" si="146"/>
        <v>0</v>
      </c>
      <c r="H227" s="25">
        <v>0</v>
      </c>
      <c r="I227" s="17">
        <v>0</v>
      </c>
      <c r="J227" s="18">
        <f t="shared" si="147"/>
        <v>0</v>
      </c>
      <c r="K227" s="21">
        <f t="shared" si="148"/>
        <v>0</v>
      </c>
      <c r="L227" s="27">
        <v>710.68000000000018</v>
      </c>
      <c r="M227" s="17">
        <v>645.62177153537471</v>
      </c>
      <c r="N227" s="18">
        <f t="shared" si="149"/>
        <v>-65.058228464625472</v>
      </c>
      <c r="O227" s="19">
        <f t="shared" si="150"/>
        <v>0</v>
      </c>
      <c r="P227" s="25">
        <v>0</v>
      </c>
      <c r="Q227" s="17">
        <v>49.924651451448007</v>
      </c>
      <c r="R227" s="18">
        <f t="shared" si="151"/>
        <v>0</v>
      </c>
      <c r="S227" s="21">
        <f t="shared" si="152"/>
        <v>49.924651451448007</v>
      </c>
      <c r="T227" s="27">
        <v>0</v>
      </c>
      <c r="U227" s="17">
        <v>0</v>
      </c>
      <c r="V227" s="18">
        <f t="shared" si="153"/>
        <v>0</v>
      </c>
      <c r="W227" s="19">
        <f t="shared" si="154"/>
        <v>0</v>
      </c>
      <c r="X227" s="25">
        <v>0</v>
      </c>
      <c r="Y227" s="17">
        <v>0</v>
      </c>
      <c r="Z227" s="18">
        <f t="shared" si="155"/>
        <v>0</v>
      </c>
      <c r="AA227" s="21">
        <f t="shared" si="156"/>
        <v>0</v>
      </c>
      <c r="AB227" s="27">
        <v>89.62</v>
      </c>
      <c r="AC227" s="97">
        <v>87.410121759340967</v>
      </c>
      <c r="AD227" s="18">
        <f t="shared" si="157"/>
        <v>-2.2098782406590374</v>
      </c>
      <c r="AE227" s="19">
        <f t="shared" si="158"/>
        <v>0</v>
      </c>
      <c r="AF227" s="25">
        <v>0</v>
      </c>
      <c r="AG227" s="17">
        <v>0</v>
      </c>
      <c r="AH227" s="18">
        <f t="shared" si="159"/>
        <v>0</v>
      </c>
      <c r="AI227" s="21">
        <f t="shared" si="160"/>
        <v>0</v>
      </c>
      <c r="AJ227" s="27">
        <v>0</v>
      </c>
      <c r="AK227" s="17">
        <v>0</v>
      </c>
      <c r="AL227" s="18">
        <f t="shared" si="161"/>
        <v>0</v>
      </c>
      <c r="AM227" s="19">
        <f t="shared" si="162"/>
        <v>0</v>
      </c>
      <c r="AN227" s="27">
        <v>373.39000000000004</v>
      </c>
      <c r="AO227" s="97">
        <v>615.43176000000005</v>
      </c>
      <c r="AP227" s="18">
        <f t="shared" si="163"/>
        <v>0</v>
      </c>
      <c r="AQ227" s="19">
        <f t="shared" si="164"/>
        <v>242.04176000000001</v>
      </c>
      <c r="AR227" s="25">
        <v>0</v>
      </c>
      <c r="AS227" s="17">
        <v>0</v>
      </c>
      <c r="AT227" s="18">
        <f t="shared" si="165"/>
        <v>0</v>
      </c>
      <c r="AU227" s="21">
        <f t="shared" si="166"/>
        <v>0</v>
      </c>
      <c r="AV227" s="27">
        <v>182.23</v>
      </c>
      <c r="AW227" s="17">
        <v>0</v>
      </c>
      <c r="AX227" s="18">
        <f t="shared" si="167"/>
        <v>-182.23</v>
      </c>
      <c r="AY227" s="19">
        <f t="shared" si="168"/>
        <v>0</v>
      </c>
      <c r="AZ227" s="25">
        <v>0</v>
      </c>
      <c r="BA227" s="17">
        <v>0</v>
      </c>
      <c r="BB227" s="18">
        <f t="shared" si="169"/>
        <v>0</v>
      </c>
      <c r="BC227" s="21">
        <f t="shared" si="170"/>
        <v>0</v>
      </c>
      <c r="BD227" s="27">
        <v>0</v>
      </c>
      <c r="BE227" s="17">
        <v>0</v>
      </c>
      <c r="BF227" s="18">
        <f t="shared" si="171"/>
        <v>0</v>
      </c>
      <c r="BG227" s="19">
        <f t="shared" si="172"/>
        <v>0</v>
      </c>
      <c r="BH227" s="25">
        <v>0</v>
      </c>
      <c r="BI227" s="97">
        <v>0</v>
      </c>
      <c r="BJ227" s="18">
        <f t="shared" si="173"/>
        <v>0</v>
      </c>
      <c r="BK227" s="21">
        <f t="shared" si="174"/>
        <v>0</v>
      </c>
      <c r="BL227" s="27">
        <v>0</v>
      </c>
      <c r="BM227" s="17">
        <v>0</v>
      </c>
      <c r="BN227" s="18">
        <f t="shared" si="175"/>
        <v>0</v>
      </c>
      <c r="BO227" s="19">
        <f t="shared" si="176"/>
        <v>0</v>
      </c>
      <c r="BP227" s="24">
        <f t="shared" si="177"/>
        <v>1355.9200000000003</v>
      </c>
      <c r="BQ227" s="14">
        <f t="shared" si="178"/>
        <v>1398.3883047461636</v>
      </c>
      <c r="BR227" s="18">
        <f t="shared" si="143"/>
        <v>0</v>
      </c>
      <c r="BS227" s="21">
        <f t="shared" si="144"/>
        <v>42.468304746163312</v>
      </c>
      <c r="BT227" s="114">
        <f t="shared" si="179"/>
        <v>1.0313206566362052</v>
      </c>
      <c r="BU227" s="115">
        <v>179.71809999999999</v>
      </c>
      <c r="BV227" s="116"/>
    </row>
    <row r="228" spans="1:74" s="7" customFormat="1" ht="12" x14ac:dyDescent="0.25">
      <c r="A228" s="111">
        <v>222</v>
      </c>
      <c r="B228" s="56" t="s">
        <v>231</v>
      </c>
      <c r="C228" s="125">
        <v>247.6</v>
      </c>
      <c r="D228" s="27">
        <v>0</v>
      </c>
      <c r="E228" s="97">
        <v>0</v>
      </c>
      <c r="F228" s="18">
        <f t="shared" si="145"/>
        <v>0</v>
      </c>
      <c r="G228" s="19">
        <f t="shared" si="146"/>
        <v>0</v>
      </c>
      <c r="H228" s="25">
        <v>0</v>
      </c>
      <c r="I228" s="17">
        <v>0</v>
      </c>
      <c r="J228" s="18">
        <f t="shared" si="147"/>
        <v>0</v>
      </c>
      <c r="K228" s="21">
        <f t="shared" si="148"/>
        <v>0</v>
      </c>
      <c r="L228" s="27">
        <v>1599.2500000000002</v>
      </c>
      <c r="M228" s="17">
        <v>1440.3735161691354</v>
      </c>
      <c r="N228" s="18">
        <f t="shared" si="149"/>
        <v>-158.8764838308648</v>
      </c>
      <c r="O228" s="19">
        <f t="shared" si="150"/>
        <v>0</v>
      </c>
      <c r="P228" s="25">
        <v>0</v>
      </c>
      <c r="Q228" s="17">
        <v>245.34953618877603</v>
      </c>
      <c r="R228" s="18">
        <f t="shared" si="151"/>
        <v>0</v>
      </c>
      <c r="S228" s="21">
        <f t="shared" si="152"/>
        <v>245.34953618877603</v>
      </c>
      <c r="T228" s="27">
        <v>0</v>
      </c>
      <c r="U228" s="17">
        <v>0</v>
      </c>
      <c r="V228" s="18">
        <f t="shared" si="153"/>
        <v>0</v>
      </c>
      <c r="W228" s="19">
        <f t="shared" si="154"/>
        <v>0</v>
      </c>
      <c r="X228" s="25">
        <v>0</v>
      </c>
      <c r="Y228" s="17">
        <v>0</v>
      </c>
      <c r="Z228" s="18">
        <f t="shared" si="155"/>
        <v>0</v>
      </c>
      <c r="AA228" s="21">
        <f t="shared" si="156"/>
        <v>0</v>
      </c>
      <c r="AB228" s="27">
        <v>487.0100000000001</v>
      </c>
      <c r="AC228" s="97">
        <v>474.80066798999701</v>
      </c>
      <c r="AD228" s="18">
        <f t="shared" si="157"/>
        <v>-12.209332010003095</v>
      </c>
      <c r="AE228" s="19">
        <f t="shared" si="158"/>
        <v>0</v>
      </c>
      <c r="AF228" s="25">
        <v>0</v>
      </c>
      <c r="AG228" s="17">
        <v>0</v>
      </c>
      <c r="AH228" s="18">
        <f t="shared" si="159"/>
        <v>0</v>
      </c>
      <c r="AI228" s="21">
        <f t="shared" si="160"/>
        <v>0</v>
      </c>
      <c r="AJ228" s="27">
        <v>0</v>
      </c>
      <c r="AK228" s="17">
        <v>0</v>
      </c>
      <c r="AL228" s="18">
        <f t="shared" si="161"/>
        <v>0</v>
      </c>
      <c r="AM228" s="19">
        <f t="shared" si="162"/>
        <v>0</v>
      </c>
      <c r="AN228" s="27">
        <v>154.59</v>
      </c>
      <c r="AO228" s="97">
        <v>361.26480000000004</v>
      </c>
      <c r="AP228" s="18">
        <f t="shared" si="163"/>
        <v>0</v>
      </c>
      <c r="AQ228" s="19">
        <f t="shared" si="164"/>
        <v>206.67480000000003</v>
      </c>
      <c r="AR228" s="25">
        <v>0</v>
      </c>
      <c r="AS228" s="17">
        <v>0</v>
      </c>
      <c r="AT228" s="18">
        <f t="shared" si="165"/>
        <v>0</v>
      </c>
      <c r="AU228" s="21">
        <f t="shared" si="166"/>
        <v>0</v>
      </c>
      <c r="AV228" s="27">
        <v>929.24999999999989</v>
      </c>
      <c r="AW228" s="17">
        <v>0</v>
      </c>
      <c r="AX228" s="18">
        <f t="shared" si="167"/>
        <v>-929.24999999999989</v>
      </c>
      <c r="AY228" s="19">
        <f t="shared" si="168"/>
        <v>0</v>
      </c>
      <c r="AZ228" s="25">
        <v>0</v>
      </c>
      <c r="BA228" s="17">
        <v>0</v>
      </c>
      <c r="BB228" s="18">
        <f t="shared" si="169"/>
        <v>0</v>
      </c>
      <c r="BC228" s="21">
        <f t="shared" si="170"/>
        <v>0</v>
      </c>
      <c r="BD228" s="27">
        <v>0</v>
      </c>
      <c r="BE228" s="17">
        <v>0</v>
      </c>
      <c r="BF228" s="18">
        <f t="shared" si="171"/>
        <v>0</v>
      </c>
      <c r="BG228" s="19">
        <f t="shared" si="172"/>
        <v>0</v>
      </c>
      <c r="BH228" s="25">
        <v>0</v>
      </c>
      <c r="BI228" s="97">
        <v>0</v>
      </c>
      <c r="BJ228" s="18">
        <f t="shared" si="173"/>
        <v>0</v>
      </c>
      <c r="BK228" s="21">
        <f t="shared" si="174"/>
        <v>0</v>
      </c>
      <c r="BL228" s="27">
        <v>0</v>
      </c>
      <c r="BM228" s="17">
        <v>0</v>
      </c>
      <c r="BN228" s="18">
        <f t="shared" si="175"/>
        <v>0</v>
      </c>
      <c r="BO228" s="19">
        <f t="shared" si="176"/>
        <v>0</v>
      </c>
      <c r="BP228" s="24">
        <f t="shared" si="177"/>
        <v>3170.1000000000004</v>
      </c>
      <c r="BQ228" s="14">
        <f t="shared" si="178"/>
        <v>2521.7885203479082</v>
      </c>
      <c r="BR228" s="18">
        <f t="shared" si="143"/>
        <v>-648.3114796520922</v>
      </c>
      <c r="BS228" s="21">
        <f t="shared" si="144"/>
        <v>0</v>
      </c>
      <c r="BT228" s="114">
        <f t="shared" si="179"/>
        <v>0.79549178901230488</v>
      </c>
      <c r="BU228" s="115">
        <v>1148.5776000000001</v>
      </c>
      <c r="BV228" s="116"/>
    </row>
    <row r="229" spans="1:74" s="7" customFormat="1" ht="12" x14ac:dyDescent="0.25">
      <c r="A229" s="117">
        <v>223</v>
      </c>
      <c r="B229" s="56" t="s">
        <v>232</v>
      </c>
      <c r="C229" s="125">
        <v>202.35</v>
      </c>
      <c r="D229" s="27">
        <v>0</v>
      </c>
      <c r="E229" s="97">
        <v>0</v>
      </c>
      <c r="F229" s="18">
        <f t="shared" si="145"/>
        <v>0</v>
      </c>
      <c r="G229" s="19">
        <f t="shared" si="146"/>
        <v>0</v>
      </c>
      <c r="H229" s="25">
        <v>0</v>
      </c>
      <c r="I229" s="17">
        <v>0</v>
      </c>
      <c r="J229" s="18">
        <f t="shared" si="147"/>
        <v>0</v>
      </c>
      <c r="K229" s="21">
        <f t="shared" si="148"/>
        <v>0</v>
      </c>
      <c r="L229" s="27">
        <v>710.68000000000018</v>
      </c>
      <c r="M229" s="17">
        <v>645.62177153537471</v>
      </c>
      <c r="N229" s="18">
        <f t="shared" si="149"/>
        <v>-65.058228464625472</v>
      </c>
      <c r="O229" s="19">
        <f t="shared" si="150"/>
        <v>0</v>
      </c>
      <c r="P229" s="25">
        <v>0</v>
      </c>
      <c r="Q229" s="17">
        <v>214.15953885444</v>
      </c>
      <c r="R229" s="18">
        <f t="shared" si="151"/>
        <v>0</v>
      </c>
      <c r="S229" s="21">
        <f t="shared" si="152"/>
        <v>214.15953885444</v>
      </c>
      <c r="T229" s="27">
        <v>0</v>
      </c>
      <c r="U229" s="17">
        <v>0</v>
      </c>
      <c r="V229" s="18">
        <f t="shared" si="153"/>
        <v>0</v>
      </c>
      <c r="W229" s="19">
        <f t="shared" si="154"/>
        <v>0</v>
      </c>
      <c r="X229" s="25">
        <v>0</v>
      </c>
      <c r="Y229" s="17">
        <v>0</v>
      </c>
      <c r="Z229" s="18">
        <f t="shared" si="155"/>
        <v>0</v>
      </c>
      <c r="AA229" s="21">
        <f t="shared" si="156"/>
        <v>0</v>
      </c>
      <c r="AB229" s="27">
        <v>399.12000000000006</v>
      </c>
      <c r="AC229" s="97">
        <v>387.65122841743846</v>
      </c>
      <c r="AD229" s="18">
        <f t="shared" si="157"/>
        <v>-11.468771582561601</v>
      </c>
      <c r="AE229" s="19">
        <f t="shared" si="158"/>
        <v>0</v>
      </c>
      <c r="AF229" s="25">
        <v>0</v>
      </c>
      <c r="AG229" s="17">
        <v>0</v>
      </c>
      <c r="AH229" s="18">
        <f t="shared" si="159"/>
        <v>0</v>
      </c>
      <c r="AI229" s="21">
        <f t="shared" si="160"/>
        <v>0</v>
      </c>
      <c r="AJ229" s="27">
        <v>0</v>
      </c>
      <c r="AK229" s="17">
        <v>0</v>
      </c>
      <c r="AL229" s="18">
        <f t="shared" si="161"/>
        <v>0</v>
      </c>
      <c r="AM229" s="19">
        <f t="shared" si="162"/>
        <v>0</v>
      </c>
      <c r="AN229" s="27">
        <v>154.57</v>
      </c>
      <c r="AO229" s="97">
        <v>383.34947999999997</v>
      </c>
      <c r="AP229" s="18">
        <f t="shared" si="163"/>
        <v>0</v>
      </c>
      <c r="AQ229" s="19">
        <f t="shared" si="164"/>
        <v>228.77947999999998</v>
      </c>
      <c r="AR229" s="25">
        <v>0</v>
      </c>
      <c r="AS229" s="17">
        <v>0</v>
      </c>
      <c r="AT229" s="18">
        <f t="shared" si="165"/>
        <v>0</v>
      </c>
      <c r="AU229" s="21">
        <f t="shared" si="166"/>
        <v>0</v>
      </c>
      <c r="AV229" s="27">
        <v>811.96000000000015</v>
      </c>
      <c r="AW229" s="17">
        <v>0</v>
      </c>
      <c r="AX229" s="18">
        <f t="shared" si="167"/>
        <v>-811.96000000000015</v>
      </c>
      <c r="AY229" s="19">
        <f t="shared" si="168"/>
        <v>0</v>
      </c>
      <c r="AZ229" s="25">
        <v>0</v>
      </c>
      <c r="BA229" s="17">
        <v>0</v>
      </c>
      <c r="BB229" s="18">
        <f t="shared" si="169"/>
        <v>0</v>
      </c>
      <c r="BC229" s="21">
        <f t="shared" si="170"/>
        <v>0</v>
      </c>
      <c r="BD229" s="27">
        <v>0</v>
      </c>
      <c r="BE229" s="17">
        <v>0</v>
      </c>
      <c r="BF229" s="18">
        <f t="shared" si="171"/>
        <v>0</v>
      </c>
      <c r="BG229" s="19">
        <f t="shared" si="172"/>
        <v>0</v>
      </c>
      <c r="BH229" s="25">
        <v>0</v>
      </c>
      <c r="BI229" s="97">
        <v>0</v>
      </c>
      <c r="BJ229" s="18">
        <f t="shared" si="173"/>
        <v>0</v>
      </c>
      <c r="BK229" s="21">
        <f t="shared" si="174"/>
        <v>0</v>
      </c>
      <c r="BL229" s="27">
        <v>0</v>
      </c>
      <c r="BM229" s="17">
        <v>0</v>
      </c>
      <c r="BN229" s="18">
        <f t="shared" si="175"/>
        <v>0</v>
      </c>
      <c r="BO229" s="19">
        <f t="shared" si="176"/>
        <v>0</v>
      </c>
      <c r="BP229" s="24">
        <f t="shared" si="177"/>
        <v>2076.3300000000004</v>
      </c>
      <c r="BQ229" s="14">
        <f t="shared" si="178"/>
        <v>1630.7820188072533</v>
      </c>
      <c r="BR229" s="18">
        <f t="shared" si="143"/>
        <v>-445.5479811927471</v>
      </c>
      <c r="BS229" s="21">
        <f t="shared" si="144"/>
        <v>0</v>
      </c>
      <c r="BT229" s="114">
        <f t="shared" si="179"/>
        <v>0.78541562218301186</v>
      </c>
      <c r="BU229" s="115">
        <v>1047.7665</v>
      </c>
      <c r="BV229" s="116">
        <v>43.1</v>
      </c>
    </row>
    <row r="230" spans="1:74" s="7" customFormat="1" ht="12" x14ac:dyDescent="0.25">
      <c r="A230" s="111">
        <v>224</v>
      </c>
      <c r="B230" s="56" t="s">
        <v>233</v>
      </c>
      <c r="C230" s="125">
        <v>179.4</v>
      </c>
      <c r="D230" s="27">
        <v>0</v>
      </c>
      <c r="E230" s="97">
        <v>870.32473823653061</v>
      </c>
      <c r="F230" s="18">
        <f t="shared" si="145"/>
        <v>0</v>
      </c>
      <c r="G230" s="19">
        <f t="shared" si="146"/>
        <v>870.32473823653061</v>
      </c>
      <c r="H230" s="25">
        <v>0</v>
      </c>
      <c r="I230" s="17">
        <v>0</v>
      </c>
      <c r="J230" s="18">
        <f t="shared" si="147"/>
        <v>0</v>
      </c>
      <c r="K230" s="21">
        <f t="shared" si="148"/>
        <v>0</v>
      </c>
      <c r="L230" s="27">
        <v>710.73000000000013</v>
      </c>
      <c r="M230" s="17">
        <v>645.62177153537471</v>
      </c>
      <c r="N230" s="18">
        <f t="shared" si="149"/>
        <v>-65.108228464625427</v>
      </c>
      <c r="O230" s="19">
        <f t="shared" si="150"/>
        <v>0</v>
      </c>
      <c r="P230" s="25">
        <v>0</v>
      </c>
      <c r="Q230" s="17">
        <v>200.565310826976</v>
      </c>
      <c r="R230" s="18">
        <f t="shared" si="151"/>
        <v>0</v>
      </c>
      <c r="S230" s="21">
        <f t="shared" si="152"/>
        <v>200.565310826976</v>
      </c>
      <c r="T230" s="27">
        <v>0</v>
      </c>
      <c r="U230" s="17">
        <v>0</v>
      </c>
      <c r="V230" s="18">
        <f t="shared" si="153"/>
        <v>0</v>
      </c>
      <c r="W230" s="19">
        <f t="shared" si="154"/>
        <v>0</v>
      </c>
      <c r="X230" s="25">
        <v>0</v>
      </c>
      <c r="Y230" s="17">
        <v>0</v>
      </c>
      <c r="Z230" s="18">
        <f t="shared" si="155"/>
        <v>0</v>
      </c>
      <c r="AA230" s="21">
        <f t="shared" si="156"/>
        <v>0</v>
      </c>
      <c r="AB230" s="27">
        <v>354.49</v>
      </c>
      <c r="AC230" s="97">
        <v>350.04656585245596</v>
      </c>
      <c r="AD230" s="18">
        <f t="shared" si="157"/>
        <v>-4.4434341475440533</v>
      </c>
      <c r="AE230" s="19">
        <f t="shared" si="158"/>
        <v>0</v>
      </c>
      <c r="AF230" s="25">
        <v>0</v>
      </c>
      <c r="AG230" s="17">
        <v>0</v>
      </c>
      <c r="AH230" s="18">
        <f t="shared" si="159"/>
        <v>0</v>
      </c>
      <c r="AI230" s="21">
        <f t="shared" si="160"/>
        <v>0</v>
      </c>
      <c r="AJ230" s="27">
        <v>0</v>
      </c>
      <c r="AK230" s="17">
        <v>0</v>
      </c>
      <c r="AL230" s="18">
        <f t="shared" si="161"/>
        <v>0</v>
      </c>
      <c r="AM230" s="19">
        <f t="shared" si="162"/>
        <v>0</v>
      </c>
      <c r="AN230" s="27">
        <v>515.31000000000006</v>
      </c>
      <c r="AO230" s="97">
        <v>787.34148000000005</v>
      </c>
      <c r="AP230" s="18">
        <f t="shared" si="163"/>
        <v>0</v>
      </c>
      <c r="AQ230" s="19">
        <f t="shared" si="164"/>
        <v>272.03147999999999</v>
      </c>
      <c r="AR230" s="25">
        <v>0</v>
      </c>
      <c r="AS230" s="17">
        <v>0</v>
      </c>
      <c r="AT230" s="18">
        <f t="shared" si="165"/>
        <v>0</v>
      </c>
      <c r="AU230" s="21">
        <f t="shared" si="166"/>
        <v>0</v>
      </c>
      <c r="AV230" s="27">
        <v>760.84999999999991</v>
      </c>
      <c r="AW230" s="17">
        <v>0</v>
      </c>
      <c r="AX230" s="18">
        <f t="shared" si="167"/>
        <v>-760.84999999999991</v>
      </c>
      <c r="AY230" s="19">
        <f t="shared" si="168"/>
        <v>0</v>
      </c>
      <c r="AZ230" s="25">
        <v>0</v>
      </c>
      <c r="BA230" s="17">
        <v>0</v>
      </c>
      <c r="BB230" s="18">
        <f t="shared" si="169"/>
        <v>0</v>
      </c>
      <c r="BC230" s="21">
        <f t="shared" si="170"/>
        <v>0</v>
      </c>
      <c r="BD230" s="27">
        <v>0</v>
      </c>
      <c r="BE230" s="17">
        <v>0</v>
      </c>
      <c r="BF230" s="18">
        <f t="shared" si="171"/>
        <v>0</v>
      </c>
      <c r="BG230" s="19">
        <f t="shared" si="172"/>
        <v>0</v>
      </c>
      <c r="BH230" s="25">
        <v>0</v>
      </c>
      <c r="BI230" s="97">
        <v>0</v>
      </c>
      <c r="BJ230" s="18">
        <f t="shared" si="173"/>
        <v>0</v>
      </c>
      <c r="BK230" s="21">
        <f t="shared" si="174"/>
        <v>0</v>
      </c>
      <c r="BL230" s="27">
        <v>0</v>
      </c>
      <c r="BM230" s="17">
        <v>0</v>
      </c>
      <c r="BN230" s="18">
        <f t="shared" si="175"/>
        <v>0</v>
      </c>
      <c r="BO230" s="19">
        <f t="shared" si="176"/>
        <v>0</v>
      </c>
      <c r="BP230" s="24">
        <f t="shared" si="177"/>
        <v>2341.38</v>
      </c>
      <c r="BQ230" s="14">
        <f t="shared" si="178"/>
        <v>2853.8998664513374</v>
      </c>
      <c r="BR230" s="18">
        <f t="shared" si="143"/>
        <v>0</v>
      </c>
      <c r="BS230" s="21">
        <f t="shared" si="144"/>
        <v>512.51986645133729</v>
      </c>
      <c r="BT230" s="114">
        <f t="shared" si="179"/>
        <v>1.2188964911510891</v>
      </c>
      <c r="BU230" s="115">
        <v>694.89469999999994</v>
      </c>
      <c r="BV230" s="116"/>
    </row>
    <row r="231" spans="1:74" s="7" customFormat="1" ht="12" x14ac:dyDescent="0.25">
      <c r="A231" s="111">
        <v>225</v>
      </c>
      <c r="B231" s="56" t="s">
        <v>234</v>
      </c>
      <c r="C231" s="125">
        <v>119.8</v>
      </c>
      <c r="D231" s="27">
        <v>0</v>
      </c>
      <c r="E231" s="97">
        <v>870.32473823653061</v>
      </c>
      <c r="F231" s="18">
        <f t="shared" si="145"/>
        <v>0</v>
      </c>
      <c r="G231" s="19">
        <f t="shared" si="146"/>
        <v>870.32473823653061</v>
      </c>
      <c r="H231" s="25">
        <v>0</v>
      </c>
      <c r="I231" s="17">
        <v>0</v>
      </c>
      <c r="J231" s="18">
        <f t="shared" si="147"/>
        <v>0</v>
      </c>
      <c r="K231" s="21">
        <f t="shared" si="148"/>
        <v>0</v>
      </c>
      <c r="L231" s="27">
        <v>355.39000000000004</v>
      </c>
      <c r="M231" s="17">
        <v>327.72081062466924</v>
      </c>
      <c r="N231" s="18">
        <f t="shared" si="149"/>
        <v>-27.669189375330802</v>
      </c>
      <c r="O231" s="19">
        <f t="shared" si="150"/>
        <v>0</v>
      </c>
      <c r="P231" s="25">
        <v>0</v>
      </c>
      <c r="Q231" s="17">
        <v>102.438065037912</v>
      </c>
      <c r="R231" s="18">
        <f t="shared" si="151"/>
        <v>0</v>
      </c>
      <c r="S231" s="21">
        <f t="shared" si="152"/>
        <v>102.438065037912</v>
      </c>
      <c r="T231" s="27">
        <v>0</v>
      </c>
      <c r="U231" s="17">
        <v>0</v>
      </c>
      <c r="V231" s="18">
        <f t="shared" si="153"/>
        <v>0</v>
      </c>
      <c r="W231" s="19">
        <f t="shared" si="154"/>
        <v>0</v>
      </c>
      <c r="X231" s="25">
        <v>0</v>
      </c>
      <c r="Y231" s="17">
        <v>0</v>
      </c>
      <c r="Z231" s="18">
        <f t="shared" si="155"/>
        <v>0</v>
      </c>
      <c r="AA231" s="21">
        <f t="shared" si="156"/>
        <v>0</v>
      </c>
      <c r="AB231" s="27">
        <v>238.79000000000002</v>
      </c>
      <c r="AC231" s="97">
        <v>236.64757599399613</v>
      </c>
      <c r="AD231" s="18">
        <f t="shared" si="157"/>
        <v>-2.1424240060038926</v>
      </c>
      <c r="AE231" s="19">
        <f t="shared" si="158"/>
        <v>0</v>
      </c>
      <c r="AF231" s="25">
        <v>0</v>
      </c>
      <c r="AG231" s="17">
        <v>0</v>
      </c>
      <c r="AH231" s="18">
        <f t="shared" si="159"/>
        <v>0</v>
      </c>
      <c r="AI231" s="21">
        <f t="shared" si="160"/>
        <v>0</v>
      </c>
      <c r="AJ231" s="27">
        <v>0</v>
      </c>
      <c r="AK231" s="17">
        <v>0</v>
      </c>
      <c r="AL231" s="18">
        <f t="shared" si="161"/>
        <v>0</v>
      </c>
      <c r="AM231" s="19">
        <f t="shared" si="162"/>
        <v>0</v>
      </c>
      <c r="AN231" s="27">
        <v>238.75000000000006</v>
      </c>
      <c r="AO231" s="97">
        <v>368.62920000000003</v>
      </c>
      <c r="AP231" s="18">
        <f t="shared" si="163"/>
        <v>0</v>
      </c>
      <c r="AQ231" s="19">
        <f t="shared" si="164"/>
        <v>129.87919999999997</v>
      </c>
      <c r="AR231" s="25">
        <v>0</v>
      </c>
      <c r="AS231" s="17">
        <v>0</v>
      </c>
      <c r="AT231" s="18">
        <f t="shared" si="165"/>
        <v>0</v>
      </c>
      <c r="AU231" s="21">
        <f t="shared" si="166"/>
        <v>0</v>
      </c>
      <c r="AV231" s="27">
        <v>366.48999999999995</v>
      </c>
      <c r="AW231" s="17">
        <v>0</v>
      </c>
      <c r="AX231" s="18">
        <f t="shared" si="167"/>
        <v>-366.48999999999995</v>
      </c>
      <c r="AY231" s="19">
        <f t="shared" si="168"/>
        <v>0</v>
      </c>
      <c r="AZ231" s="25">
        <v>0</v>
      </c>
      <c r="BA231" s="17">
        <v>0</v>
      </c>
      <c r="BB231" s="18">
        <f t="shared" si="169"/>
        <v>0</v>
      </c>
      <c r="BC231" s="21">
        <f t="shared" si="170"/>
        <v>0</v>
      </c>
      <c r="BD231" s="27">
        <v>0</v>
      </c>
      <c r="BE231" s="17">
        <v>0</v>
      </c>
      <c r="BF231" s="18">
        <f t="shared" si="171"/>
        <v>0</v>
      </c>
      <c r="BG231" s="19">
        <f t="shared" si="172"/>
        <v>0</v>
      </c>
      <c r="BH231" s="25">
        <v>0</v>
      </c>
      <c r="BI231" s="97">
        <v>0</v>
      </c>
      <c r="BJ231" s="18">
        <f t="shared" si="173"/>
        <v>0</v>
      </c>
      <c r="BK231" s="21">
        <f t="shared" si="174"/>
        <v>0</v>
      </c>
      <c r="BL231" s="27">
        <v>0</v>
      </c>
      <c r="BM231" s="17">
        <v>0</v>
      </c>
      <c r="BN231" s="18">
        <f t="shared" si="175"/>
        <v>0</v>
      </c>
      <c r="BO231" s="19">
        <f t="shared" si="176"/>
        <v>0</v>
      </c>
      <c r="BP231" s="24">
        <f t="shared" si="177"/>
        <v>1199.42</v>
      </c>
      <c r="BQ231" s="14">
        <f t="shared" si="178"/>
        <v>1905.7603898931079</v>
      </c>
      <c r="BR231" s="18">
        <f t="shared" si="143"/>
        <v>0</v>
      </c>
      <c r="BS231" s="21">
        <f t="shared" si="144"/>
        <v>706.34038989310784</v>
      </c>
      <c r="BT231" s="114">
        <f t="shared" si="179"/>
        <v>1.5889016273641492</v>
      </c>
      <c r="BU231" s="115">
        <v>357.93599999999998</v>
      </c>
      <c r="BV231" s="116"/>
    </row>
    <row r="232" spans="1:74" s="7" customFormat="1" ht="12" x14ac:dyDescent="0.25">
      <c r="A232" s="117">
        <v>226</v>
      </c>
      <c r="B232" s="56" t="s">
        <v>235</v>
      </c>
      <c r="C232" s="125">
        <v>3713.2</v>
      </c>
      <c r="D232" s="27">
        <v>11026.019999999999</v>
      </c>
      <c r="E232" s="97">
        <v>10306.73012103317</v>
      </c>
      <c r="F232" s="18">
        <f t="shared" si="145"/>
        <v>-719.28987896682884</v>
      </c>
      <c r="G232" s="19">
        <f t="shared" si="146"/>
        <v>0</v>
      </c>
      <c r="H232" s="25">
        <v>11671.97</v>
      </c>
      <c r="I232" s="17">
        <v>11218.657018874315</v>
      </c>
      <c r="J232" s="18">
        <f t="shared" si="147"/>
        <v>-453.31298112568402</v>
      </c>
      <c r="K232" s="21">
        <f t="shared" si="148"/>
        <v>0</v>
      </c>
      <c r="L232" s="27">
        <v>10839</v>
      </c>
      <c r="M232" s="17">
        <v>10846.169135980083</v>
      </c>
      <c r="N232" s="18">
        <f t="shared" si="149"/>
        <v>0</v>
      </c>
      <c r="O232" s="19">
        <f t="shared" si="150"/>
        <v>7.1691359800825012</v>
      </c>
      <c r="P232" s="25">
        <v>840.9699999999998</v>
      </c>
      <c r="Q232" s="17">
        <v>1399.9947561417598</v>
      </c>
      <c r="R232" s="18">
        <f t="shared" si="151"/>
        <v>0</v>
      </c>
      <c r="S232" s="21">
        <f t="shared" si="152"/>
        <v>559.02475614176001</v>
      </c>
      <c r="T232" s="27">
        <v>0</v>
      </c>
      <c r="U232" s="17">
        <v>0</v>
      </c>
      <c r="V232" s="18">
        <f t="shared" si="153"/>
        <v>0</v>
      </c>
      <c r="W232" s="19">
        <f t="shared" si="154"/>
        <v>0</v>
      </c>
      <c r="X232" s="25">
        <v>0</v>
      </c>
      <c r="Y232" s="17">
        <v>0</v>
      </c>
      <c r="Z232" s="18">
        <f t="shared" si="155"/>
        <v>0</v>
      </c>
      <c r="AA232" s="21">
        <f t="shared" si="156"/>
        <v>0</v>
      </c>
      <c r="AB232" s="27">
        <v>19880.82</v>
      </c>
      <c r="AC232" s="97">
        <v>19653.068585082208</v>
      </c>
      <c r="AD232" s="18">
        <f t="shared" si="157"/>
        <v>-227.75141491779141</v>
      </c>
      <c r="AE232" s="19">
        <f t="shared" si="158"/>
        <v>0</v>
      </c>
      <c r="AF232" s="25">
        <v>1871.0600000000004</v>
      </c>
      <c r="AG232" s="17">
        <v>1515.27756</v>
      </c>
      <c r="AH232" s="18">
        <f t="shared" si="159"/>
        <v>-355.78244000000041</v>
      </c>
      <c r="AI232" s="21">
        <f t="shared" si="160"/>
        <v>0</v>
      </c>
      <c r="AJ232" s="27">
        <v>76.649999999999991</v>
      </c>
      <c r="AK232" s="17">
        <v>0</v>
      </c>
      <c r="AL232" s="18">
        <f t="shared" si="161"/>
        <v>-76.649999999999991</v>
      </c>
      <c r="AM232" s="19">
        <f t="shared" si="162"/>
        <v>0</v>
      </c>
      <c r="AN232" s="27">
        <v>1829.47</v>
      </c>
      <c r="AO232" s="97">
        <v>3275.1102000000001</v>
      </c>
      <c r="AP232" s="18">
        <f t="shared" si="163"/>
        <v>0</v>
      </c>
      <c r="AQ232" s="19">
        <f t="shared" si="164"/>
        <v>1445.6402</v>
      </c>
      <c r="AR232" s="25">
        <v>2682.8899999999994</v>
      </c>
      <c r="AS232" s="17">
        <v>4883.2402197631236</v>
      </c>
      <c r="AT232" s="18">
        <f t="shared" si="165"/>
        <v>0</v>
      </c>
      <c r="AU232" s="21">
        <f t="shared" si="166"/>
        <v>2200.3502197631242</v>
      </c>
      <c r="AV232" s="27">
        <v>34549.589999999997</v>
      </c>
      <c r="AW232" s="17">
        <v>69182.064000000013</v>
      </c>
      <c r="AX232" s="18">
        <f t="shared" si="167"/>
        <v>0</v>
      </c>
      <c r="AY232" s="19">
        <f t="shared" si="168"/>
        <v>34632.474000000017</v>
      </c>
      <c r="AZ232" s="25">
        <v>4183.6400000000003</v>
      </c>
      <c r="BA232" s="17">
        <v>4159.3032616824457</v>
      </c>
      <c r="BB232" s="18">
        <f t="shared" si="169"/>
        <v>-24.336738317554591</v>
      </c>
      <c r="BC232" s="21">
        <f t="shared" si="170"/>
        <v>0</v>
      </c>
      <c r="BD232" s="27">
        <v>12.41</v>
      </c>
      <c r="BE232" s="17">
        <v>0</v>
      </c>
      <c r="BF232" s="18">
        <f t="shared" si="171"/>
        <v>-12.41</v>
      </c>
      <c r="BG232" s="19">
        <f t="shared" si="172"/>
        <v>0</v>
      </c>
      <c r="BH232" s="25">
        <v>7616.1400000000012</v>
      </c>
      <c r="BI232" s="97">
        <v>10760.96472</v>
      </c>
      <c r="BJ232" s="18">
        <f t="shared" si="173"/>
        <v>0</v>
      </c>
      <c r="BK232" s="21">
        <f t="shared" si="174"/>
        <v>3144.8247199999987</v>
      </c>
      <c r="BL232" s="27">
        <v>0</v>
      </c>
      <c r="BM232" s="17">
        <v>0</v>
      </c>
      <c r="BN232" s="18">
        <f t="shared" si="175"/>
        <v>0</v>
      </c>
      <c r="BO232" s="19">
        <f t="shared" si="176"/>
        <v>0</v>
      </c>
      <c r="BP232" s="24">
        <f t="shared" si="177"/>
        <v>107080.63</v>
      </c>
      <c r="BQ232" s="14">
        <f t="shared" si="178"/>
        <v>147200.57957855711</v>
      </c>
      <c r="BR232" s="18">
        <f t="shared" si="143"/>
        <v>0</v>
      </c>
      <c r="BS232" s="21">
        <f t="shared" si="144"/>
        <v>40119.949578557105</v>
      </c>
      <c r="BT232" s="114">
        <f t="shared" si="179"/>
        <v>1.3746704663444462</v>
      </c>
      <c r="BU232" s="115">
        <v>5864.0199000000021</v>
      </c>
      <c r="BV232" s="116"/>
    </row>
    <row r="233" spans="1:74" s="7" customFormat="1" ht="12" x14ac:dyDescent="0.25">
      <c r="A233" s="111">
        <v>227</v>
      </c>
      <c r="B233" s="56" t="s">
        <v>236</v>
      </c>
      <c r="C233" s="125">
        <v>1399.5</v>
      </c>
      <c r="D233" s="27">
        <v>10011.230000000001</v>
      </c>
      <c r="E233" s="97">
        <v>8439.1764176678462</v>
      </c>
      <c r="F233" s="18">
        <f t="shared" si="145"/>
        <v>-1572.0535823321552</v>
      </c>
      <c r="G233" s="19">
        <f t="shared" si="146"/>
        <v>0</v>
      </c>
      <c r="H233" s="25">
        <v>4000.17</v>
      </c>
      <c r="I233" s="17">
        <v>5250.225817850539</v>
      </c>
      <c r="J233" s="18">
        <f t="shared" si="147"/>
        <v>0</v>
      </c>
      <c r="K233" s="21">
        <f t="shared" si="148"/>
        <v>1250.0558178505389</v>
      </c>
      <c r="L233" s="27">
        <v>3198.57</v>
      </c>
      <c r="M233" s="17">
        <v>3973.9356664038842</v>
      </c>
      <c r="N233" s="18">
        <f t="shared" si="149"/>
        <v>0</v>
      </c>
      <c r="O233" s="19">
        <f t="shared" si="150"/>
        <v>775.36566640388401</v>
      </c>
      <c r="P233" s="25">
        <v>154.09</v>
      </c>
      <c r="Q233" s="17">
        <v>547.30019089843199</v>
      </c>
      <c r="R233" s="18">
        <f t="shared" si="151"/>
        <v>0</v>
      </c>
      <c r="S233" s="21">
        <f t="shared" si="152"/>
        <v>393.21019089843196</v>
      </c>
      <c r="T233" s="27">
        <v>0</v>
      </c>
      <c r="U233" s="17">
        <v>0</v>
      </c>
      <c r="V233" s="18">
        <f t="shared" si="153"/>
        <v>0</v>
      </c>
      <c r="W233" s="19">
        <f t="shared" si="154"/>
        <v>0</v>
      </c>
      <c r="X233" s="25">
        <v>0</v>
      </c>
      <c r="Y233" s="17">
        <v>0</v>
      </c>
      <c r="Z233" s="18">
        <f t="shared" si="155"/>
        <v>0</v>
      </c>
      <c r="AA233" s="21">
        <f t="shared" si="156"/>
        <v>0</v>
      </c>
      <c r="AB233" s="27">
        <v>10405.880000000001</v>
      </c>
      <c r="AC233" s="97">
        <v>8706.7300672328001</v>
      </c>
      <c r="AD233" s="18">
        <f t="shared" si="157"/>
        <v>-1699.1499327672009</v>
      </c>
      <c r="AE233" s="19">
        <f t="shared" si="158"/>
        <v>0</v>
      </c>
      <c r="AF233" s="25">
        <v>427.25000000000006</v>
      </c>
      <c r="AG233" s="17">
        <v>340.24631999999997</v>
      </c>
      <c r="AH233" s="18">
        <f t="shared" si="159"/>
        <v>-87.003680000000088</v>
      </c>
      <c r="AI233" s="21">
        <f t="shared" si="160"/>
        <v>0</v>
      </c>
      <c r="AJ233" s="27">
        <v>17.360000000000003</v>
      </c>
      <c r="AK233" s="17">
        <v>0</v>
      </c>
      <c r="AL233" s="18">
        <f t="shared" si="161"/>
        <v>-17.360000000000003</v>
      </c>
      <c r="AM233" s="19">
        <f t="shared" si="162"/>
        <v>0</v>
      </c>
      <c r="AN233" s="27">
        <v>611.13999999999987</v>
      </c>
      <c r="AO233" s="97">
        <v>982.53708000000006</v>
      </c>
      <c r="AP233" s="18">
        <f t="shared" si="163"/>
        <v>0</v>
      </c>
      <c r="AQ233" s="19">
        <f t="shared" si="164"/>
        <v>371.39708000000019</v>
      </c>
      <c r="AR233" s="25">
        <v>1266.6999999999998</v>
      </c>
      <c r="AS233" s="17">
        <v>6524.583628778355</v>
      </c>
      <c r="AT233" s="18">
        <f t="shared" si="165"/>
        <v>0</v>
      </c>
      <c r="AU233" s="21">
        <f t="shared" si="166"/>
        <v>5257.8836287783552</v>
      </c>
      <c r="AV233" s="27">
        <v>16770.360000000004</v>
      </c>
      <c r="AW233" s="17">
        <v>1731.2760000000001</v>
      </c>
      <c r="AX233" s="18">
        <f t="shared" si="167"/>
        <v>-15039.084000000004</v>
      </c>
      <c r="AY233" s="19">
        <f t="shared" si="168"/>
        <v>0</v>
      </c>
      <c r="AZ233" s="25">
        <v>2004.8</v>
      </c>
      <c r="BA233" s="17">
        <v>3354.3422461187738</v>
      </c>
      <c r="BB233" s="18">
        <f t="shared" si="169"/>
        <v>0</v>
      </c>
      <c r="BC233" s="21">
        <f t="shared" si="170"/>
        <v>1349.5422461187738</v>
      </c>
      <c r="BD233" s="27">
        <v>11.480000000000004</v>
      </c>
      <c r="BE233" s="17">
        <v>0</v>
      </c>
      <c r="BF233" s="18">
        <f t="shared" si="171"/>
        <v>-11.480000000000004</v>
      </c>
      <c r="BG233" s="19">
        <f t="shared" si="172"/>
        <v>0</v>
      </c>
      <c r="BH233" s="25">
        <v>3119.7700000000004</v>
      </c>
      <c r="BI233" s="97">
        <v>5399.04144</v>
      </c>
      <c r="BJ233" s="18">
        <f t="shared" si="173"/>
        <v>0</v>
      </c>
      <c r="BK233" s="21">
        <f t="shared" si="174"/>
        <v>2279.2714399999995</v>
      </c>
      <c r="BL233" s="27">
        <v>0</v>
      </c>
      <c r="BM233" s="17">
        <v>0</v>
      </c>
      <c r="BN233" s="18">
        <f t="shared" si="175"/>
        <v>0</v>
      </c>
      <c r="BO233" s="19">
        <f t="shared" si="176"/>
        <v>0</v>
      </c>
      <c r="BP233" s="24">
        <f t="shared" si="177"/>
        <v>51998.800000000017</v>
      </c>
      <c r="BQ233" s="14">
        <f t="shared" si="178"/>
        <v>45249.394874950631</v>
      </c>
      <c r="BR233" s="18">
        <f t="shared" si="143"/>
        <v>-6749.4051250493867</v>
      </c>
      <c r="BS233" s="21">
        <f t="shared" si="144"/>
        <v>0</v>
      </c>
      <c r="BT233" s="114">
        <f t="shared" si="179"/>
        <v>0.8702007522279479</v>
      </c>
      <c r="BU233" s="115">
        <v>7530.0161000000016</v>
      </c>
      <c r="BV233" s="116"/>
    </row>
    <row r="234" spans="1:74" s="7" customFormat="1" ht="12" x14ac:dyDescent="0.25">
      <c r="A234" s="111">
        <v>228</v>
      </c>
      <c r="B234" s="56" t="s">
        <v>237</v>
      </c>
      <c r="C234" s="125">
        <v>778.21</v>
      </c>
      <c r="D234" s="27">
        <v>7716.0999999999985</v>
      </c>
      <c r="E234" s="97">
        <v>6429.7596032081619</v>
      </c>
      <c r="F234" s="18">
        <f t="shared" si="145"/>
        <v>-1286.3403967918366</v>
      </c>
      <c r="G234" s="19">
        <f t="shared" si="146"/>
        <v>0</v>
      </c>
      <c r="H234" s="25">
        <v>2448.3700000000003</v>
      </c>
      <c r="I234" s="17">
        <v>3266.8494813205602</v>
      </c>
      <c r="J234" s="18">
        <f t="shared" si="147"/>
        <v>0</v>
      </c>
      <c r="K234" s="21">
        <f t="shared" si="148"/>
        <v>818.4794813205599</v>
      </c>
      <c r="L234" s="27">
        <v>1954.47</v>
      </c>
      <c r="M234" s="17">
        <v>2849.9163359798981</v>
      </c>
      <c r="N234" s="18">
        <f t="shared" si="149"/>
        <v>0</v>
      </c>
      <c r="O234" s="19">
        <f t="shared" si="150"/>
        <v>895.44633597989809</v>
      </c>
      <c r="P234" s="25">
        <v>132.93</v>
      </c>
      <c r="Q234" s="17">
        <v>369.92196070010402</v>
      </c>
      <c r="R234" s="18">
        <f t="shared" si="151"/>
        <v>0</v>
      </c>
      <c r="S234" s="21">
        <f t="shared" si="152"/>
        <v>236.99196070010402</v>
      </c>
      <c r="T234" s="27">
        <v>0</v>
      </c>
      <c r="U234" s="17">
        <v>0</v>
      </c>
      <c r="V234" s="18">
        <f t="shared" si="153"/>
        <v>0</v>
      </c>
      <c r="W234" s="19">
        <f t="shared" si="154"/>
        <v>0</v>
      </c>
      <c r="X234" s="25">
        <v>0</v>
      </c>
      <c r="Y234" s="17">
        <v>0</v>
      </c>
      <c r="Z234" s="18">
        <f t="shared" si="155"/>
        <v>0</v>
      </c>
      <c r="AA234" s="21">
        <f t="shared" si="156"/>
        <v>0</v>
      </c>
      <c r="AB234" s="27">
        <v>4579.6200000000008</v>
      </c>
      <c r="AC234" s="97">
        <v>4955.8727755976042</v>
      </c>
      <c r="AD234" s="18">
        <f t="shared" si="157"/>
        <v>0</v>
      </c>
      <c r="AE234" s="19">
        <f t="shared" si="158"/>
        <v>376.25277559760343</v>
      </c>
      <c r="AF234" s="25">
        <v>659.30000000000018</v>
      </c>
      <c r="AG234" s="17">
        <v>524.86548000000005</v>
      </c>
      <c r="AH234" s="18">
        <f t="shared" si="159"/>
        <v>-134.43452000000013</v>
      </c>
      <c r="AI234" s="21">
        <f t="shared" si="160"/>
        <v>0</v>
      </c>
      <c r="AJ234" s="27">
        <v>27.499999999999996</v>
      </c>
      <c r="AK234" s="17">
        <v>0</v>
      </c>
      <c r="AL234" s="18">
        <f t="shared" si="161"/>
        <v>-27.499999999999996</v>
      </c>
      <c r="AM234" s="19">
        <f t="shared" si="162"/>
        <v>0</v>
      </c>
      <c r="AN234" s="27">
        <v>395.45</v>
      </c>
      <c r="AO234" s="97">
        <v>600.43763999999999</v>
      </c>
      <c r="AP234" s="18">
        <f t="shared" si="163"/>
        <v>0</v>
      </c>
      <c r="AQ234" s="19">
        <f t="shared" si="164"/>
        <v>204.98764</v>
      </c>
      <c r="AR234" s="25">
        <v>887.31</v>
      </c>
      <c r="AS234" s="17">
        <v>1702.8762456268337</v>
      </c>
      <c r="AT234" s="18">
        <f t="shared" si="165"/>
        <v>0</v>
      </c>
      <c r="AU234" s="21">
        <f t="shared" si="166"/>
        <v>815.56624562683373</v>
      </c>
      <c r="AV234" s="27">
        <v>8109.66</v>
      </c>
      <c r="AW234" s="17">
        <v>2892.0719999999997</v>
      </c>
      <c r="AX234" s="18">
        <f t="shared" si="167"/>
        <v>-5217.5879999999997</v>
      </c>
      <c r="AY234" s="19">
        <f t="shared" si="168"/>
        <v>0</v>
      </c>
      <c r="AZ234" s="25">
        <v>1718.9100000000003</v>
      </c>
      <c r="BA234" s="17">
        <v>2693.1268509488009</v>
      </c>
      <c r="BB234" s="18">
        <f t="shared" si="169"/>
        <v>0</v>
      </c>
      <c r="BC234" s="21">
        <f t="shared" si="170"/>
        <v>974.21685094880058</v>
      </c>
      <c r="BD234" s="27">
        <v>10.91</v>
      </c>
      <c r="BE234" s="17">
        <v>0</v>
      </c>
      <c r="BF234" s="18">
        <f t="shared" si="171"/>
        <v>-10.91</v>
      </c>
      <c r="BG234" s="19">
        <f t="shared" si="172"/>
        <v>0</v>
      </c>
      <c r="BH234" s="25">
        <v>3032.67</v>
      </c>
      <c r="BI234" s="97">
        <v>2393.4223199999997</v>
      </c>
      <c r="BJ234" s="18">
        <f t="shared" si="173"/>
        <v>-639.2476800000004</v>
      </c>
      <c r="BK234" s="21">
        <f t="shared" si="174"/>
        <v>0</v>
      </c>
      <c r="BL234" s="27">
        <v>0</v>
      </c>
      <c r="BM234" s="17">
        <v>0</v>
      </c>
      <c r="BN234" s="18">
        <f t="shared" si="175"/>
        <v>0</v>
      </c>
      <c r="BO234" s="19">
        <f t="shared" si="176"/>
        <v>0</v>
      </c>
      <c r="BP234" s="24">
        <f t="shared" si="177"/>
        <v>31673.199999999997</v>
      </c>
      <c r="BQ234" s="14">
        <f t="shared" si="178"/>
        <v>28679.120693381963</v>
      </c>
      <c r="BR234" s="18">
        <f t="shared" si="143"/>
        <v>-2994.079306618034</v>
      </c>
      <c r="BS234" s="21">
        <f t="shared" si="144"/>
        <v>0</v>
      </c>
      <c r="BT234" s="114">
        <f t="shared" si="179"/>
        <v>0.9054696302672911</v>
      </c>
      <c r="BU234" s="115">
        <v>990.1065000000001</v>
      </c>
      <c r="BV234" s="116"/>
    </row>
    <row r="235" spans="1:74" s="7" customFormat="1" ht="12" x14ac:dyDescent="0.25">
      <c r="A235" s="117">
        <v>229</v>
      </c>
      <c r="B235" s="56" t="s">
        <v>238</v>
      </c>
      <c r="C235" s="125">
        <v>913.3</v>
      </c>
      <c r="D235" s="27">
        <v>8719.82</v>
      </c>
      <c r="E235" s="97">
        <v>7280.5713515656671</v>
      </c>
      <c r="F235" s="18">
        <f t="shared" si="145"/>
        <v>-1439.2486484343326</v>
      </c>
      <c r="G235" s="19">
        <f t="shared" si="146"/>
        <v>0</v>
      </c>
      <c r="H235" s="25">
        <v>3316.95</v>
      </c>
      <c r="I235" s="17">
        <v>4338.5715117077598</v>
      </c>
      <c r="J235" s="18">
        <f t="shared" si="147"/>
        <v>0</v>
      </c>
      <c r="K235" s="21">
        <f t="shared" si="148"/>
        <v>1021.62151170776</v>
      </c>
      <c r="L235" s="27">
        <v>2454.52</v>
      </c>
      <c r="M235" s="17">
        <v>2706.8736903838544</v>
      </c>
      <c r="N235" s="18">
        <f t="shared" si="149"/>
        <v>0</v>
      </c>
      <c r="O235" s="19">
        <f t="shared" si="150"/>
        <v>252.35369038385443</v>
      </c>
      <c r="P235" s="25">
        <v>135.55999999999997</v>
      </c>
      <c r="Q235" s="17">
        <v>391.36651725089996</v>
      </c>
      <c r="R235" s="18">
        <f t="shared" si="151"/>
        <v>0</v>
      </c>
      <c r="S235" s="21">
        <f t="shared" si="152"/>
        <v>255.80651725089999</v>
      </c>
      <c r="T235" s="27">
        <v>0</v>
      </c>
      <c r="U235" s="17">
        <v>0</v>
      </c>
      <c r="V235" s="18">
        <f t="shared" si="153"/>
        <v>0</v>
      </c>
      <c r="W235" s="19">
        <f t="shared" si="154"/>
        <v>0</v>
      </c>
      <c r="X235" s="25">
        <v>0</v>
      </c>
      <c r="Y235" s="17">
        <v>0</v>
      </c>
      <c r="Z235" s="18">
        <f t="shared" si="155"/>
        <v>0</v>
      </c>
      <c r="AA235" s="21">
        <f t="shared" si="156"/>
        <v>0</v>
      </c>
      <c r="AB235" s="27">
        <v>5893.0000000000009</v>
      </c>
      <c r="AC235" s="97">
        <v>7002.1199188098435</v>
      </c>
      <c r="AD235" s="18">
        <f t="shared" si="157"/>
        <v>0</v>
      </c>
      <c r="AE235" s="19">
        <f t="shared" si="158"/>
        <v>1109.1199188098426</v>
      </c>
      <c r="AF235" s="25">
        <v>670.9799999999999</v>
      </c>
      <c r="AG235" s="17">
        <v>533.69628</v>
      </c>
      <c r="AH235" s="18">
        <f t="shared" si="159"/>
        <v>-137.2837199999999</v>
      </c>
      <c r="AI235" s="21">
        <f t="shared" si="160"/>
        <v>0</v>
      </c>
      <c r="AJ235" s="27">
        <v>27.699999999999996</v>
      </c>
      <c r="AK235" s="17">
        <v>0</v>
      </c>
      <c r="AL235" s="18">
        <f t="shared" si="161"/>
        <v>-27.699999999999996</v>
      </c>
      <c r="AM235" s="19">
        <f t="shared" si="162"/>
        <v>0</v>
      </c>
      <c r="AN235" s="27">
        <v>412.07</v>
      </c>
      <c r="AO235" s="97">
        <v>655.02359999999999</v>
      </c>
      <c r="AP235" s="18">
        <f t="shared" si="163"/>
        <v>0</v>
      </c>
      <c r="AQ235" s="19">
        <f t="shared" si="164"/>
        <v>242.95359999999999</v>
      </c>
      <c r="AR235" s="25">
        <v>909.84999999999991</v>
      </c>
      <c r="AS235" s="17">
        <v>1013.6233122155128</v>
      </c>
      <c r="AT235" s="18">
        <f t="shared" si="165"/>
        <v>0</v>
      </c>
      <c r="AU235" s="21">
        <f t="shared" si="166"/>
        <v>103.77331221551287</v>
      </c>
      <c r="AV235" s="27">
        <v>9146.08</v>
      </c>
      <c r="AW235" s="17">
        <v>0</v>
      </c>
      <c r="AX235" s="18">
        <f t="shared" si="167"/>
        <v>-9146.08</v>
      </c>
      <c r="AY235" s="19">
        <f t="shared" si="168"/>
        <v>0</v>
      </c>
      <c r="AZ235" s="25">
        <v>2164.71</v>
      </c>
      <c r="BA235" s="17">
        <v>2977.5114662241822</v>
      </c>
      <c r="BB235" s="18">
        <f t="shared" si="169"/>
        <v>0</v>
      </c>
      <c r="BC235" s="21">
        <f t="shared" si="170"/>
        <v>812.80146622418215</v>
      </c>
      <c r="BD235" s="27">
        <v>11.059999999999997</v>
      </c>
      <c r="BE235" s="17">
        <v>0</v>
      </c>
      <c r="BF235" s="18">
        <f t="shared" si="171"/>
        <v>-11.059999999999997</v>
      </c>
      <c r="BG235" s="19">
        <f t="shared" si="172"/>
        <v>0</v>
      </c>
      <c r="BH235" s="25">
        <v>3475.7599999999993</v>
      </c>
      <c r="BI235" s="97">
        <v>2393.4223199999997</v>
      </c>
      <c r="BJ235" s="18">
        <f t="shared" si="173"/>
        <v>-1082.3376799999996</v>
      </c>
      <c r="BK235" s="21">
        <f t="shared" si="174"/>
        <v>0</v>
      </c>
      <c r="BL235" s="27">
        <v>0</v>
      </c>
      <c r="BM235" s="17">
        <v>0</v>
      </c>
      <c r="BN235" s="18">
        <f t="shared" si="175"/>
        <v>0</v>
      </c>
      <c r="BO235" s="19">
        <f t="shared" si="176"/>
        <v>0</v>
      </c>
      <c r="BP235" s="24">
        <f t="shared" si="177"/>
        <v>37338.06</v>
      </c>
      <c r="BQ235" s="14">
        <f t="shared" si="178"/>
        <v>29292.779968157723</v>
      </c>
      <c r="BR235" s="18">
        <f t="shared" si="143"/>
        <v>-8045.2800318422742</v>
      </c>
      <c r="BS235" s="21">
        <f t="shared" si="144"/>
        <v>0</v>
      </c>
      <c r="BT235" s="114">
        <f t="shared" si="179"/>
        <v>0.78452870792316809</v>
      </c>
      <c r="BU235" s="115">
        <v>8908.9835999999996</v>
      </c>
      <c r="BV235" s="116"/>
    </row>
    <row r="236" spans="1:74" s="7" customFormat="1" ht="12" x14ac:dyDescent="0.25">
      <c r="A236" s="111">
        <v>230</v>
      </c>
      <c r="B236" s="56" t="s">
        <v>239</v>
      </c>
      <c r="C236" s="125">
        <v>127.3</v>
      </c>
      <c r="D236" s="27">
        <v>0</v>
      </c>
      <c r="E236" s="97">
        <v>870.32473823653061</v>
      </c>
      <c r="F236" s="18">
        <f t="shared" si="145"/>
        <v>0</v>
      </c>
      <c r="G236" s="19">
        <f t="shared" si="146"/>
        <v>870.32473823653061</v>
      </c>
      <c r="H236" s="25">
        <v>0</v>
      </c>
      <c r="I236" s="17">
        <v>0</v>
      </c>
      <c r="J236" s="18">
        <f t="shared" si="147"/>
        <v>0</v>
      </c>
      <c r="K236" s="21">
        <f t="shared" si="148"/>
        <v>0</v>
      </c>
      <c r="L236" s="27">
        <v>266.5800000000001</v>
      </c>
      <c r="M236" s="17">
        <v>248.24542068236283</v>
      </c>
      <c r="N236" s="18">
        <f t="shared" si="149"/>
        <v>-18.334579317637264</v>
      </c>
      <c r="O236" s="19">
        <f t="shared" si="150"/>
        <v>0</v>
      </c>
      <c r="P236" s="25">
        <v>0</v>
      </c>
      <c r="Q236" s="17">
        <v>151.64904388709999</v>
      </c>
      <c r="R236" s="18">
        <f t="shared" si="151"/>
        <v>0</v>
      </c>
      <c r="S236" s="21">
        <f t="shared" si="152"/>
        <v>151.64904388709999</v>
      </c>
      <c r="T236" s="27">
        <v>0</v>
      </c>
      <c r="U236" s="17">
        <v>0</v>
      </c>
      <c r="V236" s="18">
        <f t="shared" si="153"/>
        <v>0</v>
      </c>
      <c r="W236" s="19">
        <f t="shared" si="154"/>
        <v>0</v>
      </c>
      <c r="X236" s="25">
        <v>0</v>
      </c>
      <c r="Y236" s="17">
        <v>0</v>
      </c>
      <c r="Z236" s="18">
        <f t="shared" si="155"/>
        <v>0</v>
      </c>
      <c r="AA236" s="21">
        <f t="shared" si="156"/>
        <v>0</v>
      </c>
      <c r="AB236" s="27">
        <v>253.27000000000004</v>
      </c>
      <c r="AC236" s="97">
        <v>245.98995464351904</v>
      </c>
      <c r="AD236" s="18">
        <f t="shared" si="157"/>
        <v>-7.280045356480997</v>
      </c>
      <c r="AE236" s="19">
        <f t="shared" si="158"/>
        <v>0</v>
      </c>
      <c r="AF236" s="25">
        <v>0</v>
      </c>
      <c r="AG236" s="17">
        <v>0</v>
      </c>
      <c r="AH236" s="18">
        <f t="shared" si="159"/>
        <v>0</v>
      </c>
      <c r="AI236" s="21">
        <f t="shared" si="160"/>
        <v>0</v>
      </c>
      <c r="AJ236" s="27">
        <v>0</v>
      </c>
      <c r="AK236" s="17">
        <v>0</v>
      </c>
      <c r="AL236" s="18">
        <f t="shared" si="161"/>
        <v>0</v>
      </c>
      <c r="AM236" s="19">
        <f t="shared" si="162"/>
        <v>0</v>
      </c>
      <c r="AN236" s="27">
        <v>276.55999999999995</v>
      </c>
      <c r="AO236" s="97">
        <v>428.74668000000003</v>
      </c>
      <c r="AP236" s="18">
        <f t="shared" si="163"/>
        <v>0</v>
      </c>
      <c r="AQ236" s="19">
        <f t="shared" si="164"/>
        <v>152.18668000000008</v>
      </c>
      <c r="AR236" s="25">
        <v>0</v>
      </c>
      <c r="AS236" s="17">
        <v>0</v>
      </c>
      <c r="AT236" s="18">
        <f t="shared" si="165"/>
        <v>0</v>
      </c>
      <c r="AU236" s="21">
        <f t="shared" si="166"/>
        <v>0</v>
      </c>
      <c r="AV236" s="27">
        <v>539.27</v>
      </c>
      <c r="AW236" s="17">
        <v>0</v>
      </c>
      <c r="AX236" s="18">
        <f t="shared" si="167"/>
        <v>-539.27</v>
      </c>
      <c r="AY236" s="19">
        <f t="shared" si="168"/>
        <v>0</v>
      </c>
      <c r="AZ236" s="25">
        <v>0</v>
      </c>
      <c r="BA236" s="17">
        <v>0</v>
      </c>
      <c r="BB236" s="18">
        <f t="shared" si="169"/>
        <v>0</v>
      </c>
      <c r="BC236" s="21">
        <f t="shared" si="170"/>
        <v>0</v>
      </c>
      <c r="BD236" s="27">
        <v>0</v>
      </c>
      <c r="BE236" s="17">
        <v>0</v>
      </c>
      <c r="BF236" s="18">
        <f t="shared" si="171"/>
        <v>0</v>
      </c>
      <c r="BG236" s="19">
        <f t="shared" si="172"/>
        <v>0</v>
      </c>
      <c r="BH236" s="25">
        <v>0</v>
      </c>
      <c r="BI236" s="97">
        <v>0</v>
      </c>
      <c r="BJ236" s="18">
        <f t="shared" si="173"/>
        <v>0</v>
      </c>
      <c r="BK236" s="21">
        <f t="shared" si="174"/>
        <v>0</v>
      </c>
      <c r="BL236" s="27">
        <v>0</v>
      </c>
      <c r="BM236" s="17">
        <v>0</v>
      </c>
      <c r="BN236" s="18">
        <f t="shared" si="175"/>
        <v>0</v>
      </c>
      <c r="BO236" s="19">
        <f t="shared" si="176"/>
        <v>0</v>
      </c>
      <c r="BP236" s="24">
        <f t="shared" si="177"/>
        <v>1335.68</v>
      </c>
      <c r="BQ236" s="14">
        <f t="shared" si="178"/>
        <v>1944.9558374495125</v>
      </c>
      <c r="BR236" s="18">
        <f t="shared" si="143"/>
        <v>0</v>
      </c>
      <c r="BS236" s="21">
        <f t="shared" si="144"/>
        <v>609.27583744951244</v>
      </c>
      <c r="BT236" s="114">
        <f t="shared" si="179"/>
        <v>1.4561540469644769</v>
      </c>
      <c r="BU236" s="115">
        <v>0</v>
      </c>
      <c r="BV236" s="116"/>
    </row>
    <row r="237" spans="1:74" s="7" customFormat="1" ht="12" x14ac:dyDescent="0.25">
      <c r="A237" s="111">
        <v>231</v>
      </c>
      <c r="B237" s="56" t="s">
        <v>240</v>
      </c>
      <c r="C237" s="125">
        <v>754.7</v>
      </c>
      <c r="D237" s="27">
        <v>1957.3299999999997</v>
      </c>
      <c r="E237" s="97">
        <v>3747.9217187888635</v>
      </c>
      <c r="F237" s="18">
        <f t="shared" si="145"/>
        <v>0</v>
      </c>
      <c r="G237" s="19">
        <f t="shared" si="146"/>
        <v>1790.5917187888638</v>
      </c>
      <c r="H237" s="25">
        <v>1413.5400000000004</v>
      </c>
      <c r="I237" s="17">
        <v>2219.1456210601227</v>
      </c>
      <c r="J237" s="18">
        <f t="shared" si="147"/>
        <v>0</v>
      </c>
      <c r="K237" s="21">
        <f t="shared" si="148"/>
        <v>805.6056210601223</v>
      </c>
      <c r="L237" s="27">
        <v>977.30000000000007</v>
      </c>
      <c r="M237" s="17">
        <v>1391.270151790583</v>
      </c>
      <c r="N237" s="18">
        <f t="shared" si="149"/>
        <v>0</v>
      </c>
      <c r="O237" s="19">
        <f t="shared" si="150"/>
        <v>413.97015179058292</v>
      </c>
      <c r="P237" s="25">
        <v>0</v>
      </c>
      <c r="Q237" s="17">
        <v>420.23728840093196</v>
      </c>
      <c r="R237" s="18">
        <f t="shared" si="151"/>
        <v>0</v>
      </c>
      <c r="S237" s="21">
        <f t="shared" si="152"/>
        <v>420.23728840093196</v>
      </c>
      <c r="T237" s="27">
        <v>0</v>
      </c>
      <c r="U237" s="17">
        <v>0</v>
      </c>
      <c r="V237" s="18">
        <f t="shared" si="153"/>
        <v>0</v>
      </c>
      <c r="W237" s="19">
        <f t="shared" si="154"/>
        <v>0</v>
      </c>
      <c r="X237" s="25">
        <v>0</v>
      </c>
      <c r="Y237" s="17">
        <v>0</v>
      </c>
      <c r="Z237" s="18">
        <f t="shared" si="155"/>
        <v>0</v>
      </c>
      <c r="AA237" s="21">
        <f t="shared" si="156"/>
        <v>0</v>
      </c>
      <c r="AB237" s="27">
        <v>1646.4499999999998</v>
      </c>
      <c r="AC237" s="97">
        <v>3123.5678168068498</v>
      </c>
      <c r="AD237" s="18">
        <f t="shared" si="157"/>
        <v>0</v>
      </c>
      <c r="AE237" s="19">
        <f t="shared" si="158"/>
        <v>1477.11781680685</v>
      </c>
      <c r="AF237" s="25">
        <v>0</v>
      </c>
      <c r="AG237" s="17">
        <v>0</v>
      </c>
      <c r="AH237" s="18">
        <f t="shared" si="159"/>
        <v>0</v>
      </c>
      <c r="AI237" s="21">
        <f t="shared" si="160"/>
        <v>0</v>
      </c>
      <c r="AJ237" s="27">
        <v>0</v>
      </c>
      <c r="AK237" s="17">
        <v>0</v>
      </c>
      <c r="AL237" s="18">
        <f t="shared" si="161"/>
        <v>0</v>
      </c>
      <c r="AM237" s="19">
        <f t="shared" si="162"/>
        <v>0</v>
      </c>
      <c r="AN237" s="27">
        <v>664.51</v>
      </c>
      <c r="AO237" s="97">
        <v>1275.6202800000001</v>
      </c>
      <c r="AP237" s="18">
        <f t="shared" si="163"/>
        <v>0</v>
      </c>
      <c r="AQ237" s="19">
        <f t="shared" si="164"/>
        <v>611.1102800000001</v>
      </c>
      <c r="AR237" s="25">
        <v>458.45000000000005</v>
      </c>
      <c r="AS237" s="17">
        <v>1827.6824755565606</v>
      </c>
      <c r="AT237" s="18">
        <f t="shared" si="165"/>
        <v>0</v>
      </c>
      <c r="AU237" s="21">
        <f t="shared" si="166"/>
        <v>1369.2324755565605</v>
      </c>
      <c r="AV237" s="27">
        <v>3493.2499999999991</v>
      </c>
      <c r="AW237" s="17">
        <v>696.46799999999996</v>
      </c>
      <c r="AX237" s="18">
        <f t="shared" si="167"/>
        <v>-2796.7819999999992</v>
      </c>
      <c r="AY237" s="19">
        <f t="shared" si="168"/>
        <v>0</v>
      </c>
      <c r="AZ237" s="25">
        <v>440.87</v>
      </c>
      <c r="BA237" s="17">
        <v>1510.7227943453092</v>
      </c>
      <c r="BB237" s="18">
        <f t="shared" si="169"/>
        <v>0</v>
      </c>
      <c r="BC237" s="21">
        <f t="shared" si="170"/>
        <v>1069.8527943453091</v>
      </c>
      <c r="BD237" s="27">
        <v>4.9600000000000009</v>
      </c>
      <c r="BE237" s="17">
        <v>0</v>
      </c>
      <c r="BF237" s="18">
        <f t="shared" si="171"/>
        <v>-4.9600000000000009</v>
      </c>
      <c r="BG237" s="19">
        <f t="shared" si="172"/>
        <v>0</v>
      </c>
      <c r="BH237" s="25">
        <v>476.00000000000011</v>
      </c>
      <c r="BI237" s="97">
        <v>2393.4223199999997</v>
      </c>
      <c r="BJ237" s="18">
        <f t="shared" si="173"/>
        <v>0</v>
      </c>
      <c r="BK237" s="21">
        <f t="shared" si="174"/>
        <v>1917.4223199999997</v>
      </c>
      <c r="BL237" s="27">
        <v>0</v>
      </c>
      <c r="BM237" s="17">
        <v>0</v>
      </c>
      <c r="BN237" s="18">
        <f t="shared" si="175"/>
        <v>0</v>
      </c>
      <c r="BO237" s="19">
        <f t="shared" si="176"/>
        <v>0</v>
      </c>
      <c r="BP237" s="24">
        <f t="shared" si="177"/>
        <v>11532.659999999998</v>
      </c>
      <c r="BQ237" s="14">
        <f t="shared" si="178"/>
        <v>18606.058466749222</v>
      </c>
      <c r="BR237" s="18">
        <f t="shared" si="143"/>
        <v>0</v>
      </c>
      <c r="BS237" s="21">
        <f t="shared" si="144"/>
        <v>7073.3984667492241</v>
      </c>
      <c r="BT237" s="114">
        <f t="shared" si="179"/>
        <v>1.6133362525860664</v>
      </c>
      <c r="BU237" s="115">
        <v>724.06870000000004</v>
      </c>
      <c r="BV237" s="116">
        <v>4087.65</v>
      </c>
    </row>
    <row r="238" spans="1:74" s="7" customFormat="1" ht="12" x14ac:dyDescent="0.25">
      <c r="A238" s="117">
        <v>232</v>
      </c>
      <c r="B238" s="56" t="s">
        <v>241</v>
      </c>
      <c r="C238" s="125">
        <v>498.4</v>
      </c>
      <c r="D238" s="27">
        <v>4133.7</v>
      </c>
      <c r="E238" s="97">
        <v>4568.4806850799987</v>
      </c>
      <c r="F238" s="18">
        <f t="shared" si="145"/>
        <v>0</v>
      </c>
      <c r="G238" s="19">
        <f t="shared" si="146"/>
        <v>434.78068507999888</v>
      </c>
      <c r="H238" s="25">
        <v>1154.6900000000003</v>
      </c>
      <c r="I238" s="17">
        <v>1567.1635144825273</v>
      </c>
      <c r="J238" s="18">
        <f t="shared" si="147"/>
        <v>0</v>
      </c>
      <c r="K238" s="21">
        <f t="shared" si="148"/>
        <v>412.47351448252698</v>
      </c>
      <c r="L238" s="27">
        <v>1114.3000000000002</v>
      </c>
      <c r="M238" s="17">
        <v>1588.8977084774901</v>
      </c>
      <c r="N238" s="18">
        <f t="shared" si="149"/>
        <v>0</v>
      </c>
      <c r="O238" s="19">
        <f t="shared" si="150"/>
        <v>474.59770847748996</v>
      </c>
      <c r="P238" s="25">
        <v>0</v>
      </c>
      <c r="Q238" s="17">
        <v>352.38443159234396</v>
      </c>
      <c r="R238" s="18">
        <f t="shared" si="151"/>
        <v>0</v>
      </c>
      <c r="S238" s="21">
        <f t="shared" si="152"/>
        <v>352.38443159234396</v>
      </c>
      <c r="T238" s="27">
        <v>0</v>
      </c>
      <c r="U238" s="17">
        <v>0</v>
      </c>
      <c r="V238" s="18">
        <f t="shared" si="153"/>
        <v>0</v>
      </c>
      <c r="W238" s="19">
        <f t="shared" si="154"/>
        <v>0</v>
      </c>
      <c r="X238" s="25">
        <v>0</v>
      </c>
      <c r="Y238" s="17">
        <v>0</v>
      </c>
      <c r="Z238" s="18">
        <f t="shared" si="155"/>
        <v>0</v>
      </c>
      <c r="AA238" s="21">
        <f t="shared" si="156"/>
        <v>0</v>
      </c>
      <c r="AB238" s="27">
        <v>2706.62</v>
      </c>
      <c r="AC238" s="97">
        <v>4004.7393360399856</v>
      </c>
      <c r="AD238" s="18">
        <f t="shared" si="157"/>
        <v>0</v>
      </c>
      <c r="AE238" s="19">
        <f t="shared" si="158"/>
        <v>1298.1193360399857</v>
      </c>
      <c r="AF238" s="25">
        <v>0</v>
      </c>
      <c r="AG238" s="17">
        <v>0</v>
      </c>
      <c r="AH238" s="18">
        <f t="shared" si="159"/>
        <v>0</v>
      </c>
      <c r="AI238" s="21">
        <f t="shared" si="160"/>
        <v>0</v>
      </c>
      <c r="AJ238" s="27">
        <v>0</v>
      </c>
      <c r="AK238" s="17">
        <v>0</v>
      </c>
      <c r="AL238" s="18">
        <f t="shared" si="161"/>
        <v>0</v>
      </c>
      <c r="AM238" s="19">
        <f t="shared" si="162"/>
        <v>0</v>
      </c>
      <c r="AN238" s="27">
        <v>248.78000000000003</v>
      </c>
      <c r="AO238" s="97">
        <v>382.09512000000007</v>
      </c>
      <c r="AP238" s="18">
        <f t="shared" si="163"/>
        <v>0</v>
      </c>
      <c r="AQ238" s="19">
        <f t="shared" si="164"/>
        <v>133.31512000000004</v>
      </c>
      <c r="AR238" s="25">
        <v>257.35000000000002</v>
      </c>
      <c r="AS238" s="17">
        <v>827.69181027299408</v>
      </c>
      <c r="AT238" s="18">
        <f t="shared" si="165"/>
        <v>0</v>
      </c>
      <c r="AU238" s="21">
        <f t="shared" si="166"/>
        <v>570.34181027299405</v>
      </c>
      <c r="AV238" s="27">
        <v>4470.93</v>
      </c>
      <c r="AW238" s="17">
        <v>19855.812000000002</v>
      </c>
      <c r="AX238" s="18">
        <f t="shared" si="167"/>
        <v>0</v>
      </c>
      <c r="AY238" s="19">
        <f t="shared" si="168"/>
        <v>15384.882000000001</v>
      </c>
      <c r="AZ238" s="25">
        <v>1348.7799999999997</v>
      </c>
      <c r="BA238" s="17">
        <v>1795.5591004808573</v>
      </c>
      <c r="BB238" s="18">
        <f t="shared" si="169"/>
        <v>0</v>
      </c>
      <c r="BC238" s="21">
        <f t="shared" si="170"/>
        <v>446.77910048085755</v>
      </c>
      <c r="BD238" s="27">
        <v>9.9499999999999993</v>
      </c>
      <c r="BE238" s="17">
        <v>0</v>
      </c>
      <c r="BF238" s="18">
        <f t="shared" si="171"/>
        <v>-9.9499999999999993</v>
      </c>
      <c r="BG238" s="19">
        <f t="shared" si="172"/>
        <v>0</v>
      </c>
      <c r="BH238" s="25">
        <v>1336.41</v>
      </c>
      <c r="BI238" s="97">
        <v>367.39787999999999</v>
      </c>
      <c r="BJ238" s="18">
        <f t="shared" si="173"/>
        <v>-969.0121200000001</v>
      </c>
      <c r="BK238" s="21">
        <f t="shared" si="174"/>
        <v>0</v>
      </c>
      <c r="BL238" s="27">
        <v>0</v>
      </c>
      <c r="BM238" s="17">
        <v>0</v>
      </c>
      <c r="BN238" s="18">
        <f t="shared" si="175"/>
        <v>0</v>
      </c>
      <c r="BO238" s="19">
        <f t="shared" si="176"/>
        <v>0</v>
      </c>
      <c r="BP238" s="24">
        <f t="shared" si="177"/>
        <v>16781.510000000002</v>
      </c>
      <c r="BQ238" s="14">
        <f t="shared" si="178"/>
        <v>35310.221586426196</v>
      </c>
      <c r="BR238" s="18">
        <f t="shared" si="143"/>
        <v>0</v>
      </c>
      <c r="BS238" s="21">
        <f t="shared" si="144"/>
        <v>18528.711586426194</v>
      </c>
      <c r="BT238" s="114">
        <f t="shared" si="179"/>
        <v>2.1041146825539649</v>
      </c>
      <c r="BU238" s="115">
        <v>3468.1959999999999</v>
      </c>
      <c r="BV238" s="116"/>
    </row>
    <row r="239" spans="1:74" s="7" customFormat="1" ht="12" x14ac:dyDescent="0.25">
      <c r="A239" s="111">
        <v>233</v>
      </c>
      <c r="B239" s="56" t="s">
        <v>242</v>
      </c>
      <c r="C239" s="125">
        <v>480.28</v>
      </c>
      <c r="D239" s="27">
        <v>2015.3200000000002</v>
      </c>
      <c r="E239" s="97">
        <v>3713.6961827754417</v>
      </c>
      <c r="F239" s="18">
        <f t="shared" si="145"/>
        <v>0</v>
      </c>
      <c r="G239" s="19">
        <f t="shared" si="146"/>
        <v>1698.3761827754415</v>
      </c>
      <c r="H239" s="25">
        <v>788.8399999999998</v>
      </c>
      <c r="I239" s="17">
        <v>1340.5354894734025</v>
      </c>
      <c r="J239" s="18">
        <f t="shared" si="147"/>
        <v>0</v>
      </c>
      <c r="K239" s="21">
        <f t="shared" si="148"/>
        <v>551.69548947340274</v>
      </c>
      <c r="L239" s="27">
        <v>621.84999999999991</v>
      </c>
      <c r="M239" s="17">
        <v>1067.4095568916807</v>
      </c>
      <c r="N239" s="18">
        <f t="shared" si="149"/>
        <v>0</v>
      </c>
      <c r="O239" s="19">
        <f t="shared" si="150"/>
        <v>445.55955689168081</v>
      </c>
      <c r="P239" s="25">
        <v>0</v>
      </c>
      <c r="Q239" s="17">
        <v>275.64828962859599</v>
      </c>
      <c r="R239" s="18">
        <f t="shared" si="151"/>
        <v>0</v>
      </c>
      <c r="S239" s="21">
        <f t="shared" si="152"/>
        <v>275.64828962859599</v>
      </c>
      <c r="T239" s="27">
        <v>0</v>
      </c>
      <c r="U239" s="17">
        <v>0</v>
      </c>
      <c r="V239" s="18">
        <f t="shared" si="153"/>
        <v>0</v>
      </c>
      <c r="W239" s="19">
        <f t="shared" si="154"/>
        <v>0</v>
      </c>
      <c r="X239" s="25">
        <v>0</v>
      </c>
      <c r="Y239" s="17">
        <v>0</v>
      </c>
      <c r="Z239" s="18">
        <f t="shared" si="155"/>
        <v>0</v>
      </c>
      <c r="AA239" s="21">
        <f t="shared" si="156"/>
        <v>0</v>
      </c>
      <c r="AB239" s="27">
        <v>1117.23</v>
      </c>
      <c r="AC239" s="97">
        <v>4451.6712298400525</v>
      </c>
      <c r="AD239" s="18">
        <f t="shared" si="157"/>
        <v>0</v>
      </c>
      <c r="AE239" s="19">
        <f t="shared" si="158"/>
        <v>3334.4412298400525</v>
      </c>
      <c r="AF239" s="25">
        <v>0</v>
      </c>
      <c r="AG239" s="17">
        <v>0</v>
      </c>
      <c r="AH239" s="18">
        <f t="shared" si="159"/>
        <v>0</v>
      </c>
      <c r="AI239" s="21">
        <f t="shared" si="160"/>
        <v>0</v>
      </c>
      <c r="AJ239" s="27">
        <v>0</v>
      </c>
      <c r="AK239" s="17">
        <v>0</v>
      </c>
      <c r="AL239" s="18">
        <f t="shared" si="161"/>
        <v>0</v>
      </c>
      <c r="AM239" s="19">
        <f t="shared" si="162"/>
        <v>0</v>
      </c>
      <c r="AN239" s="27">
        <v>367.02000000000004</v>
      </c>
      <c r="AO239" s="97">
        <v>327.51047999999997</v>
      </c>
      <c r="AP239" s="18">
        <f t="shared" si="163"/>
        <v>-39.509520000000066</v>
      </c>
      <c r="AQ239" s="19">
        <f t="shared" si="164"/>
        <v>0</v>
      </c>
      <c r="AR239" s="25">
        <v>168.32000000000002</v>
      </c>
      <c r="AS239" s="17">
        <v>993.44533337454493</v>
      </c>
      <c r="AT239" s="18">
        <f t="shared" si="165"/>
        <v>0</v>
      </c>
      <c r="AU239" s="21">
        <f t="shared" si="166"/>
        <v>825.12533337454488</v>
      </c>
      <c r="AV239" s="27">
        <v>2183.3199999999997</v>
      </c>
      <c r="AW239" s="17">
        <v>1716.6479999999999</v>
      </c>
      <c r="AX239" s="18">
        <f t="shared" si="167"/>
        <v>-466.6719999999998</v>
      </c>
      <c r="AY239" s="19">
        <f t="shared" si="168"/>
        <v>0</v>
      </c>
      <c r="AZ239" s="25">
        <v>539.63</v>
      </c>
      <c r="BA239" s="17">
        <v>1432.1129441082926</v>
      </c>
      <c r="BB239" s="18">
        <f t="shared" si="169"/>
        <v>0</v>
      </c>
      <c r="BC239" s="21">
        <f t="shared" si="170"/>
        <v>892.4829441082926</v>
      </c>
      <c r="BD239" s="27">
        <v>5.68</v>
      </c>
      <c r="BE239" s="17">
        <v>0</v>
      </c>
      <c r="BF239" s="18">
        <f t="shared" si="171"/>
        <v>-5.68</v>
      </c>
      <c r="BG239" s="19">
        <f t="shared" si="172"/>
        <v>0</v>
      </c>
      <c r="BH239" s="25">
        <v>427.80999999999995</v>
      </c>
      <c r="BI239" s="97">
        <v>470.44019999999995</v>
      </c>
      <c r="BJ239" s="18">
        <f t="shared" si="173"/>
        <v>0</v>
      </c>
      <c r="BK239" s="21">
        <f t="shared" si="174"/>
        <v>42.630200000000002</v>
      </c>
      <c r="BL239" s="27">
        <v>0</v>
      </c>
      <c r="BM239" s="17">
        <v>0</v>
      </c>
      <c r="BN239" s="18">
        <f t="shared" si="175"/>
        <v>0</v>
      </c>
      <c r="BO239" s="19">
        <f t="shared" si="176"/>
        <v>0</v>
      </c>
      <c r="BP239" s="24">
        <f t="shared" si="177"/>
        <v>8235.02</v>
      </c>
      <c r="BQ239" s="14">
        <f t="shared" si="178"/>
        <v>15789.117706092009</v>
      </c>
      <c r="BR239" s="18">
        <f t="shared" si="143"/>
        <v>0</v>
      </c>
      <c r="BS239" s="21">
        <f t="shared" si="144"/>
        <v>7554.0977060920086</v>
      </c>
      <c r="BT239" s="114">
        <f t="shared" si="179"/>
        <v>1.9173138263285345</v>
      </c>
      <c r="BU239" s="115">
        <v>808.20709999999997</v>
      </c>
      <c r="BV239" s="116"/>
    </row>
    <row r="240" spans="1:74" s="7" customFormat="1" ht="12" x14ac:dyDescent="0.25">
      <c r="A240" s="111">
        <v>234</v>
      </c>
      <c r="B240" s="56" t="s">
        <v>243</v>
      </c>
      <c r="C240" s="125">
        <v>616</v>
      </c>
      <c r="D240" s="27">
        <v>3701.28</v>
      </c>
      <c r="E240" s="97">
        <v>6308.1333482174732</v>
      </c>
      <c r="F240" s="18">
        <f t="shared" si="145"/>
        <v>0</v>
      </c>
      <c r="G240" s="19">
        <f t="shared" si="146"/>
        <v>2606.853348217473</v>
      </c>
      <c r="H240" s="25">
        <v>1499.2599999999998</v>
      </c>
      <c r="I240" s="17">
        <v>2411.6867368508665</v>
      </c>
      <c r="J240" s="18">
        <f t="shared" si="147"/>
        <v>0</v>
      </c>
      <c r="K240" s="21">
        <f t="shared" si="148"/>
        <v>912.42673685086675</v>
      </c>
      <c r="L240" s="27">
        <v>1155.0400000000002</v>
      </c>
      <c r="M240" s="17">
        <v>1709.745514581004</v>
      </c>
      <c r="N240" s="18">
        <f t="shared" si="149"/>
        <v>0</v>
      </c>
      <c r="O240" s="19">
        <f t="shared" si="150"/>
        <v>554.70551458100385</v>
      </c>
      <c r="P240" s="25">
        <v>0</v>
      </c>
      <c r="Q240" s="17">
        <v>416.45281620382798</v>
      </c>
      <c r="R240" s="18">
        <f t="shared" si="151"/>
        <v>0</v>
      </c>
      <c r="S240" s="21">
        <f t="shared" si="152"/>
        <v>416.45281620382798</v>
      </c>
      <c r="T240" s="27">
        <v>0</v>
      </c>
      <c r="U240" s="17">
        <v>0</v>
      </c>
      <c r="V240" s="18">
        <f t="shared" si="153"/>
        <v>0</v>
      </c>
      <c r="W240" s="19">
        <f t="shared" si="154"/>
        <v>0</v>
      </c>
      <c r="X240" s="25">
        <v>0</v>
      </c>
      <c r="Y240" s="17">
        <v>0</v>
      </c>
      <c r="Z240" s="18">
        <f t="shared" si="155"/>
        <v>0</v>
      </c>
      <c r="AA240" s="21">
        <f t="shared" si="156"/>
        <v>0</v>
      </c>
      <c r="AB240" s="27">
        <v>1912.82</v>
      </c>
      <c r="AC240" s="97">
        <v>5943.911779860221</v>
      </c>
      <c r="AD240" s="18">
        <f t="shared" si="157"/>
        <v>0</v>
      </c>
      <c r="AE240" s="19">
        <f t="shared" si="158"/>
        <v>4031.0917798602213</v>
      </c>
      <c r="AF240" s="25">
        <v>0</v>
      </c>
      <c r="AG240" s="17">
        <v>0</v>
      </c>
      <c r="AH240" s="18">
        <f t="shared" si="159"/>
        <v>0</v>
      </c>
      <c r="AI240" s="21">
        <f t="shared" si="160"/>
        <v>0</v>
      </c>
      <c r="AJ240" s="27">
        <v>0</v>
      </c>
      <c r="AK240" s="17">
        <v>0</v>
      </c>
      <c r="AL240" s="18">
        <f t="shared" si="161"/>
        <v>0</v>
      </c>
      <c r="AM240" s="19">
        <f t="shared" si="162"/>
        <v>0</v>
      </c>
      <c r="AN240" s="27">
        <v>148.32</v>
      </c>
      <c r="AO240" s="97">
        <v>436.68431999999996</v>
      </c>
      <c r="AP240" s="18">
        <f t="shared" si="163"/>
        <v>0</v>
      </c>
      <c r="AQ240" s="19">
        <f t="shared" si="164"/>
        <v>288.36431999999996</v>
      </c>
      <c r="AR240" s="25">
        <v>309.90999999999997</v>
      </c>
      <c r="AS240" s="17">
        <v>2231.6481726860188</v>
      </c>
      <c r="AT240" s="18">
        <f t="shared" si="165"/>
        <v>0</v>
      </c>
      <c r="AU240" s="21">
        <f t="shared" si="166"/>
        <v>1921.738172686019</v>
      </c>
      <c r="AV240" s="27">
        <v>3292.6800000000003</v>
      </c>
      <c r="AW240" s="17">
        <v>1708.5840000000001</v>
      </c>
      <c r="AX240" s="18">
        <f t="shared" si="167"/>
        <v>-1584.0960000000002</v>
      </c>
      <c r="AY240" s="19">
        <f t="shared" si="168"/>
        <v>0</v>
      </c>
      <c r="AZ240" s="25">
        <v>1194.4900000000002</v>
      </c>
      <c r="BA240" s="17">
        <v>2460.5192373015643</v>
      </c>
      <c r="BB240" s="18">
        <f t="shared" si="169"/>
        <v>0</v>
      </c>
      <c r="BC240" s="21">
        <f t="shared" si="170"/>
        <v>1266.0292373015641</v>
      </c>
      <c r="BD240" s="27">
        <v>6.1800000000000006</v>
      </c>
      <c r="BE240" s="17">
        <v>0</v>
      </c>
      <c r="BF240" s="18">
        <f t="shared" si="171"/>
        <v>-6.1800000000000006</v>
      </c>
      <c r="BG240" s="19">
        <f t="shared" si="172"/>
        <v>0</v>
      </c>
      <c r="BH240" s="25">
        <v>704.58</v>
      </c>
      <c r="BI240" s="97">
        <v>1462.9015199999999</v>
      </c>
      <c r="BJ240" s="18">
        <f t="shared" si="173"/>
        <v>0</v>
      </c>
      <c r="BK240" s="21">
        <f t="shared" si="174"/>
        <v>758.32151999999985</v>
      </c>
      <c r="BL240" s="27">
        <v>0</v>
      </c>
      <c r="BM240" s="17">
        <v>0</v>
      </c>
      <c r="BN240" s="18">
        <f t="shared" si="175"/>
        <v>0</v>
      </c>
      <c r="BO240" s="19">
        <f t="shared" si="176"/>
        <v>0</v>
      </c>
      <c r="BP240" s="24">
        <f t="shared" si="177"/>
        <v>13924.56</v>
      </c>
      <c r="BQ240" s="14">
        <f t="shared" si="178"/>
        <v>25090.267445700971</v>
      </c>
      <c r="BR240" s="18">
        <f t="shared" si="143"/>
        <v>0</v>
      </c>
      <c r="BS240" s="21">
        <f t="shared" si="144"/>
        <v>11165.707445700971</v>
      </c>
      <c r="BT240" s="114">
        <f t="shared" si="179"/>
        <v>1.8018714735475283</v>
      </c>
      <c r="BU240" s="115">
        <v>435.73379999999997</v>
      </c>
      <c r="BV240" s="116"/>
    </row>
    <row r="241" spans="1:74" s="7" customFormat="1" ht="12" x14ac:dyDescent="0.25">
      <c r="A241" s="117">
        <v>235</v>
      </c>
      <c r="B241" s="56" t="s">
        <v>244</v>
      </c>
      <c r="C241" s="125">
        <v>83.6</v>
      </c>
      <c r="D241" s="27">
        <v>0</v>
      </c>
      <c r="E241" s="97">
        <v>0</v>
      </c>
      <c r="F241" s="18">
        <f t="shared" si="145"/>
        <v>0</v>
      </c>
      <c r="G241" s="19">
        <f t="shared" si="146"/>
        <v>0</v>
      </c>
      <c r="H241" s="25">
        <v>0</v>
      </c>
      <c r="I241" s="17">
        <v>0</v>
      </c>
      <c r="J241" s="18">
        <f t="shared" si="147"/>
        <v>0</v>
      </c>
      <c r="K241" s="21">
        <f t="shared" si="148"/>
        <v>0</v>
      </c>
      <c r="L241" s="27">
        <v>533.01</v>
      </c>
      <c r="M241" s="17">
        <v>486.67135290585799</v>
      </c>
      <c r="N241" s="18">
        <f t="shared" si="149"/>
        <v>-46.338647094142004</v>
      </c>
      <c r="O241" s="19">
        <f t="shared" si="150"/>
        <v>0</v>
      </c>
      <c r="P241" s="25">
        <v>0</v>
      </c>
      <c r="Q241" s="17">
        <v>84.756341289443995</v>
      </c>
      <c r="R241" s="18">
        <f t="shared" si="151"/>
        <v>0</v>
      </c>
      <c r="S241" s="21">
        <f t="shared" si="152"/>
        <v>84.756341289443995</v>
      </c>
      <c r="T241" s="27">
        <v>0</v>
      </c>
      <c r="U241" s="17">
        <v>0</v>
      </c>
      <c r="V241" s="18">
        <f t="shared" si="153"/>
        <v>0</v>
      </c>
      <c r="W241" s="19">
        <f t="shared" si="154"/>
        <v>0</v>
      </c>
      <c r="X241" s="25">
        <v>0</v>
      </c>
      <c r="Y241" s="17">
        <v>0</v>
      </c>
      <c r="Z241" s="18">
        <f t="shared" si="155"/>
        <v>0</v>
      </c>
      <c r="AA241" s="21">
        <f t="shared" si="156"/>
        <v>0</v>
      </c>
      <c r="AB241" s="27">
        <v>168.43</v>
      </c>
      <c r="AC241" s="97">
        <v>1596.3972565907036</v>
      </c>
      <c r="AD241" s="18">
        <f t="shared" si="157"/>
        <v>0</v>
      </c>
      <c r="AE241" s="19">
        <f t="shared" si="158"/>
        <v>1427.9672565907035</v>
      </c>
      <c r="AF241" s="25">
        <v>0</v>
      </c>
      <c r="AG241" s="17">
        <v>0</v>
      </c>
      <c r="AH241" s="18">
        <f t="shared" si="159"/>
        <v>0</v>
      </c>
      <c r="AI241" s="21">
        <f t="shared" si="160"/>
        <v>0</v>
      </c>
      <c r="AJ241" s="27">
        <v>0</v>
      </c>
      <c r="AK241" s="17">
        <v>0</v>
      </c>
      <c r="AL241" s="18">
        <f t="shared" si="161"/>
        <v>0</v>
      </c>
      <c r="AM241" s="19">
        <f t="shared" si="162"/>
        <v>0</v>
      </c>
      <c r="AN241" s="27">
        <v>238.75000000000006</v>
      </c>
      <c r="AO241" s="97">
        <v>402.66900000000004</v>
      </c>
      <c r="AP241" s="18">
        <f t="shared" si="163"/>
        <v>0</v>
      </c>
      <c r="AQ241" s="19">
        <f t="shared" si="164"/>
        <v>163.91899999999998</v>
      </c>
      <c r="AR241" s="25">
        <v>0</v>
      </c>
      <c r="AS241" s="17">
        <v>0</v>
      </c>
      <c r="AT241" s="18">
        <f t="shared" si="165"/>
        <v>0</v>
      </c>
      <c r="AU241" s="21">
        <f t="shared" si="166"/>
        <v>0</v>
      </c>
      <c r="AV241" s="27">
        <v>304.45</v>
      </c>
      <c r="AW241" s="17">
        <v>0</v>
      </c>
      <c r="AX241" s="18">
        <f t="shared" si="167"/>
        <v>-304.45</v>
      </c>
      <c r="AY241" s="19">
        <f t="shared" si="168"/>
        <v>0</v>
      </c>
      <c r="AZ241" s="25">
        <v>0</v>
      </c>
      <c r="BA241" s="17">
        <v>0</v>
      </c>
      <c r="BB241" s="18">
        <f t="shared" si="169"/>
        <v>0</v>
      </c>
      <c r="BC241" s="21">
        <f t="shared" si="170"/>
        <v>0</v>
      </c>
      <c r="BD241" s="27">
        <v>0</v>
      </c>
      <c r="BE241" s="17">
        <v>0</v>
      </c>
      <c r="BF241" s="18">
        <f t="shared" si="171"/>
        <v>0</v>
      </c>
      <c r="BG241" s="19">
        <f t="shared" si="172"/>
        <v>0</v>
      </c>
      <c r="BH241" s="25">
        <v>0</v>
      </c>
      <c r="BI241" s="97">
        <v>0</v>
      </c>
      <c r="BJ241" s="18">
        <f t="shared" si="173"/>
        <v>0</v>
      </c>
      <c r="BK241" s="21">
        <f t="shared" si="174"/>
        <v>0</v>
      </c>
      <c r="BL241" s="27">
        <v>0</v>
      </c>
      <c r="BM241" s="17">
        <v>0</v>
      </c>
      <c r="BN241" s="18">
        <f t="shared" si="175"/>
        <v>0</v>
      </c>
      <c r="BO241" s="19">
        <f t="shared" si="176"/>
        <v>0</v>
      </c>
      <c r="BP241" s="24">
        <f t="shared" si="177"/>
        <v>1244.6400000000001</v>
      </c>
      <c r="BQ241" s="14">
        <f t="shared" si="178"/>
        <v>2570.4939507860054</v>
      </c>
      <c r="BR241" s="18">
        <f t="shared" si="143"/>
        <v>0</v>
      </c>
      <c r="BS241" s="21">
        <f t="shared" si="144"/>
        <v>1325.8539507860053</v>
      </c>
      <c r="BT241" s="114">
        <f t="shared" si="179"/>
        <v>2.0652509567312678</v>
      </c>
      <c r="BU241" s="115">
        <v>902.89369999999985</v>
      </c>
      <c r="BV241" s="116"/>
    </row>
    <row r="242" spans="1:74" s="7" customFormat="1" ht="12" x14ac:dyDescent="0.25">
      <c r="A242" s="111">
        <v>236</v>
      </c>
      <c r="B242" s="56" t="s">
        <v>245</v>
      </c>
      <c r="C242" s="125">
        <v>480.05</v>
      </c>
      <c r="D242" s="27">
        <v>4091.6600000000012</v>
      </c>
      <c r="E242" s="97">
        <v>6591.9216362605912</v>
      </c>
      <c r="F242" s="18">
        <f t="shared" si="145"/>
        <v>0</v>
      </c>
      <c r="G242" s="19">
        <f t="shared" si="146"/>
        <v>2500.26163626059</v>
      </c>
      <c r="H242" s="25">
        <v>811.1099999999999</v>
      </c>
      <c r="I242" s="17">
        <v>1382.258091392489</v>
      </c>
      <c r="J242" s="18">
        <f t="shared" si="147"/>
        <v>0</v>
      </c>
      <c r="K242" s="21">
        <f t="shared" si="148"/>
        <v>571.14809139248905</v>
      </c>
      <c r="L242" s="27">
        <v>187.13999999999993</v>
      </c>
      <c r="M242" s="17">
        <v>815.06774026337905</v>
      </c>
      <c r="N242" s="18">
        <f t="shared" si="149"/>
        <v>0</v>
      </c>
      <c r="O242" s="19">
        <f t="shared" si="150"/>
        <v>627.92774026337906</v>
      </c>
      <c r="P242" s="25">
        <v>0</v>
      </c>
      <c r="Q242" s="17">
        <v>357.375486676572</v>
      </c>
      <c r="R242" s="18">
        <f t="shared" si="151"/>
        <v>0</v>
      </c>
      <c r="S242" s="21">
        <f t="shared" si="152"/>
        <v>357.375486676572</v>
      </c>
      <c r="T242" s="27">
        <v>0</v>
      </c>
      <c r="U242" s="17">
        <v>0</v>
      </c>
      <c r="V242" s="18">
        <f t="shared" si="153"/>
        <v>0</v>
      </c>
      <c r="W242" s="19">
        <f t="shared" si="154"/>
        <v>0</v>
      </c>
      <c r="X242" s="25">
        <v>0</v>
      </c>
      <c r="Y242" s="17">
        <v>0</v>
      </c>
      <c r="Z242" s="18">
        <f t="shared" si="155"/>
        <v>0</v>
      </c>
      <c r="AA242" s="21">
        <f t="shared" si="156"/>
        <v>0</v>
      </c>
      <c r="AB242" s="27">
        <v>881.5200000000001</v>
      </c>
      <c r="AC242" s="97">
        <v>3174.9264580895488</v>
      </c>
      <c r="AD242" s="18">
        <f t="shared" si="157"/>
        <v>0</v>
      </c>
      <c r="AE242" s="19">
        <f t="shared" si="158"/>
        <v>2293.4064580895488</v>
      </c>
      <c r="AF242" s="25">
        <v>0</v>
      </c>
      <c r="AG242" s="17">
        <v>0</v>
      </c>
      <c r="AH242" s="18">
        <f t="shared" si="159"/>
        <v>0</v>
      </c>
      <c r="AI242" s="21">
        <f t="shared" si="160"/>
        <v>0</v>
      </c>
      <c r="AJ242" s="27">
        <v>0</v>
      </c>
      <c r="AK242" s="17">
        <v>0</v>
      </c>
      <c r="AL242" s="18">
        <f t="shared" si="161"/>
        <v>0</v>
      </c>
      <c r="AM242" s="19">
        <f t="shared" si="162"/>
        <v>0</v>
      </c>
      <c r="AN242" s="27">
        <v>618.18000000000006</v>
      </c>
      <c r="AO242" s="97">
        <v>1319.9706000000001</v>
      </c>
      <c r="AP242" s="18">
        <f t="shared" si="163"/>
        <v>0</v>
      </c>
      <c r="AQ242" s="19">
        <f t="shared" si="164"/>
        <v>701.79060000000004</v>
      </c>
      <c r="AR242" s="25">
        <v>144.51999999999998</v>
      </c>
      <c r="AS242" s="17">
        <v>1316.6527940754822</v>
      </c>
      <c r="AT242" s="18">
        <f t="shared" si="165"/>
        <v>0</v>
      </c>
      <c r="AU242" s="21">
        <f t="shared" si="166"/>
        <v>1172.1327940754823</v>
      </c>
      <c r="AV242" s="27">
        <v>1722.2099999999998</v>
      </c>
      <c r="AW242" s="17">
        <v>1822.5239999999999</v>
      </c>
      <c r="AX242" s="18">
        <f t="shared" si="167"/>
        <v>0</v>
      </c>
      <c r="AY242" s="19">
        <f t="shared" si="168"/>
        <v>100.31400000000008</v>
      </c>
      <c r="AZ242" s="25">
        <v>598.29999999999984</v>
      </c>
      <c r="BA242" s="17">
        <v>2613.4846191512897</v>
      </c>
      <c r="BB242" s="18">
        <f t="shared" si="169"/>
        <v>0</v>
      </c>
      <c r="BC242" s="21">
        <f t="shared" si="170"/>
        <v>2015.18461915129</v>
      </c>
      <c r="BD242" s="27">
        <v>5.6300000000000008</v>
      </c>
      <c r="BE242" s="17">
        <v>0</v>
      </c>
      <c r="BF242" s="18">
        <f t="shared" si="171"/>
        <v>-5.6300000000000008</v>
      </c>
      <c r="BG242" s="19">
        <f t="shared" si="172"/>
        <v>0</v>
      </c>
      <c r="BH242" s="25">
        <v>440.25999999999993</v>
      </c>
      <c r="BI242" s="97">
        <v>383.34444000000002</v>
      </c>
      <c r="BJ242" s="18">
        <f t="shared" si="173"/>
        <v>-56.915559999999914</v>
      </c>
      <c r="BK242" s="21">
        <f t="shared" si="174"/>
        <v>0</v>
      </c>
      <c r="BL242" s="27">
        <v>0</v>
      </c>
      <c r="BM242" s="17">
        <v>0</v>
      </c>
      <c r="BN242" s="18">
        <f t="shared" si="175"/>
        <v>0</v>
      </c>
      <c r="BO242" s="19">
        <f t="shared" si="176"/>
        <v>0</v>
      </c>
      <c r="BP242" s="24">
        <f t="shared" si="177"/>
        <v>9500.5300000000007</v>
      </c>
      <c r="BQ242" s="14">
        <f t="shared" si="178"/>
        <v>19777.525865909352</v>
      </c>
      <c r="BR242" s="18">
        <f t="shared" si="143"/>
        <v>0</v>
      </c>
      <c r="BS242" s="21">
        <f t="shared" si="144"/>
        <v>10276.995865909352</v>
      </c>
      <c r="BT242" s="114">
        <f t="shared" si="179"/>
        <v>2.0817286894425209</v>
      </c>
      <c r="BU242" s="115">
        <v>756.90249999999992</v>
      </c>
      <c r="BV242" s="116"/>
    </row>
    <row r="243" spans="1:74" s="7" customFormat="1" ht="12" x14ac:dyDescent="0.25">
      <c r="A243" s="111">
        <v>237</v>
      </c>
      <c r="B243" s="56" t="s">
        <v>246</v>
      </c>
      <c r="C243" s="125">
        <v>487.7</v>
      </c>
      <c r="D243" s="27">
        <v>2765.8499999999995</v>
      </c>
      <c r="E243" s="97">
        <v>4180.2963941685248</v>
      </c>
      <c r="F243" s="18">
        <f t="shared" si="145"/>
        <v>0</v>
      </c>
      <c r="G243" s="19">
        <f t="shared" si="146"/>
        <v>1414.4463941685253</v>
      </c>
      <c r="H243" s="25">
        <v>937.25999999999976</v>
      </c>
      <c r="I243" s="17">
        <v>1483.0112707411554</v>
      </c>
      <c r="J243" s="18">
        <f t="shared" si="147"/>
        <v>0</v>
      </c>
      <c r="K243" s="21">
        <f t="shared" si="148"/>
        <v>545.75127074115562</v>
      </c>
      <c r="L243" s="27">
        <v>532.79999999999995</v>
      </c>
      <c r="M243" s="17">
        <v>934.79175618110457</v>
      </c>
      <c r="N243" s="18">
        <f t="shared" si="149"/>
        <v>0</v>
      </c>
      <c r="O243" s="19">
        <f t="shared" si="150"/>
        <v>401.99175618110462</v>
      </c>
      <c r="P243" s="25">
        <v>0</v>
      </c>
      <c r="Q243" s="17">
        <v>355.29116735278797</v>
      </c>
      <c r="R243" s="18">
        <f t="shared" si="151"/>
        <v>0</v>
      </c>
      <c r="S243" s="21">
        <f t="shared" si="152"/>
        <v>355.29116735278797</v>
      </c>
      <c r="T243" s="27">
        <v>0</v>
      </c>
      <c r="U243" s="17">
        <v>0</v>
      </c>
      <c r="V243" s="18">
        <f t="shared" si="153"/>
        <v>0</v>
      </c>
      <c r="W243" s="19">
        <f t="shared" si="154"/>
        <v>0</v>
      </c>
      <c r="X243" s="25">
        <v>0</v>
      </c>
      <c r="Y243" s="17">
        <v>0</v>
      </c>
      <c r="Z243" s="18">
        <f t="shared" si="155"/>
        <v>0</v>
      </c>
      <c r="AA243" s="21">
        <f t="shared" si="156"/>
        <v>0</v>
      </c>
      <c r="AB243" s="27">
        <v>1678.9699999999996</v>
      </c>
      <c r="AC243" s="97">
        <v>4357.7236510624725</v>
      </c>
      <c r="AD243" s="18">
        <f t="shared" si="157"/>
        <v>0</v>
      </c>
      <c r="AE243" s="19">
        <f t="shared" si="158"/>
        <v>2678.7536510624732</v>
      </c>
      <c r="AF243" s="25">
        <v>0</v>
      </c>
      <c r="AG243" s="17">
        <v>0</v>
      </c>
      <c r="AH243" s="18">
        <f t="shared" si="159"/>
        <v>0</v>
      </c>
      <c r="AI243" s="21">
        <f t="shared" si="160"/>
        <v>0</v>
      </c>
      <c r="AJ243" s="27">
        <v>0</v>
      </c>
      <c r="AK243" s="17">
        <v>0</v>
      </c>
      <c r="AL243" s="18">
        <f t="shared" si="161"/>
        <v>0</v>
      </c>
      <c r="AM243" s="19">
        <f t="shared" si="162"/>
        <v>0</v>
      </c>
      <c r="AN243" s="27">
        <v>59.010000000000005</v>
      </c>
      <c r="AO243" s="97">
        <v>272.92535999999996</v>
      </c>
      <c r="AP243" s="18">
        <f t="shared" si="163"/>
        <v>0</v>
      </c>
      <c r="AQ243" s="19">
        <f t="shared" si="164"/>
        <v>213.91535999999996</v>
      </c>
      <c r="AR243" s="25">
        <v>195.78999999999996</v>
      </c>
      <c r="AS243" s="17">
        <v>542.19726775398897</v>
      </c>
      <c r="AT243" s="18">
        <f t="shared" si="165"/>
        <v>0</v>
      </c>
      <c r="AU243" s="21">
        <f t="shared" si="166"/>
        <v>346.407267753989</v>
      </c>
      <c r="AV243" s="27">
        <v>3147.2200000000003</v>
      </c>
      <c r="AW243" s="17">
        <v>9209.52</v>
      </c>
      <c r="AX243" s="18">
        <f t="shared" si="167"/>
        <v>0</v>
      </c>
      <c r="AY243" s="19">
        <f t="shared" si="168"/>
        <v>6062.3</v>
      </c>
      <c r="AZ243" s="25">
        <v>720.68000000000006</v>
      </c>
      <c r="BA243" s="17">
        <v>1576.7132871533395</v>
      </c>
      <c r="BB243" s="18">
        <f t="shared" si="169"/>
        <v>0</v>
      </c>
      <c r="BC243" s="21">
        <f t="shared" si="170"/>
        <v>856.03328715333942</v>
      </c>
      <c r="BD243" s="27">
        <v>6.9599999999999991</v>
      </c>
      <c r="BE243" s="17">
        <v>0</v>
      </c>
      <c r="BF243" s="18">
        <f t="shared" si="171"/>
        <v>-6.9599999999999991</v>
      </c>
      <c r="BG243" s="19">
        <f t="shared" si="172"/>
        <v>0</v>
      </c>
      <c r="BH243" s="25">
        <v>631.17999999999995</v>
      </c>
      <c r="BI243" s="97">
        <v>711.35771999999997</v>
      </c>
      <c r="BJ243" s="18">
        <f t="shared" si="173"/>
        <v>0</v>
      </c>
      <c r="BK243" s="21">
        <f t="shared" si="174"/>
        <v>80.177720000000022</v>
      </c>
      <c r="BL243" s="27">
        <v>0</v>
      </c>
      <c r="BM243" s="17">
        <v>0</v>
      </c>
      <c r="BN243" s="18">
        <f t="shared" si="175"/>
        <v>0</v>
      </c>
      <c r="BO243" s="19">
        <f t="shared" si="176"/>
        <v>0</v>
      </c>
      <c r="BP243" s="24">
        <f t="shared" si="177"/>
        <v>10675.719999999998</v>
      </c>
      <c r="BQ243" s="14">
        <f t="shared" si="178"/>
        <v>23623.827874413371</v>
      </c>
      <c r="BR243" s="18">
        <f t="shared" si="143"/>
        <v>0</v>
      </c>
      <c r="BS243" s="21">
        <f t="shared" si="144"/>
        <v>12948.107874413374</v>
      </c>
      <c r="BT243" s="114">
        <f t="shared" si="179"/>
        <v>2.2128557019492248</v>
      </c>
      <c r="BU243" s="115">
        <v>2537.9956000000002</v>
      </c>
      <c r="BV243" s="116"/>
    </row>
    <row r="244" spans="1:74" s="7" customFormat="1" ht="12" x14ac:dyDescent="0.25">
      <c r="A244" s="117">
        <v>238</v>
      </c>
      <c r="B244" s="56" t="s">
        <v>247</v>
      </c>
      <c r="C244" s="125">
        <v>402.66</v>
      </c>
      <c r="D244" s="27">
        <v>3980.46</v>
      </c>
      <c r="E244" s="97">
        <v>3951.0256102651529</v>
      </c>
      <c r="F244" s="18">
        <f t="shared" si="145"/>
        <v>-29.434389734847173</v>
      </c>
      <c r="G244" s="19">
        <f t="shared" si="146"/>
        <v>0</v>
      </c>
      <c r="H244" s="25">
        <v>1009.3499999999998</v>
      </c>
      <c r="I244" s="17">
        <v>1280.3125674282273</v>
      </c>
      <c r="J244" s="18">
        <f t="shared" si="147"/>
        <v>0</v>
      </c>
      <c r="K244" s="21">
        <f t="shared" si="148"/>
        <v>270.96256742822754</v>
      </c>
      <c r="L244" s="27">
        <v>1421.5300000000004</v>
      </c>
      <c r="M244" s="17">
        <v>1744.3922860210521</v>
      </c>
      <c r="N244" s="18">
        <f t="shared" si="149"/>
        <v>0</v>
      </c>
      <c r="O244" s="19">
        <f t="shared" si="150"/>
        <v>322.86228602105166</v>
      </c>
      <c r="P244" s="25">
        <v>0</v>
      </c>
      <c r="Q244" s="17">
        <v>275.64828962859599</v>
      </c>
      <c r="R244" s="18">
        <f t="shared" si="151"/>
        <v>0</v>
      </c>
      <c r="S244" s="21">
        <f t="shared" si="152"/>
        <v>275.64828962859599</v>
      </c>
      <c r="T244" s="27">
        <v>0</v>
      </c>
      <c r="U244" s="17">
        <v>0</v>
      </c>
      <c r="V244" s="18">
        <f t="shared" si="153"/>
        <v>0</v>
      </c>
      <c r="W244" s="19">
        <f t="shared" si="154"/>
        <v>0</v>
      </c>
      <c r="X244" s="25">
        <v>0</v>
      </c>
      <c r="Y244" s="17">
        <v>0</v>
      </c>
      <c r="Z244" s="18">
        <f t="shared" si="155"/>
        <v>0</v>
      </c>
      <c r="AA244" s="21">
        <f t="shared" si="156"/>
        <v>0</v>
      </c>
      <c r="AB244" s="27">
        <v>2190.71</v>
      </c>
      <c r="AC244" s="97">
        <v>2186.7782454861313</v>
      </c>
      <c r="AD244" s="18">
        <f t="shared" si="157"/>
        <v>-3.9317545138687819</v>
      </c>
      <c r="AE244" s="19">
        <f t="shared" si="158"/>
        <v>0</v>
      </c>
      <c r="AF244" s="25">
        <v>0</v>
      </c>
      <c r="AG244" s="17">
        <v>0</v>
      </c>
      <c r="AH244" s="18">
        <f t="shared" si="159"/>
        <v>0</v>
      </c>
      <c r="AI244" s="21">
        <f t="shared" si="160"/>
        <v>0</v>
      </c>
      <c r="AJ244" s="27">
        <v>0</v>
      </c>
      <c r="AK244" s="17">
        <v>0</v>
      </c>
      <c r="AL244" s="18">
        <f t="shared" si="161"/>
        <v>0</v>
      </c>
      <c r="AM244" s="19">
        <f t="shared" si="162"/>
        <v>0</v>
      </c>
      <c r="AN244" s="27">
        <v>599.64</v>
      </c>
      <c r="AO244" s="97">
        <v>573.14520000000005</v>
      </c>
      <c r="AP244" s="18">
        <f t="shared" si="163"/>
        <v>-26.494799999999941</v>
      </c>
      <c r="AQ244" s="19">
        <f t="shared" si="164"/>
        <v>0</v>
      </c>
      <c r="AR244" s="25">
        <v>322.37000000000006</v>
      </c>
      <c r="AS244" s="17">
        <v>865.03847962059342</v>
      </c>
      <c r="AT244" s="18">
        <f t="shared" si="165"/>
        <v>0</v>
      </c>
      <c r="AU244" s="21">
        <f t="shared" si="166"/>
        <v>542.66847962059342</v>
      </c>
      <c r="AV244" s="27">
        <v>3387.34</v>
      </c>
      <c r="AW244" s="17">
        <v>11104.511999999999</v>
      </c>
      <c r="AX244" s="18">
        <f t="shared" si="167"/>
        <v>0</v>
      </c>
      <c r="AY244" s="19">
        <f t="shared" si="168"/>
        <v>7717.1719999999987</v>
      </c>
      <c r="AZ244" s="25">
        <v>973.64999999999986</v>
      </c>
      <c r="BA244" s="17">
        <v>1393.3691156203256</v>
      </c>
      <c r="BB244" s="18">
        <f t="shared" si="169"/>
        <v>0</v>
      </c>
      <c r="BC244" s="21">
        <f t="shared" si="170"/>
        <v>419.71911562032574</v>
      </c>
      <c r="BD244" s="27">
        <v>11.24</v>
      </c>
      <c r="BE244" s="17">
        <v>0</v>
      </c>
      <c r="BF244" s="18">
        <f t="shared" si="171"/>
        <v>-11.24</v>
      </c>
      <c r="BG244" s="19">
        <f t="shared" si="172"/>
        <v>0</v>
      </c>
      <c r="BH244" s="25">
        <v>1304.3500000000004</v>
      </c>
      <c r="BI244" s="97">
        <v>1454.1903600000001</v>
      </c>
      <c r="BJ244" s="18">
        <f t="shared" si="173"/>
        <v>0</v>
      </c>
      <c r="BK244" s="21">
        <f t="shared" si="174"/>
        <v>149.84035999999969</v>
      </c>
      <c r="BL244" s="27">
        <v>0</v>
      </c>
      <c r="BM244" s="17">
        <v>0</v>
      </c>
      <c r="BN244" s="18">
        <f t="shared" si="175"/>
        <v>0</v>
      </c>
      <c r="BO244" s="19">
        <f t="shared" si="176"/>
        <v>0</v>
      </c>
      <c r="BP244" s="24">
        <f t="shared" si="177"/>
        <v>15200.64</v>
      </c>
      <c r="BQ244" s="14">
        <f t="shared" si="178"/>
        <v>24828.412154070076</v>
      </c>
      <c r="BR244" s="18">
        <f t="shared" si="143"/>
        <v>0</v>
      </c>
      <c r="BS244" s="21">
        <f t="shared" si="144"/>
        <v>9627.7721540700768</v>
      </c>
      <c r="BT244" s="114">
        <f t="shared" si="179"/>
        <v>1.6333793941616983</v>
      </c>
      <c r="BU244" s="115">
        <v>960.43539999999996</v>
      </c>
      <c r="BV244" s="116"/>
    </row>
    <row r="245" spans="1:74" s="7" customFormat="1" ht="12" x14ac:dyDescent="0.25">
      <c r="A245" s="111">
        <v>239</v>
      </c>
      <c r="B245" s="56" t="s">
        <v>248</v>
      </c>
      <c r="C245" s="125">
        <v>209.1</v>
      </c>
      <c r="D245" s="27">
        <v>0</v>
      </c>
      <c r="E245" s="97">
        <v>870.32473823653061</v>
      </c>
      <c r="F245" s="18">
        <f t="shared" si="145"/>
        <v>0</v>
      </c>
      <c r="G245" s="19">
        <f t="shared" si="146"/>
        <v>870.32473823653061</v>
      </c>
      <c r="H245" s="25">
        <v>0</v>
      </c>
      <c r="I245" s="17">
        <v>0</v>
      </c>
      <c r="J245" s="18">
        <f t="shared" si="147"/>
        <v>0</v>
      </c>
      <c r="K245" s="21">
        <f t="shared" si="148"/>
        <v>0</v>
      </c>
      <c r="L245" s="27">
        <v>1243.8100000000002</v>
      </c>
      <c r="M245" s="17">
        <v>1122.472926136498</v>
      </c>
      <c r="N245" s="18">
        <f t="shared" si="149"/>
        <v>-121.33707386350216</v>
      </c>
      <c r="O245" s="19">
        <f t="shared" si="150"/>
        <v>0</v>
      </c>
      <c r="P245" s="25">
        <v>0</v>
      </c>
      <c r="Q245" s="17">
        <v>215.07715549021202</v>
      </c>
      <c r="R245" s="18">
        <f t="shared" si="151"/>
        <v>0</v>
      </c>
      <c r="S245" s="21">
        <f t="shared" si="152"/>
        <v>215.07715549021202</v>
      </c>
      <c r="T245" s="27">
        <v>0</v>
      </c>
      <c r="U245" s="17">
        <v>0</v>
      </c>
      <c r="V245" s="18">
        <f t="shared" si="153"/>
        <v>0</v>
      </c>
      <c r="W245" s="19">
        <f t="shared" si="154"/>
        <v>0</v>
      </c>
      <c r="X245" s="25">
        <v>0</v>
      </c>
      <c r="Y245" s="17">
        <v>0</v>
      </c>
      <c r="Z245" s="18">
        <f t="shared" si="155"/>
        <v>0</v>
      </c>
      <c r="AA245" s="21">
        <f t="shared" si="156"/>
        <v>0</v>
      </c>
      <c r="AB245" s="27">
        <v>412.2299999999999</v>
      </c>
      <c r="AC245" s="97">
        <v>408.75058131118948</v>
      </c>
      <c r="AD245" s="18">
        <f t="shared" si="157"/>
        <v>-3.4794186888104264</v>
      </c>
      <c r="AE245" s="19">
        <f t="shared" si="158"/>
        <v>0</v>
      </c>
      <c r="AF245" s="25">
        <v>0</v>
      </c>
      <c r="AG245" s="17">
        <v>0</v>
      </c>
      <c r="AH245" s="18">
        <f t="shared" si="159"/>
        <v>0</v>
      </c>
      <c r="AI245" s="21">
        <f t="shared" si="160"/>
        <v>0</v>
      </c>
      <c r="AJ245" s="27">
        <v>0</v>
      </c>
      <c r="AK245" s="17">
        <v>0</v>
      </c>
      <c r="AL245" s="18">
        <f t="shared" si="161"/>
        <v>0</v>
      </c>
      <c r="AM245" s="19">
        <f t="shared" si="162"/>
        <v>0</v>
      </c>
      <c r="AN245" s="27">
        <v>1103.5200000000002</v>
      </c>
      <c r="AO245" s="97">
        <v>1818.5974800000001</v>
      </c>
      <c r="AP245" s="18">
        <f t="shared" si="163"/>
        <v>0</v>
      </c>
      <c r="AQ245" s="19">
        <f t="shared" si="164"/>
        <v>715.07747999999992</v>
      </c>
      <c r="AR245" s="25">
        <v>0</v>
      </c>
      <c r="AS245" s="17">
        <v>0</v>
      </c>
      <c r="AT245" s="18">
        <f t="shared" si="165"/>
        <v>0</v>
      </c>
      <c r="AU245" s="21">
        <f t="shared" si="166"/>
        <v>0</v>
      </c>
      <c r="AV245" s="27">
        <v>815.44999999999982</v>
      </c>
      <c r="AW245" s="17">
        <v>0</v>
      </c>
      <c r="AX245" s="18">
        <f t="shared" si="167"/>
        <v>-815.44999999999982</v>
      </c>
      <c r="AY245" s="19">
        <f t="shared" si="168"/>
        <v>0</v>
      </c>
      <c r="AZ245" s="25">
        <v>0</v>
      </c>
      <c r="BA245" s="17">
        <v>0</v>
      </c>
      <c r="BB245" s="18">
        <f t="shared" si="169"/>
        <v>0</v>
      </c>
      <c r="BC245" s="21">
        <f t="shared" si="170"/>
        <v>0</v>
      </c>
      <c r="BD245" s="27">
        <v>0</v>
      </c>
      <c r="BE245" s="17">
        <v>0</v>
      </c>
      <c r="BF245" s="18">
        <f t="shared" si="171"/>
        <v>0</v>
      </c>
      <c r="BG245" s="19">
        <f t="shared" si="172"/>
        <v>0</v>
      </c>
      <c r="BH245" s="25">
        <v>0</v>
      </c>
      <c r="BI245" s="97">
        <v>0</v>
      </c>
      <c r="BJ245" s="18">
        <f t="shared" si="173"/>
        <v>0</v>
      </c>
      <c r="BK245" s="21">
        <f t="shared" si="174"/>
        <v>0</v>
      </c>
      <c r="BL245" s="27">
        <v>0</v>
      </c>
      <c r="BM245" s="17">
        <v>0</v>
      </c>
      <c r="BN245" s="18">
        <f t="shared" si="175"/>
        <v>0</v>
      </c>
      <c r="BO245" s="19">
        <f t="shared" si="176"/>
        <v>0</v>
      </c>
      <c r="BP245" s="24">
        <f t="shared" si="177"/>
        <v>3575.01</v>
      </c>
      <c r="BQ245" s="14">
        <f t="shared" si="178"/>
        <v>4435.2228811744299</v>
      </c>
      <c r="BR245" s="18">
        <f t="shared" si="143"/>
        <v>0</v>
      </c>
      <c r="BS245" s="21">
        <f t="shared" si="144"/>
        <v>860.21288117442964</v>
      </c>
      <c r="BT245" s="114">
        <f t="shared" si="179"/>
        <v>1.2406183146828762</v>
      </c>
      <c r="BU245" s="115">
        <v>272.03250000000003</v>
      </c>
      <c r="BV245" s="116"/>
    </row>
    <row r="246" spans="1:74" s="7" customFormat="1" ht="12" x14ac:dyDescent="0.25">
      <c r="A246" s="111">
        <v>240</v>
      </c>
      <c r="B246" s="56" t="s">
        <v>249</v>
      </c>
      <c r="C246" s="125">
        <v>442.79</v>
      </c>
      <c r="D246" s="27">
        <v>260.88</v>
      </c>
      <c r="E246" s="97">
        <v>1551.4510423801996</v>
      </c>
      <c r="F246" s="18">
        <f t="shared" si="145"/>
        <v>0</v>
      </c>
      <c r="G246" s="19">
        <f t="shared" si="146"/>
        <v>1290.5710423801997</v>
      </c>
      <c r="H246" s="25">
        <v>0</v>
      </c>
      <c r="I246" s="17">
        <v>0</v>
      </c>
      <c r="J246" s="18">
        <f t="shared" si="147"/>
        <v>0</v>
      </c>
      <c r="K246" s="21">
        <f t="shared" si="148"/>
        <v>0</v>
      </c>
      <c r="L246" s="27">
        <v>4282.41</v>
      </c>
      <c r="M246" s="17">
        <v>3824.6300113283687</v>
      </c>
      <c r="N246" s="18">
        <f t="shared" si="149"/>
        <v>-457.77998867163114</v>
      </c>
      <c r="O246" s="19">
        <f t="shared" si="150"/>
        <v>0</v>
      </c>
      <c r="P246" s="25">
        <v>0</v>
      </c>
      <c r="Q246" s="17">
        <v>421.06607381602799</v>
      </c>
      <c r="R246" s="18">
        <f t="shared" si="151"/>
        <v>0</v>
      </c>
      <c r="S246" s="21">
        <f t="shared" si="152"/>
        <v>421.06607381602799</v>
      </c>
      <c r="T246" s="27">
        <v>0</v>
      </c>
      <c r="U246" s="17">
        <v>0</v>
      </c>
      <c r="V246" s="18">
        <f t="shared" si="153"/>
        <v>0</v>
      </c>
      <c r="W246" s="19">
        <f t="shared" si="154"/>
        <v>0</v>
      </c>
      <c r="X246" s="25">
        <v>0</v>
      </c>
      <c r="Y246" s="17">
        <v>0</v>
      </c>
      <c r="Z246" s="18">
        <f t="shared" si="155"/>
        <v>0</v>
      </c>
      <c r="AA246" s="21">
        <f t="shared" si="156"/>
        <v>0</v>
      </c>
      <c r="AB246" s="27">
        <v>965.69999999999982</v>
      </c>
      <c r="AC246" s="97">
        <v>992.77444406750135</v>
      </c>
      <c r="AD246" s="18">
        <f t="shared" si="157"/>
        <v>0</v>
      </c>
      <c r="AE246" s="19">
        <f t="shared" si="158"/>
        <v>27.074444067501531</v>
      </c>
      <c r="AF246" s="25">
        <v>0</v>
      </c>
      <c r="AG246" s="17">
        <v>0</v>
      </c>
      <c r="AH246" s="18">
        <f t="shared" si="159"/>
        <v>0</v>
      </c>
      <c r="AI246" s="21">
        <f t="shared" si="160"/>
        <v>0</v>
      </c>
      <c r="AJ246" s="27">
        <v>0</v>
      </c>
      <c r="AK246" s="17">
        <v>0</v>
      </c>
      <c r="AL246" s="18">
        <f t="shared" si="161"/>
        <v>0</v>
      </c>
      <c r="AM246" s="19">
        <f t="shared" si="162"/>
        <v>0</v>
      </c>
      <c r="AN246" s="27">
        <v>372.52999999999992</v>
      </c>
      <c r="AO246" s="97">
        <v>655.02359999999999</v>
      </c>
      <c r="AP246" s="18">
        <f t="shared" si="163"/>
        <v>0</v>
      </c>
      <c r="AQ246" s="19">
        <f t="shared" si="164"/>
        <v>282.49360000000007</v>
      </c>
      <c r="AR246" s="25">
        <v>0</v>
      </c>
      <c r="AS246" s="17">
        <v>0</v>
      </c>
      <c r="AT246" s="18">
        <f t="shared" si="165"/>
        <v>0</v>
      </c>
      <c r="AU246" s="21">
        <f t="shared" si="166"/>
        <v>0</v>
      </c>
      <c r="AV246" s="27">
        <v>5103.4699999999993</v>
      </c>
      <c r="AW246" s="17">
        <v>15484.967999999999</v>
      </c>
      <c r="AX246" s="18">
        <f t="shared" si="167"/>
        <v>0</v>
      </c>
      <c r="AY246" s="19">
        <f t="shared" si="168"/>
        <v>10381.498</v>
      </c>
      <c r="AZ246" s="25">
        <v>233.15999999999991</v>
      </c>
      <c r="BA246" s="17">
        <v>239.12958135132803</v>
      </c>
      <c r="BB246" s="18">
        <f t="shared" si="169"/>
        <v>0</v>
      </c>
      <c r="BC246" s="21">
        <f t="shared" si="170"/>
        <v>5.9695813513281166</v>
      </c>
      <c r="BD246" s="27">
        <v>0</v>
      </c>
      <c r="BE246" s="17">
        <v>0</v>
      </c>
      <c r="BF246" s="18">
        <f t="shared" si="171"/>
        <v>0</v>
      </c>
      <c r="BG246" s="19">
        <f t="shared" si="172"/>
        <v>0</v>
      </c>
      <c r="BH246" s="25">
        <v>0</v>
      </c>
      <c r="BI246" s="97">
        <v>0</v>
      </c>
      <c r="BJ246" s="18">
        <f t="shared" si="173"/>
        <v>0</v>
      </c>
      <c r="BK246" s="21">
        <f t="shared" si="174"/>
        <v>0</v>
      </c>
      <c r="BL246" s="27">
        <v>0</v>
      </c>
      <c r="BM246" s="17">
        <v>0</v>
      </c>
      <c r="BN246" s="18">
        <f t="shared" si="175"/>
        <v>0</v>
      </c>
      <c r="BO246" s="19">
        <f t="shared" si="176"/>
        <v>0</v>
      </c>
      <c r="BP246" s="24">
        <f t="shared" si="177"/>
        <v>11218.149999999998</v>
      </c>
      <c r="BQ246" s="14">
        <f t="shared" si="178"/>
        <v>23169.042752943424</v>
      </c>
      <c r="BR246" s="18">
        <f t="shared" si="143"/>
        <v>0</v>
      </c>
      <c r="BS246" s="21">
        <f t="shared" si="144"/>
        <v>11950.892752943426</v>
      </c>
      <c r="BT246" s="114">
        <f t="shared" si="179"/>
        <v>2.0653176105635445</v>
      </c>
      <c r="BU246" s="115">
        <v>3084.7193000000002</v>
      </c>
      <c r="BV246" s="116">
        <v>2279.5700000000002</v>
      </c>
    </row>
    <row r="247" spans="1:74" s="7" customFormat="1" ht="12" x14ac:dyDescent="0.25">
      <c r="A247" s="117">
        <v>241</v>
      </c>
      <c r="B247" s="56" t="s">
        <v>250</v>
      </c>
      <c r="C247" s="125">
        <v>140.69999999999999</v>
      </c>
      <c r="D247" s="27">
        <v>86.73</v>
      </c>
      <c r="E247" s="97">
        <v>1093.1466037149621</v>
      </c>
      <c r="F247" s="18">
        <f t="shared" si="145"/>
        <v>0</v>
      </c>
      <c r="G247" s="19">
        <f t="shared" si="146"/>
        <v>1006.4166037149621</v>
      </c>
      <c r="H247" s="25">
        <v>0</v>
      </c>
      <c r="I247" s="17">
        <v>0</v>
      </c>
      <c r="J247" s="18">
        <f t="shared" si="147"/>
        <v>0</v>
      </c>
      <c r="K247" s="21">
        <f t="shared" si="148"/>
        <v>0</v>
      </c>
      <c r="L247" s="27">
        <v>977.35</v>
      </c>
      <c r="M247" s="17">
        <v>884.04691736937411</v>
      </c>
      <c r="N247" s="18">
        <f t="shared" si="149"/>
        <v>-93.303082630625909</v>
      </c>
      <c r="O247" s="19">
        <f t="shared" si="150"/>
        <v>0</v>
      </c>
      <c r="P247" s="25">
        <v>0</v>
      </c>
      <c r="Q247" s="17">
        <v>175.85207307266398</v>
      </c>
      <c r="R247" s="18">
        <f t="shared" si="151"/>
        <v>0</v>
      </c>
      <c r="S247" s="21">
        <f t="shared" si="152"/>
        <v>175.85207307266398</v>
      </c>
      <c r="T247" s="27">
        <v>0</v>
      </c>
      <c r="U247" s="17">
        <v>0</v>
      </c>
      <c r="V247" s="18">
        <f t="shared" si="153"/>
        <v>0</v>
      </c>
      <c r="W247" s="19">
        <f t="shared" si="154"/>
        <v>0</v>
      </c>
      <c r="X247" s="25">
        <v>0</v>
      </c>
      <c r="Y247" s="17">
        <v>0</v>
      </c>
      <c r="Z247" s="18">
        <f t="shared" si="155"/>
        <v>0</v>
      </c>
      <c r="AA247" s="21">
        <f t="shared" si="156"/>
        <v>0</v>
      </c>
      <c r="AB247" s="27">
        <v>344.85</v>
      </c>
      <c r="AC247" s="97">
        <v>334.37401938469179</v>
      </c>
      <c r="AD247" s="18">
        <f t="shared" si="157"/>
        <v>-10.475980615308231</v>
      </c>
      <c r="AE247" s="19">
        <f t="shared" si="158"/>
        <v>0</v>
      </c>
      <c r="AF247" s="25">
        <v>0</v>
      </c>
      <c r="AG247" s="17">
        <v>0</v>
      </c>
      <c r="AH247" s="18">
        <f t="shared" si="159"/>
        <v>0</v>
      </c>
      <c r="AI247" s="21">
        <f t="shared" si="160"/>
        <v>0</v>
      </c>
      <c r="AJ247" s="27">
        <v>0</v>
      </c>
      <c r="AK247" s="17">
        <v>0</v>
      </c>
      <c r="AL247" s="18">
        <f t="shared" si="161"/>
        <v>0</v>
      </c>
      <c r="AM247" s="19">
        <f t="shared" si="162"/>
        <v>0</v>
      </c>
      <c r="AN247" s="27">
        <v>92.78</v>
      </c>
      <c r="AO247" s="97">
        <v>163.75343999999998</v>
      </c>
      <c r="AP247" s="18">
        <f t="shared" si="163"/>
        <v>0</v>
      </c>
      <c r="AQ247" s="19">
        <f t="shared" si="164"/>
        <v>70.973439999999982</v>
      </c>
      <c r="AR247" s="25">
        <v>0</v>
      </c>
      <c r="AS247" s="17">
        <v>0</v>
      </c>
      <c r="AT247" s="18">
        <f t="shared" si="165"/>
        <v>0</v>
      </c>
      <c r="AU247" s="21">
        <f t="shared" si="166"/>
        <v>0</v>
      </c>
      <c r="AV247" s="27">
        <v>638.24000000000012</v>
      </c>
      <c r="AW247" s="17">
        <v>0</v>
      </c>
      <c r="AX247" s="18">
        <f t="shared" si="167"/>
        <v>-638.24000000000012</v>
      </c>
      <c r="AY247" s="19">
        <f t="shared" si="168"/>
        <v>0</v>
      </c>
      <c r="AZ247" s="25">
        <v>77.34</v>
      </c>
      <c r="BA247" s="17">
        <v>76.342659228851673</v>
      </c>
      <c r="BB247" s="18">
        <f t="shared" si="169"/>
        <v>-0.99734077114833042</v>
      </c>
      <c r="BC247" s="21">
        <f t="shared" si="170"/>
        <v>0</v>
      </c>
      <c r="BD247" s="27">
        <v>0</v>
      </c>
      <c r="BE247" s="17">
        <v>0</v>
      </c>
      <c r="BF247" s="18">
        <f t="shared" si="171"/>
        <v>0</v>
      </c>
      <c r="BG247" s="19">
        <f t="shared" si="172"/>
        <v>0</v>
      </c>
      <c r="BH247" s="25">
        <v>0</v>
      </c>
      <c r="BI247" s="97">
        <v>487.54271999999997</v>
      </c>
      <c r="BJ247" s="18">
        <f t="shared" si="173"/>
        <v>0</v>
      </c>
      <c r="BK247" s="21">
        <f t="shared" si="174"/>
        <v>487.54271999999997</v>
      </c>
      <c r="BL247" s="27">
        <v>0</v>
      </c>
      <c r="BM247" s="17">
        <v>0</v>
      </c>
      <c r="BN247" s="18">
        <f t="shared" si="175"/>
        <v>0</v>
      </c>
      <c r="BO247" s="19">
        <f t="shared" si="176"/>
        <v>0</v>
      </c>
      <c r="BP247" s="24">
        <f t="shared" si="177"/>
        <v>2217.29</v>
      </c>
      <c r="BQ247" s="14">
        <f t="shared" si="178"/>
        <v>3215.0584327705437</v>
      </c>
      <c r="BR247" s="18">
        <f t="shared" si="143"/>
        <v>0</v>
      </c>
      <c r="BS247" s="21">
        <f t="shared" si="144"/>
        <v>997.76843277054377</v>
      </c>
      <c r="BT247" s="114">
        <f t="shared" si="179"/>
        <v>1.4499945576674877</v>
      </c>
      <c r="BU247" s="115">
        <v>0</v>
      </c>
      <c r="BV247" s="116"/>
    </row>
    <row r="248" spans="1:74" s="7" customFormat="1" ht="12" x14ac:dyDescent="0.25">
      <c r="A248" s="111">
        <v>242</v>
      </c>
      <c r="B248" s="56" t="s">
        <v>251</v>
      </c>
      <c r="C248" s="125">
        <v>3559.03</v>
      </c>
      <c r="D248" s="27">
        <v>21307.1</v>
      </c>
      <c r="E248" s="97">
        <v>21494.061846220375</v>
      </c>
      <c r="F248" s="18">
        <f t="shared" si="145"/>
        <v>0</v>
      </c>
      <c r="G248" s="19">
        <f t="shared" si="146"/>
        <v>186.96184622037617</v>
      </c>
      <c r="H248" s="25">
        <v>7285.3599999999988</v>
      </c>
      <c r="I248" s="17">
        <v>9342.8878289929453</v>
      </c>
      <c r="J248" s="18">
        <f t="shared" si="147"/>
        <v>0</v>
      </c>
      <c r="K248" s="21">
        <f t="shared" si="148"/>
        <v>2057.5278289929465</v>
      </c>
      <c r="L248" s="27">
        <v>14041.830000000002</v>
      </c>
      <c r="M248" s="17">
        <v>14205.497747269132</v>
      </c>
      <c r="N248" s="18">
        <f t="shared" si="149"/>
        <v>0</v>
      </c>
      <c r="O248" s="19">
        <f t="shared" si="150"/>
        <v>163.6677472691299</v>
      </c>
      <c r="P248" s="25">
        <v>325.08999999999997</v>
      </c>
      <c r="Q248" s="17">
        <v>698.17491511180799</v>
      </c>
      <c r="R248" s="18">
        <f t="shared" si="151"/>
        <v>0</v>
      </c>
      <c r="S248" s="21">
        <f t="shared" si="152"/>
        <v>373.08491511180802</v>
      </c>
      <c r="T248" s="27">
        <v>0</v>
      </c>
      <c r="U248" s="17">
        <v>0</v>
      </c>
      <c r="V248" s="18">
        <f t="shared" si="153"/>
        <v>0</v>
      </c>
      <c r="W248" s="19">
        <f t="shared" si="154"/>
        <v>0</v>
      </c>
      <c r="X248" s="25">
        <v>0</v>
      </c>
      <c r="Y248" s="17">
        <v>0</v>
      </c>
      <c r="Z248" s="18">
        <f t="shared" si="155"/>
        <v>0</v>
      </c>
      <c r="AA248" s="21">
        <f t="shared" si="156"/>
        <v>0</v>
      </c>
      <c r="AB248" s="27">
        <v>19743.080000000002</v>
      </c>
      <c r="AC248" s="97">
        <v>20219.505808052374</v>
      </c>
      <c r="AD248" s="18">
        <f t="shared" si="157"/>
        <v>0</v>
      </c>
      <c r="AE248" s="19">
        <f t="shared" si="158"/>
        <v>476.4258080523723</v>
      </c>
      <c r="AF248" s="25">
        <v>1610.8400000000004</v>
      </c>
      <c r="AG248" s="17">
        <v>2242.9725599999997</v>
      </c>
      <c r="AH248" s="18">
        <f t="shared" si="159"/>
        <v>0</v>
      </c>
      <c r="AI248" s="21">
        <f t="shared" si="160"/>
        <v>632.13255999999933</v>
      </c>
      <c r="AJ248" s="27">
        <v>66.21999999999997</v>
      </c>
      <c r="AK248" s="17">
        <v>0</v>
      </c>
      <c r="AL248" s="18">
        <f t="shared" si="161"/>
        <v>-66.21999999999997</v>
      </c>
      <c r="AM248" s="19">
        <f t="shared" si="162"/>
        <v>0</v>
      </c>
      <c r="AN248" s="27">
        <v>10666.09</v>
      </c>
      <c r="AO248" s="97">
        <v>6550.2287999999999</v>
      </c>
      <c r="AP248" s="18">
        <f t="shared" si="163"/>
        <v>-4115.8612000000003</v>
      </c>
      <c r="AQ248" s="19">
        <f t="shared" si="164"/>
        <v>0</v>
      </c>
      <c r="AR248" s="25">
        <v>3267.64</v>
      </c>
      <c r="AS248" s="17">
        <v>9518.1710963788173</v>
      </c>
      <c r="AT248" s="18">
        <f t="shared" si="165"/>
        <v>0</v>
      </c>
      <c r="AU248" s="21">
        <f t="shared" si="166"/>
        <v>6250.5310963788179</v>
      </c>
      <c r="AV248" s="27">
        <v>36375.639999999992</v>
      </c>
      <c r="AW248" s="17">
        <v>12414.468000000001</v>
      </c>
      <c r="AX248" s="18">
        <f t="shared" si="167"/>
        <v>-23961.171999999991</v>
      </c>
      <c r="AY248" s="19">
        <f t="shared" si="168"/>
        <v>0</v>
      </c>
      <c r="AZ248" s="25">
        <v>5714.76</v>
      </c>
      <c r="BA248" s="17">
        <v>7608.3181002188394</v>
      </c>
      <c r="BB248" s="18">
        <f t="shared" si="169"/>
        <v>0</v>
      </c>
      <c r="BC248" s="21">
        <f t="shared" si="170"/>
        <v>1893.5581002188392</v>
      </c>
      <c r="BD248" s="27">
        <v>12.07</v>
      </c>
      <c r="BE248" s="17">
        <v>0</v>
      </c>
      <c r="BF248" s="18">
        <f t="shared" si="171"/>
        <v>-12.07</v>
      </c>
      <c r="BG248" s="19">
        <f t="shared" si="172"/>
        <v>0</v>
      </c>
      <c r="BH248" s="25">
        <v>8529.0400000000009</v>
      </c>
      <c r="BI248" s="97">
        <v>6936.4749600000005</v>
      </c>
      <c r="BJ248" s="18">
        <f t="shared" si="173"/>
        <v>-1592.5650400000004</v>
      </c>
      <c r="BK248" s="21">
        <f t="shared" si="174"/>
        <v>0</v>
      </c>
      <c r="BL248" s="27">
        <v>0</v>
      </c>
      <c r="BM248" s="17">
        <v>0</v>
      </c>
      <c r="BN248" s="18">
        <f t="shared" si="175"/>
        <v>0</v>
      </c>
      <c r="BO248" s="19">
        <f t="shared" si="176"/>
        <v>0</v>
      </c>
      <c r="BP248" s="24">
        <f t="shared" si="177"/>
        <v>128944.75999999998</v>
      </c>
      <c r="BQ248" s="14">
        <f t="shared" si="178"/>
        <v>111230.76166224429</v>
      </c>
      <c r="BR248" s="18">
        <f t="shared" si="143"/>
        <v>-17713.998337755693</v>
      </c>
      <c r="BS248" s="21">
        <f t="shared" si="144"/>
        <v>0</v>
      </c>
      <c r="BT248" s="114">
        <f t="shared" si="179"/>
        <v>0.86262335640660626</v>
      </c>
      <c r="BU248" s="115">
        <v>10413.823599999994</v>
      </c>
      <c r="BV248" s="116">
        <v>590.71</v>
      </c>
    </row>
    <row r="249" spans="1:74" s="7" customFormat="1" ht="12" x14ac:dyDescent="0.25">
      <c r="A249" s="111">
        <v>243</v>
      </c>
      <c r="B249" s="56" t="s">
        <v>252</v>
      </c>
      <c r="C249" s="125">
        <v>2907.42</v>
      </c>
      <c r="D249" s="27">
        <v>19593.43</v>
      </c>
      <c r="E249" s="97">
        <v>21414.16832819354</v>
      </c>
      <c r="F249" s="18">
        <f t="shared" si="145"/>
        <v>0</v>
      </c>
      <c r="G249" s="19">
        <f t="shared" si="146"/>
        <v>1820.7383281935399</v>
      </c>
      <c r="H249" s="25">
        <v>7274.6499999999987</v>
      </c>
      <c r="I249" s="17">
        <v>8066.5778400100917</v>
      </c>
      <c r="J249" s="18">
        <f t="shared" si="147"/>
        <v>0</v>
      </c>
      <c r="K249" s="21">
        <f t="shared" si="148"/>
        <v>791.92784001009295</v>
      </c>
      <c r="L249" s="27">
        <v>10392.839999999998</v>
      </c>
      <c r="M249" s="17">
        <v>10666.747753710064</v>
      </c>
      <c r="N249" s="18">
        <f t="shared" si="149"/>
        <v>0</v>
      </c>
      <c r="O249" s="19">
        <f t="shared" si="150"/>
        <v>273.90775371006566</v>
      </c>
      <c r="P249" s="25">
        <v>147.15000000000003</v>
      </c>
      <c r="Q249" s="17">
        <v>851.287739958972</v>
      </c>
      <c r="R249" s="18">
        <f t="shared" si="151"/>
        <v>0</v>
      </c>
      <c r="S249" s="21">
        <f t="shared" si="152"/>
        <v>704.13773995897191</v>
      </c>
      <c r="T249" s="27">
        <v>0</v>
      </c>
      <c r="U249" s="17">
        <v>0</v>
      </c>
      <c r="V249" s="18">
        <f t="shared" si="153"/>
        <v>0</v>
      </c>
      <c r="W249" s="19">
        <f t="shared" si="154"/>
        <v>0</v>
      </c>
      <c r="X249" s="25">
        <v>0</v>
      </c>
      <c r="Y249" s="17">
        <v>0</v>
      </c>
      <c r="Z249" s="18">
        <f t="shared" si="155"/>
        <v>0</v>
      </c>
      <c r="AA249" s="21">
        <f t="shared" si="156"/>
        <v>0</v>
      </c>
      <c r="AB249" s="27">
        <v>16998.849999999995</v>
      </c>
      <c r="AC249" s="97">
        <v>15225.936911747289</v>
      </c>
      <c r="AD249" s="18">
        <f t="shared" si="157"/>
        <v>-1772.9130882527061</v>
      </c>
      <c r="AE249" s="19">
        <f t="shared" si="158"/>
        <v>0</v>
      </c>
      <c r="AF249" s="25">
        <v>731.4799999999999</v>
      </c>
      <c r="AG249" s="17">
        <v>582.18407999999999</v>
      </c>
      <c r="AH249" s="18">
        <f t="shared" si="159"/>
        <v>-149.29591999999991</v>
      </c>
      <c r="AI249" s="21">
        <f t="shared" si="160"/>
        <v>0</v>
      </c>
      <c r="AJ249" s="27">
        <v>30.569999999999997</v>
      </c>
      <c r="AK249" s="17">
        <v>0</v>
      </c>
      <c r="AL249" s="18">
        <f t="shared" si="161"/>
        <v>-30.569999999999997</v>
      </c>
      <c r="AM249" s="19">
        <f t="shared" si="162"/>
        <v>0</v>
      </c>
      <c r="AN249" s="27">
        <v>10662.380000000001</v>
      </c>
      <c r="AO249" s="97">
        <v>10662.378799999999</v>
      </c>
      <c r="AP249" s="18">
        <f t="shared" si="163"/>
        <v>-1.2000000024272595E-3</v>
      </c>
      <c r="AQ249" s="19">
        <f t="shared" si="164"/>
        <v>0</v>
      </c>
      <c r="AR249" s="25">
        <v>3150.4700000000003</v>
      </c>
      <c r="AS249" s="17">
        <v>9286.3518306507394</v>
      </c>
      <c r="AT249" s="18">
        <f t="shared" si="165"/>
        <v>0</v>
      </c>
      <c r="AU249" s="21">
        <f t="shared" si="166"/>
        <v>6135.8818306507392</v>
      </c>
      <c r="AV249" s="27">
        <v>20175.740000000002</v>
      </c>
      <c r="AW249" s="17">
        <v>11527.823999999999</v>
      </c>
      <c r="AX249" s="18">
        <f t="shared" si="167"/>
        <v>-8647.9160000000029</v>
      </c>
      <c r="AY249" s="19">
        <f t="shared" si="168"/>
        <v>0</v>
      </c>
      <c r="AZ249" s="25">
        <v>5621.7899999999991</v>
      </c>
      <c r="BA249" s="17">
        <v>7467.2358493545526</v>
      </c>
      <c r="BB249" s="18">
        <f t="shared" si="169"/>
        <v>0</v>
      </c>
      <c r="BC249" s="21">
        <f t="shared" si="170"/>
        <v>1845.4458493545535</v>
      </c>
      <c r="BD249" s="27">
        <v>9.86</v>
      </c>
      <c r="BE249" s="17">
        <v>0</v>
      </c>
      <c r="BF249" s="18">
        <f t="shared" si="171"/>
        <v>-9.86</v>
      </c>
      <c r="BG249" s="19">
        <f t="shared" si="172"/>
        <v>0</v>
      </c>
      <c r="BH249" s="25">
        <v>6271.920000000001</v>
      </c>
      <c r="BI249" s="97">
        <v>6980.8060799999994</v>
      </c>
      <c r="BJ249" s="18">
        <f t="shared" si="173"/>
        <v>0</v>
      </c>
      <c r="BK249" s="21">
        <f t="shared" si="174"/>
        <v>708.8860799999984</v>
      </c>
      <c r="BL249" s="27">
        <v>0</v>
      </c>
      <c r="BM249" s="17">
        <v>0</v>
      </c>
      <c r="BN249" s="18">
        <f t="shared" si="175"/>
        <v>0</v>
      </c>
      <c r="BO249" s="19">
        <f t="shared" si="176"/>
        <v>0</v>
      </c>
      <c r="BP249" s="24">
        <f t="shared" si="177"/>
        <v>101061.13</v>
      </c>
      <c r="BQ249" s="14">
        <f t="shared" si="178"/>
        <v>102731.49921362521</v>
      </c>
      <c r="BR249" s="18">
        <f t="shared" si="143"/>
        <v>0</v>
      </c>
      <c r="BS249" s="21">
        <f t="shared" si="144"/>
        <v>1670.3692136252066</v>
      </c>
      <c r="BT249" s="114">
        <f t="shared" si="179"/>
        <v>1.0165283053299048</v>
      </c>
      <c r="BU249" s="115">
        <v>21765.402499999997</v>
      </c>
      <c r="BV249" s="116">
        <v>3809.0800000000004</v>
      </c>
    </row>
    <row r="250" spans="1:74" s="7" customFormat="1" ht="12" x14ac:dyDescent="0.25">
      <c r="A250" s="117">
        <v>244</v>
      </c>
      <c r="B250" s="56" t="s">
        <v>253</v>
      </c>
      <c r="C250" s="125">
        <v>3555.5</v>
      </c>
      <c r="D250" s="27">
        <v>25833.220000000005</v>
      </c>
      <c r="E250" s="97">
        <v>24421.203892848054</v>
      </c>
      <c r="F250" s="18">
        <f t="shared" si="145"/>
        <v>-1412.0161071519506</v>
      </c>
      <c r="G250" s="19">
        <f t="shared" si="146"/>
        <v>0</v>
      </c>
      <c r="H250" s="25">
        <v>7264.6099999999988</v>
      </c>
      <c r="I250" s="17">
        <v>9312.9237367300211</v>
      </c>
      <c r="J250" s="18">
        <f t="shared" si="147"/>
        <v>0</v>
      </c>
      <c r="K250" s="21">
        <f t="shared" si="148"/>
        <v>2048.3137367300224</v>
      </c>
      <c r="L250" s="27">
        <v>12169.369999999999</v>
      </c>
      <c r="M250" s="17">
        <v>12837.443789391125</v>
      </c>
      <c r="N250" s="18">
        <f t="shared" si="149"/>
        <v>0</v>
      </c>
      <c r="O250" s="19">
        <f t="shared" si="150"/>
        <v>668.07378939112641</v>
      </c>
      <c r="P250" s="25">
        <v>303.32000000000005</v>
      </c>
      <c r="Q250" s="17">
        <v>677.39848217658005</v>
      </c>
      <c r="R250" s="18">
        <f t="shared" si="151"/>
        <v>0</v>
      </c>
      <c r="S250" s="21">
        <f t="shared" si="152"/>
        <v>374.07848217658</v>
      </c>
      <c r="T250" s="27">
        <v>0</v>
      </c>
      <c r="U250" s="17">
        <v>0</v>
      </c>
      <c r="V250" s="18">
        <f t="shared" si="153"/>
        <v>0</v>
      </c>
      <c r="W250" s="19">
        <f t="shared" si="154"/>
        <v>0</v>
      </c>
      <c r="X250" s="25">
        <v>0</v>
      </c>
      <c r="Y250" s="17">
        <v>0</v>
      </c>
      <c r="Z250" s="18">
        <f t="shared" si="155"/>
        <v>0</v>
      </c>
      <c r="AA250" s="21">
        <f t="shared" si="156"/>
        <v>0</v>
      </c>
      <c r="AB250" s="27">
        <v>21267.570000000003</v>
      </c>
      <c r="AC250" s="97">
        <v>25658.577646971513</v>
      </c>
      <c r="AD250" s="18">
        <f t="shared" si="157"/>
        <v>0</v>
      </c>
      <c r="AE250" s="19">
        <f t="shared" si="158"/>
        <v>4391.0076469715095</v>
      </c>
      <c r="AF250" s="25">
        <v>1501.8899999999999</v>
      </c>
      <c r="AG250" s="17">
        <v>1194.6931200000001</v>
      </c>
      <c r="AH250" s="18">
        <f t="shared" si="159"/>
        <v>-307.19687999999974</v>
      </c>
      <c r="AI250" s="21">
        <f t="shared" si="160"/>
        <v>0</v>
      </c>
      <c r="AJ250" s="27">
        <v>63.629999999999981</v>
      </c>
      <c r="AK250" s="17">
        <v>0</v>
      </c>
      <c r="AL250" s="18">
        <f t="shared" si="161"/>
        <v>-63.629999999999981</v>
      </c>
      <c r="AM250" s="19">
        <f t="shared" si="162"/>
        <v>0</v>
      </c>
      <c r="AN250" s="27">
        <v>10719.47</v>
      </c>
      <c r="AO250" s="97">
        <v>6550.2287999999999</v>
      </c>
      <c r="AP250" s="18">
        <f t="shared" si="163"/>
        <v>-4169.2411999999995</v>
      </c>
      <c r="AQ250" s="19">
        <f t="shared" si="164"/>
        <v>0</v>
      </c>
      <c r="AR250" s="25">
        <v>3234.8100000000004</v>
      </c>
      <c r="AS250" s="17">
        <v>6259.5237818835385</v>
      </c>
      <c r="AT250" s="18">
        <f t="shared" si="165"/>
        <v>0</v>
      </c>
      <c r="AU250" s="21">
        <f t="shared" si="166"/>
        <v>3024.7137818835381</v>
      </c>
      <c r="AV250" s="27">
        <v>36300.589999999997</v>
      </c>
      <c r="AW250" s="17">
        <v>10103.94</v>
      </c>
      <c r="AX250" s="18">
        <f t="shared" si="167"/>
        <v>-26196.649999999994</v>
      </c>
      <c r="AY250" s="19">
        <f t="shared" si="168"/>
        <v>0</v>
      </c>
      <c r="AZ250" s="25">
        <v>5559.76</v>
      </c>
      <c r="BA250" s="17">
        <v>8742.3625206967226</v>
      </c>
      <c r="BB250" s="18">
        <f t="shared" si="169"/>
        <v>0</v>
      </c>
      <c r="BC250" s="21">
        <f t="shared" si="170"/>
        <v>3182.6025206967224</v>
      </c>
      <c r="BD250" s="27">
        <v>12.07</v>
      </c>
      <c r="BE250" s="17">
        <v>0</v>
      </c>
      <c r="BF250" s="18">
        <f t="shared" si="171"/>
        <v>-12.07</v>
      </c>
      <c r="BG250" s="19">
        <f t="shared" si="172"/>
        <v>0</v>
      </c>
      <c r="BH250" s="25">
        <v>8583.7200000000012</v>
      </c>
      <c r="BI250" s="97">
        <v>7180.2525600000008</v>
      </c>
      <c r="BJ250" s="18">
        <f t="shared" si="173"/>
        <v>-1403.4674400000004</v>
      </c>
      <c r="BK250" s="21">
        <f t="shared" si="174"/>
        <v>0</v>
      </c>
      <c r="BL250" s="27">
        <v>0</v>
      </c>
      <c r="BM250" s="17">
        <v>0</v>
      </c>
      <c r="BN250" s="18">
        <f t="shared" si="175"/>
        <v>0</v>
      </c>
      <c r="BO250" s="19">
        <f t="shared" si="176"/>
        <v>0</v>
      </c>
      <c r="BP250" s="24">
        <f t="shared" si="177"/>
        <v>132814.03</v>
      </c>
      <c r="BQ250" s="14">
        <f t="shared" si="178"/>
        <v>112938.54833069755</v>
      </c>
      <c r="BR250" s="18">
        <f t="shared" si="143"/>
        <v>-19875.481669302448</v>
      </c>
      <c r="BS250" s="21">
        <f t="shared" si="144"/>
        <v>0</v>
      </c>
      <c r="BT250" s="114">
        <f t="shared" si="179"/>
        <v>0.85035103844599513</v>
      </c>
      <c r="BU250" s="115">
        <v>21656.911400000001</v>
      </c>
      <c r="BV250" s="116">
        <v>3590.73</v>
      </c>
    </row>
    <row r="251" spans="1:74" s="7" customFormat="1" ht="12" x14ac:dyDescent="0.25">
      <c r="A251" s="111">
        <v>245</v>
      </c>
      <c r="B251" s="56" t="s">
        <v>254</v>
      </c>
      <c r="C251" s="125">
        <v>169</v>
      </c>
      <c r="D251" s="27">
        <v>0</v>
      </c>
      <c r="E251" s="97">
        <v>870.32473823653061</v>
      </c>
      <c r="F251" s="18">
        <f t="shared" si="145"/>
        <v>0</v>
      </c>
      <c r="G251" s="19">
        <f t="shared" si="146"/>
        <v>870.32473823653061</v>
      </c>
      <c r="H251" s="25">
        <v>0</v>
      </c>
      <c r="I251" s="17">
        <v>0</v>
      </c>
      <c r="J251" s="18">
        <f t="shared" si="147"/>
        <v>0</v>
      </c>
      <c r="K251" s="21">
        <f t="shared" si="148"/>
        <v>0</v>
      </c>
      <c r="L251" s="27">
        <v>1154.81</v>
      </c>
      <c r="M251" s="17">
        <v>1042.9974592529475</v>
      </c>
      <c r="N251" s="18">
        <f t="shared" si="149"/>
        <v>-111.81254074705248</v>
      </c>
      <c r="O251" s="19">
        <f t="shared" si="150"/>
        <v>0</v>
      </c>
      <c r="P251" s="25">
        <v>0</v>
      </c>
      <c r="Q251" s="17">
        <v>177.10172060641202</v>
      </c>
      <c r="R251" s="18">
        <f t="shared" si="151"/>
        <v>0</v>
      </c>
      <c r="S251" s="21">
        <f t="shared" si="152"/>
        <v>177.10172060641202</v>
      </c>
      <c r="T251" s="27">
        <v>0</v>
      </c>
      <c r="U251" s="17">
        <v>0</v>
      </c>
      <c r="V251" s="18">
        <f t="shared" si="153"/>
        <v>0</v>
      </c>
      <c r="W251" s="19">
        <f t="shared" si="154"/>
        <v>0</v>
      </c>
      <c r="X251" s="25">
        <v>0</v>
      </c>
      <c r="Y251" s="17">
        <v>0</v>
      </c>
      <c r="Z251" s="18">
        <f t="shared" si="155"/>
        <v>0</v>
      </c>
      <c r="AA251" s="21">
        <f t="shared" si="156"/>
        <v>0</v>
      </c>
      <c r="AB251" s="27">
        <v>334.34999999999997</v>
      </c>
      <c r="AC251" s="97">
        <v>331.02262328640705</v>
      </c>
      <c r="AD251" s="18">
        <f t="shared" si="157"/>
        <v>-3.327376713592912</v>
      </c>
      <c r="AE251" s="19">
        <f t="shared" si="158"/>
        <v>0</v>
      </c>
      <c r="AF251" s="25">
        <v>0</v>
      </c>
      <c r="AG251" s="17">
        <v>0</v>
      </c>
      <c r="AH251" s="18">
        <f t="shared" si="159"/>
        <v>0</v>
      </c>
      <c r="AI251" s="21">
        <f t="shared" si="160"/>
        <v>0</v>
      </c>
      <c r="AJ251" s="27">
        <v>0</v>
      </c>
      <c r="AK251" s="17">
        <v>0</v>
      </c>
      <c r="AL251" s="18">
        <f t="shared" si="161"/>
        <v>0</v>
      </c>
      <c r="AM251" s="19">
        <f t="shared" si="162"/>
        <v>0</v>
      </c>
      <c r="AN251" s="27">
        <v>350.06</v>
      </c>
      <c r="AO251" s="97">
        <v>563.22132000000011</v>
      </c>
      <c r="AP251" s="18">
        <f t="shared" si="163"/>
        <v>0</v>
      </c>
      <c r="AQ251" s="19">
        <f t="shared" si="164"/>
        <v>213.1613200000001</v>
      </c>
      <c r="AR251" s="25">
        <v>0</v>
      </c>
      <c r="AS251" s="17">
        <v>0</v>
      </c>
      <c r="AT251" s="18">
        <f t="shared" si="165"/>
        <v>0</v>
      </c>
      <c r="AU251" s="21">
        <f t="shared" si="166"/>
        <v>0</v>
      </c>
      <c r="AV251" s="27">
        <v>628.58999999999992</v>
      </c>
      <c r="AW251" s="17">
        <v>0</v>
      </c>
      <c r="AX251" s="18">
        <f t="shared" si="167"/>
        <v>-628.58999999999992</v>
      </c>
      <c r="AY251" s="19">
        <f t="shared" si="168"/>
        <v>0</v>
      </c>
      <c r="AZ251" s="25">
        <v>0</v>
      </c>
      <c r="BA251" s="17">
        <v>0</v>
      </c>
      <c r="BB251" s="18">
        <f t="shared" si="169"/>
        <v>0</v>
      </c>
      <c r="BC251" s="21">
        <f t="shared" si="170"/>
        <v>0</v>
      </c>
      <c r="BD251" s="27">
        <v>0</v>
      </c>
      <c r="BE251" s="17">
        <v>0</v>
      </c>
      <c r="BF251" s="18">
        <f t="shared" si="171"/>
        <v>0</v>
      </c>
      <c r="BG251" s="19">
        <f t="shared" si="172"/>
        <v>0</v>
      </c>
      <c r="BH251" s="25">
        <v>0</v>
      </c>
      <c r="BI251" s="97">
        <v>0</v>
      </c>
      <c r="BJ251" s="18">
        <f t="shared" si="173"/>
        <v>0</v>
      </c>
      <c r="BK251" s="21">
        <f t="shared" si="174"/>
        <v>0</v>
      </c>
      <c r="BL251" s="27">
        <v>0</v>
      </c>
      <c r="BM251" s="17">
        <v>0</v>
      </c>
      <c r="BN251" s="18">
        <f t="shared" si="175"/>
        <v>0</v>
      </c>
      <c r="BO251" s="19">
        <f t="shared" si="176"/>
        <v>0</v>
      </c>
      <c r="BP251" s="24">
        <f t="shared" si="177"/>
        <v>2467.8099999999995</v>
      </c>
      <c r="BQ251" s="14">
        <f t="shared" si="178"/>
        <v>2984.6678613822974</v>
      </c>
      <c r="BR251" s="18">
        <f t="shared" si="143"/>
        <v>0</v>
      </c>
      <c r="BS251" s="21">
        <f t="shared" si="144"/>
        <v>516.85786138229787</v>
      </c>
      <c r="BT251" s="114">
        <f t="shared" si="179"/>
        <v>1.2094398926101677</v>
      </c>
      <c r="BU251" s="115">
        <v>0</v>
      </c>
      <c r="BV251" s="116"/>
    </row>
    <row r="252" spans="1:74" s="7" customFormat="1" ht="12" x14ac:dyDescent="0.25">
      <c r="A252" s="111">
        <v>246</v>
      </c>
      <c r="B252" s="56" t="s">
        <v>255</v>
      </c>
      <c r="C252" s="125">
        <v>227.4</v>
      </c>
      <c r="D252" s="27">
        <v>0</v>
      </c>
      <c r="E252" s="97">
        <v>870.32473823653061</v>
      </c>
      <c r="F252" s="18">
        <f t="shared" si="145"/>
        <v>0</v>
      </c>
      <c r="G252" s="19">
        <f t="shared" si="146"/>
        <v>870.32473823653061</v>
      </c>
      <c r="H252" s="25">
        <v>0</v>
      </c>
      <c r="I252" s="17">
        <v>0</v>
      </c>
      <c r="J252" s="18">
        <f t="shared" si="147"/>
        <v>0</v>
      </c>
      <c r="K252" s="21">
        <f t="shared" si="148"/>
        <v>0</v>
      </c>
      <c r="L252" s="27">
        <v>1066.24</v>
      </c>
      <c r="M252" s="17">
        <v>963.52239597837365</v>
      </c>
      <c r="N252" s="18">
        <f t="shared" si="149"/>
        <v>-102.71760402162636</v>
      </c>
      <c r="O252" s="19">
        <f t="shared" si="150"/>
        <v>0</v>
      </c>
      <c r="P252" s="25">
        <v>0</v>
      </c>
      <c r="Q252" s="17">
        <v>245.01545569494002</v>
      </c>
      <c r="R252" s="18">
        <f t="shared" si="151"/>
        <v>0</v>
      </c>
      <c r="S252" s="21">
        <f t="shared" si="152"/>
        <v>245.01545569494002</v>
      </c>
      <c r="T252" s="27">
        <v>0</v>
      </c>
      <c r="U252" s="17">
        <v>0</v>
      </c>
      <c r="V252" s="18">
        <f t="shared" si="153"/>
        <v>0</v>
      </c>
      <c r="W252" s="19">
        <f t="shared" si="154"/>
        <v>0</v>
      </c>
      <c r="X252" s="25">
        <v>0</v>
      </c>
      <c r="Y252" s="17">
        <v>0</v>
      </c>
      <c r="Z252" s="18">
        <f t="shared" si="155"/>
        <v>0</v>
      </c>
      <c r="AA252" s="21">
        <f t="shared" si="156"/>
        <v>0</v>
      </c>
      <c r="AB252" s="27">
        <v>447.68</v>
      </c>
      <c r="AC252" s="97">
        <v>442.2266998628449</v>
      </c>
      <c r="AD252" s="18">
        <f t="shared" si="157"/>
        <v>-5.4533001371551109</v>
      </c>
      <c r="AE252" s="19">
        <f t="shared" si="158"/>
        <v>0</v>
      </c>
      <c r="AF252" s="25">
        <v>0</v>
      </c>
      <c r="AG252" s="17">
        <v>0</v>
      </c>
      <c r="AH252" s="18">
        <f t="shared" si="159"/>
        <v>0</v>
      </c>
      <c r="AI252" s="21">
        <f t="shared" si="160"/>
        <v>0</v>
      </c>
      <c r="AJ252" s="27">
        <v>0</v>
      </c>
      <c r="AK252" s="17">
        <v>0</v>
      </c>
      <c r="AL252" s="18">
        <f t="shared" si="161"/>
        <v>0</v>
      </c>
      <c r="AM252" s="19">
        <f t="shared" si="162"/>
        <v>0</v>
      </c>
      <c r="AN252" s="27">
        <v>364.41999999999996</v>
      </c>
      <c r="AO252" s="97">
        <v>617.80283999999983</v>
      </c>
      <c r="AP252" s="18">
        <f t="shared" si="163"/>
        <v>0</v>
      </c>
      <c r="AQ252" s="19">
        <f t="shared" si="164"/>
        <v>253.38283999999987</v>
      </c>
      <c r="AR252" s="25">
        <v>0</v>
      </c>
      <c r="AS252" s="17">
        <v>0</v>
      </c>
      <c r="AT252" s="18">
        <f t="shared" si="165"/>
        <v>0</v>
      </c>
      <c r="AU252" s="21">
        <f t="shared" si="166"/>
        <v>0</v>
      </c>
      <c r="AV252" s="27">
        <v>927.94999999999982</v>
      </c>
      <c r="AW252" s="17">
        <v>0</v>
      </c>
      <c r="AX252" s="18">
        <f t="shared" si="167"/>
        <v>-927.94999999999982</v>
      </c>
      <c r="AY252" s="19">
        <f t="shared" si="168"/>
        <v>0</v>
      </c>
      <c r="AZ252" s="25">
        <v>0</v>
      </c>
      <c r="BA252" s="17">
        <v>0</v>
      </c>
      <c r="BB252" s="18">
        <f t="shared" si="169"/>
        <v>0</v>
      </c>
      <c r="BC252" s="21">
        <f t="shared" si="170"/>
        <v>0</v>
      </c>
      <c r="BD252" s="27">
        <v>0</v>
      </c>
      <c r="BE252" s="17">
        <v>0</v>
      </c>
      <c r="BF252" s="18">
        <f t="shared" si="171"/>
        <v>0</v>
      </c>
      <c r="BG252" s="19">
        <f t="shared" si="172"/>
        <v>0</v>
      </c>
      <c r="BH252" s="25">
        <v>0</v>
      </c>
      <c r="BI252" s="97">
        <v>0</v>
      </c>
      <c r="BJ252" s="18">
        <f t="shared" si="173"/>
        <v>0</v>
      </c>
      <c r="BK252" s="21">
        <f t="shared" si="174"/>
        <v>0</v>
      </c>
      <c r="BL252" s="27">
        <v>0</v>
      </c>
      <c r="BM252" s="17">
        <v>0</v>
      </c>
      <c r="BN252" s="18">
        <f t="shared" si="175"/>
        <v>0</v>
      </c>
      <c r="BO252" s="19">
        <f t="shared" si="176"/>
        <v>0</v>
      </c>
      <c r="BP252" s="24">
        <f t="shared" si="177"/>
        <v>2806.29</v>
      </c>
      <c r="BQ252" s="14">
        <f t="shared" si="178"/>
        <v>3138.8921297726888</v>
      </c>
      <c r="BR252" s="18">
        <f t="shared" si="143"/>
        <v>0</v>
      </c>
      <c r="BS252" s="21">
        <f t="shared" si="144"/>
        <v>332.60212977268884</v>
      </c>
      <c r="BT252" s="114">
        <f t="shared" si="179"/>
        <v>1.1185202276930355</v>
      </c>
      <c r="BU252" s="115">
        <v>557.21430000000032</v>
      </c>
      <c r="BV252" s="116"/>
    </row>
    <row r="253" spans="1:74" s="7" customFormat="1" ht="12" x14ac:dyDescent="0.25">
      <c r="A253" s="117">
        <v>247</v>
      </c>
      <c r="B253" s="56" t="s">
        <v>256</v>
      </c>
      <c r="C253" s="125">
        <v>50.3</v>
      </c>
      <c r="D253" s="27">
        <v>0</v>
      </c>
      <c r="E253" s="97">
        <v>0</v>
      </c>
      <c r="F253" s="18">
        <f t="shared" si="145"/>
        <v>0</v>
      </c>
      <c r="G253" s="19">
        <f t="shared" si="146"/>
        <v>0</v>
      </c>
      <c r="H253" s="25">
        <v>0</v>
      </c>
      <c r="I253" s="17">
        <v>0</v>
      </c>
      <c r="J253" s="18">
        <f t="shared" si="147"/>
        <v>0</v>
      </c>
      <c r="K253" s="21">
        <f t="shared" si="148"/>
        <v>0</v>
      </c>
      <c r="L253" s="27">
        <v>266.53000000000003</v>
      </c>
      <c r="M253" s="17">
        <v>248.24542068236283</v>
      </c>
      <c r="N253" s="18">
        <f t="shared" si="149"/>
        <v>-18.284579317637196</v>
      </c>
      <c r="O253" s="19">
        <f t="shared" si="150"/>
        <v>0</v>
      </c>
      <c r="P253" s="25">
        <v>0</v>
      </c>
      <c r="Q253" s="17">
        <v>58.40928662041199</v>
      </c>
      <c r="R253" s="18">
        <f t="shared" si="151"/>
        <v>0</v>
      </c>
      <c r="S253" s="21">
        <f t="shared" si="152"/>
        <v>58.40928662041199</v>
      </c>
      <c r="T253" s="27">
        <v>0</v>
      </c>
      <c r="U253" s="17">
        <v>0</v>
      </c>
      <c r="V253" s="18">
        <f t="shared" si="153"/>
        <v>0</v>
      </c>
      <c r="W253" s="19">
        <f t="shared" si="154"/>
        <v>0</v>
      </c>
      <c r="X253" s="25">
        <v>0</v>
      </c>
      <c r="Y253" s="17">
        <v>0</v>
      </c>
      <c r="Z253" s="18">
        <f t="shared" si="155"/>
        <v>0</v>
      </c>
      <c r="AA253" s="21">
        <f t="shared" si="156"/>
        <v>0</v>
      </c>
      <c r="AB253" s="27">
        <v>103.78</v>
      </c>
      <c r="AC253" s="97">
        <v>96.386821285903892</v>
      </c>
      <c r="AD253" s="18">
        <f t="shared" si="157"/>
        <v>-7.3931787140961092</v>
      </c>
      <c r="AE253" s="19">
        <f t="shared" si="158"/>
        <v>0</v>
      </c>
      <c r="AF253" s="25">
        <v>0</v>
      </c>
      <c r="AG253" s="17">
        <v>0</v>
      </c>
      <c r="AH253" s="18">
        <f t="shared" si="159"/>
        <v>0</v>
      </c>
      <c r="AI253" s="21">
        <f t="shared" si="160"/>
        <v>0</v>
      </c>
      <c r="AJ253" s="27">
        <v>0</v>
      </c>
      <c r="AK253" s="17">
        <v>0</v>
      </c>
      <c r="AL253" s="18">
        <f t="shared" si="161"/>
        <v>0</v>
      </c>
      <c r="AM253" s="19">
        <f t="shared" si="162"/>
        <v>0</v>
      </c>
      <c r="AN253" s="27">
        <v>104.06000000000002</v>
      </c>
      <c r="AO253" s="97">
        <v>178.64315999999997</v>
      </c>
      <c r="AP253" s="18">
        <f t="shared" si="163"/>
        <v>0</v>
      </c>
      <c r="AQ253" s="19">
        <f t="shared" si="164"/>
        <v>74.58315999999995</v>
      </c>
      <c r="AR253" s="25">
        <v>0</v>
      </c>
      <c r="AS253" s="17">
        <v>0</v>
      </c>
      <c r="AT253" s="18">
        <f t="shared" si="165"/>
        <v>0</v>
      </c>
      <c r="AU253" s="21">
        <f t="shared" si="166"/>
        <v>0</v>
      </c>
      <c r="AV253" s="27">
        <v>211.95000000000002</v>
      </c>
      <c r="AW253" s="17">
        <v>0</v>
      </c>
      <c r="AX253" s="18">
        <f t="shared" si="167"/>
        <v>-211.95000000000002</v>
      </c>
      <c r="AY253" s="19">
        <f t="shared" si="168"/>
        <v>0</v>
      </c>
      <c r="AZ253" s="25">
        <v>0</v>
      </c>
      <c r="BA253" s="17">
        <v>0</v>
      </c>
      <c r="BB253" s="18">
        <f t="shared" si="169"/>
        <v>0</v>
      </c>
      <c r="BC253" s="21">
        <f t="shared" si="170"/>
        <v>0</v>
      </c>
      <c r="BD253" s="27">
        <v>0</v>
      </c>
      <c r="BE253" s="17">
        <v>0</v>
      </c>
      <c r="BF253" s="18">
        <f t="shared" si="171"/>
        <v>0</v>
      </c>
      <c r="BG253" s="19">
        <f t="shared" si="172"/>
        <v>0</v>
      </c>
      <c r="BH253" s="25">
        <v>0</v>
      </c>
      <c r="BI253" s="97">
        <v>0</v>
      </c>
      <c r="BJ253" s="18">
        <f t="shared" si="173"/>
        <v>0</v>
      </c>
      <c r="BK253" s="21">
        <f t="shared" si="174"/>
        <v>0</v>
      </c>
      <c r="BL253" s="27">
        <v>0</v>
      </c>
      <c r="BM253" s="17">
        <v>0</v>
      </c>
      <c r="BN253" s="18">
        <f t="shared" si="175"/>
        <v>0</v>
      </c>
      <c r="BO253" s="19">
        <f t="shared" si="176"/>
        <v>0</v>
      </c>
      <c r="BP253" s="24">
        <f t="shared" si="177"/>
        <v>686.32</v>
      </c>
      <c r="BQ253" s="14">
        <f t="shared" si="178"/>
        <v>581.68468858867868</v>
      </c>
      <c r="BR253" s="18">
        <f t="shared" si="143"/>
        <v>-104.63531141132137</v>
      </c>
      <c r="BS253" s="21">
        <f t="shared" si="144"/>
        <v>0</v>
      </c>
      <c r="BT253" s="114">
        <f t="shared" si="179"/>
        <v>0.84754150919203675</v>
      </c>
      <c r="BU253" s="115">
        <v>7.5403000000000002</v>
      </c>
      <c r="BV253" s="116"/>
    </row>
    <row r="254" spans="1:74" s="7" customFormat="1" ht="12" x14ac:dyDescent="0.25">
      <c r="A254" s="111">
        <v>248</v>
      </c>
      <c r="B254" s="56" t="s">
        <v>257</v>
      </c>
      <c r="C254" s="125">
        <v>43.9</v>
      </c>
      <c r="D254" s="27">
        <v>0</v>
      </c>
      <c r="E254" s="97">
        <v>0</v>
      </c>
      <c r="F254" s="18">
        <f t="shared" si="145"/>
        <v>0</v>
      </c>
      <c r="G254" s="19">
        <f t="shared" si="146"/>
        <v>0</v>
      </c>
      <c r="H254" s="25">
        <v>0</v>
      </c>
      <c r="I254" s="17">
        <v>0</v>
      </c>
      <c r="J254" s="18">
        <f t="shared" si="147"/>
        <v>0</v>
      </c>
      <c r="K254" s="21">
        <f t="shared" si="148"/>
        <v>0</v>
      </c>
      <c r="L254" s="27">
        <v>533.01</v>
      </c>
      <c r="M254" s="17">
        <v>486.67135290585799</v>
      </c>
      <c r="N254" s="18">
        <f t="shared" si="149"/>
        <v>-46.338647094142004</v>
      </c>
      <c r="O254" s="19">
        <f t="shared" si="150"/>
        <v>0</v>
      </c>
      <c r="P254" s="25">
        <v>0</v>
      </c>
      <c r="Q254" s="17">
        <v>50.995287071939998</v>
      </c>
      <c r="R254" s="18">
        <f t="shared" si="151"/>
        <v>0</v>
      </c>
      <c r="S254" s="21">
        <f t="shared" si="152"/>
        <v>50.995287071939998</v>
      </c>
      <c r="T254" s="27">
        <v>0</v>
      </c>
      <c r="U254" s="17">
        <v>0</v>
      </c>
      <c r="V254" s="18">
        <f t="shared" si="153"/>
        <v>0</v>
      </c>
      <c r="W254" s="19">
        <f t="shared" si="154"/>
        <v>0</v>
      </c>
      <c r="X254" s="25">
        <v>0</v>
      </c>
      <c r="Y254" s="17">
        <v>0</v>
      </c>
      <c r="Z254" s="18">
        <f t="shared" si="155"/>
        <v>0</v>
      </c>
      <c r="AA254" s="21">
        <f t="shared" si="156"/>
        <v>0</v>
      </c>
      <c r="AB254" s="27">
        <v>91.329999999999984</v>
      </c>
      <c r="AC254" s="97">
        <v>89.055736629873849</v>
      </c>
      <c r="AD254" s="18">
        <f t="shared" si="157"/>
        <v>-2.2742633701261354</v>
      </c>
      <c r="AE254" s="19">
        <f t="shared" si="158"/>
        <v>0</v>
      </c>
      <c r="AF254" s="25">
        <v>0</v>
      </c>
      <c r="AG254" s="17">
        <v>0</v>
      </c>
      <c r="AH254" s="18">
        <f t="shared" si="159"/>
        <v>0</v>
      </c>
      <c r="AI254" s="21">
        <f t="shared" si="160"/>
        <v>0</v>
      </c>
      <c r="AJ254" s="27">
        <v>0</v>
      </c>
      <c r="AK254" s="17">
        <v>0</v>
      </c>
      <c r="AL254" s="18">
        <f t="shared" si="161"/>
        <v>0</v>
      </c>
      <c r="AM254" s="19">
        <f t="shared" si="162"/>
        <v>0</v>
      </c>
      <c r="AN254" s="27">
        <v>330.45</v>
      </c>
      <c r="AO254" s="97">
        <v>357.28692000000001</v>
      </c>
      <c r="AP254" s="18">
        <f t="shared" si="163"/>
        <v>0</v>
      </c>
      <c r="AQ254" s="19">
        <f t="shared" si="164"/>
        <v>26.836920000000021</v>
      </c>
      <c r="AR254" s="25">
        <v>0</v>
      </c>
      <c r="AS254" s="17">
        <v>0</v>
      </c>
      <c r="AT254" s="18">
        <f t="shared" si="165"/>
        <v>0</v>
      </c>
      <c r="AU254" s="21">
        <f t="shared" si="166"/>
        <v>0</v>
      </c>
      <c r="AV254" s="27">
        <v>185.96</v>
      </c>
      <c r="AW254" s="17">
        <v>0</v>
      </c>
      <c r="AX254" s="18">
        <f t="shared" si="167"/>
        <v>-185.96</v>
      </c>
      <c r="AY254" s="19">
        <f t="shared" si="168"/>
        <v>0</v>
      </c>
      <c r="AZ254" s="25">
        <v>0</v>
      </c>
      <c r="BA254" s="17">
        <v>0</v>
      </c>
      <c r="BB254" s="18">
        <f t="shared" si="169"/>
        <v>0</v>
      </c>
      <c r="BC254" s="21">
        <f t="shared" si="170"/>
        <v>0</v>
      </c>
      <c r="BD254" s="27">
        <v>0</v>
      </c>
      <c r="BE254" s="17">
        <v>0</v>
      </c>
      <c r="BF254" s="18">
        <f t="shared" si="171"/>
        <v>0</v>
      </c>
      <c r="BG254" s="19">
        <f t="shared" si="172"/>
        <v>0</v>
      </c>
      <c r="BH254" s="25">
        <v>0</v>
      </c>
      <c r="BI254" s="97">
        <v>0</v>
      </c>
      <c r="BJ254" s="18">
        <f t="shared" si="173"/>
        <v>0</v>
      </c>
      <c r="BK254" s="21">
        <f t="shared" si="174"/>
        <v>0</v>
      </c>
      <c r="BL254" s="27">
        <v>0</v>
      </c>
      <c r="BM254" s="17">
        <v>0</v>
      </c>
      <c r="BN254" s="18">
        <f t="shared" si="175"/>
        <v>0</v>
      </c>
      <c r="BO254" s="19">
        <f t="shared" si="176"/>
        <v>0</v>
      </c>
      <c r="BP254" s="24">
        <f t="shared" si="177"/>
        <v>1140.75</v>
      </c>
      <c r="BQ254" s="14">
        <f t="shared" si="178"/>
        <v>984.0092966076719</v>
      </c>
      <c r="BR254" s="18">
        <f t="shared" si="143"/>
        <v>-156.7407033923281</v>
      </c>
      <c r="BS254" s="21">
        <f t="shared" si="144"/>
        <v>0</v>
      </c>
      <c r="BT254" s="114">
        <f t="shared" si="179"/>
        <v>0.86259855060939894</v>
      </c>
      <c r="BU254" s="115">
        <v>350.60680000000002</v>
      </c>
      <c r="BV254" s="116"/>
    </row>
    <row r="255" spans="1:74" s="7" customFormat="1" ht="12" x14ac:dyDescent="0.25">
      <c r="A255" s="111">
        <v>249</v>
      </c>
      <c r="B255" s="56" t="s">
        <v>258</v>
      </c>
      <c r="C255" s="125">
        <v>167.4</v>
      </c>
      <c r="D255" s="27">
        <v>0</v>
      </c>
      <c r="E255" s="97">
        <v>870.32473823653061</v>
      </c>
      <c r="F255" s="18">
        <f t="shared" si="145"/>
        <v>0</v>
      </c>
      <c r="G255" s="19">
        <f t="shared" si="146"/>
        <v>870.32473823653061</v>
      </c>
      <c r="H255" s="25">
        <v>0</v>
      </c>
      <c r="I255" s="17">
        <v>0</v>
      </c>
      <c r="J255" s="18">
        <f t="shared" si="147"/>
        <v>0</v>
      </c>
      <c r="K255" s="21">
        <f t="shared" si="148"/>
        <v>0</v>
      </c>
      <c r="L255" s="27">
        <v>1155.1199999999999</v>
      </c>
      <c r="M255" s="17">
        <v>1014.5143792529475</v>
      </c>
      <c r="N255" s="18">
        <f t="shared" si="149"/>
        <v>-140.6056207470524</v>
      </c>
      <c r="O255" s="19">
        <f t="shared" si="150"/>
        <v>0</v>
      </c>
      <c r="P255" s="25">
        <v>0</v>
      </c>
      <c r="Q255" s="17">
        <v>181.46731449991202</v>
      </c>
      <c r="R255" s="18">
        <f t="shared" si="151"/>
        <v>0</v>
      </c>
      <c r="S255" s="21">
        <f t="shared" si="152"/>
        <v>181.46731449991202</v>
      </c>
      <c r="T255" s="27">
        <v>0</v>
      </c>
      <c r="U255" s="17">
        <v>0</v>
      </c>
      <c r="V255" s="18">
        <f t="shared" si="153"/>
        <v>0</v>
      </c>
      <c r="W255" s="19">
        <f t="shared" si="154"/>
        <v>0</v>
      </c>
      <c r="X255" s="25">
        <v>0</v>
      </c>
      <c r="Y255" s="17">
        <v>0</v>
      </c>
      <c r="Z255" s="18">
        <f t="shared" si="155"/>
        <v>0</v>
      </c>
      <c r="AA255" s="21">
        <f t="shared" si="156"/>
        <v>0</v>
      </c>
      <c r="AB255" s="27">
        <v>331.32000000000005</v>
      </c>
      <c r="AC255" s="97">
        <v>330.03051230436688</v>
      </c>
      <c r="AD255" s="18">
        <f t="shared" si="157"/>
        <v>-1.28948769563317</v>
      </c>
      <c r="AE255" s="19">
        <f t="shared" si="158"/>
        <v>0</v>
      </c>
      <c r="AF255" s="25">
        <v>0</v>
      </c>
      <c r="AG255" s="17">
        <v>0</v>
      </c>
      <c r="AH255" s="18">
        <f t="shared" si="159"/>
        <v>0</v>
      </c>
      <c r="AI255" s="21">
        <f t="shared" si="160"/>
        <v>0</v>
      </c>
      <c r="AJ255" s="27">
        <v>0</v>
      </c>
      <c r="AK255" s="17">
        <v>0</v>
      </c>
      <c r="AL255" s="18">
        <f t="shared" si="161"/>
        <v>0</v>
      </c>
      <c r="AM255" s="19">
        <f t="shared" si="162"/>
        <v>0</v>
      </c>
      <c r="AN255" s="27">
        <v>123.62999999999998</v>
      </c>
      <c r="AO255" s="97">
        <v>218.34095999999997</v>
      </c>
      <c r="AP255" s="18">
        <f t="shared" si="163"/>
        <v>0</v>
      </c>
      <c r="AQ255" s="19">
        <f t="shared" si="164"/>
        <v>94.710959999999986</v>
      </c>
      <c r="AR255" s="25">
        <v>0</v>
      </c>
      <c r="AS255" s="17">
        <v>0</v>
      </c>
      <c r="AT255" s="18">
        <f t="shared" si="165"/>
        <v>0</v>
      </c>
      <c r="AU255" s="21">
        <f t="shared" si="166"/>
        <v>0</v>
      </c>
      <c r="AV255" s="27">
        <v>689.15</v>
      </c>
      <c r="AW255" s="17">
        <v>0</v>
      </c>
      <c r="AX255" s="18">
        <f t="shared" si="167"/>
        <v>-689.15</v>
      </c>
      <c r="AY255" s="19">
        <f t="shared" si="168"/>
        <v>0</v>
      </c>
      <c r="AZ255" s="25">
        <v>0</v>
      </c>
      <c r="BA255" s="17">
        <v>0</v>
      </c>
      <c r="BB255" s="18">
        <f t="shared" si="169"/>
        <v>0</v>
      </c>
      <c r="BC255" s="21">
        <f t="shared" si="170"/>
        <v>0</v>
      </c>
      <c r="BD255" s="27">
        <v>0</v>
      </c>
      <c r="BE255" s="17">
        <v>0</v>
      </c>
      <c r="BF255" s="18">
        <f t="shared" si="171"/>
        <v>0</v>
      </c>
      <c r="BG255" s="19">
        <f t="shared" si="172"/>
        <v>0</v>
      </c>
      <c r="BH255" s="25">
        <v>0</v>
      </c>
      <c r="BI255" s="97">
        <v>0</v>
      </c>
      <c r="BJ255" s="18">
        <f t="shared" si="173"/>
        <v>0</v>
      </c>
      <c r="BK255" s="21">
        <f t="shared" si="174"/>
        <v>0</v>
      </c>
      <c r="BL255" s="27">
        <v>0</v>
      </c>
      <c r="BM255" s="17">
        <v>0</v>
      </c>
      <c r="BN255" s="18">
        <f t="shared" si="175"/>
        <v>0</v>
      </c>
      <c r="BO255" s="19">
        <f t="shared" si="176"/>
        <v>0</v>
      </c>
      <c r="BP255" s="24">
        <f t="shared" si="177"/>
        <v>2299.2199999999998</v>
      </c>
      <c r="BQ255" s="14">
        <f t="shared" si="178"/>
        <v>2614.6779042937569</v>
      </c>
      <c r="BR255" s="18">
        <f t="shared" si="143"/>
        <v>0</v>
      </c>
      <c r="BS255" s="21">
        <f t="shared" si="144"/>
        <v>315.45790429375711</v>
      </c>
      <c r="BT255" s="114">
        <f t="shared" si="179"/>
        <v>1.137202139983889</v>
      </c>
      <c r="BU255" s="115">
        <v>200.39499999999998</v>
      </c>
      <c r="BV255" s="116"/>
    </row>
    <row r="256" spans="1:74" s="7" customFormat="1" ht="12" x14ac:dyDescent="0.25">
      <c r="A256" s="117">
        <v>250</v>
      </c>
      <c r="B256" s="56" t="s">
        <v>259</v>
      </c>
      <c r="C256" s="125">
        <v>36.6</v>
      </c>
      <c r="D256" s="27">
        <v>0</v>
      </c>
      <c r="E256" s="97">
        <v>0</v>
      </c>
      <c r="F256" s="18">
        <f t="shared" si="145"/>
        <v>0</v>
      </c>
      <c r="G256" s="19">
        <f t="shared" si="146"/>
        <v>0</v>
      </c>
      <c r="H256" s="25">
        <v>0</v>
      </c>
      <c r="I256" s="17">
        <v>0</v>
      </c>
      <c r="J256" s="18">
        <f t="shared" si="147"/>
        <v>0</v>
      </c>
      <c r="K256" s="21">
        <f t="shared" si="148"/>
        <v>0</v>
      </c>
      <c r="L256" s="27">
        <v>266.48</v>
      </c>
      <c r="M256" s="17">
        <v>248.24542068236283</v>
      </c>
      <c r="N256" s="18">
        <f t="shared" si="149"/>
        <v>-18.234579317637184</v>
      </c>
      <c r="O256" s="19">
        <f t="shared" si="150"/>
        <v>0</v>
      </c>
      <c r="P256" s="25">
        <v>0</v>
      </c>
      <c r="Q256" s="17">
        <v>42.511507256352004</v>
      </c>
      <c r="R256" s="18">
        <f t="shared" si="151"/>
        <v>0</v>
      </c>
      <c r="S256" s="21">
        <f t="shared" si="152"/>
        <v>42.511507256352004</v>
      </c>
      <c r="T256" s="27">
        <v>0</v>
      </c>
      <c r="U256" s="17">
        <v>0</v>
      </c>
      <c r="V256" s="18">
        <f t="shared" si="153"/>
        <v>0</v>
      </c>
      <c r="W256" s="19">
        <f t="shared" si="154"/>
        <v>0</v>
      </c>
      <c r="X256" s="25">
        <v>0</v>
      </c>
      <c r="Y256" s="17">
        <v>0</v>
      </c>
      <c r="Z256" s="18">
        <f t="shared" si="155"/>
        <v>0</v>
      </c>
      <c r="AA256" s="21">
        <f t="shared" si="156"/>
        <v>0</v>
      </c>
      <c r="AB256" s="27">
        <v>77.169999999999987</v>
      </c>
      <c r="AC256" s="97">
        <v>71.326357285278192</v>
      </c>
      <c r="AD256" s="18">
        <f t="shared" si="157"/>
        <v>-5.8436427147217955</v>
      </c>
      <c r="AE256" s="19">
        <f t="shared" si="158"/>
        <v>0</v>
      </c>
      <c r="AF256" s="25">
        <v>0</v>
      </c>
      <c r="AG256" s="17">
        <v>0</v>
      </c>
      <c r="AH256" s="18">
        <f t="shared" si="159"/>
        <v>0</v>
      </c>
      <c r="AI256" s="21">
        <f t="shared" si="160"/>
        <v>0</v>
      </c>
      <c r="AJ256" s="27">
        <v>0</v>
      </c>
      <c r="AK256" s="17">
        <v>0</v>
      </c>
      <c r="AL256" s="18">
        <f t="shared" si="161"/>
        <v>0</v>
      </c>
      <c r="AM256" s="19">
        <f t="shared" si="162"/>
        <v>0</v>
      </c>
      <c r="AN256" s="27">
        <v>92.710000000000008</v>
      </c>
      <c r="AO256" s="97">
        <v>163.75343999999998</v>
      </c>
      <c r="AP256" s="18">
        <f t="shared" si="163"/>
        <v>0</v>
      </c>
      <c r="AQ256" s="19">
        <f t="shared" si="164"/>
        <v>71.043439999999975</v>
      </c>
      <c r="AR256" s="25">
        <v>0</v>
      </c>
      <c r="AS256" s="17">
        <v>0</v>
      </c>
      <c r="AT256" s="18">
        <f t="shared" si="165"/>
        <v>0</v>
      </c>
      <c r="AU256" s="21">
        <f t="shared" si="166"/>
        <v>0</v>
      </c>
      <c r="AV256" s="27">
        <v>156.16999999999999</v>
      </c>
      <c r="AW256" s="17">
        <v>0</v>
      </c>
      <c r="AX256" s="18">
        <f t="shared" si="167"/>
        <v>-156.16999999999999</v>
      </c>
      <c r="AY256" s="19">
        <f t="shared" si="168"/>
        <v>0</v>
      </c>
      <c r="AZ256" s="25">
        <v>0</v>
      </c>
      <c r="BA256" s="17">
        <v>0</v>
      </c>
      <c r="BB256" s="18">
        <f t="shared" si="169"/>
        <v>0</v>
      </c>
      <c r="BC256" s="21">
        <f t="shared" si="170"/>
        <v>0</v>
      </c>
      <c r="BD256" s="27">
        <v>0</v>
      </c>
      <c r="BE256" s="17">
        <v>0</v>
      </c>
      <c r="BF256" s="18">
        <f t="shared" si="171"/>
        <v>0</v>
      </c>
      <c r="BG256" s="19">
        <f t="shared" si="172"/>
        <v>0</v>
      </c>
      <c r="BH256" s="25">
        <v>0</v>
      </c>
      <c r="BI256" s="97">
        <v>0</v>
      </c>
      <c r="BJ256" s="18">
        <f t="shared" si="173"/>
        <v>0</v>
      </c>
      <c r="BK256" s="21">
        <f t="shared" si="174"/>
        <v>0</v>
      </c>
      <c r="BL256" s="27">
        <v>0</v>
      </c>
      <c r="BM256" s="17">
        <v>0</v>
      </c>
      <c r="BN256" s="18">
        <f t="shared" si="175"/>
        <v>0</v>
      </c>
      <c r="BO256" s="19">
        <f t="shared" si="176"/>
        <v>0</v>
      </c>
      <c r="BP256" s="24">
        <f t="shared" si="177"/>
        <v>592.53</v>
      </c>
      <c r="BQ256" s="14">
        <f t="shared" si="178"/>
        <v>525.83672522399297</v>
      </c>
      <c r="BR256" s="18">
        <f t="shared" si="143"/>
        <v>-66.693274776007001</v>
      </c>
      <c r="BS256" s="21">
        <f t="shared" si="144"/>
        <v>0</v>
      </c>
      <c r="BT256" s="114">
        <f t="shared" si="179"/>
        <v>0.88744321000454496</v>
      </c>
      <c r="BU256" s="115">
        <v>44.622900000000001</v>
      </c>
      <c r="BV256" s="116"/>
    </row>
    <row r="257" spans="1:74" s="7" customFormat="1" ht="12" x14ac:dyDescent="0.25">
      <c r="A257" s="111">
        <v>251</v>
      </c>
      <c r="B257" s="56" t="s">
        <v>260</v>
      </c>
      <c r="C257" s="125">
        <v>8872.2000000000007</v>
      </c>
      <c r="D257" s="27">
        <v>54439.18</v>
      </c>
      <c r="E257" s="97">
        <v>53781.908494344694</v>
      </c>
      <c r="F257" s="18">
        <f t="shared" si="145"/>
        <v>-657.2715056553061</v>
      </c>
      <c r="G257" s="19">
        <f t="shared" si="146"/>
        <v>0</v>
      </c>
      <c r="H257" s="25">
        <v>37146.839999999997</v>
      </c>
      <c r="I257" s="17">
        <v>33592.040804171345</v>
      </c>
      <c r="J257" s="18">
        <f t="shared" si="147"/>
        <v>-3554.7991958286511</v>
      </c>
      <c r="K257" s="21">
        <f t="shared" si="148"/>
        <v>0</v>
      </c>
      <c r="L257" s="27">
        <v>32341.41</v>
      </c>
      <c r="M257" s="17">
        <v>31617.8999364458</v>
      </c>
      <c r="N257" s="18">
        <f t="shared" si="149"/>
        <v>-723.51006355420031</v>
      </c>
      <c r="O257" s="19">
        <f t="shared" si="150"/>
        <v>0</v>
      </c>
      <c r="P257" s="25">
        <v>1450.8700000000001</v>
      </c>
      <c r="Q257" s="17">
        <v>1864.2753143234399</v>
      </c>
      <c r="R257" s="18">
        <f t="shared" si="151"/>
        <v>0</v>
      </c>
      <c r="S257" s="21">
        <f t="shared" si="152"/>
        <v>413.40531432343982</v>
      </c>
      <c r="T257" s="27">
        <v>18474.21</v>
      </c>
      <c r="U257" s="17">
        <v>14789.638920000001</v>
      </c>
      <c r="V257" s="18">
        <f t="shared" si="153"/>
        <v>-3684.5710799999979</v>
      </c>
      <c r="W257" s="19">
        <f t="shared" si="154"/>
        <v>0</v>
      </c>
      <c r="X257" s="25">
        <v>1559.99</v>
      </c>
      <c r="Y257" s="17">
        <v>342.07272</v>
      </c>
      <c r="Z257" s="18">
        <f t="shared" si="155"/>
        <v>-1217.9172800000001</v>
      </c>
      <c r="AA257" s="21">
        <f t="shared" si="156"/>
        <v>0</v>
      </c>
      <c r="AB257" s="27">
        <v>49845.15</v>
      </c>
      <c r="AC257" s="97">
        <v>49845.149351450746</v>
      </c>
      <c r="AD257" s="18">
        <f t="shared" si="157"/>
        <v>-6.4854925585677847E-4</v>
      </c>
      <c r="AE257" s="19">
        <f t="shared" si="158"/>
        <v>0</v>
      </c>
      <c r="AF257" s="25">
        <v>1370.8800000000003</v>
      </c>
      <c r="AG257" s="17">
        <v>1069.39212</v>
      </c>
      <c r="AH257" s="18">
        <f t="shared" si="159"/>
        <v>-301.48788000000036</v>
      </c>
      <c r="AI257" s="21">
        <f t="shared" si="160"/>
        <v>0</v>
      </c>
      <c r="AJ257" s="27">
        <v>54.4</v>
      </c>
      <c r="AK257" s="17">
        <v>0</v>
      </c>
      <c r="AL257" s="18">
        <f t="shared" si="161"/>
        <v>-54.4</v>
      </c>
      <c r="AM257" s="19">
        <f t="shared" si="162"/>
        <v>0</v>
      </c>
      <c r="AN257" s="27">
        <v>4011.07</v>
      </c>
      <c r="AO257" s="97">
        <v>4011.0696400000006</v>
      </c>
      <c r="AP257" s="18">
        <f t="shared" si="163"/>
        <v>-3.5999999954583473E-4</v>
      </c>
      <c r="AQ257" s="19">
        <f t="shared" si="164"/>
        <v>0</v>
      </c>
      <c r="AR257" s="25">
        <v>8182.48</v>
      </c>
      <c r="AS257" s="17">
        <v>13519.31417702326</v>
      </c>
      <c r="AT257" s="18">
        <f t="shared" si="165"/>
        <v>0</v>
      </c>
      <c r="AU257" s="21">
        <f t="shared" si="166"/>
        <v>5336.8341770232601</v>
      </c>
      <c r="AV257" s="27">
        <v>68141.66</v>
      </c>
      <c r="AW257" s="17">
        <v>58531.043999999994</v>
      </c>
      <c r="AX257" s="18">
        <f t="shared" si="167"/>
        <v>-9610.6160000000091</v>
      </c>
      <c r="AY257" s="19">
        <f t="shared" si="168"/>
        <v>0</v>
      </c>
      <c r="AZ257" s="25">
        <v>6476.61</v>
      </c>
      <c r="BA257" s="17">
        <v>9950.4607784632099</v>
      </c>
      <c r="BB257" s="18">
        <f t="shared" si="169"/>
        <v>0</v>
      </c>
      <c r="BC257" s="21">
        <f t="shared" si="170"/>
        <v>3473.8507784632102</v>
      </c>
      <c r="BD257" s="27">
        <v>10.540000000000003</v>
      </c>
      <c r="BE257" s="17">
        <v>0</v>
      </c>
      <c r="BF257" s="18">
        <f t="shared" si="171"/>
        <v>-10.540000000000003</v>
      </c>
      <c r="BG257" s="19">
        <f t="shared" si="172"/>
        <v>0</v>
      </c>
      <c r="BH257" s="25">
        <v>27217.51</v>
      </c>
      <c r="BI257" s="97">
        <v>27217.505279999998</v>
      </c>
      <c r="BJ257" s="18">
        <f t="shared" si="173"/>
        <v>-4.7200000008160714E-3</v>
      </c>
      <c r="BK257" s="21">
        <f t="shared" si="174"/>
        <v>0</v>
      </c>
      <c r="BL257" s="27">
        <v>22727.620000000003</v>
      </c>
      <c r="BM257" s="17">
        <v>18030.499319999995</v>
      </c>
      <c r="BN257" s="18">
        <f t="shared" si="175"/>
        <v>-4697.1206800000073</v>
      </c>
      <c r="BO257" s="19">
        <f t="shared" si="176"/>
        <v>0</v>
      </c>
      <c r="BP257" s="24">
        <f t="shared" si="177"/>
        <v>333450.42</v>
      </c>
      <c r="BQ257" s="14">
        <f t="shared" si="178"/>
        <v>318162.27085622243</v>
      </c>
      <c r="BR257" s="18">
        <f t="shared" si="143"/>
        <v>-15288.149143777555</v>
      </c>
      <c r="BS257" s="21">
        <f t="shared" si="144"/>
        <v>0</v>
      </c>
      <c r="BT257" s="114">
        <f t="shared" si="179"/>
        <v>0.95415165725753903</v>
      </c>
      <c r="BU257" s="115">
        <v>25874.221299999997</v>
      </c>
      <c r="BV257" s="116"/>
    </row>
    <row r="258" spans="1:74" s="7" customFormat="1" ht="12" x14ac:dyDescent="0.25">
      <c r="A258" s="111">
        <v>252</v>
      </c>
      <c r="B258" s="56" t="s">
        <v>261</v>
      </c>
      <c r="C258" s="125">
        <v>87.8</v>
      </c>
      <c r="D258" s="27">
        <v>0</v>
      </c>
      <c r="E258" s="97">
        <v>0</v>
      </c>
      <c r="F258" s="18">
        <f t="shared" si="145"/>
        <v>0</v>
      </c>
      <c r="G258" s="19">
        <f t="shared" si="146"/>
        <v>0</v>
      </c>
      <c r="H258" s="25">
        <v>0</v>
      </c>
      <c r="I258" s="17">
        <v>0</v>
      </c>
      <c r="J258" s="18">
        <f t="shared" si="147"/>
        <v>0</v>
      </c>
      <c r="K258" s="21">
        <f t="shared" si="148"/>
        <v>0</v>
      </c>
      <c r="L258" s="27">
        <v>799.59000000000015</v>
      </c>
      <c r="M258" s="17">
        <v>725.09684991125869</v>
      </c>
      <c r="N258" s="18">
        <f t="shared" si="149"/>
        <v>-74.493150088741459</v>
      </c>
      <c r="O258" s="19">
        <f t="shared" si="150"/>
        <v>0</v>
      </c>
      <c r="P258" s="25">
        <v>0</v>
      </c>
      <c r="Q258" s="17">
        <v>105.83198189347199</v>
      </c>
      <c r="R258" s="18">
        <f t="shared" si="151"/>
        <v>0</v>
      </c>
      <c r="S258" s="21">
        <f t="shared" si="152"/>
        <v>105.83198189347199</v>
      </c>
      <c r="T258" s="27">
        <v>0</v>
      </c>
      <c r="U258" s="17">
        <v>0</v>
      </c>
      <c r="V258" s="18">
        <f t="shared" si="153"/>
        <v>0</v>
      </c>
      <c r="W258" s="19">
        <f t="shared" si="154"/>
        <v>0</v>
      </c>
      <c r="X258" s="25">
        <v>0</v>
      </c>
      <c r="Y258" s="17">
        <v>0</v>
      </c>
      <c r="Z258" s="18">
        <f t="shared" si="155"/>
        <v>0</v>
      </c>
      <c r="AA258" s="21">
        <f t="shared" si="156"/>
        <v>0</v>
      </c>
      <c r="AB258" s="27">
        <v>176.56</v>
      </c>
      <c r="AC258" s="97">
        <v>173.73531344171494</v>
      </c>
      <c r="AD258" s="18">
        <f t="shared" si="157"/>
        <v>-2.824686558285066</v>
      </c>
      <c r="AE258" s="19">
        <f t="shared" si="158"/>
        <v>0</v>
      </c>
      <c r="AF258" s="25">
        <v>0</v>
      </c>
      <c r="AG258" s="17">
        <v>0</v>
      </c>
      <c r="AH258" s="18">
        <f t="shared" si="159"/>
        <v>0</v>
      </c>
      <c r="AI258" s="21">
        <f t="shared" si="160"/>
        <v>0</v>
      </c>
      <c r="AJ258" s="27">
        <v>0</v>
      </c>
      <c r="AK258" s="17">
        <v>0</v>
      </c>
      <c r="AL258" s="18">
        <f t="shared" si="161"/>
        <v>0</v>
      </c>
      <c r="AM258" s="19">
        <f t="shared" si="162"/>
        <v>0</v>
      </c>
      <c r="AN258" s="27">
        <v>236.09</v>
      </c>
      <c r="AO258" s="97">
        <v>163.75343999999998</v>
      </c>
      <c r="AP258" s="18">
        <f t="shared" si="163"/>
        <v>-72.33656000000002</v>
      </c>
      <c r="AQ258" s="19">
        <f t="shared" si="164"/>
        <v>0</v>
      </c>
      <c r="AR258" s="25">
        <v>0</v>
      </c>
      <c r="AS258" s="17">
        <v>0</v>
      </c>
      <c r="AT258" s="18">
        <f t="shared" si="165"/>
        <v>0</v>
      </c>
      <c r="AU258" s="21">
        <f t="shared" si="166"/>
        <v>0</v>
      </c>
      <c r="AV258" s="27">
        <v>378.45000000000005</v>
      </c>
      <c r="AW258" s="17">
        <v>0</v>
      </c>
      <c r="AX258" s="18">
        <f t="shared" si="167"/>
        <v>-378.45000000000005</v>
      </c>
      <c r="AY258" s="19">
        <f t="shared" si="168"/>
        <v>0</v>
      </c>
      <c r="AZ258" s="25">
        <v>0</v>
      </c>
      <c r="BA258" s="17">
        <v>0</v>
      </c>
      <c r="BB258" s="18">
        <f t="shared" si="169"/>
        <v>0</v>
      </c>
      <c r="BC258" s="21">
        <f t="shared" si="170"/>
        <v>0</v>
      </c>
      <c r="BD258" s="27">
        <v>0</v>
      </c>
      <c r="BE258" s="17">
        <v>0</v>
      </c>
      <c r="BF258" s="18">
        <f t="shared" si="171"/>
        <v>0</v>
      </c>
      <c r="BG258" s="19">
        <f t="shared" si="172"/>
        <v>0</v>
      </c>
      <c r="BH258" s="25">
        <v>0</v>
      </c>
      <c r="BI258" s="97">
        <v>0</v>
      </c>
      <c r="BJ258" s="18">
        <f t="shared" si="173"/>
        <v>0</v>
      </c>
      <c r="BK258" s="21">
        <f t="shared" si="174"/>
        <v>0</v>
      </c>
      <c r="BL258" s="27">
        <v>0</v>
      </c>
      <c r="BM258" s="17">
        <v>0</v>
      </c>
      <c r="BN258" s="18">
        <f t="shared" si="175"/>
        <v>0</v>
      </c>
      <c r="BO258" s="19">
        <f t="shared" si="176"/>
        <v>0</v>
      </c>
      <c r="BP258" s="24">
        <f t="shared" si="177"/>
        <v>1590.69</v>
      </c>
      <c r="BQ258" s="14">
        <f t="shared" si="178"/>
        <v>1168.4175852464455</v>
      </c>
      <c r="BR258" s="18">
        <f t="shared" si="143"/>
        <v>-422.27241475355459</v>
      </c>
      <c r="BS258" s="21">
        <f t="shared" si="144"/>
        <v>0</v>
      </c>
      <c r="BT258" s="114">
        <f t="shared" si="179"/>
        <v>0.73453506669837954</v>
      </c>
      <c r="BU258" s="115">
        <v>159.9836</v>
      </c>
      <c r="BV258" s="116"/>
    </row>
    <row r="259" spans="1:74" s="7" customFormat="1" ht="12" x14ac:dyDescent="0.25">
      <c r="A259" s="117">
        <v>253</v>
      </c>
      <c r="B259" s="56" t="s">
        <v>262</v>
      </c>
      <c r="C259" s="125">
        <v>138.9</v>
      </c>
      <c r="D259" s="27">
        <v>0</v>
      </c>
      <c r="E259" s="97">
        <v>0</v>
      </c>
      <c r="F259" s="18">
        <f t="shared" si="145"/>
        <v>0</v>
      </c>
      <c r="G259" s="19">
        <f t="shared" si="146"/>
        <v>0</v>
      </c>
      <c r="H259" s="25">
        <v>0</v>
      </c>
      <c r="I259" s="17">
        <v>0</v>
      </c>
      <c r="J259" s="18">
        <f t="shared" si="147"/>
        <v>0</v>
      </c>
      <c r="K259" s="21">
        <f t="shared" si="148"/>
        <v>0</v>
      </c>
      <c r="L259" s="27">
        <v>621.87</v>
      </c>
      <c r="M259" s="17">
        <v>566.14668216835071</v>
      </c>
      <c r="N259" s="18">
        <f t="shared" si="149"/>
        <v>-55.723317831649297</v>
      </c>
      <c r="O259" s="19">
        <f t="shared" si="150"/>
        <v>0</v>
      </c>
      <c r="P259" s="25">
        <v>0</v>
      </c>
      <c r="Q259" s="17">
        <v>162.990771384276</v>
      </c>
      <c r="R259" s="18">
        <f t="shared" si="151"/>
        <v>0</v>
      </c>
      <c r="S259" s="21">
        <f t="shared" si="152"/>
        <v>162.990771384276</v>
      </c>
      <c r="T259" s="27">
        <v>0</v>
      </c>
      <c r="U259" s="17">
        <v>0</v>
      </c>
      <c r="V259" s="18">
        <f t="shared" si="153"/>
        <v>0</v>
      </c>
      <c r="W259" s="19">
        <f t="shared" si="154"/>
        <v>0</v>
      </c>
      <c r="X259" s="25">
        <v>0</v>
      </c>
      <c r="Y259" s="17">
        <v>0</v>
      </c>
      <c r="Z259" s="18">
        <f t="shared" si="155"/>
        <v>0</v>
      </c>
      <c r="AA259" s="21">
        <f t="shared" si="156"/>
        <v>0</v>
      </c>
      <c r="AB259" s="27">
        <v>275.84999999999997</v>
      </c>
      <c r="AC259" s="97">
        <v>271.58617012765535</v>
      </c>
      <c r="AD259" s="18">
        <f t="shared" si="157"/>
        <v>-4.2638298723446155</v>
      </c>
      <c r="AE259" s="19">
        <f t="shared" si="158"/>
        <v>0</v>
      </c>
      <c r="AF259" s="25">
        <v>0</v>
      </c>
      <c r="AG259" s="17">
        <v>0</v>
      </c>
      <c r="AH259" s="18">
        <f t="shared" si="159"/>
        <v>0</v>
      </c>
      <c r="AI259" s="21">
        <f t="shared" si="160"/>
        <v>0</v>
      </c>
      <c r="AJ259" s="27">
        <v>0</v>
      </c>
      <c r="AK259" s="17">
        <v>0</v>
      </c>
      <c r="AL259" s="18">
        <f t="shared" si="161"/>
        <v>0</v>
      </c>
      <c r="AM259" s="19">
        <f t="shared" si="162"/>
        <v>0</v>
      </c>
      <c r="AN259" s="27">
        <v>538.59</v>
      </c>
      <c r="AO259" s="97">
        <v>714.57155999999998</v>
      </c>
      <c r="AP259" s="18">
        <f t="shared" si="163"/>
        <v>0</v>
      </c>
      <c r="AQ259" s="19">
        <f t="shared" si="164"/>
        <v>175.98155999999994</v>
      </c>
      <c r="AR259" s="25">
        <v>0</v>
      </c>
      <c r="AS259" s="17">
        <v>0</v>
      </c>
      <c r="AT259" s="18">
        <f t="shared" si="165"/>
        <v>0</v>
      </c>
      <c r="AU259" s="21">
        <f t="shared" si="166"/>
        <v>0</v>
      </c>
      <c r="AV259" s="27">
        <v>578.95000000000005</v>
      </c>
      <c r="AW259" s="17">
        <v>0</v>
      </c>
      <c r="AX259" s="18">
        <f t="shared" si="167"/>
        <v>-578.95000000000005</v>
      </c>
      <c r="AY259" s="19">
        <f t="shared" si="168"/>
        <v>0</v>
      </c>
      <c r="AZ259" s="25">
        <v>0</v>
      </c>
      <c r="BA259" s="17">
        <v>0</v>
      </c>
      <c r="BB259" s="18">
        <f t="shared" si="169"/>
        <v>0</v>
      </c>
      <c r="BC259" s="21">
        <f t="shared" si="170"/>
        <v>0</v>
      </c>
      <c r="BD259" s="27">
        <v>0</v>
      </c>
      <c r="BE259" s="17">
        <v>0</v>
      </c>
      <c r="BF259" s="18">
        <f t="shared" si="171"/>
        <v>0</v>
      </c>
      <c r="BG259" s="19">
        <f t="shared" si="172"/>
        <v>0</v>
      </c>
      <c r="BH259" s="25">
        <v>0</v>
      </c>
      <c r="BI259" s="97">
        <v>0</v>
      </c>
      <c r="BJ259" s="18">
        <f t="shared" si="173"/>
        <v>0</v>
      </c>
      <c r="BK259" s="21">
        <f t="shared" si="174"/>
        <v>0</v>
      </c>
      <c r="BL259" s="27">
        <v>0</v>
      </c>
      <c r="BM259" s="17">
        <v>0</v>
      </c>
      <c r="BN259" s="18">
        <f t="shared" si="175"/>
        <v>0</v>
      </c>
      <c r="BO259" s="19">
        <f t="shared" si="176"/>
        <v>0</v>
      </c>
      <c r="BP259" s="24">
        <f t="shared" si="177"/>
        <v>2015.26</v>
      </c>
      <c r="BQ259" s="14">
        <f t="shared" si="178"/>
        <v>1715.2951836802822</v>
      </c>
      <c r="BR259" s="18">
        <f t="shared" si="143"/>
        <v>-299.96481631971778</v>
      </c>
      <c r="BS259" s="21">
        <f t="shared" si="144"/>
        <v>0</v>
      </c>
      <c r="BT259" s="114">
        <f t="shared" si="179"/>
        <v>0.85115329222049874</v>
      </c>
      <c r="BU259" s="115">
        <v>91.983699999999999</v>
      </c>
      <c r="BV259" s="116"/>
    </row>
    <row r="260" spans="1:74" s="7" customFormat="1" ht="12" x14ac:dyDescent="0.25">
      <c r="A260" s="111">
        <v>254</v>
      </c>
      <c r="B260" s="56" t="s">
        <v>263</v>
      </c>
      <c r="C260" s="125">
        <v>161.6</v>
      </c>
      <c r="D260" s="27">
        <v>0</v>
      </c>
      <c r="E260" s="97">
        <v>0</v>
      </c>
      <c r="F260" s="18">
        <f t="shared" si="145"/>
        <v>0</v>
      </c>
      <c r="G260" s="19">
        <f t="shared" si="146"/>
        <v>0</v>
      </c>
      <c r="H260" s="25">
        <v>0</v>
      </c>
      <c r="I260" s="17">
        <v>0</v>
      </c>
      <c r="J260" s="18">
        <f t="shared" si="147"/>
        <v>0</v>
      </c>
      <c r="K260" s="21">
        <f t="shared" si="148"/>
        <v>0</v>
      </c>
      <c r="L260" s="27">
        <v>710.68000000000018</v>
      </c>
      <c r="M260" s="17">
        <v>645.62177153537471</v>
      </c>
      <c r="N260" s="18">
        <f t="shared" si="149"/>
        <v>-65.058228464625472</v>
      </c>
      <c r="O260" s="19">
        <f t="shared" si="150"/>
        <v>0</v>
      </c>
      <c r="P260" s="25">
        <v>0</v>
      </c>
      <c r="Q260" s="17">
        <v>217.16219289482399</v>
      </c>
      <c r="R260" s="18">
        <f t="shared" si="151"/>
        <v>0</v>
      </c>
      <c r="S260" s="21">
        <f t="shared" si="152"/>
        <v>217.16219289482399</v>
      </c>
      <c r="T260" s="27">
        <v>0</v>
      </c>
      <c r="U260" s="17">
        <v>0</v>
      </c>
      <c r="V260" s="18">
        <f t="shared" si="153"/>
        <v>0</v>
      </c>
      <c r="W260" s="19">
        <f t="shared" si="154"/>
        <v>0</v>
      </c>
      <c r="X260" s="25">
        <v>0</v>
      </c>
      <c r="Y260" s="17">
        <v>0</v>
      </c>
      <c r="Z260" s="18">
        <f t="shared" si="155"/>
        <v>0</v>
      </c>
      <c r="AA260" s="21">
        <f t="shared" si="156"/>
        <v>0</v>
      </c>
      <c r="AB260" s="27">
        <v>319.91999999999996</v>
      </c>
      <c r="AC260" s="97">
        <v>308.73334465328242</v>
      </c>
      <c r="AD260" s="18">
        <f t="shared" si="157"/>
        <v>-11.186655346717544</v>
      </c>
      <c r="AE260" s="19">
        <f t="shared" si="158"/>
        <v>0</v>
      </c>
      <c r="AF260" s="25">
        <v>0</v>
      </c>
      <c r="AG260" s="17">
        <v>0</v>
      </c>
      <c r="AH260" s="18">
        <f t="shared" si="159"/>
        <v>0</v>
      </c>
      <c r="AI260" s="21">
        <f t="shared" si="160"/>
        <v>0</v>
      </c>
      <c r="AJ260" s="27">
        <v>0</v>
      </c>
      <c r="AK260" s="17">
        <v>0</v>
      </c>
      <c r="AL260" s="18">
        <f t="shared" si="161"/>
        <v>0</v>
      </c>
      <c r="AM260" s="19">
        <f t="shared" si="162"/>
        <v>0</v>
      </c>
      <c r="AN260" s="27">
        <v>645.2700000000001</v>
      </c>
      <c r="AO260" s="97">
        <v>989.98055999999997</v>
      </c>
      <c r="AP260" s="18">
        <f t="shared" si="163"/>
        <v>0</v>
      </c>
      <c r="AQ260" s="19">
        <f t="shared" si="164"/>
        <v>344.71055999999987</v>
      </c>
      <c r="AR260" s="25">
        <v>0</v>
      </c>
      <c r="AS260" s="17">
        <v>0</v>
      </c>
      <c r="AT260" s="18">
        <f t="shared" si="165"/>
        <v>0</v>
      </c>
      <c r="AU260" s="21">
        <f t="shared" si="166"/>
        <v>0</v>
      </c>
      <c r="AV260" s="27">
        <v>823.27</v>
      </c>
      <c r="AW260" s="17">
        <v>0</v>
      </c>
      <c r="AX260" s="18">
        <f t="shared" si="167"/>
        <v>-823.27</v>
      </c>
      <c r="AY260" s="19">
        <f t="shared" si="168"/>
        <v>0</v>
      </c>
      <c r="AZ260" s="25">
        <v>0</v>
      </c>
      <c r="BA260" s="17">
        <v>0</v>
      </c>
      <c r="BB260" s="18">
        <f t="shared" si="169"/>
        <v>0</v>
      </c>
      <c r="BC260" s="21">
        <f t="shared" si="170"/>
        <v>0</v>
      </c>
      <c r="BD260" s="27">
        <v>0</v>
      </c>
      <c r="BE260" s="17">
        <v>0</v>
      </c>
      <c r="BF260" s="18">
        <f t="shared" si="171"/>
        <v>0</v>
      </c>
      <c r="BG260" s="19">
        <f t="shared" si="172"/>
        <v>0</v>
      </c>
      <c r="BH260" s="25">
        <v>0</v>
      </c>
      <c r="BI260" s="97">
        <v>0</v>
      </c>
      <c r="BJ260" s="18">
        <f t="shared" si="173"/>
        <v>0</v>
      </c>
      <c r="BK260" s="21">
        <f t="shared" si="174"/>
        <v>0</v>
      </c>
      <c r="BL260" s="27">
        <v>0</v>
      </c>
      <c r="BM260" s="17">
        <v>0</v>
      </c>
      <c r="BN260" s="18">
        <f t="shared" si="175"/>
        <v>0</v>
      </c>
      <c r="BO260" s="19">
        <f t="shared" si="176"/>
        <v>0</v>
      </c>
      <c r="BP260" s="24">
        <f t="shared" si="177"/>
        <v>2499.1400000000003</v>
      </c>
      <c r="BQ260" s="14">
        <f t="shared" si="178"/>
        <v>2161.497869083481</v>
      </c>
      <c r="BR260" s="18">
        <f t="shared" si="143"/>
        <v>-337.64213091651936</v>
      </c>
      <c r="BS260" s="21">
        <f t="shared" si="144"/>
        <v>0</v>
      </c>
      <c r="BT260" s="114">
        <f t="shared" si="179"/>
        <v>0.86489667208859078</v>
      </c>
      <c r="BU260" s="115">
        <v>621.36299999999994</v>
      </c>
      <c r="BV260" s="116"/>
    </row>
    <row r="261" spans="1:74" s="7" customFormat="1" ht="12" x14ac:dyDescent="0.25">
      <c r="A261" s="111">
        <v>255</v>
      </c>
      <c r="B261" s="56" t="s">
        <v>264</v>
      </c>
      <c r="C261" s="125">
        <v>4426.8999999999996</v>
      </c>
      <c r="D261" s="27">
        <v>27643.040000000005</v>
      </c>
      <c r="E261" s="97">
        <v>25660.494710007231</v>
      </c>
      <c r="F261" s="18">
        <f t="shared" si="145"/>
        <v>-1982.5452899927732</v>
      </c>
      <c r="G261" s="19">
        <f t="shared" si="146"/>
        <v>0</v>
      </c>
      <c r="H261" s="25">
        <v>10691.3</v>
      </c>
      <c r="I261" s="17">
        <v>11760.812982286287</v>
      </c>
      <c r="J261" s="18">
        <f t="shared" si="147"/>
        <v>0</v>
      </c>
      <c r="K261" s="21">
        <f t="shared" si="148"/>
        <v>1069.5129822862873</v>
      </c>
      <c r="L261" s="27">
        <v>19009.829999999998</v>
      </c>
      <c r="M261" s="17">
        <v>19443.576505510042</v>
      </c>
      <c r="N261" s="18">
        <f t="shared" si="149"/>
        <v>0</v>
      </c>
      <c r="O261" s="19">
        <f t="shared" si="150"/>
        <v>433.74650551004379</v>
      </c>
      <c r="P261" s="25">
        <v>921.19999999999993</v>
      </c>
      <c r="Q261" s="17">
        <v>1434.7888711675441</v>
      </c>
      <c r="R261" s="18">
        <f t="shared" si="151"/>
        <v>0</v>
      </c>
      <c r="S261" s="21">
        <f t="shared" si="152"/>
        <v>513.5888711675442</v>
      </c>
      <c r="T261" s="27">
        <v>0</v>
      </c>
      <c r="U261" s="17">
        <v>0</v>
      </c>
      <c r="V261" s="18">
        <f t="shared" si="153"/>
        <v>0</v>
      </c>
      <c r="W261" s="19">
        <f t="shared" si="154"/>
        <v>0</v>
      </c>
      <c r="X261" s="25">
        <v>0</v>
      </c>
      <c r="Y261" s="17">
        <v>0</v>
      </c>
      <c r="Z261" s="18">
        <f t="shared" si="155"/>
        <v>0</v>
      </c>
      <c r="AA261" s="21">
        <f t="shared" si="156"/>
        <v>0</v>
      </c>
      <c r="AB261" s="27">
        <v>26658.47</v>
      </c>
      <c r="AC261" s="97">
        <v>26658.472471164459</v>
      </c>
      <c r="AD261" s="18">
        <f t="shared" si="157"/>
        <v>0</v>
      </c>
      <c r="AE261" s="19">
        <f t="shared" si="158"/>
        <v>2.4711644582566805E-3</v>
      </c>
      <c r="AF261" s="25">
        <v>1417.96</v>
      </c>
      <c r="AG261" s="17">
        <v>1128.3766800000001</v>
      </c>
      <c r="AH261" s="18">
        <f t="shared" si="159"/>
        <v>-289.58331999999996</v>
      </c>
      <c r="AI261" s="21">
        <f t="shared" si="160"/>
        <v>0</v>
      </c>
      <c r="AJ261" s="27">
        <v>54.86999999999999</v>
      </c>
      <c r="AK261" s="17">
        <v>0</v>
      </c>
      <c r="AL261" s="18">
        <f t="shared" si="161"/>
        <v>-54.86999999999999</v>
      </c>
      <c r="AM261" s="19">
        <f t="shared" si="162"/>
        <v>0</v>
      </c>
      <c r="AN261" s="27">
        <v>1709.6999999999998</v>
      </c>
      <c r="AO261" s="97">
        <v>1709.7008799999999</v>
      </c>
      <c r="AP261" s="18">
        <f t="shared" si="163"/>
        <v>0</v>
      </c>
      <c r="AQ261" s="19">
        <f t="shared" si="164"/>
        <v>8.8000000005195034E-4</v>
      </c>
      <c r="AR261" s="25">
        <v>5284.76</v>
      </c>
      <c r="AS261" s="17">
        <v>20334.341968120356</v>
      </c>
      <c r="AT261" s="18">
        <f t="shared" si="165"/>
        <v>0</v>
      </c>
      <c r="AU261" s="21">
        <f t="shared" si="166"/>
        <v>15049.581968120356</v>
      </c>
      <c r="AV261" s="27">
        <v>57766.48</v>
      </c>
      <c r="AW261" s="17">
        <v>5542.9560000000001</v>
      </c>
      <c r="AX261" s="18">
        <f t="shared" si="167"/>
        <v>-52223.524000000005</v>
      </c>
      <c r="AY261" s="19">
        <f t="shared" si="168"/>
        <v>0</v>
      </c>
      <c r="AZ261" s="25">
        <v>6665.4700000000012</v>
      </c>
      <c r="BA261" s="17">
        <v>9371.5748451571708</v>
      </c>
      <c r="BB261" s="18">
        <f t="shared" si="169"/>
        <v>0</v>
      </c>
      <c r="BC261" s="21">
        <f t="shared" si="170"/>
        <v>2706.1048451571696</v>
      </c>
      <c r="BD261" s="27">
        <v>7.52</v>
      </c>
      <c r="BE261" s="17">
        <v>0</v>
      </c>
      <c r="BF261" s="18">
        <f t="shared" si="171"/>
        <v>-7.52</v>
      </c>
      <c r="BG261" s="19">
        <f t="shared" si="172"/>
        <v>0</v>
      </c>
      <c r="BH261" s="25">
        <v>11144.19</v>
      </c>
      <c r="BI261" s="97">
        <v>14062.640879999999</v>
      </c>
      <c r="BJ261" s="18">
        <f t="shared" si="173"/>
        <v>0</v>
      </c>
      <c r="BK261" s="21">
        <f t="shared" si="174"/>
        <v>2918.4508799999985</v>
      </c>
      <c r="BL261" s="27">
        <v>0</v>
      </c>
      <c r="BM261" s="17">
        <v>0</v>
      </c>
      <c r="BN261" s="18">
        <f t="shared" si="175"/>
        <v>0</v>
      </c>
      <c r="BO261" s="19">
        <f t="shared" si="176"/>
        <v>0</v>
      </c>
      <c r="BP261" s="24">
        <f t="shared" si="177"/>
        <v>168974.78999999998</v>
      </c>
      <c r="BQ261" s="14">
        <f t="shared" si="178"/>
        <v>137107.73679341309</v>
      </c>
      <c r="BR261" s="18">
        <f t="shared" si="143"/>
        <v>-31867.05320658689</v>
      </c>
      <c r="BS261" s="21">
        <f t="shared" si="144"/>
        <v>0</v>
      </c>
      <c r="BT261" s="114">
        <f t="shared" si="179"/>
        <v>0.81140942263288574</v>
      </c>
      <c r="BU261" s="115">
        <v>13515.219100000004</v>
      </c>
      <c r="BV261" s="116"/>
    </row>
    <row r="262" spans="1:74" s="7" customFormat="1" ht="12" x14ac:dyDescent="0.25">
      <c r="A262" s="117">
        <v>256</v>
      </c>
      <c r="B262" s="56" t="s">
        <v>265</v>
      </c>
      <c r="C262" s="125">
        <v>2875.45</v>
      </c>
      <c r="D262" s="27">
        <v>18015.02</v>
      </c>
      <c r="E262" s="97">
        <v>18615.356842751531</v>
      </c>
      <c r="F262" s="18">
        <f t="shared" si="145"/>
        <v>0</v>
      </c>
      <c r="G262" s="19">
        <f t="shared" si="146"/>
        <v>600.33684275153064</v>
      </c>
      <c r="H262" s="25">
        <v>4875.74</v>
      </c>
      <c r="I262" s="17">
        <v>4457.4616711136969</v>
      </c>
      <c r="J262" s="18">
        <f t="shared" si="147"/>
        <v>-418.27832888630292</v>
      </c>
      <c r="K262" s="21">
        <f t="shared" si="148"/>
        <v>0</v>
      </c>
      <c r="L262" s="27">
        <v>12244.97</v>
      </c>
      <c r="M262" s="17">
        <v>12509.484818159559</v>
      </c>
      <c r="N262" s="18">
        <f t="shared" si="149"/>
        <v>0</v>
      </c>
      <c r="O262" s="19">
        <f t="shared" si="150"/>
        <v>264.51481815955958</v>
      </c>
      <c r="P262" s="25">
        <v>162.25</v>
      </c>
      <c r="Q262" s="17">
        <v>755.54304725811596</v>
      </c>
      <c r="R262" s="18">
        <f t="shared" si="151"/>
        <v>0</v>
      </c>
      <c r="S262" s="21">
        <f t="shared" si="152"/>
        <v>593.29304725811596</v>
      </c>
      <c r="T262" s="27">
        <v>0</v>
      </c>
      <c r="U262" s="17">
        <v>0</v>
      </c>
      <c r="V262" s="18">
        <f t="shared" si="153"/>
        <v>0</v>
      </c>
      <c r="W262" s="19">
        <f t="shared" si="154"/>
        <v>0</v>
      </c>
      <c r="X262" s="25">
        <v>0</v>
      </c>
      <c r="Y262" s="17">
        <v>0</v>
      </c>
      <c r="Z262" s="18">
        <f t="shared" si="155"/>
        <v>0</v>
      </c>
      <c r="AA262" s="21">
        <f t="shared" si="156"/>
        <v>0</v>
      </c>
      <c r="AB262" s="27">
        <v>12560.440000000002</v>
      </c>
      <c r="AC262" s="97">
        <v>12235.433846796401</v>
      </c>
      <c r="AD262" s="18">
        <f t="shared" si="157"/>
        <v>-325.00615320360157</v>
      </c>
      <c r="AE262" s="19">
        <f t="shared" si="158"/>
        <v>0</v>
      </c>
      <c r="AF262" s="25">
        <v>644.16</v>
      </c>
      <c r="AG262" s="17">
        <v>566.02139999999997</v>
      </c>
      <c r="AH262" s="18">
        <f t="shared" si="159"/>
        <v>-78.138599999999997</v>
      </c>
      <c r="AI262" s="21">
        <f t="shared" si="160"/>
        <v>0</v>
      </c>
      <c r="AJ262" s="27">
        <v>27.3</v>
      </c>
      <c r="AK262" s="17">
        <v>0</v>
      </c>
      <c r="AL262" s="18">
        <f t="shared" si="161"/>
        <v>-27.3</v>
      </c>
      <c r="AM262" s="19">
        <f t="shared" si="162"/>
        <v>0</v>
      </c>
      <c r="AN262" s="27">
        <v>1197.4999999999998</v>
      </c>
      <c r="AO262" s="97">
        <v>1381.6117600000002</v>
      </c>
      <c r="AP262" s="18">
        <f t="shared" si="163"/>
        <v>0</v>
      </c>
      <c r="AQ262" s="19">
        <f t="shared" si="164"/>
        <v>184.11176000000046</v>
      </c>
      <c r="AR262" s="25">
        <v>2010.63</v>
      </c>
      <c r="AS262" s="17">
        <v>801.27199062619741</v>
      </c>
      <c r="AT262" s="18">
        <f t="shared" si="165"/>
        <v>-1209.3580093738028</v>
      </c>
      <c r="AU262" s="21">
        <f t="shared" si="166"/>
        <v>0</v>
      </c>
      <c r="AV262" s="27">
        <v>19189.050000000003</v>
      </c>
      <c r="AW262" s="17">
        <v>34331.556000000004</v>
      </c>
      <c r="AX262" s="18">
        <f t="shared" si="167"/>
        <v>0</v>
      </c>
      <c r="AY262" s="19">
        <f t="shared" si="168"/>
        <v>15142.506000000001</v>
      </c>
      <c r="AZ262" s="25">
        <v>4983.3799999999992</v>
      </c>
      <c r="BA262" s="17">
        <v>7069.0904858330305</v>
      </c>
      <c r="BB262" s="18">
        <f t="shared" si="169"/>
        <v>0</v>
      </c>
      <c r="BC262" s="21">
        <f t="shared" si="170"/>
        <v>2085.7104858330313</v>
      </c>
      <c r="BD262" s="27">
        <v>8.84</v>
      </c>
      <c r="BE262" s="17">
        <v>0</v>
      </c>
      <c r="BF262" s="18">
        <f t="shared" si="171"/>
        <v>-8.84</v>
      </c>
      <c r="BG262" s="19">
        <f t="shared" si="172"/>
        <v>0</v>
      </c>
      <c r="BH262" s="25">
        <v>5894.31</v>
      </c>
      <c r="BI262" s="97">
        <v>4245.3250799999996</v>
      </c>
      <c r="BJ262" s="18">
        <f t="shared" si="173"/>
        <v>-1648.9849200000008</v>
      </c>
      <c r="BK262" s="21">
        <f t="shared" si="174"/>
        <v>0</v>
      </c>
      <c r="BL262" s="27">
        <v>0</v>
      </c>
      <c r="BM262" s="17">
        <v>0</v>
      </c>
      <c r="BN262" s="18">
        <f t="shared" si="175"/>
        <v>0</v>
      </c>
      <c r="BO262" s="19">
        <f t="shared" si="176"/>
        <v>0</v>
      </c>
      <c r="BP262" s="24">
        <f t="shared" si="177"/>
        <v>81813.590000000011</v>
      </c>
      <c r="BQ262" s="14">
        <f t="shared" si="178"/>
        <v>96968.156942538524</v>
      </c>
      <c r="BR262" s="18">
        <f t="shared" si="143"/>
        <v>0</v>
      </c>
      <c r="BS262" s="21">
        <f t="shared" si="144"/>
        <v>15154.566942538513</v>
      </c>
      <c r="BT262" s="114">
        <f t="shared" si="179"/>
        <v>1.1852328805341326</v>
      </c>
      <c r="BU262" s="115">
        <v>37809.796400000021</v>
      </c>
      <c r="BV262" s="116">
        <v>14855.060000000001</v>
      </c>
    </row>
    <row r="263" spans="1:74" s="7" customFormat="1" ht="12" x14ac:dyDescent="0.25">
      <c r="A263" s="111">
        <v>257</v>
      </c>
      <c r="B263" s="56" t="s">
        <v>266</v>
      </c>
      <c r="C263" s="125">
        <v>4458.8999999999996</v>
      </c>
      <c r="D263" s="27">
        <v>32140.65</v>
      </c>
      <c r="E263" s="97">
        <v>32247.196099211156</v>
      </c>
      <c r="F263" s="18">
        <f t="shared" si="145"/>
        <v>0</v>
      </c>
      <c r="G263" s="19">
        <f t="shared" si="146"/>
        <v>106.5460992111548</v>
      </c>
      <c r="H263" s="25">
        <v>10562.11</v>
      </c>
      <c r="I263" s="17">
        <v>11297.029646298874</v>
      </c>
      <c r="J263" s="18">
        <f t="shared" si="147"/>
        <v>0</v>
      </c>
      <c r="K263" s="21">
        <f t="shared" si="148"/>
        <v>734.91964629887298</v>
      </c>
      <c r="L263" s="27">
        <v>19723.09</v>
      </c>
      <c r="M263" s="17">
        <v>20372.297376727693</v>
      </c>
      <c r="N263" s="18">
        <f t="shared" si="149"/>
        <v>0</v>
      </c>
      <c r="O263" s="19">
        <f t="shared" si="150"/>
        <v>649.20737672769246</v>
      </c>
      <c r="P263" s="25">
        <v>967.6</v>
      </c>
      <c r="Q263" s="17">
        <v>1410.455835691188</v>
      </c>
      <c r="R263" s="18">
        <f t="shared" si="151"/>
        <v>0</v>
      </c>
      <c r="S263" s="21">
        <f t="shared" si="152"/>
        <v>442.85583569118796</v>
      </c>
      <c r="T263" s="27">
        <v>0</v>
      </c>
      <c r="U263" s="17">
        <v>0</v>
      </c>
      <c r="V263" s="18">
        <f t="shared" si="153"/>
        <v>0</v>
      </c>
      <c r="W263" s="19">
        <f t="shared" si="154"/>
        <v>0</v>
      </c>
      <c r="X263" s="25">
        <v>0</v>
      </c>
      <c r="Y263" s="17">
        <v>0</v>
      </c>
      <c r="Z263" s="18">
        <f t="shared" si="155"/>
        <v>0</v>
      </c>
      <c r="AA263" s="21">
        <f t="shared" si="156"/>
        <v>0</v>
      </c>
      <c r="AB263" s="27">
        <v>27367.31</v>
      </c>
      <c r="AC263" s="97">
        <v>23791.242450804108</v>
      </c>
      <c r="AD263" s="18">
        <f t="shared" si="157"/>
        <v>-3576.0675491958937</v>
      </c>
      <c r="AE263" s="19">
        <f t="shared" si="158"/>
        <v>0</v>
      </c>
      <c r="AF263" s="25">
        <v>2138.0700000000002</v>
      </c>
      <c r="AG263" s="17">
        <v>2183.2418399999997</v>
      </c>
      <c r="AH263" s="18">
        <f t="shared" si="159"/>
        <v>0</v>
      </c>
      <c r="AI263" s="21">
        <f t="shared" si="160"/>
        <v>45.17183999999952</v>
      </c>
      <c r="AJ263" s="27">
        <v>88.289999999999992</v>
      </c>
      <c r="AK263" s="17">
        <v>0</v>
      </c>
      <c r="AL263" s="18">
        <f t="shared" si="161"/>
        <v>-88.289999999999992</v>
      </c>
      <c r="AM263" s="19">
        <f t="shared" si="162"/>
        <v>0</v>
      </c>
      <c r="AN263" s="27">
        <v>1706.9499999999998</v>
      </c>
      <c r="AO263" s="97">
        <v>2244.2108799999996</v>
      </c>
      <c r="AP263" s="18">
        <f t="shared" si="163"/>
        <v>0</v>
      </c>
      <c r="AQ263" s="19">
        <f t="shared" si="164"/>
        <v>537.26087999999982</v>
      </c>
      <c r="AR263" s="25">
        <v>4200.4399999999996</v>
      </c>
      <c r="AS263" s="17">
        <v>10311.715920182876</v>
      </c>
      <c r="AT263" s="18">
        <f t="shared" si="165"/>
        <v>0</v>
      </c>
      <c r="AU263" s="21">
        <f t="shared" si="166"/>
        <v>6111.2759201828767</v>
      </c>
      <c r="AV263" s="27">
        <v>61543.530000000013</v>
      </c>
      <c r="AW263" s="17">
        <v>68733.228000000003</v>
      </c>
      <c r="AX263" s="18">
        <f t="shared" si="167"/>
        <v>0</v>
      </c>
      <c r="AY263" s="19">
        <f t="shared" si="168"/>
        <v>7189.6979999999894</v>
      </c>
      <c r="AZ263" s="25">
        <v>5706.7100000000009</v>
      </c>
      <c r="BA263" s="17">
        <v>7223.842600748726</v>
      </c>
      <c r="BB263" s="18">
        <f t="shared" si="169"/>
        <v>0</v>
      </c>
      <c r="BC263" s="21">
        <f t="shared" si="170"/>
        <v>1517.1326007487251</v>
      </c>
      <c r="BD263" s="27">
        <v>7.5999999999999988</v>
      </c>
      <c r="BE263" s="17">
        <v>0</v>
      </c>
      <c r="BF263" s="18">
        <f t="shared" si="171"/>
        <v>-7.5999999999999988</v>
      </c>
      <c r="BG263" s="19">
        <f t="shared" si="172"/>
        <v>0</v>
      </c>
      <c r="BH263" s="25">
        <v>11210</v>
      </c>
      <c r="BI263" s="97">
        <v>9426.5560799999985</v>
      </c>
      <c r="BJ263" s="18">
        <f t="shared" si="173"/>
        <v>-1783.4439200000015</v>
      </c>
      <c r="BK263" s="21">
        <f t="shared" si="174"/>
        <v>0</v>
      </c>
      <c r="BL263" s="27">
        <v>0</v>
      </c>
      <c r="BM263" s="17">
        <v>0</v>
      </c>
      <c r="BN263" s="18">
        <f t="shared" si="175"/>
        <v>0</v>
      </c>
      <c r="BO263" s="19">
        <f t="shared" si="176"/>
        <v>0</v>
      </c>
      <c r="BP263" s="24">
        <f t="shared" si="177"/>
        <v>177362.35000000003</v>
      </c>
      <c r="BQ263" s="14">
        <f t="shared" si="178"/>
        <v>189241.01672966464</v>
      </c>
      <c r="BR263" s="18">
        <f t="shared" ref="BR263:BR326" si="180">IF((BQ263-BP263)&lt;0,BQ263-BP263,0)</f>
        <v>0</v>
      </c>
      <c r="BS263" s="21">
        <f t="shared" ref="BS263:BS326" si="181">IF((BQ263-BP263)&gt;0,BQ263-BP263,0)</f>
        <v>11878.666729664605</v>
      </c>
      <c r="BT263" s="114">
        <f t="shared" si="179"/>
        <v>1.0669740039510336</v>
      </c>
      <c r="BU263" s="115">
        <v>20527.630100000006</v>
      </c>
      <c r="BV263" s="116">
        <v>2822.43</v>
      </c>
    </row>
    <row r="264" spans="1:74" s="7" customFormat="1" ht="12" x14ac:dyDescent="0.25">
      <c r="A264" s="111">
        <v>258</v>
      </c>
      <c r="B264" s="56" t="s">
        <v>267</v>
      </c>
      <c r="C264" s="125">
        <v>431.95</v>
      </c>
      <c r="D264" s="27">
        <v>2903.6999999999994</v>
      </c>
      <c r="E264" s="97">
        <v>4029.3058946531796</v>
      </c>
      <c r="F264" s="18">
        <f t="shared" ref="F264:F327" si="182">IF((E264-D264)&lt;0,E264-D264,0)</f>
        <v>0</v>
      </c>
      <c r="G264" s="19">
        <f t="shared" ref="G264:G327" si="183">IF((E264-D264)&gt;0,E264-D264,0)</f>
        <v>1125.6058946531803</v>
      </c>
      <c r="H264" s="25">
        <v>975.09999999999991</v>
      </c>
      <c r="I264" s="17">
        <v>988.1961878629744</v>
      </c>
      <c r="J264" s="18">
        <f t="shared" ref="J264:J327" si="184">IF((I264-H264)&lt;0,I264-H264,0)</f>
        <v>0</v>
      </c>
      <c r="K264" s="21">
        <f t="shared" ref="K264:K327" si="185">IF((I264-H264)&gt;0,I264-H264,0)</f>
        <v>13.096187862974489</v>
      </c>
      <c r="L264" s="27">
        <v>1600.5600000000002</v>
      </c>
      <c r="M264" s="17">
        <v>1738.6588802301421</v>
      </c>
      <c r="N264" s="18">
        <f t="shared" ref="N264:N327" si="186">IF((M264-L264)&lt;0,M264-L264,0)</f>
        <v>0</v>
      </c>
      <c r="O264" s="19">
        <f t="shared" ref="O264:O327" si="187">IF((M264-L264)&gt;0,M264-L264,0)</f>
        <v>138.09888023014196</v>
      </c>
      <c r="P264" s="25">
        <v>0</v>
      </c>
      <c r="Q264" s="17">
        <v>286.13243926377595</v>
      </c>
      <c r="R264" s="18">
        <f t="shared" ref="R264:R327" si="188">IF((Q264-P264)&lt;0,Q264-P264,0)</f>
        <v>0</v>
      </c>
      <c r="S264" s="21">
        <f t="shared" ref="S264:S327" si="189">IF((Q264-P264)&gt;0,Q264-P264,0)</f>
        <v>286.13243926377595</v>
      </c>
      <c r="T264" s="27">
        <v>0</v>
      </c>
      <c r="U264" s="17">
        <v>0</v>
      </c>
      <c r="V264" s="18">
        <f t="shared" ref="V264:V327" si="190">IF((U264-T264)&lt;0,U264-T264,0)</f>
        <v>0</v>
      </c>
      <c r="W264" s="19">
        <f t="shared" ref="W264:W327" si="191">IF((U264-T264)&gt;0,U264-T264,0)</f>
        <v>0</v>
      </c>
      <c r="X264" s="25">
        <v>0</v>
      </c>
      <c r="Y264" s="17">
        <v>0</v>
      </c>
      <c r="Z264" s="18">
        <f t="shared" ref="Z264:Z327" si="192">IF((Y264-X264)&lt;0,Y264-X264,0)</f>
        <v>0</v>
      </c>
      <c r="AA264" s="21">
        <f t="shared" ref="AA264:AA327" si="193">IF((Y264-X264)&gt;0,Y264-X264,0)</f>
        <v>0</v>
      </c>
      <c r="AB264" s="27">
        <v>3147.0600000000004</v>
      </c>
      <c r="AC264" s="97">
        <v>2115.1020611216645</v>
      </c>
      <c r="AD264" s="18">
        <f t="shared" ref="AD264:AD327" si="194">IF((AC264-AB264)&lt;0,AC264-AB264,0)</f>
        <v>-1031.9579388783359</v>
      </c>
      <c r="AE264" s="19">
        <f t="shared" ref="AE264:AE327" si="195">IF((AC264-AB264)&gt;0,AC264-AB264,0)</f>
        <v>0</v>
      </c>
      <c r="AF264" s="25">
        <v>0</v>
      </c>
      <c r="AG264" s="17">
        <v>0</v>
      </c>
      <c r="AH264" s="18">
        <f t="shared" ref="AH264:AH327" si="196">IF((AG264-AF264)&lt;0,AG264-AF264,0)</f>
        <v>0</v>
      </c>
      <c r="AI264" s="21">
        <f t="shared" ref="AI264:AI327" si="197">IF((AG264-AF264)&gt;0,AG264-AF264,0)</f>
        <v>0</v>
      </c>
      <c r="AJ264" s="27">
        <v>0</v>
      </c>
      <c r="AK264" s="17">
        <v>0</v>
      </c>
      <c r="AL264" s="18">
        <f t="shared" ref="AL264:AL327" si="198">IF((AK264-AJ264)&lt;0,AK264-AJ264,0)</f>
        <v>0</v>
      </c>
      <c r="AM264" s="19">
        <f t="shared" ref="AM264:AM327" si="199">IF((AK264-AJ264)&gt;0,AK264-AJ264,0)</f>
        <v>0</v>
      </c>
      <c r="AN264" s="27">
        <v>0</v>
      </c>
      <c r="AO264" s="97">
        <v>0</v>
      </c>
      <c r="AP264" s="18">
        <f t="shared" ref="AP264:AP327" si="200">IF((AO264-AN264)&lt;0,AO264-AN264,0)</f>
        <v>0</v>
      </c>
      <c r="AQ264" s="19">
        <f t="shared" ref="AQ264:AQ327" si="201">IF((AO264-AN264)&gt;0,AO264-AN264,0)</f>
        <v>0</v>
      </c>
      <c r="AR264" s="25">
        <v>259.96000000000004</v>
      </c>
      <c r="AS264" s="17">
        <v>1169.741625558489</v>
      </c>
      <c r="AT264" s="18">
        <f t="shared" ref="AT264:AT327" si="202">IF((AS264-AR264)&lt;0,AS264-AR264,0)</f>
        <v>0</v>
      </c>
      <c r="AU264" s="21">
        <f t="shared" ref="AU264:AU327" si="203">IF((AS264-AR264)&gt;0,AS264-AR264,0)</f>
        <v>909.78162555848894</v>
      </c>
      <c r="AV264" s="27">
        <v>3429.619999999999</v>
      </c>
      <c r="AW264" s="17">
        <v>122.1</v>
      </c>
      <c r="AX264" s="18">
        <f t="shared" ref="AX264:AX327" si="204">IF((AW264-AV264)&lt;0,AW264-AV264,0)</f>
        <v>-3307.5199999999991</v>
      </c>
      <c r="AY264" s="19">
        <f t="shared" ref="AY264:AY327" si="205">IF((AW264-AV264)&gt;0,AW264-AV264,0)</f>
        <v>0</v>
      </c>
      <c r="AZ264" s="25">
        <v>1027.58</v>
      </c>
      <c r="BA264" s="17">
        <v>991.20706179615684</v>
      </c>
      <c r="BB264" s="18">
        <f t="shared" ref="BB264:BB327" si="206">IF((BA264-AZ264)&lt;0,BA264-AZ264,0)</f>
        <v>-36.372938203843091</v>
      </c>
      <c r="BC264" s="21">
        <f t="shared" ref="BC264:BC327" si="207">IF((BA264-AZ264)&gt;0,BA264-AZ264,0)</f>
        <v>0</v>
      </c>
      <c r="BD264" s="27">
        <v>11.11</v>
      </c>
      <c r="BE264" s="17">
        <v>0</v>
      </c>
      <c r="BF264" s="18">
        <f t="shared" ref="BF264:BF327" si="208">IF((BE264-BD264)&lt;0,BE264-BD264,0)</f>
        <v>-11.11</v>
      </c>
      <c r="BG264" s="19">
        <f t="shared" ref="BG264:BG327" si="209">IF((BE264-BD264)&gt;0,BE264-BD264,0)</f>
        <v>0</v>
      </c>
      <c r="BH264" s="25">
        <v>673.94000000000017</v>
      </c>
      <c r="BI264" s="97">
        <v>1437.2134800000001</v>
      </c>
      <c r="BJ264" s="18">
        <f t="shared" ref="BJ264:BJ327" si="210">IF((BI264-BH264)&lt;0,BI264-BH264,0)</f>
        <v>0</v>
      </c>
      <c r="BK264" s="21">
        <f t="shared" ref="BK264:BK327" si="211">IF((BI264-BH264)&gt;0,BI264-BH264,0)</f>
        <v>763.27347999999995</v>
      </c>
      <c r="BL264" s="27">
        <v>0</v>
      </c>
      <c r="BM264" s="17">
        <v>0</v>
      </c>
      <c r="BN264" s="18">
        <f t="shared" ref="BN264:BN327" si="212">IF((BM264-BL264)&lt;0,BM264-BL264,0)</f>
        <v>0</v>
      </c>
      <c r="BO264" s="19">
        <f t="shared" ref="BO264:BO327" si="213">IF((BM264-BL264)&gt;0,BM264-BL264,0)</f>
        <v>0</v>
      </c>
      <c r="BP264" s="24">
        <f t="shared" ref="BP264:BP327" si="214">D264+H264+L264+P264+T264+X264+AB264+AF264+AJ264+AN264+AR264+AV264+AZ264+BD264+BH264+BL264</f>
        <v>14028.630000000001</v>
      </c>
      <c r="BQ264" s="14">
        <f t="shared" ref="BQ264:BQ327" si="215">E264+I264+M264+Q264+U264+Y264+AC264+AG264+AK264+AO264+AS264+AW264+BA264+BE264+BI264+BM264</f>
        <v>12877.657630486381</v>
      </c>
      <c r="BR264" s="18">
        <f t="shared" si="180"/>
        <v>-1150.9723695136199</v>
      </c>
      <c r="BS264" s="21">
        <f t="shared" si="181"/>
        <v>0</v>
      </c>
      <c r="BT264" s="114">
        <f t="shared" ref="BT264:BT327" si="216">BQ264/BP264</f>
        <v>0.91795546895786551</v>
      </c>
      <c r="BU264" s="115">
        <v>9536.5894000000008</v>
      </c>
      <c r="BV264" s="116">
        <v>4019.19</v>
      </c>
    </row>
    <row r="265" spans="1:74" s="7" customFormat="1" ht="12" x14ac:dyDescent="0.25">
      <c r="A265" s="117">
        <v>259</v>
      </c>
      <c r="B265" s="56" t="s">
        <v>268</v>
      </c>
      <c r="C265" s="125">
        <v>1111.5</v>
      </c>
      <c r="D265" s="27">
        <v>7025.1400000000012</v>
      </c>
      <c r="E265" s="97">
        <v>7536.5139817260451</v>
      </c>
      <c r="F265" s="18">
        <f t="shared" si="182"/>
        <v>0</v>
      </c>
      <c r="G265" s="19">
        <f t="shared" si="183"/>
        <v>511.37398172604389</v>
      </c>
      <c r="H265" s="25">
        <v>2363.6100000000006</v>
      </c>
      <c r="I265" s="17">
        <v>2535.8437674243196</v>
      </c>
      <c r="J265" s="18">
        <f t="shared" si="184"/>
        <v>0</v>
      </c>
      <c r="K265" s="21">
        <f t="shared" si="185"/>
        <v>172.23376742431901</v>
      </c>
      <c r="L265" s="27">
        <v>4885.2999999999993</v>
      </c>
      <c r="M265" s="17">
        <v>5211.1320325231163</v>
      </c>
      <c r="N265" s="18">
        <f t="shared" si="186"/>
        <v>0</v>
      </c>
      <c r="O265" s="19">
        <f t="shared" si="187"/>
        <v>325.83203252311705</v>
      </c>
      <c r="P265" s="25">
        <v>163.63</v>
      </c>
      <c r="Q265" s="17">
        <v>375.86912757436801</v>
      </c>
      <c r="R265" s="18">
        <f t="shared" si="188"/>
        <v>0</v>
      </c>
      <c r="S265" s="21">
        <f t="shared" si="189"/>
        <v>212.23912757436801</v>
      </c>
      <c r="T265" s="27">
        <v>0</v>
      </c>
      <c r="U265" s="17">
        <v>0</v>
      </c>
      <c r="V265" s="18">
        <f t="shared" si="190"/>
        <v>0</v>
      </c>
      <c r="W265" s="19">
        <f t="shared" si="191"/>
        <v>0</v>
      </c>
      <c r="X265" s="25">
        <v>0</v>
      </c>
      <c r="Y265" s="17">
        <v>0</v>
      </c>
      <c r="Z265" s="18">
        <f t="shared" si="192"/>
        <v>0</v>
      </c>
      <c r="AA265" s="21">
        <f t="shared" si="193"/>
        <v>0</v>
      </c>
      <c r="AB265" s="27">
        <v>6317.82</v>
      </c>
      <c r="AC265" s="97">
        <v>4933.3418068251431</v>
      </c>
      <c r="AD265" s="18">
        <f t="shared" si="194"/>
        <v>-1384.4781931748566</v>
      </c>
      <c r="AE265" s="19">
        <f t="shared" si="195"/>
        <v>0</v>
      </c>
      <c r="AF265" s="25">
        <v>180.1</v>
      </c>
      <c r="AG265" s="17">
        <v>143.29679999999996</v>
      </c>
      <c r="AH265" s="18">
        <f t="shared" si="196"/>
        <v>-36.803200000000032</v>
      </c>
      <c r="AI265" s="21">
        <f t="shared" si="197"/>
        <v>0</v>
      </c>
      <c r="AJ265" s="27">
        <v>7.490000000000002</v>
      </c>
      <c r="AK265" s="17">
        <v>0</v>
      </c>
      <c r="AL265" s="18">
        <f t="shared" si="198"/>
        <v>-7.490000000000002</v>
      </c>
      <c r="AM265" s="19">
        <f t="shared" si="199"/>
        <v>0</v>
      </c>
      <c r="AN265" s="27">
        <v>3531.0600000000013</v>
      </c>
      <c r="AO265" s="97">
        <v>3531.0561200000002</v>
      </c>
      <c r="AP265" s="18">
        <f t="shared" si="200"/>
        <v>-3.8800000011178781E-3</v>
      </c>
      <c r="AQ265" s="19">
        <f t="shared" si="201"/>
        <v>0</v>
      </c>
      <c r="AR265" s="25">
        <v>976.15000000000009</v>
      </c>
      <c r="AS265" s="17">
        <v>2743.2178035738862</v>
      </c>
      <c r="AT265" s="18">
        <f t="shared" si="202"/>
        <v>0</v>
      </c>
      <c r="AU265" s="21">
        <f t="shared" si="203"/>
        <v>1767.0678035738861</v>
      </c>
      <c r="AV265" s="27">
        <v>9084.92</v>
      </c>
      <c r="AW265" s="17">
        <v>2829.0839999999998</v>
      </c>
      <c r="AX265" s="18">
        <f t="shared" si="204"/>
        <v>-6255.8360000000002</v>
      </c>
      <c r="AY265" s="19">
        <f t="shared" si="205"/>
        <v>0</v>
      </c>
      <c r="AZ265" s="25">
        <v>2420.64</v>
      </c>
      <c r="BA265" s="17">
        <v>2401.9861148411051</v>
      </c>
      <c r="BB265" s="18">
        <f t="shared" si="206"/>
        <v>-18.653885158894809</v>
      </c>
      <c r="BC265" s="21">
        <f t="shared" si="207"/>
        <v>0</v>
      </c>
      <c r="BD265" s="27">
        <v>11.560000000000002</v>
      </c>
      <c r="BE265" s="17">
        <v>0</v>
      </c>
      <c r="BF265" s="18">
        <f t="shared" si="208"/>
        <v>-11.560000000000002</v>
      </c>
      <c r="BG265" s="19">
        <f t="shared" si="209"/>
        <v>0</v>
      </c>
      <c r="BH265" s="25">
        <v>2713.8</v>
      </c>
      <c r="BI265" s="97">
        <v>2786.7958799999997</v>
      </c>
      <c r="BJ265" s="18">
        <f t="shared" si="210"/>
        <v>0</v>
      </c>
      <c r="BK265" s="21">
        <f t="shared" si="211"/>
        <v>72.995879999999488</v>
      </c>
      <c r="BL265" s="27">
        <v>0</v>
      </c>
      <c r="BM265" s="17">
        <v>0</v>
      </c>
      <c r="BN265" s="18">
        <f t="shared" si="212"/>
        <v>0</v>
      </c>
      <c r="BO265" s="19">
        <f t="shared" si="213"/>
        <v>0</v>
      </c>
      <c r="BP265" s="24">
        <f t="shared" si="214"/>
        <v>39681.22</v>
      </c>
      <c r="BQ265" s="14">
        <f t="shared" si="215"/>
        <v>35028.13743448798</v>
      </c>
      <c r="BR265" s="18">
        <f t="shared" si="180"/>
        <v>-4653.0825655120207</v>
      </c>
      <c r="BS265" s="21">
        <f t="shared" si="181"/>
        <v>0</v>
      </c>
      <c r="BT265" s="114">
        <f t="shared" si="216"/>
        <v>0.88273841969798261</v>
      </c>
      <c r="BU265" s="115">
        <v>7439.2924999999996</v>
      </c>
      <c r="BV265" s="116"/>
    </row>
    <row r="266" spans="1:74" s="7" customFormat="1" ht="12" x14ac:dyDescent="0.25">
      <c r="A266" s="111">
        <v>260</v>
      </c>
      <c r="B266" s="56" t="s">
        <v>269</v>
      </c>
      <c r="C266" s="125">
        <v>155.80000000000001</v>
      </c>
      <c r="D266" s="27">
        <v>0</v>
      </c>
      <c r="E266" s="97">
        <v>0</v>
      </c>
      <c r="F266" s="18">
        <f t="shared" si="182"/>
        <v>0</v>
      </c>
      <c r="G266" s="19">
        <f t="shared" si="183"/>
        <v>0</v>
      </c>
      <c r="H266" s="25">
        <v>0</v>
      </c>
      <c r="I266" s="17">
        <v>0</v>
      </c>
      <c r="J266" s="18">
        <f t="shared" si="184"/>
        <v>0</v>
      </c>
      <c r="K266" s="21">
        <f t="shared" si="185"/>
        <v>0</v>
      </c>
      <c r="L266" s="27">
        <v>444.20000000000005</v>
      </c>
      <c r="M266" s="17">
        <v>407.19613679603611</v>
      </c>
      <c r="N266" s="18">
        <f t="shared" si="186"/>
        <v>-37.003863203963931</v>
      </c>
      <c r="O266" s="19">
        <f t="shared" si="187"/>
        <v>0</v>
      </c>
      <c r="P266" s="25">
        <v>0</v>
      </c>
      <c r="Q266" s="17">
        <v>171.794435229432</v>
      </c>
      <c r="R266" s="18">
        <f t="shared" si="188"/>
        <v>0</v>
      </c>
      <c r="S266" s="21">
        <f t="shared" si="189"/>
        <v>171.794435229432</v>
      </c>
      <c r="T266" s="27">
        <v>0</v>
      </c>
      <c r="U266" s="17">
        <v>0</v>
      </c>
      <c r="V266" s="18">
        <f t="shared" si="190"/>
        <v>0</v>
      </c>
      <c r="W266" s="19">
        <f t="shared" si="191"/>
        <v>0</v>
      </c>
      <c r="X266" s="25">
        <v>0</v>
      </c>
      <c r="Y266" s="17">
        <v>0</v>
      </c>
      <c r="Z266" s="18">
        <f t="shared" si="192"/>
        <v>0</v>
      </c>
      <c r="AA266" s="21">
        <f t="shared" si="193"/>
        <v>0</v>
      </c>
      <c r="AB266" s="27">
        <v>308.68999999999994</v>
      </c>
      <c r="AC266" s="97">
        <v>298.12397645629602</v>
      </c>
      <c r="AD266" s="18">
        <f t="shared" si="194"/>
        <v>-10.56602354370392</v>
      </c>
      <c r="AE266" s="19">
        <f t="shared" si="195"/>
        <v>0</v>
      </c>
      <c r="AF266" s="25">
        <v>0</v>
      </c>
      <c r="AG266" s="17">
        <v>0</v>
      </c>
      <c r="AH266" s="18">
        <f t="shared" si="196"/>
        <v>0</v>
      </c>
      <c r="AI266" s="21">
        <f t="shared" si="197"/>
        <v>0</v>
      </c>
      <c r="AJ266" s="27">
        <v>0</v>
      </c>
      <c r="AK266" s="17">
        <v>0</v>
      </c>
      <c r="AL266" s="18">
        <f t="shared" si="198"/>
        <v>0</v>
      </c>
      <c r="AM266" s="19">
        <f t="shared" si="199"/>
        <v>0</v>
      </c>
      <c r="AN266" s="27">
        <v>184.28999999999996</v>
      </c>
      <c r="AO266" s="97">
        <v>163.75343999999998</v>
      </c>
      <c r="AP266" s="18">
        <f t="shared" si="200"/>
        <v>-20.53655999999998</v>
      </c>
      <c r="AQ266" s="19">
        <f t="shared" si="201"/>
        <v>0</v>
      </c>
      <c r="AR266" s="25">
        <v>0</v>
      </c>
      <c r="AS266" s="17">
        <v>0</v>
      </c>
      <c r="AT266" s="18">
        <f t="shared" si="202"/>
        <v>0</v>
      </c>
      <c r="AU266" s="21">
        <f t="shared" si="203"/>
        <v>0</v>
      </c>
      <c r="AV266" s="27">
        <v>652.75000000000011</v>
      </c>
      <c r="AW266" s="17">
        <v>0</v>
      </c>
      <c r="AX266" s="18">
        <f t="shared" si="204"/>
        <v>-652.75000000000011</v>
      </c>
      <c r="AY266" s="19">
        <f t="shared" si="205"/>
        <v>0</v>
      </c>
      <c r="AZ266" s="25">
        <v>0</v>
      </c>
      <c r="BA266" s="17">
        <v>0</v>
      </c>
      <c r="BB266" s="18">
        <f t="shared" si="206"/>
        <v>0</v>
      </c>
      <c r="BC266" s="21">
        <f t="shared" si="207"/>
        <v>0</v>
      </c>
      <c r="BD266" s="27">
        <v>0</v>
      </c>
      <c r="BE266" s="17">
        <v>0</v>
      </c>
      <c r="BF266" s="18">
        <f t="shared" si="208"/>
        <v>0</v>
      </c>
      <c r="BG266" s="19">
        <f t="shared" si="209"/>
        <v>0</v>
      </c>
      <c r="BH266" s="25">
        <v>0</v>
      </c>
      <c r="BI266" s="97">
        <v>0</v>
      </c>
      <c r="BJ266" s="18">
        <f t="shared" si="210"/>
        <v>0</v>
      </c>
      <c r="BK266" s="21">
        <f t="shared" si="211"/>
        <v>0</v>
      </c>
      <c r="BL266" s="27">
        <v>0</v>
      </c>
      <c r="BM266" s="17">
        <v>0</v>
      </c>
      <c r="BN266" s="18">
        <f t="shared" si="212"/>
        <v>0</v>
      </c>
      <c r="BO266" s="19">
        <f t="shared" si="213"/>
        <v>0</v>
      </c>
      <c r="BP266" s="24">
        <f t="shared" si="214"/>
        <v>1589.93</v>
      </c>
      <c r="BQ266" s="14">
        <f t="shared" si="215"/>
        <v>1040.8679884817641</v>
      </c>
      <c r="BR266" s="18">
        <f t="shared" si="180"/>
        <v>-549.06201151823598</v>
      </c>
      <c r="BS266" s="21">
        <f t="shared" si="181"/>
        <v>0</v>
      </c>
      <c r="BT266" s="114">
        <f t="shared" si="216"/>
        <v>0.65466277665165384</v>
      </c>
      <c r="BU266" s="115">
        <v>39.579599999999999</v>
      </c>
      <c r="BV266" s="116"/>
    </row>
    <row r="267" spans="1:74" s="7" customFormat="1" ht="12" x14ac:dyDescent="0.25">
      <c r="A267" s="111">
        <v>261</v>
      </c>
      <c r="B267" s="56" t="s">
        <v>270</v>
      </c>
      <c r="C267" s="125">
        <v>263.60000000000002</v>
      </c>
      <c r="D267" s="27">
        <v>3025.9699999999993</v>
      </c>
      <c r="E267" s="97">
        <v>4188.0410905091849</v>
      </c>
      <c r="F267" s="18">
        <f t="shared" si="182"/>
        <v>0</v>
      </c>
      <c r="G267" s="19">
        <f t="shared" si="183"/>
        <v>1162.0710905091855</v>
      </c>
      <c r="H267" s="25">
        <v>728.84999999999991</v>
      </c>
      <c r="I267" s="17">
        <v>794.06745796530424</v>
      </c>
      <c r="J267" s="18">
        <f t="shared" si="184"/>
        <v>0</v>
      </c>
      <c r="K267" s="21">
        <f t="shared" si="185"/>
        <v>65.217457965304334</v>
      </c>
      <c r="L267" s="27">
        <v>1954.42</v>
      </c>
      <c r="M267" s="17">
        <v>2332.8959361791726</v>
      </c>
      <c r="N267" s="18">
        <f t="shared" si="186"/>
        <v>0</v>
      </c>
      <c r="O267" s="19">
        <f t="shared" si="187"/>
        <v>378.47593617917255</v>
      </c>
      <c r="P267" s="25">
        <v>0</v>
      </c>
      <c r="Q267" s="17">
        <v>174.67116504902401</v>
      </c>
      <c r="R267" s="18">
        <f t="shared" si="188"/>
        <v>0</v>
      </c>
      <c r="S267" s="21">
        <f t="shared" si="189"/>
        <v>174.67116504902401</v>
      </c>
      <c r="T267" s="27">
        <v>0</v>
      </c>
      <c r="U267" s="17">
        <v>0</v>
      </c>
      <c r="V267" s="18">
        <f t="shared" si="190"/>
        <v>0</v>
      </c>
      <c r="W267" s="19">
        <f t="shared" si="191"/>
        <v>0</v>
      </c>
      <c r="X267" s="25">
        <v>0</v>
      </c>
      <c r="Y267" s="17">
        <v>0</v>
      </c>
      <c r="Z267" s="18">
        <f t="shared" si="192"/>
        <v>0</v>
      </c>
      <c r="AA267" s="21">
        <f t="shared" si="193"/>
        <v>0</v>
      </c>
      <c r="AB267" s="27">
        <v>1180.2800000000002</v>
      </c>
      <c r="AC267" s="97">
        <v>2422.0498167513924</v>
      </c>
      <c r="AD267" s="18">
        <f t="shared" si="194"/>
        <v>0</v>
      </c>
      <c r="AE267" s="19">
        <f t="shared" si="195"/>
        <v>1241.7698167513922</v>
      </c>
      <c r="AF267" s="25">
        <v>0</v>
      </c>
      <c r="AG267" s="17">
        <v>0</v>
      </c>
      <c r="AH267" s="18">
        <f t="shared" si="196"/>
        <v>0</v>
      </c>
      <c r="AI267" s="21">
        <f t="shared" si="197"/>
        <v>0</v>
      </c>
      <c r="AJ267" s="27">
        <v>0</v>
      </c>
      <c r="AK267" s="17">
        <v>0</v>
      </c>
      <c r="AL267" s="18">
        <f t="shared" si="198"/>
        <v>0</v>
      </c>
      <c r="AM267" s="19">
        <f t="shared" si="199"/>
        <v>0</v>
      </c>
      <c r="AN267" s="27">
        <v>1060.21</v>
      </c>
      <c r="AO267" s="97">
        <v>655.02359999999999</v>
      </c>
      <c r="AP267" s="18">
        <f t="shared" si="200"/>
        <v>-405.18640000000005</v>
      </c>
      <c r="AQ267" s="19">
        <f t="shared" si="201"/>
        <v>0</v>
      </c>
      <c r="AR267" s="25">
        <v>253.66000000000003</v>
      </c>
      <c r="AS267" s="17">
        <v>1435.6271077559279</v>
      </c>
      <c r="AT267" s="18">
        <f t="shared" si="202"/>
        <v>0</v>
      </c>
      <c r="AU267" s="21">
        <f t="shared" si="203"/>
        <v>1181.9671077559278</v>
      </c>
      <c r="AV267" s="27">
        <v>1294.8400000000001</v>
      </c>
      <c r="AW267" s="17">
        <v>528.99599999999998</v>
      </c>
      <c r="AX267" s="18">
        <f t="shared" si="204"/>
        <v>-765.84400000000016</v>
      </c>
      <c r="AY267" s="19">
        <f t="shared" si="205"/>
        <v>0</v>
      </c>
      <c r="AZ267" s="25">
        <v>294.87</v>
      </c>
      <c r="BA267" s="17">
        <v>895.16722901479648</v>
      </c>
      <c r="BB267" s="18">
        <f t="shared" si="206"/>
        <v>0</v>
      </c>
      <c r="BC267" s="21">
        <f t="shared" si="207"/>
        <v>600.29722901479647</v>
      </c>
      <c r="BD267" s="27">
        <v>11.12</v>
      </c>
      <c r="BE267" s="17">
        <v>0</v>
      </c>
      <c r="BF267" s="18">
        <f t="shared" si="208"/>
        <v>-11.12</v>
      </c>
      <c r="BG267" s="19">
        <f t="shared" si="209"/>
        <v>0</v>
      </c>
      <c r="BH267" s="25">
        <v>965.28000000000009</v>
      </c>
      <c r="BI267" s="97">
        <v>2311.2770399999999</v>
      </c>
      <c r="BJ267" s="18">
        <f t="shared" si="210"/>
        <v>0</v>
      </c>
      <c r="BK267" s="21">
        <f t="shared" si="211"/>
        <v>1345.9970399999997</v>
      </c>
      <c r="BL267" s="27">
        <v>0</v>
      </c>
      <c r="BM267" s="17">
        <v>0</v>
      </c>
      <c r="BN267" s="18">
        <f t="shared" si="212"/>
        <v>0</v>
      </c>
      <c r="BO267" s="19">
        <f t="shared" si="213"/>
        <v>0</v>
      </c>
      <c r="BP267" s="24">
        <f t="shared" si="214"/>
        <v>10769.500000000004</v>
      </c>
      <c r="BQ267" s="14">
        <f t="shared" si="215"/>
        <v>15737.816443224801</v>
      </c>
      <c r="BR267" s="18">
        <f t="shared" si="180"/>
        <v>0</v>
      </c>
      <c r="BS267" s="21">
        <f t="shared" si="181"/>
        <v>4968.3164432247977</v>
      </c>
      <c r="BT267" s="114">
        <f t="shared" si="216"/>
        <v>1.4613321364246061</v>
      </c>
      <c r="BU267" s="115">
        <v>493.73730000000006</v>
      </c>
      <c r="BV267" s="116"/>
    </row>
    <row r="268" spans="1:74" s="7" customFormat="1" ht="12" x14ac:dyDescent="0.25">
      <c r="A268" s="117">
        <v>262</v>
      </c>
      <c r="B268" s="56" t="s">
        <v>271</v>
      </c>
      <c r="C268" s="125">
        <v>39.6</v>
      </c>
      <c r="D268" s="27">
        <v>0</v>
      </c>
      <c r="E268" s="97">
        <v>0</v>
      </c>
      <c r="F268" s="18">
        <f t="shared" si="182"/>
        <v>0</v>
      </c>
      <c r="G268" s="19">
        <f t="shared" si="183"/>
        <v>0</v>
      </c>
      <c r="H268" s="25">
        <v>0</v>
      </c>
      <c r="I268" s="17">
        <v>0</v>
      </c>
      <c r="J268" s="18">
        <f t="shared" si="184"/>
        <v>0</v>
      </c>
      <c r="K268" s="21">
        <f t="shared" si="185"/>
        <v>0</v>
      </c>
      <c r="L268" s="27">
        <v>266.53000000000003</v>
      </c>
      <c r="M268" s="17">
        <v>248.24542068236283</v>
      </c>
      <c r="N268" s="18">
        <f t="shared" si="186"/>
        <v>-18.284579317637196</v>
      </c>
      <c r="O268" s="19">
        <f t="shared" si="187"/>
        <v>0</v>
      </c>
      <c r="P268" s="25">
        <v>0</v>
      </c>
      <c r="Q268" s="17">
        <v>35.724974353511996</v>
      </c>
      <c r="R268" s="18">
        <f t="shared" si="188"/>
        <v>0</v>
      </c>
      <c r="S268" s="21">
        <f t="shared" si="189"/>
        <v>35.724974353511996</v>
      </c>
      <c r="T268" s="27">
        <v>0</v>
      </c>
      <c r="U268" s="17">
        <v>0</v>
      </c>
      <c r="V268" s="18">
        <f t="shared" si="190"/>
        <v>0</v>
      </c>
      <c r="W268" s="19">
        <f t="shared" si="191"/>
        <v>0</v>
      </c>
      <c r="X268" s="25">
        <v>0</v>
      </c>
      <c r="Y268" s="17">
        <v>0</v>
      </c>
      <c r="Z268" s="18">
        <f t="shared" si="192"/>
        <v>0</v>
      </c>
      <c r="AA268" s="21">
        <f t="shared" si="193"/>
        <v>0</v>
      </c>
      <c r="AB268" s="27">
        <v>82.980000000000018</v>
      </c>
      <c r="AC268" s="97">
        <v>76.814540490333201</v>
      </c>
      <c r="AD268" s="18">
        <f t="shared" si="194"/>
        <v>-6.1654595096668174</v>
      </c>
      <c r="AE268" s="19">
        <f t="shared" si="195"/>
        <v>0</v>
      </c>
      <c r="AF268" s="25">
        <v>0</v>
      </c>
      <c r="AG268" s="17">
        <v>0</v>
      </c>
      <c r="AH268" s="18">
        <f t="shared" si="196"/>
        <v>0</v>
      </c>
      <c r="AI268" s="21">
        <f t="shared" si="197"/>
        <v>0</v>
      </c>
      <c r="AJ268" s="27">
        <v>0</v>
      </c>
      <c r="AK268" s="17">
        <v>0</v>
      </c>
      <c r="AL268" s="18">
        <f t="shared" si="198"/>
        <v>0</v>
      </c>
      <c r="AM268" s="19">
        <f t="shared" si="199"/>
        <v>0</v>
      </c>
      <c r="AN268" s="27">
        <v>61.48</v>
      </c>
      <c r="AO268" s="97">
        <v>54.585120000000003</v>
      </c>
      <c r="AP268" s="18">
        <f t="shared" si="200"/>
        <v>-6.8948799999999935</v>
      </c>
      <c r="AQ268" s="19">
        <f t="shared" si="201"/>
        <v>0</v>
      </c>
      <c r="AR268" s="25">
        <v>0</v>
      </c>
      <c r="AS268" s="17">
        <v>0</v>
      </c>
      <c r="AT268" s="18">
        <f t="shared" si="202"/>
        <v>0</v>
      </c>
      <c r="AU268" s="21">
        <f t="shared" si="203"/>
        <v>0</v>
      </c>
      <c r="AV268" s="27">
        <v>132.30000000000001</v>
      </c>
      <c r="AW268" s="17">
        <v>0</v>
      </c>
      <c r="AX268" s="18">
        <f t="shared" si="204"/>
        <v>-132.30000000000001</v>
      </c>
      <c r="AY268" s="19">
        <f t="shared" si="205"/>
        <v>0</v>
      </c>
      <c r="AZ268" s="25">
        <v>0</v>
      </c>
      <c r="BA268" s="17">
        <v>0</v>
      </c>
      <c r="BB268" s="18">
        <f t="shared" si="206"/>
        <v>0</v>
      </c>
      <c r="BC268" s="21">
        <f t="shared" si="207"/>
        <v>0</v>
      </c>
      <c r="BD268" s="27">
        <v>0</v>
      </c>
      <c r="BE268" s="17">
        <v>0</v>
      </c>
      <c r="BF268" s="18">
        <f t="shared" si="208"/>
        <v>0</v>
      </c>
      <c r="BG268" s="19">
        <f t="shared" si="209"/>
        <v>0</v>
      </c>
      <c r="BH268" s="25">
        <v>0</v>
      </c>
      <c r="BI268" s="97">
        <v>0</v>
      </c>
      <c r="BJ268" s="18">
        <f t="shared" si="210"/>
        <v>0</v>
      </c>
      <c r="BK268" s="21">
        <f t="shared" si="211"/>
        <v>0</v>
      </c>
      <c r="BL268" s="27">
        <v>0</v>
      </c>
      <c r="BM268" s="17">
        <v>0</v>
      </c>
      <c r="BN268" s="18">
        <f t="shared" si="212"/>
        <v>0</v>
      </c>
      <c r="BO268" s="19">
        <f t="shared" si="213"/>
        <v>0</v>
      </c>
      <c r="BP268" s="24">
        <f t="shared" si="214"/>
        <v>543.29000000000008</v>
      </c>
      <c r="BQ268" s="14">
        <f t="shared" si="215"/>
        <v>415.37005552620809</v>
      </c>
      <c r="BR268" s="18">
        <f t="shared" si="180"/>
        <v>-127.91994447379199</v>
      </c>
      <c r="BS268" s="21">
        <f t="shared" si="181"/>
        <v>0</v>
      </c>
      <c r="BT268" s="114">
        <f t="shared" si="216"/>
        <v>0.76454574081284032</v>
      </c>
      <c r="BU268" s="115">
        <v>17.901700000000002</v>
      </c>
      <c r="BV268" s="116"/>
    </row>
    <row r="269" spans="1:74" s="7" customFormat="1" ht="12" x14ac:dyDescent="0.25">
      <c r="A269" s="111">
        <v>263</v>
      </c>
      <c r="B269" s="56" t="s">
        <v>272</v>
      </c>
      <c r="C269" s="125">
        <v>1746.1</v>
      </c>
      <c r="D269" s="27">
        <v>8487.86</v>
      </c>
      <c r="E269" s="97">
        <v>9218.8218706778862</v>
      </c>
      <c r="F269" s="18">
        <f t="shared" si="182"/>
        <v>0</v>
      </c>
      <c r="G269" s="19">
        <f t="shared" si="183"/>
        <v>730.9618706778856</v>
      </c>
      <c r="H269" s="25">
        <v>4275.67</v>
      </c>
      <c r="I269" s="17">
        <v>4845.2644585025037</v>
      </c>
      <c r="J269" s="18">
        <f t="shared" si="184"/>
        <v>0</v>
      </c>
      <c r="K269" s="21">
        <f t="shared" si="185"/>
        <v>569.59445850250358</v>
      </c>
      <c r="L269" s="27">
        <v>7819.1600000000017</v>
      </c>
      <c r="M269" s="17">
        <v>8081.0047007807188</v>
      </c>
      <c r="N269" s="18">
        <f t="shared" si="186"/>
        <v>0</v>
      </c>
      <c r="O269" s="19">
        <f t="shared" si="187"/>
        <v>261.84470078071718</v>
      </c>
      <c r="P269" s="25">
        <v>222.19000000000003</v>
      </c>
      <c r="Q269" s="17">
        <v>827.20238562111604</v>
      </c>
      <c r="R269" s="18">
        <f t="shared" si="188"/>
        <v>0</v>
      </c>
      <c r="S269" s="21">
        <f t="shared" si="189"/>
        <v>605.01238562111598</v>
      </c>
      <c r="T269" s="27">
        <v>0</v>
      </c>
      <c r="U269" s="17">
        <v>0</v>
      </c>
      <c r="V269" s="18">
        <f t="shared" si="190"/>
        <v>0</v>
      </c>
      <c r="W269" s="19">
        <f t="shared" si="191"/>
        <v>0</v>
      </c>
      <c r="X269" s="25">
        <v>0</v>
      </c>
      <c r="Y269" s="17">
        <v>0</v>
      </c>
      <c r="Z269" s="18">
        <f t="shared" si="192"/>
        <v>0</v>
      </c>
      <c r="AA269" s="21">
        <f t="shared" si="193"/>
        <v>0</v>
      </c>
      <c r="AB269" s="27">
        <v>10544.82</v>
      </c>
      <c r="AC269" s="97">
        <v>10305.95128709056</v>
      </c>
      <c r="AD269" s="18">
        <f t="shared" si="194"/>
        <v>-238.86871290943964</v>
      </c>
      <c r="AE269" s="19">
        <f t="shared" si="195"/>
        <v>0</v>
      </c>
      <c r="AF269" s="25">
        <v>923.16999999999985</v>
      </c>
      <c r="AG269" s="17">
        <v>734.3115600000001</v>
      </c>
      <c r="AH269" s="18">
        <f t="shared" si="196"/>
        <v>-188.85843999999975</v>
      </c>
      <c r="AI269" s="21">
        <f t="shared" si="197"/>
        <v>0</v>
      </c>
      <c r="AJ269" s="27">
        <v>36.63000000000001</v>
      </c>
      <c r="AK269" s="17">
        <v>0</v>
      </c>
      <c r="AL269" s="18">
        <f t="shared" si="198"/>
        <v>-36.63000000000001</v>
      </c>
      <c r="AM269" s="19">
        <f t="shared" si="199"/>
        <v>0</v>
      </c>
      <c r="AN269" s="27">
        <v>801.65000000000009</v>
      </c>
      <c r="AO269" s="97">
        <v>1637.5576799999999</v>
      </c>
      <c r="AP269" s="18">
        <f t="shared" si="200"/>
        <v>0</v>
      </c>
      <c r="AQ269" s="19">
        <f t="shared" si="201"/>
        <v>835.9076799999998</v>
      </c>
      <c r="AR269" s="25">
        <v>1279.2499999999998</v>
      </c>
      <c r="AS269" s="17">
        <v>7519.2708362794438</v>
      </c>
      <c r="AT269" s="18">
        <f t="shared" si="202"/>
        <v>0</v>
      </c>
      <c r="AU269" s="21">
        <f t="shared" si="203"/>
        <v>6240.0208362794438</v>
      </c>
      <c r="AV269" s="27">
        <v>18380.18</v>
      </c>
      <c r="AW269" s="17">
        <v>1362.576</v>
      </c>
      <c r="AX269" s="18">
        <f t="shared" si="204"/>
        <v>-17017.603999999999</v>
      </c>
      <c r="AY269" s="19">
        <f t="shared" si="205"/>
        <v>0</v>
      </c>
      <c r="AZ269" s="25">
        <v>1859.9999999999998</v>
      </c>
      <c r="BA269" s="17">
        <v>1942.9055225038207</v>
      </c>
      <c r="BB269" s="18">
        <f t="shared" si="206"/>
        <v>0</v>
      </c>
      <c r="BC269" s="21">
        <f t="shared" si="207"/>
        <v>82.905522503820976</v>
      </c>
      <c r="BD269" s="27">
        <v>12.190000000000001</v>
      </c>
      <c r="BE269" s="17">
        <v>0</v>
      </c>
      <c r="BF269" s="18">
        <f t="shared" si="208"/>
        <v>-12.190000000000001</v>
      </c>
      <c r="BG269" s="19">
        <f t="shared" si="209"/>
        <v>0</v>
      </c>
      <c r="BH269" s="25">
        <v>3854.8399999999992</v>
      </c>
      <c r="BI269" s="97">
        <v>4131.76476</v>
      </c>
      <c r="BJ269" s="18">
        <f t="shared" si="210"/>
        <v>0</v>
      </c>
      <c r="BK269" s="21">
        <f t="shared" si="211"/>
        <v>276.92476000000079</v>
      </c>
      <c r="BL269" s="27">
        <v>0</v>
      </c>
      <c r="BM269" s="17">
        <v>0</v>
      </c>
      <c r="BN269" s="18">
        <f t="shared" si="212"/>
        <v>0</v>
      </c>
      <c r="BO269" s="19">
        <f t="shared" si="213"/>
        <v>0</v>
      </c>
      <c r="BP269" s="24">
        <f t="shared" si="214"/>
        <v>58497.61</v>
      </c>
      <c r="BQ269" s="14">
        <f t="shared" si="215"/>
        <v>50606.63106145605</v>
      </c>
      <c r="BR269" s="18">
        <f t="shared" si="180"/>
        <v>-7890.9789385439508</v>
      </c>
      <c r="BS269" s="21">
        <f t="shared" si="181"/>
        <v>0</v>
      </c>
      <c r="BT269" s="114">
        <f t="shared" si="216"/>
        <v>0.8651059600803529</v>
      </c>
      <c r="BU269" s="115">
        <v>17942.2618</v>
      </c>
      <c r="BV269" s="116">
        <v>6562.53</v>
      </c>
    </row>
    <row r="270" spans="1:74" s="7" customFormat="1" ht="12" x14ac:dyDescent="0.25">
      <c r="A270" s="111">
        <v>264</v>
      </c>
      <c r="B270" s="56" t="s">
        <v>273</v>
      </c>
      <c r="C270" s="125">
        <v>112.7</v>
      </c>
      <c r="D270" s="27">
        <v>0</v>
      </c>
      <c r="E270" s="97">
        <v>0</v>
      </c>
      <c r="F270" s="18">
        <f t="shared" si="182"/>
        <v>0</v>
      </c>
      <c r="G270" s="19">
        <f t="shared" si="183"/>
        <v>0</v>
      </c>
      <c r="H270" s="25">
        <v>0</v>
      </c>
      <c r="I270" s="17">
        <v>0</v>
      </c>
      <c r="J270" s="18">
        <f t="shared" si="184"/>
        <v>0</v>
      </c>
      <c r="K270" s="21">
        <f t="shared" si="185"/>
        <v>0</v>
      </c>
      <c r="L270" s="27">
        <v>532.94000000000005</v>
      </c>
      <c r="M270" s="17">
        <v>486.67135290585799</v>
      </c>
      <c r="N270" s="18">
        <f t="shared" si="186"/>
        <v>-46.268647094142068</v>
      </c>
      <c r="O270" s="19">
        <f t="shared" si="187"/>
        <v>0</v>
      </c>
      <c r="P270" s="25">
        <v>0</v>
      </c>
      <c r="Q270" s="17">
        <v>135.84070856049601</v>
      </c>
      <c r="R270" s="18">
        <f t="shared" si="188"/>
        <v>0</v>
      </c>
      <c r="S270" s="21">
        <f t="shared" si="189"/>
        <v>135.84070856049601</v>
      </c>
      <c r="T270" s="27">
        <v>0</v>
      </c>
      <c r="U270" s="17">
        <v>0</v>
      </c>
      <c r="V270" s="18">
        <f t="shared" si="190"/>
        <v>0</v>
      </c>
      <c r="W270" s="19">
        <f t="shared" si="191"/>
        <v>0</v>
      </c>
      <c r="X270" s="25">
        <v>0</v>
      </c>
      <c r="Y270" s="17">
        <v>0</v>
      </c>
      <c r="Z270" s="18">
        <f t="shared" si="192"/>
        <v>0</v>
      </c>
      <c r="AA270" s="21">
        <f t="shared" si="193"/>
        <v>0</v>
      </c>
      <c r="AB270" s="27">
        <v>224.94999999999996</v>
      </c>
      <c r="AC270" s="97">
        <v>219.28399522645876</v>
      </c>
      <c r="AD270" s="18">
        <f t="shared" si="194"/>
        <v>-5.6660047735412036</v>
      </c>
      <c r="AE270" s="19">
        <f t="shared" si="195"/>
        <v>0</v>
      </c>
      <c r="AF270" s="25">
        <v>0</v>
      </c>
      <c r="AG270" s="17">
        <v>0</v>
      </c>
      <c r="AH270" s="18">
        <f t="shared" si="196"/>
        <v>0</v>
      </c>
      <c r="AI270" s="21">
        <f t="shared" si="197"/>
        <v>0</v>
      </c>
      <c r="AJ270" s="27">
        <v>0</v>
      </c>
      <c r="AK270" s="17">
        <v>0</v>
      </c>
      <c r="AL270" s="18">
        <f t="shared" si="198"/>
        <v>0</v>
      </c>
      <c r="AM270" s="19">
        <f t="shared" si="199"/>
        <v>0</v>
      </c>
      <c r="AN270" s="27">
        <v>257.67</v>
      </c>
      <c r="AO270" s="97">
        <v>287.81424000000004</v>
      </c>
      <c r="AP270" s="18">
        <f t="shared" si="200"/>
        <v>0</v>
      </c>
      <c r="AQ270" s="19">
        <f t="shared" si="201"/>
        <v>30.144240000000025</v>
      </c>
      <c r="AR270" s="25">
        <v>0</v>
      </c>
      <c r="AS270" s="17">
        <v>0</v>
      </c>
      <c r="AT270" s="18">
        <f t="shared" si="202"/>
        <v>0</v>
      </c>
      <c r="AU270" s="21">
        <f t="shared" si="203"/>
        <v>0</v>
      </c>
      <c r="AV270" s="27">
        <v>483.72999999999996</v>
      </c>
      <c r="AW270" s="17">
        <v>0</v>
      </c>
      <c r="AX270" s="18">
        <f t="shared" si="204"/>
        <v>-483.72999999999996</v>
      </c>
      <c r="AY270" s="19">
        <f t="shared" si="205"/>
        <v>0</v>
      </c>
      <c r="AZ270" s="25">
        <v>0</v>
      </c>
      <c r="BA270" s="17">
        <v>0</v>
      </c>
      <c r="BB270" s="18">
        <f t="shared" si="206"/>
        <v>0</v>
      </c>
      <c r="BC270" s="21">
        <f t="shared" si="207"/>
        <v>0</v>
      </c>
      <c r="BD270" s="27">
        <v>0</v>
      </c>
      <c r="BE270" s="17">
        <v>0</v>
      </c>
      <c r="BF270" s="18">
        <f t="shared" si="208"/>
        <v>0</v>
      </c>
      <c r="BG270" s="19">
        <f t="shared" si="209"/>
        <v>0</v>
      </c>
      <c r="BH270" s="25">
        <v>0</v>
      </c>
      <c r="BI270" s="97">
        <v>0</v>
      </c>
      <c r="BJ270" s="18">
        <f t="shared" si="210"/>
        <v>0</v>
      </c>
      <c r="BK270" s="21">
        <f t="shared" si="211"/>
        <v>0</v>
      </c>
      <c r="BL270" s="27">
        <v>0</v>
      </c>
      <c r="BM270" s="17">
        <v>0</v>
      </c>
      <c r="BN270" s="18">
        <f t="shared" si="212"/>
        <v>0</v>
      </c>
      <c r="BO270" s="19">
        <f t="shared" si="213"/>
        <v>0</v>
      </c>
      <c r="BP270" s="24">
        <f t="shared" si="214"/>
        <v>1499.29</v>
      </c>
      <c r="BQ270" s="14">
        <f t="shared" si="215"/>
        <v>1129.6102966928129</v>
      </c>
      <c r="BR270" s="18">
        <f t="shared" si="180"/>
        <v>-369.67970330718708</v>
      </c>
      <c r="BS270" s="21">
        <f t="shared" si="181"/>
        <v>0</v>
      </c>
      <c r="BT270" s="114">
        <f t="shared" si="216"/>
        <v>0.75343015473511654</v>
      </c>
      <c r="BU270" s="115">
        <v>180.6756</v>
      </c>
      <c r="BV270" s="116"/>
    </row>
    <row r="271" spans="1:74" s="7" customFormat="1" ht="12" x14ac:dyDescent="0.25">
      <c r="A271" s="117">
        <v>265</v>
      </c>
      <c r="B271" s="56" t="s">
        <v>274</v>
      </c>
      <c r="C271" s="125">
        <v>2097.6</v>
      </c>
      <c r="D271" s="27">
        <v>12258.5</v>
      </c>
      <c r="E271" s="97">
        <v>11731.912523747589</v>
      </c>
      <c r="F271" s="18">
        <f t="shared" si="182"/>
        <v>-526.58747625241085</v>
      </c>
      <c r="G271" s="19">
        <f t="shared" si="183"/>
        <v>0</v>
      </c>
      <c r="H271" s="25">
        <v>9285.59</v>
      </c>
      <c r="I271" s="17">
        <v>11434.020087249268</v>
      </c>
      <c r="J271" s="18">
        <f t="shared" si="184"/>
        <v>0</v>
      </c>
      <c r="K271" s="21">
        <f t="shared" si="185"/>
        <v>2148.4300872492677</v>
      </c>
      <c r="L271" s="27">
        <v>7169.8500000000013</v>
      </c>
      <c r="M271" s="17">
        <v>6813.1119403542016</v>
      </c>
      <c r="N271" s="18">
        <f t="shared" si="186"/>
        <v>-356.73805964579969</v>
      </c>
      <c r="O271" s="19">
        <f t="shared" si="187"/>
        <v>0</v>
      </c>
      <c r="P271" s="25">
        <v>447.9799999999999</v>
      </c>
      <c r="Q271" s="17">
        <v>472.098465546792</v>
      </c>
      <c r="R271" s="18">
        <f t="shared" si="188"/>
        <v>0</v>
      </c>
      <c r="S271" s="21">
        <f t="shared" si="189"/>
        <v>24.118465546792095</v>
      </c>
      <c r="T271" s="27">
        <v>4711.53</v>
      </c>
      <c r="U271" s="17">
        <v>3915.2572799999998</v>
      </c>
      <c r="V271" s="18">
        <f t="shared" si="190"/>
        <v>-796.27271999999994</v>
      </c>
      <c r="W271" s="19">
        <f t="shared" si="191"/>
        <v>0</v>
      </c>
      <c r="X271" s="25">
        <v>753.93</v>
      </c>
      <c r="Y271" s="17">
        <v>0</v>
      </c>
      <c r="Z271" s="18">
        <f t="shared" si="192"/>
        <v>-753.93</v>
      </c>
      <c r="AA271" s="21">
        <f t="shared" si="193"/>
        <v>0</v>
      </c>
      <c r="AB271" s="27">
        <v>12410.550000000003</v>
      </c>
      <c r="AC271" s="97">
        <v>13170.841033351762</v>
      </c>
      <c r="AD271" s="18">
        <f t="shared" si="194"/>
        <v>0</v>
      </c>
      <c r="AE271" s="19">
        <f t="shared" si="195"/>
        <v>760.29103335175932</v>
      </c>
      <c r="AF271" s="25">
        <v>741.84999999999991</v>
      </c>
      <c r="AG271" s="17">
        <v>580.35071999999991</v>
      </c>
      <c r="AH271" s="18">
        <f t="shared" si="196"/>
        <v>-161.49928</v>
      </c>
      <c r="AI271" s="21">
        <f t="shared" si="197"/>
        <v>0</v>
      </c>
      <c r="AJ271" s="27">
        <v>29.610000000000007</v>
      </c>
      <c r="AK271" s="17">
        <v>0</v>
      </c>
      <c r="AL271" s="18">
        <f t="shared" si="198"/>
        <v>-29.610000000000007</v>
      </c>
      <c r="AM271" s="19">
        <f t="shared" si="199"/>
        <v>0</v>
      </c>
      <c r="AN271" s="27">
        <v>1052.8699999999997</v>
      </c>
      <c r="AO271" s="97">
        <v>1965.06612</v>
      </c>
      <c r="AP271" s="18">
        <f t="shared" si="200"/>
        <v>0</v>
      </c>
      <c r="AQ271" s="19">
        <f t="shared" si="201"/>
        <v>912.19612000000029</v>
      </c>
      <c r="AR271" s="25">
        <v>1008.01</v>
      </c>
      <c r="AS271" s="17">
        <v>5607.8614263975705</v>
      </c>
      <c r="AT271" s="18">
        <f t="shared" si="202"/>
        <v>0</v>
      </c>
      <c r="AU271" s="21">
        <f t="shared" si="203"/>
        <v>4599.8514263975703</v>
      </c>
      <c r="AV271" s="27">
        <v>17029.68</v>
      </c>
      <c r="AW271" s="17">
        <v>7103.8440000000001</v>
      </c>
      <c r="AX271" s="18">
        <f t="shared" si="204"/>
        <v>-9925.8359999999993</v>
      </c>
      <c r="AY271" s="19">
        <f t="shared" si="205"/>
        <v>0</v>
      </c>
      <c r="AZ271" s="25">
        <v>1102.0999999999999</v>
      </c>
      <c r="BA271" s="17">
        <v>3875.7661338388862</v>
      </c>
      <c r="BB271" s="18">
        <f t="shared" si="206"/>
        <v>0</v>
      </c>
      <c r="BC271" s="21">
        <f t="shared" si="207"/>
        <v>2773.6661338388863</v>
      </c>
      <c r="BD271" s="27">
        <v>12.18</v>
      </c>
      <c r="BE271" s="17">
        <v>0</v>
      </c>
      <c r="BF271" s="18">
        <f t="shared" si="208"/>
        <v>-12.18</v>
      </c>
      <c r="BG271" s="19">
        <f t="shared" si="209"/>
        <v>0</v>
      </c>
      <c r="BH271" s="25">
        <v>6604.8600000000006</v>
      </c>
      <c r="BI271" s="97">
        <v>8446.4311199999993</v>
      </c>
      <c r="BJ271" s="18">
        <f t="shared" si="210"/>
        <v>0</v>
      </c>
      <c r="BK271" s="21">
        <f t="shared" si="211"/>
        <v>1841.5711199999987</v>
      </c>
      <c r="BL271" s="27">
        <v>5445.34</v>
      </c>
      <c r="BM271" s="17">
        <v>2083.5980399999999</v>
      </c>
      <c r="BN271" s="18">
        <f t="shared" si="212"/>
        <v>-3361.7419600000003</v>
      </c>
      <c r="BO271" s="19">
        <f t="shared" si="213"/>
        <v>0</v>
      </c>
      <c r="BP271" s="24">
        <f t="shared" si="214"/>
        <v>80064.430000000008</v>
      </c>
      <c r="BQ271" s="14">
        <f t="shared" si="215"/>
        <v>77200.158890486055</v>
      </c>
      <c r="BR271" s="18">
        <f t="shared" si="180"/>
        <v>-2864.271109513953</v>
      </c>
      <c r="BS271" s="21">
        <f t="shared" si="181"/>
        <v>0</v>
      </c>
      <c r="BT271" s="114">
        <f t="shared" si="216"/>
        <v>0.96422542308096171</v>
      </c>
      <c r="BU271" s="115">
        <v>3171.6124999999997</v>
      </c>
      <c r="BV271" s="116"/>
    </row>
    <row r="272" spans="1:74" s="7" customFormat="1" ht="12" x14ac:dyDescent="0.25">
      <c r="A272" s="111">
        <v>266</v>
      </c>
      <c r="B272" s="56" t="s">
        <v>275</v>
      </c>
      <c r="C272" s="125">
        <v>20.3</v>
      </c>
      <c r="D272" s="27">
        <v>0</v>
      </c>
      <c r="E272" s="97">
        <v>0</v>
      </c>
      <c r="F272" s="18">
        <f t="shared" si="182"/>
        <v>0</v>
      </c>
      <c r="G272" s="19">
        <f t="shared" si="183"/>
        <v>0</v>
      </c>
      <c r="H272" s="25">
        <v>0</v>
      </c>
      <c r="I272" s="17">
        <v>0</v>
      </c>
      <c r="J272" s="18">
        <f t="shared" si="184"/>
        <v>0</v>
      </c>
      <c r="K272" s="21">
        <f t="shared" si="185"/>
        <v>0</v>
      </c>
      <c r="L272" s="27">
        <v>266.53000000000003</v>
      </c>
      <c r="M272" s="17">
        <v>248.24542068236283</v>
      </c>
      <c r="N272" s="18">
        <f t="shared" si="186"/>
        <v>-18.284579317637196</v>
      </c>
      <c r="O272" s="19">
        <f t="shared" si="187"/>
        <v>0</v>
      </c>
      <c r="P272" s="25">
        <v>0</v>
      </c>
      <c r="Q272" s="17">
        <v>24.113455552248002</v>
      </c>
      <c r="R272" s="18">
        <f t="shared" si="188"/>
        <v>0</v>
      </c>
      <c r="S272" s="21">
        <f t="shared" si="189"/>
        <v>24.113455552248002</v>
      </c>
      <c r="T272" s="27">
        <v>0</v>
      </c>
      <c r="U272" s="17">
        <v>0</v>
      </c>
      <c r="V272" s="18">
        <f t="shared" si="190"/>
        <v>0</v>
      </c>
      <c r="W272" s="19">
        <f t="shared" si="191"/>
        <v>0</v>
      </c>
      <c r="X272" s="25">
        <v>0</v>
      </c>
      <c r="Y272" s="17">
        <v>0</v>
      </c>
      <c r="Z272" s="18">
        <f t="shared" si="192"/>
        <v>0</v>
      </c>
      <c r="AA272" s="21">
        <f t="shared" si="193"/>
        <v>0</v>
      </c>
      <c r="AB272" s="27">
        <v>45.53</v>
      </c>
      <c r="AC272" s="97">
        <v>41.509667597648487</v>
      </c>
      <c r="AD272" s="18">
        <f t="shared" si="194"/>
        <v>-4.0203324023515137</v>
      </c>
      <c r="AE272" s="19">
        <f t="shared" si="195"/>
        <v>0</v>
      </c>
      <c r="AF272" s="25">
        <v>0</v>
      </c>
      <c r="AG272" s="17">
        <v>0</v>
      </c>
      <c r="AH272" s="18">
        <f t="shared" si="196"/>
        <v>0</v>
      </c>
      <c r="AI272" s="21">
        <f t="shared" si="197"/>
        <v>0</v>
      </c>
      <c r="AJ272" s="27">
        <v>0</v>
      </c>
      <c r="AK272" s="17">
        <v>0</v>
      </c>
      <c r="AL272" s="18">
        <f t="shared" si="198"/>
        <v>0</v>
      </c>
      <c r="AM272" s="19">
        <f t="shared" si="199"/>
        <v>0</v>
      </c>
      <c r="AN272" s="27">
        <v>134.68999999999997</v>
      </c>
      <c r="AO272" s="97">
        <v>178.64315999999997</v>
      </c>
      <c r="AP272" s="18">
        <f t="shared" si="200"/>
        <v>0</v>
      </c>
      <c r="AQ272" s="19">
        <f t="shared" si="201"/>
        <v>43.953159999999997</v>
      </c>
      <c r="AR272" s="25">
        <v>0</v>
      </c>
      <c r="AS272" s="17">
        <v>0</v>
      </c>
      <c r="AT272" s="18">
        <f t="shared" si="202"/>
        <v>0</v>
      </c>
      <c r="AU272" s="21">
        <f t="shared" si="203"/>
        <v>0</v>
      </c>
      <c r="AV272" s="27">
        <v>91.63</v>
      </c>
      <c r="AW272" s="17">
        <v>0</v>
      </c>
      <c r="AX272" s="18">
        <f t="shared" si="204"/>
        <v>-91.63</v>
      </c>
      <c r="AY272" s="19">
        <f t="shared" si="205"/>
        <v>0</v>
      </c>
      <c r="AZ272" s="25">
        <v>0</v>
      </c>
      <c r="BA272" s="17">
        <v>0</v>
      </c>
      <c r="BB272" s="18">
        <f t="shared" si="206"/>
        <v>0</v>
      </c>
      <c r="BC272" s="21">
        <f t="shared" si="207"/>
        <v>0</v>
      </c>
      <c r="BD272" s="27">
        <v>0</v>
      </c>
      <c r="BE272" s="17">
        <v>0</v>
      </c>
      <c r="BF272" s="18">
        <f t="shared" si="208"/>
        <v>0</v>
      </c>
      <c r="BG272" s="19">
        <f t="shared" si="209"/>
        <v>0</v>
      </c>
      <c r="BH272" s="25">
        <v>0</v>
      </c>
      <c r="BI272" s="97">
        <v>0</v>
      </c>
      <c r="BJ272" s="18">
        <f t="shared" si="210"/>
        <v>0</v>
      </c>
      <c r="BK272" s="21">
        <f t="shared" si="211"/>
        <v>0</v>
      </c>
      <c r="BL272" s="27">
        <v>0</v>
      </c>
      <c r="BM272" s="17">
        <v>0</v>
      </c>
      <c r="BN272" s="18">
        <f t="shared" si="212"/>
        <v>0</v>
      </c>
      <c r="BO272" s="19">
        <f t="shared" si="213"/>
        <v>0</v>
      </c>
      <c r="BP272" s="24">
        <f t="shared" si="214"/>
        <v>538.38</v>
      </c>
      <c r="BQ272" s="14">
        <f t="shared" si="215"/>
        <v>492.51170383225929</v>
      </c>
      <c r="BR272" s="18">
        <f t="shared" si="180"/>
        <v>-45.868296167740709</v>
      </c>
      <c r="BS272" s="21">
        <f t="shared" si="181"/>
        <v>0</v>
      </c>
      <c r="BT272" s="114">
        <f t="shared" si="216"/>
        <v>0.9148031201609631</v>
      </c>
      <c r="BU272" s="115">
        <v>53.496000000000002</v>
      </c>
      <c r="BV272" s="116"/>
    </row>
    <row r="273" spans="1:74" s="7" customFormat="1" ht="12" x14ac:dyDescent="0.25">
      <c r="A273" s="111">
        <v>267</v>
      </c>
      <c r="B273" s="56" t="s">
        <v>276</v>
      </c>
      <c r="C273" s="125">
        <v>540.6</v>
      </c>
      <c r="D273" s="27">
        <v>3605.170000000001</v>
      </c>
      <c r="E273" s="97">
        <v>4135.8841416508467</v>
      </c>
      <c r="F273" s="18">
        <f t="shared" si="182"/>
        <v>0</v>
      </c>
      <c r="G273" s="19">
        <f t="shared" si="183"/>
        <v>530.7141416508457</v>
      </c>
      <c r="H273" s="25">
        <v>2295.7199999999998</v>
      </c>
      <c r="I273" s="17">
        <v>2213.7194202082419</v>
      </c>
      <c r="J273" s="18">
        <f t="shared" si="184"/>
        <v>-82.0005797917579</v>
      </c>
      <c r="K273" s="21">
        <f t="shared" si="185"/>
        <v>0</v>
      </c>
      <c r="L273" s="27">
        <v>3909.1299999999992</v>
      </c>
      <c r="M273" s="17">
        <v>4244.6680853655544</v>
      </c>
      <c r="N273" s="18">
        <f t="shared" si="186"/>
        <v>0</v>
      </c>
      <c r="O273" s="19">
        <f t="shared" si="187"/>
        <v>335.53808536555516</v>
      </c>
      <c r="P273" s="25">
        <v>0</v>
      </c>
      <c r="Q273" s="17">
        <v>287.89719495190798</v>
      </c>
      <c r="R273" s="18">
        <f t="shared" si="188"/>
        <v>0</v>
      </c>
      <c r="S273" s="21">
        <f t="shared" si="189"/>
        <v>287.89719495190798</v>
      </c>
      <c r="T273" s="27">
        <v>0</v>
      </c>
      <c r="U273" s="17">
        <v>0</v>
      </c>
      <c r="V273" s="18">
        <f t="shared" si="190"/>
        <v>0</v>
      </c>
      <c r="W273" s="19">
        <f t="shared" si="191"/>
        <v>0</v>
      </c>
      <c r="X273" s="25">
        <v>0</v>
      </c>
      <c r="Y273" s="17">
        <v>0</v>
      </c>
      <c r="Z273" s="18">
        <f t="shared" si="192"/>
        <v>0</v>
      </c>
      <c r="AA273" s="21">
        <f t="shared" si="193"/>
        <v>0</v>
      </c>
      <c r="AB273" s="27">
        <v>3547.0100000000007</v>
      </c>
      <c r="AC273" s="97">
        <v>4003.0839834056292</v>
      </c>
      <c r="AD273" s="18">
        <f t="shared" si="194"/>
        <v>0</v>
      </c>
      <c r="AE273" s="19">
        <f t="shared" si="195"/>
        <v>456.0739834056285</v>
      </c>
      <c r="AF273" s="25">
        <v>0</v>
      </c>
      <c r="AG273" s="17">
        <v>0</v>
      </c>
      <c r="AH273" s="18">
        <f t="shared" si="196"/>
        <v>0</v>
      </c>
      <c r="AI273" s="21">
        <f t="shared" si="197"/>
        <v>0</v>
      </c>
      <c r="AJ273" s="27">
        <v>0</v>
      </c>
      <c r="AK273" s="17">
        <v>0</v>
      </c>
      <c r="AL273" s="18">
        <f t="shared" si="198"/>
        <v>0</v>
      </c>
      <c r="AM273" s="19">
        <f t="shared" si="199"/>
        <v>0</v>
      </c>
      <c r="AN273" s="27">
        <v>682.88</v>
      </c>
      <c r="AO273" s="97">
        <v>1200.87528</v>
      </c>
      <c r="AP273" s="18">
        <f t="shared" si="200"/>
        <v>0</v>
      </c>
      <c r="AQ273" s="19">
        <f t="shared" si="201"/>
        <v>517.99527999999998</v>
      </c>
      <c r="AR273" s="25">
        <v>394.12000000000006</v>
      </c>
      <c r="AS273" s="17">
        <v>1859.5618343681695</v>
      </c>
      <c r="AT273" s="18">
        <f t="shared" si="202"/>
        <v>0</v>
      </c>
      <c r="AU273" s="21">
        <f t="shared" si="203"/>
        <v>1465.4418343681693</v>
      </c>
      <c r="AV273" s="27">
        <v>4272.3399999999992</v>
      </c>
      <c r="AW273" s="17">
        <v>19031.879999999997</v>
      </c>
      <c r="AX273" s="18">
        <f t="shared" si="204"/>
        <v>0</v>
      </c>
      <c r="AY273" s="19">
        <f t="shared" si="205"/>
        <v>14759.539999999997</v>
      </c>
      <c r="AZ273" s="25">
        <v>1463.0099999999998</v>
      </c>
      <c r="BA273" s="17">
        <v>791.13869198669624</v>
      </c>
      <c r="BB273" s="18">
        <f t="shared" si="206"/>
        <v>-671.87130801330352</v>
      </c>
      <c r="BC273" s="21">
        <f t="shared" si="207"/>
        <v>0</v>
      </c>
      <c r="BD273" s="27">
        <v>11.269999999999998</v>
      </c>
      <c r="BE273" s="17">
        <v>0</v>
      </c>
      <c r="BF273" s="18">
        <f t="shared" si="208"/>
        <v>-11.269999999999998</v>
      </c>
      <c r="BG273" s="19">
        <f t="shared" si="209"/>
        <v>0</v>
      </c>
      <c r="BH273" s="25">
        <v>2042.3000000000002</v>
      </c>
      <c r="BI273" s="97">
        <v>9718.6677600000003</v>
      </c>
      <c r="BJ273" s="18">
        <f t="shared" si="210"/>
        <v>0</v>
      </c>
      <c r="BK273" s="21">
        <f t="shared" si="211"/>
        <v>7676.3677600000001</v>
      </c>
      <c r="BL273" s="27">
        <v>0</v>
      </c>
      <c r="BM273" s="17">
        <v>0</v>
      </c>
      <c r="BN273" s="18">
        <f t="shared" si="212"/>
        <v>0</v>
      </c>
      <c r="BO273" s="19">
        <f t="shared" si="213"/>
        <v>0</v>
      </c>
      <c r="BP273" s="24">
        <f t="shared" si="214"/>
        <v>22222.949999999997</v>
      </c>
      <c r="BQ273" s="14">
        <f t="shared" si="215"/>
        <v>47487.376391937039</v>
      </c>
      <c r="BR273" s="18">
        <f t="shared" si="180"/>
        <v>0</v>
      </c>
      <c r="BS273" s="21">
        <f t="shared" si="181"/>
        <v>25264.426391937042</v>
      </c>
      <c r="BT273" s="114">
        <f t="shared" si="216"/>
        <v>2.1368619554081274</v>
      </c>
      <c r="BU273" s="115">
        <v>2744.5342999999993</v>
      </c>
      <c r="BV273" s="116"/>
    </row>
    <row r="274" spans="1:74" s="7" customFormat="1" ht="12" x14ac:dyDescent="0.25">
      <c r="A274" s="117">
        <v>268</v>
      </c>
      <c r="B274" s="56" t="s">
        <v>277</v>
      </c>
      <c r="C274" s="125">
        <v>8063.7</v>
      </c>
      <c r="D274" s="27">
        <v>63670.55</v>
      </c>
      <c r="E274" s="97">
        <v>63075.483570711825</v>
      </c>
      <c r="F274" s="18">
        <f t="shared" si="182"/>
        <v>-595.06642928817746</v>
      </c>
      <c r="G274" s="19">
        <f t="shared" si="183"/>
        <v>0</v>
      </c>
      <c r="H274" s="25">
        <v>42397.05999999999</v>
      </c>
      <c r="I274" s="17">
        <v>44040.645825014202</v>
      </c>
      <c r="J274" s="18">
        <f t="shared" si="184"/>
        <v>0</v>
      </c>
      <c r="K274" s="21">
        <f t="shared" si="185"/>
        <v>1643.5858250142119</v>
      </c>
      <c r="L274" s="27">
        <v>49763.490000000005</v>
      </c>
      <c r="M274" s="17">
        <v>47753.788354071949</v>
      </c>
      <c r="N274" s="18">
        <f t="shared" si="186"/>
        <v>-2009.7016459280567</v>
      </c>
      <c r="O274" s="19">
        <f t="shared" si="187"/>
        <v>0</v>
      </c>
      <c r="P274" s="25">
        <v>1110.6299999999999</v>
      </c>
      <c r="Q274" s="17">
        <v>1131.4772570007001</v>
      </c>
      <c r="R274" s="18">
        <f t="shared" si="188"/>
        <v>0</v>
      </c>
      <c r="S274" s="21">
        <f t="shared" si="189"/>
        <v>20.84725700070021</v>
      </c>
      <c r="T274" s="27">
        <v>22527.449999999997</v>
      </c>
      <c r="U274" s="17">
        <v>20141.92728</v>
      </c>
      <c r="V274" s="18">
        <f t="shared" si="190"/>
        <v>-2385.5227199999972</v>
      </c>
      <c r="W274" s="19">
        <f t="shared" si="191"/>
        <v>0</v>
      </c>
      <c r="X274" s="25">
        <v>1425.3700000000001</v>
      </c>
      <c r="Y274" s="17">
        <v>48.392519999999998</v>
      </c>
      <c r="Z274" s="18">
        <f t="shared" si="192"/>
        <v>-1376.97748</v>
      </c>
      <c r="AA274" s="21">
        <f t="shared" si="193"/>
        <v>0</v>
      </c>
      <c r="AB274" s="27">
        <v>45219.65</v>
      </c>
      <c r="AC274" s="97">
        <v>38114.552147416696</v>
      </c>
      <c r="AD274" s="18">
        <f t="shared" si="194"/>
        <v>-7105.0978525833052</v>
      </c>
      <c r="AE274" s="19">
        <f t="shared" si="195"/>
        <v>0</v>
      </c>
      <c r="AF274" s="25">
        <v>1581.3100000000002</v>
      </c>
      <c r="AG274" s="17">
        <v>1216.18776</v>
      </c>
      <c r="AH274" s="18">
        <f t="shared" si="196"/>
        <v>-365.12224000000015</v>
      </c>
      <c r="AI274" s="21">
        <f t="shared" si="197"/>
        <v>0</v>
      </c>
      <c r="AJ274" s="27">
        <v>59.679999999999993</v>
      </c>
      <c r="AK274" s="17">
        <v>0</v>
      </c>
      <c r="AL274" s="18">
        <f t="shared" si="198"/>
        <v>-59.679999999999993</v>
      </c>
      <c r="AM274" s="19">
        <f t="shared" si="199"/>
        <v>0</v>
      </c>
      <c r="AN274" s="27">
        <v>5175.92</v>
      </c>
      <c r="AO274" s="97">
        <v>6929.5643200000013</v>
      </c>
      <c r="AP274" s="18">
        <f t="shared" si="200"/>
        <v>0</v>
      </c>
      <c r="AQ274" s="19">
        <f t="shared" si="201"/>
        <v>1753.6443200000012</v>
      </c>
      <c r="AR274" s="25">
        <v>5699.89</v>
      </c>
      <c r="AS274" s="17">
        <v>15666.035056527651</v>
      </c>
      <c r="AT274" s="18">
        <f t="shared" si="202"/>
        <v>0</v>
      </c>
      <c r="AU274" s="21">
        <f t="shared" si="203"/>
        <v>9966.14505652765</v>
      </c>
      <c r="AV274" s="27">
        <v>45684.580000000009</v>
      </c>
      <c r="AW274" s="17">
        <v>42397.991999999998</v>
      </c>
      <c r="AX274" s="18">
        <f t="shared" si="204"/>
        <v>-3286.5880000000107</v>
      </c>
      <c r="AY274" s="19">
        <f t="shared" si="205"/>
        <v>0</v>
      </c>
      <c r="AZ274" s="25">
        <v>7730.8700000000008</v>
      </c>
      <c r="BA274" s="17">
        <v>9698.0622738720303</v>
      </c>
      <c r="BB274" s="18">
        <f t="shared" si="206"/>
        <v>0</v>
      </c>
      <c r="BC274" s="21">
        <f t="shared" si="207"/>
        <v>1967.1922738720295</v>
      </c>
      <c r="BD274" s="27">
        <v>9.7200000000000042</v>
      </c>
      <c r="BE274" s="17">
        <v>0</v>
      </c>
      <c r="BF274" s="18">
        <f t="shared" si="208"/>
        <v>-9.7200000000000042</v>
      </c>
      <c r="BG274" s="19">
        <f t="shared" si="209"/>
        <v>0</v>
      </c>
      <c r="BH274" s="25">
        <v>22867.739999999998</v>
      </c>
      <c r="BI274" s="97">
        <v>53603.625359999998</v>
      </c>
      <c r="BJ274" s="18">
        <f t="shared" si="210"/>
        <v>0</v>
      </c>
      <c r="BK274" s="21">
        <f t="shared" si="211"/>
        <v>30735.88536</v>
      </c>
      <c r="BL274" s="27">
        <v>18842.96</v>
      </c>
      <c r="BM274" s="17">
        <v>30983.669879999998</v>
      </c>
      <c r="BN274" s="18">
        <f t="shared" si="212"/>
        <v>0</v>
      </c>
      <c r="BO274" s="19">
        <f t="shared" si="213"/>
        <v>12140.709879999999</v>
      </c>
      <c r="BP274" s="24">
        <f t="shared" si="214"/>
        <v>333766.87</v>
      </c>
      <c r="BQ274" s="14">
        <f t="shared" si="215"/>
        <v>374801.40360461507</v>
      </c>
      <c r="BR274" s="18">
        <f t="shared" si="180"/>
        <v>0</v>
      </c>
      <c r="BS274" s="21">
        <f t="shared" si="181"/>
        <v>41034.533604615077</v>
      </c>
      <c r="BT274" s="114">
        <f t="shared" si="216"/>
        <v>1.1229436990094765</v>
      </c>
      <c r="BU274" s="115">
        <v>42649.301500000001</v>
      </c>
      <c r="BV274" s="116">
        <v>8883.61</v>
      </c>
    </row>
    <row r="275" spans="1:74" s="7" customFormat="1" ht="12" x14ac:dyDescent="0.25">
      <c r="A275" s="111">
        <v>269</v>
      </c>
      <c r="B275" s="56" t="s">
        <v>278</v>
      </c>
      <c r="C275" s="125">
        <v>3198.1</v>
      </c>
      <c r="D275" s="27">
        <v>15749.289999999999</v>
      </c>
      <c r="E275" s="97">
        <v>16196.377202410802</v>
      </c>
      <c r="F275" s="18">
        <f t="shared" si="182"/>
        <v>0</v>
      </c>
      <c r="G275" s="19">
        <f t="shared" si="183"/>
        <v>447.087202410803</v>
      </c>
      <c r="H275" s="25">
        <v>6218.6400000000012</v>
      </c>
      <c r="I275" s="17">
        <v>6791.9139986461423</v>
      </c>
      <c r="J275" s="18">
        <f t="shared" si="184"/>
        <v>0</v>
      </c>
      <c r="K275" s="21">
        <f t="shared" si="185"/>
        <v>573.27399864614108</v>
      </c>
      <c r="L275" s="27">
        <v>8566.8700000000008</v>
      </c>
      <c r="M275" s="17">
        <v>8999.2394726765451</v>
      </c>
      <c r="N275" s="18">
        <f t="shared" si="186"/>
        <v>0</v>
      </c>
      <c r="O275" s="19">
        <f t="shared" si="187"/>
        <v>432.36947267654432</v>
      </c>
      <c r="P275" s="25">
        <v>174.93999999999997</v>
      </c>
      <c r="Q275" s="17">
        <v>759.20072033150393</v>
      </c>
      <c r="R275" s="18">
        <f t="shared" si="188"/>
        <v>0</v>
      </c>
      <c r="S275" s="21">
        <f t="shared" si="189"/>
        <v>584.26072033150399</v>
      </c>
      <c r="T275" s="27">
        <v>0</v>
      </c>
      <c r="U275" s="17">
        <v>0</v>
      </c>
      <c r="V275" s="18">
        <f t="shared" si="190"/>
        <v>0</v>
      </c>
      <c r="W275" s="19">
        <f t="shared" si="191"/>
        <v>0</v>
      </c>
      <c r="X275" s="25">
        <v>0</v>
      </c>
      <c r="Y275" s="17">
        <v>0</v>
      </c>
      <c r="Z275" s="18">
        <f t="shared" si="192"/>
        <v>0</v>
      </c>
      <c r="AA275" s="21">
        <f t="shared" si="193"/>
        <v>0</v>
      </c>
      <c r="AB275" s="27">
        <v>16498.199999999997</v>
      </c>
      <c r="AC275" s="97">
        <v>16198.864849365886</v>
      </c>
      <c r="AD275" s="18">
        <f t="shared" si="194"/>
        <v>-299.33515063411141</v>
      </c>
      <c r="AE275" s="19">
        <f t="shared" si="195"/>
        <v>0</v>
      </c>
      <c r="AF275" s="25">
        <v>745.37</v>
      </c>
      <c r="AG275" s="17">
        <v>676.99296000000004</v>
      </c>
      <c r="AH275" s="18">
        <f t="shared" si="196"/>
        <v>-68.377039999999965</v>
      </c>
      <c r="AI275" s="21">
        <f t="shared" si="197"/>
        <v>0</v>
      </c>
      <c r="AJ275" s="27">
        <v>31.519999999999996</v>
      </c>
      <c r="AK275" s="17">
        <v>0</v>
      </c>
      <c r="AL275" s="18">
        <f t="shared" si="198"/>
        <v>-31.519999999999996</v>
      </c>
      <c r="AM275" s="19">
        <f t="shared" si="199"/>
        <v>0</v>
      </c>
      <c r="AN275" s="27">
        <v>1820.8000000000004</v>
      </c>
      <c r="AO275" s="97">
        <v>2360.5806000000007</v>
      </c>
      <c r="AP275" s="18">
        <f t="shared" si="200"/>
        <v>0</v>
      </c>
      <c r="AQ275" s="19">
        <f t="shared" si="201"/>
        <v>539.78060000000028</v>
      </c>
      <c r="AR275" s="25">
        <v>2609.4799999999996</v>
      </c>
      <c r="AS275" s="17">
        <v>11539.021029699126</v>
      </c>
      <c r="AT275" s="18">
        <f t="shared" si="202"/>
        <v>0</v>
      </c>
      <c r="AU275" s="21">
        <f t="shared" si="203"/>
        <v>8929.5410296991267</v>
      </c>
      <c r="AV275" s="27">
        <v>25706.369999999995</v>
      </c>
      <c r="AW275" s="17">
        <v>24708.995999999999</v>
      </c>
      <c r="AX275" s="18">
        <f t="shared" si="204"/>
        <v>-997.37399999999616</v>
      </c>
      <c r="AY275" s="19">
        <f t="shared" si="205"/>
        <v>0</v>
      </c>
      <c r="AZ275" s="25">
        <v>4843.78</v>
      </c>
      <c r="BA275" s="17">
        <v>4869.0509173877035</v>
      </c>
      <c r="BB275" s="18">
        <f t="shared" si="206"/>
        <v>0</v>
      </c>
      <c r="BC275" s="21">
        <f t="shared" si="207"/>
        <v>25.270917387703776</v>
      </c>
      <c r="BD275" s="27">
        <v>9.4700000000000006</v>
      </c>
      <c r="BE275" s="17">
        <v>0</v>
      </c>
      <c r="BF275" s="18">
        <f t="shared" si="208"/>
        <v>-9.4700000000000006</v>
      </c>
      <c r="BG275" s="19">
        <f t="shared" si="209"/>
        <v>0</v>
      </c>
      <c r="BH275" s="25">
        <v>5673.0500000000011</v>
      </c>
      <c r="BI275" s="97">
        <v>9198.2161199999991</v>
      </c>
      <c r="BJ275" s="18">
        <f t="shared" si="210"/>
        <v>0</v>
      </c>
      <c r="BK275" s="21">
        <f t="shared" si="211"/>
        <v>3525.166119999998</v>
      </c>
      <c r="BL275" s="27">
        <v>0</v>
      </c>
      <c r="BM275" s="17">
        <v>0</v>
      </c>
      <c r="BN275" s="18">
        <f t="shared" si="212"/>
        <v>0</v>
      </c>
      <c r="BO275" s="19">
        <f t="shared" si="213"/>
        <v>0</v>
      </c>
      <c r="BP275" s="24">
        <f t="shared" si="214"/>
        <v>88647.78</v>
      </c>
      <c r="BQ275" s="14">
        <f t="shared" si="215"/>
        <v>102298.45387051773</v>
      </c>
      <c r="BR275" s="18">
        <f t="shared" si="180"/>
        <v>0</v>
      </c>
      <c r="BS275" s="21">
        <f t="shared" si="181"/>
        <v>13650.673870517727</v>
      </c>
      <c r="BT275" s="114">
        <f t="shared" si="216"/>
        <v>1.153987769017089</v>
      </c>
      <c r="BU275" s="115">
        <v>7519.9948000000004</v>
      </c>
      <c r="BV275" s="116">
        <v>607.5</v>
      </c>
    </row>
    <row r="276" spans="1:74" s="7" customFormat="1" ht="12" x14ac:dyDescent="0.25">
      <c r="A276" s="111">
        <v>270</v>
      </c>
      <c r="B276" s="56" t="s">
        <v>279</v>
      </c>
      <c r="C276" s="125">
        <v>255.1</v>
      </c>
      <c r="D276" s="27">
        <v>0</v>
      </c>
      <c r="E276" s="97">
        <v>870.32473823653061</v>
      </c>
      <c r="F276" s="18">
        <f t="shared" si="182"/>
        <v>0</v>
      </c>
      <c r="G276" s="19">
        <f t="shared" si="183"/>
        <v>870.32473823653061</v>
      </c>
      <c r="H276" s="25">
        <v>0</v>
      </c>
      <c r="I276" s="17">
        <v>0</v>
      </c>
      <c r="J276" s="18">
        <f t="shared" si="184"/>
        <v>0</v>
      </c>
      <c r="K276" s="21">
        <f t="shared" si="185"/>
        <v>0</v>
      </c>
      <c r="L276" s="27">
        <v>1954.56</v>
      </c>
      <c r="M276" s="17">
        <v>1758.2747374528085</v>
      </c>
      <c r="N276" s="18">
        <f t="shared" si="186"/>
        <v>-196.28526254719145</v>
      </c>
      <c r="O276" s="19">
        <f t="shared" si="187"/>
        <v>0</v>
      </c>
      <c r="P276" s="25">
        <v>0</v>
      </c>
      <c r="Q276" s="17">
        <v>266.61480436204801</v>
      </c>
      <c r="R276" s="18">
        <f t="shared" si="188"/>
        <v>0</v>
      </c>
      <c r="S276" s="21">
        <f t="shared" si="189"/>
        <v>266.61480436204801</v>
      </c>
      <c r="T276" s="27">
        <v>0</v>
      </c>
      <c r="U276" s="17">
        <v>0</v>
      </c>
      <c r="V276" s="18">
        <f t="shared" si="190"/>
        <v>0</v>
      </c>
      <c r="W276" s="19">
        <f t="shared" si="191"/>
        <v>0</v>
      </c>
      <c r="X276" s="25">
        <v>0</v>
      </c>
      <c r="Y276" s="17">
        <v>0</v>
      </c>
      <c r="Z276" s="18">
        <f t="shared" si="192"/>
        <v>0</v>
      </c>
      <c r="AA276" s="21">
        <f t="shared" si="193"/>
        <v>0</v>
      </c>
      <c r="AB276" s="27">
        <v>501.51</v>
      </c>
      <c r="AC276" s="97">
        <v>497.27332609361821</v>
      </c>
      <c r="AD276" s="18">
        <f t="shared" si="194"/>
        <v>-4.2366739063817818</v>
      </c>
      <c r="AE276" s="19">
        <f t="shared" si="195"/>
        <v>0</v>
      </c>
      <c r="AF276" s="25">
        <v>0</v>
      </c>
      <c r="AG276" s="17">
        <v>0</v>
      </c>
      <c r="AH276" s="18">
        <f t="shared" si="196"/>
        <v>0</v>
      </c>
      <c r="AI276" s="21">
        <f t="shared" si="197"/>
        <v>0</v>
      </c>
      <c r="AJ276" s="27">
        <v>0</v>
      </c>
      <c r="AK276" s="17">
        <v>0</v>
      </c>
      <c r="AL276" s="18">
        <f t="shared" si="198"/>
        <v>0</v>
      </c>
      <c r="AM276" s="19">
        <f t="shared" si="199"/>
        <v>0</v>
      </c>
      <c r="AN276" s="27">
        <v>1044.57</v>
      </c>
      <c r="AO276" s="97">
        <v>1553.1975600000001</v>
      </c>
      <c r="AP276" s="18">
        <f t="shared" si="200"/>
        <v>0</v>
      </c>
      <c r="AQ276" s="19">
        <f t="shared" si="201"/>
        <v>508.62756000000013</v>
      </c>
      <c r="AR276" s="25">
        <v>0</v>
      </c>
      <c r="AS276" s="17">
        <v>0</v>
      </c>
      <c r="AT276" s="18">
        <f t="shared" si="202"/>
        <v>0</v>
      </c>
      <c r="AU276" s="21">
        <f t="shared" si="203"/>
        <v>0</v>
      </c>
      <c r="AV276" s="27">
        <v>1009.1200000000001</v>
      </c>
      <c r="AW276" s="17">
        <v>683.79600000000005</v>
      </c>
      <c r="AX276" s="18">
        <f t="shared" si="204"/>
        <v>-325.32400000000007</v>
      </c>
      <c r="AY276" s="19">
        <f t="shared" si="205"/>
        <v>0</v>
      </c>
      <c r="AZ276" s="25">
        <v>0</v>
      </c>
      <c r="BA276" s="17">
        <v>0</v>
      </c>
      <c r="BB276" s="18">
        <f t="shared" si="206"/>
        <v>0</v>
      </c>
      <c r="BC276" s="21">
        <f t="shared" si="207"/>
        <v>0</v>
      </c>
      <c r="BD276" s="27">
        <v>0</v>
      </c>
      <c r="BE276" s="17">
        <v>0</v>
      </c>
      <c r="BF276" s="18">
        <f t="shared" si="208"/>
        <v>0</v>
      </c>
      <c r="BG276" s="19">
        <f t="shared" si="209"/>
        <v>0</v>
      </c>
      <c r="BH276" s="25">
        <v>0</v>
      </c>
      <c r="BI276" s="97">
        <v>0</v>
      </c>
      <c r="BJ276" s="18">
        <f t="shared" si="210"/>
        <v>0</v>
      </c>
      <c r="BK276" s="21">
        <f t="shared" si="211"/>
        <v>0</v>
      </c>
      <c r="BL276" s="27">
        <v>0</v>
      </c>
      <c r="BM276" s="17">
        <v>0</v>
      </c>
      <c r="BN276" s="18">
        <f t="shared" si="212"/>
        <v>0</v>
      </c>
      <c r="BO276" s="19">
        <f t="shared" si="213"/>
        <v>0</v>
      </c>
      <c r="BP276" s="24">
        <f t="shared" si="214"/>
        <v>4509.7599999999993</v>
      </c>
      <c r="BQ276" s="14">
        <f t="shared" si="215"/>
        <v>5629.4811661450058</v>
      </c>
      <c r="BR276" s="18">
        <f t="shared" si="180"/>
        <v>0</v>
      </c>
      <c r="BS276" s="21">
        <f t="shared" si="181"/>
        <v>1119.7211661450065</v>
      </c>
      <c r="BT276" s="114">
        <f t="shared" si="216"/>
        <v>1.2482884158236818</v>
      </c>
      <c r="BU276" s="115">
        <v>33.79740000000001</v>
      </c>
      <c r="BV276" s="116"/>
    </row>
    <row r="277" spans="1:74" s="7" customFormat="1" ht="12" x14ac:dyDescent="0.25">
      <c r="A277" s="117">
        <v>271</v>
      </c>
      <c r="B277" s="56" t="s">
        <v>280</v>
      </c>
      <c r="C277" s="125">
        <v>387.2</v>
      </c>
      <c r="D277" s="27">
        <v>3266.1500000000005</v>
      </c>
      <c r="E277" s="97">
        <v>3627.4525148877328</v>
      </c>
      <c r="F277" s="18">
        <f t="shared" si="182"/>
        <v>0</v>
      </c>
      <c r="G277" s="19">
        <f t="shared" si="183"/>
        <v>361.30251488773229</v>
      </c>
      <c r="H277" s="25">
        <v>849.67000000000019</v>
      </c>
      <c r="I277" s="17">
        <v>1116.6330402367064</v>
      </c>
      <c r="J277" s="18">
        <f t="shared" si="184"/>
        <v>0</v>
      </c>
      <c r="K277" s="21">
        <f t="shared" si="185"/>
        <v>266.96304023670621</v>
      </c>
      <c r="L277" s="27">
        <v>977.19</v>
      </c>
      <c r="M277" s="17">
        <v>1407.1925698989144</v>
      </c>
      <c r="N277" s="18">
        <f t="shared" si="186"/>
        <v>0</v>
      </c>
      <c r="O277" s="19">
        <f t="shared" si="187"/>
        <v>430.00256989891432</v>
      </c>
      <c r="P277" s="25">
        <v>42.910000000000004</v>
      </c>
      <c r="Q277" s="17">
        <v>221.27521559956799</v>
      </c>
      <c r="R277" s="18">
        <f t="shared" si="188"/>
        <v>0</v>
      </c>
      <c r="S277" s="21">
        <f t="shared" si="189"/>
        <v>178.36521559956799</v>
      </c>
      <c r="T277" s="27">
        <v>0</v>
      </c>
      <c r="U277" s="17">
        <v>0</v>
      </c>
      <c r="V277" s="18">
        <f t="shared" si="190"/>
        <v>0</v>
      </c>
      <c r="W277" s="19">
        <f t="shared" si="191"/>
        <v>0</v>
      </c>
      <c r="X277" s="25">
        <v>0</v>
      </c>
      <c r="Y277" s="17">
        <v>0</v>
      </c>
      <c r="Z277" s="18">
        <f t="shared" si="192"/>
        <v>0</v>
      </c>
      <c r="AA277" s="21">
        <f t="shared" si="193"/>
        <v>0</v>
      </c>
      <c r="AB277" s="27">
        <v>2029.8500000000004</v>
      </c>
      <c r="AC277" s="97">
        <v>3543.2933526055908</v>
      </c>
      <c r="AD277" s="18">
        <f t="shared" si="194"/>
        <v>0</v>
      </c>
      <c r="AE277" s="19">
        <f t="shared" si="195"/>
        <v>1513.4433526055905</v>
      </c>
      <c r="AF277" s="25">
        <v>213.03999999999996</v>
      </c>
      <c r="AG277" s="17">
        <v>198.78216</v>
      </c>
      <c r="AH277" s="18">
        <f t="shared" si="196"/>
        <v>-14.257839999999959</v>
      </c>
      <c r="AI277" s="21">
        <f t="shared" si="197"/>
        <v>0</v>
      </c>
      <c r="AJ277" s="27">
        <v>8.76</v>
      </c>
      <c r="AK277" s="17">
        <v>0</v>
      </c>
      <c r="AL277" s="18">
        <f t="shared" si="198"/>
        <v>-8.76</v>
      </c>
      <c r="AM277" s="19">
        <f t="shared" si="199"/>
        <v>0</v>
      </c>
      <c r="AN277" s="27">
        <v>258.90999999999997</v>
      </c>
      <c r="AO277" s="97">
        <v>436.68431999999996</v>
      </c>
      <c r="AP277" s="18">
        <f t="shared" si="200"/>
        <v>0</v>
      </c>
      <c r="AQ277" s="19">
        <f t="shared" si="201"/>
        <v>177.77431999999999</v>
      </c>
      <c r="AR277" s="25">
        <v>259.49</v>
      </c>
      <c r="AS277" s="17">
        <v>842.20760981197213</v>
      </c>
      <c r="AT277" s="18">
        <f t="shared" si="202"/>
        <v>0</v>
      </c>
      <c r="AU277" s="21">
        <f t="shared" si="203"/>
        <v>582.71760981197212</v>
      </c>
      <c r="AV277" s="27">
        <v>2855.4300000000003</v>
      </c>
      <c r="AW277" s="17">
        <v>3549.4920000000002</v>
      </c>
      <c r="AX277" s="18">
        <f t="shared" si="204"/>
        <v>0</v>
      </c>
      <c r="AY277" s="19">
        <f t="shared" si="205"/>
        <v>694.0619999999999</v>
      </c>
      <c r="AZ277" s="25">
        <v>1173.68</v>
      </c>
      <c r="BA277" s="17">
        <v>1494.325510199001</v>
      </c>
      <c r="BB277" s="18">
        <f t="shared" si="206"/>
        <v>0</v>
      </c>
      <c r="BC277" s="21">
        <f t="shared" si="207"/>
        <v>320.64551019900091</v>
      </c>
      <c r="BD277" s="27">
        <v>9.3600000000000012</v>
      </c>
      <c r="BE277" s="17">
        <v>0</v>
      </c>
      <c r="BF277" s="18">
        <f t="shared" si="208"/>
        <v>-9.3600000000000012</v>
      </c>
      <c r="BG277" s="19">
        <f t="shared" si="209"/>
        <v>0</v>
      </c>
      <c r="BH277" s="25">
        <v>917.94999999999982</v>
      </c>
      <c r="BI277" s="97">
        <v>952.93320000000006</v>
      </c>
      <c r="BJ277" s="18">
        <f t="shared" si="210"/>
        <v>0</v>
      </c>
      <c r="BK277" s="21">
        <f t="shared" si="211"/>
        <v>34.983200000000238</v>
      </c>
      <c r="BL277" s="27">
        <v>0</v>
      </c>
      <c r="BM277" s="17">
        <v>0</v>
      </c>
      <c r="BN277" s="18">
        <f t="shared" si="212"/>
        <v>0</v>
      </c>
      <c r="BO277" s="19">
        <f t="shared" si="213"/>
        <v>0</v>
      </c>
      <c r="BP277" s="24">
        <f t="shared" si="214"/>
        <v>12862.390000000003</v>
      </c>
      <c r="BQ277" s="14">
        <f t="shared" si="215"/>
        <v>17390.271493239485</v>
      </c>
      <c r="BR277" s="18">
        <f t="shared" si="180"/>
        <v>0</v>
      </c>
      <c r="BS277" s="21">
        <f t="shared" si="181"/>
        <v>4527.8814932394816</v>
      </c>
      <c r="BT277" s="114">
        <f t="shared" si="216"/>
        <v>1.3520248953141276</v>
      </c>
      <c r="BU277" s="115">
        <v>1872.6829</v>
      </c>
      <c r="BV277" s="116"/>
    </row>
    <row r="278" spans="1:74" s="7" customFormat="1" ht="12" x14ac:dyDescent="0.25">
      <c r="A278" s="111">
        <v>272</v>
      </c>
      <c r="B278" s="56" t="s">
        <v>281</v>
      </c>
      <c r="C278" s="125">
        <v>3209.06</v>
      </c>
      <c r="D278" s="27">
        <v>9331.0299999999988</v>
      </c>
      <c r="E278" s="97">
        <v>9967.7801779202728</v>
      </c>
      <c r="F278" s="18">
        <f t="shared" si="182"/>
        <v>0</v>
      </c>
      <c r="G278" s="19">
        <f t="shared" si="183"/>
        <v>636.75017792027393</v>
      </c>
      <c r="H278" s="25">
        <v>6847.6600000000008</v>
      </c>
      <c r="I278" s="17">
        <v>8118.1845796799571</v>
      </c>
      <c r="J278" s="18">
        <f t="shared" si="184"/>
        <v>0</v>
      </c>
      <c r="K278" s="21">
        <f t="shared" si="185"/>
        <v>1270.5245796799563</v>
      </c>
      <c r="L278" s="27">
        <v>11024.460000000001</v>
      </c>
      <c r="M278" s="17">
        <v>10751.428397915608</v>
      </c>
      <c r="N278" s="18">
        <f t="shared" si="186"/>
        <v>-273.03160208439294</v>
      </c>
      <c r="O278" s="19">
        <f t="shared" si="187"/>
        <v>0</v>
      </c>
      <c r="P278" s="25">
        <v>578.72</v>
      </c>
      <c r="Q278" s="17">
        <v>1154.1867784557001</v>
      </c>
      <c r="R278" s="18">
        <f t="shared" si="188"/>
        <v>0</v>
      </c>
      <c r="S278" s="21">
        <f t="shared" si="189"/>
        <v>575.46677845570002</v>
      </c>
      <c r="T278" s="27">
        <v>0</v>
      </c>
      <c r="U278" s="17">
        <v>0</v>
      </c>
      <c r="V278" s="18">
        <f t="shared" si="190"/>
        <v>0</v>
      </c>
      <c r="W278" s="19">
        <f t="shared" si="191"/>
        <v>0</v>
      </c>
      <c r="X278" s="25">
        <v>0</v>
      </c>
      <c r="Y278" s="17">
        <v>0</v>
      </c>
      <c r="Z278" s="18">
        <f t="shared" si="192"/>
        <v>0</v>
      </c>
      <c r="AA278" s="21">
        <f t="shared" si="193"/>
        <v>0</v>
      </c>
      <c r="AB278" s="27">
        <v>16144.819999999996</v>
      </c>
      <c r="AC278" s="97">
        <v>17917.243087824416</v>
      </c>
      <c r="AD278" s="18">
        <f t="shared" si="194"/>
        <v>0</v>
      </c>
      <c r="AE278" s="19">
        <f t="shared" si="195"/>
        <v>1772.4230878244198</v>
      </c>
      <c r="AF278" s="25">
        <v>889.66000000000008</v>
      </c>
      <c r="AG278" s="17">
        <v>750.47399999999993</v>
      </c>
      <c r="AH278" s="18">
        <f t="shared" si="196"/>
        <v>-139.18600000000015</v>
      </c>
      <c r="AI278" s="21">
        <f t="shared" si="197"/>
        <v>0</v>
      </c>
      <c r="AJ278" s="27">
        <v>37.510000000000005</v>
      </c>
      <c r="AK278" s="17">
        <v>0</v>
      </c>
      <c r="AL278" s="18">
        <f t="shared" si="198"/>
        <v>-37.510000000000005</v>
      </c>
      <c r="AM278" s="19">
        <f t="shared" si="199"/>
        <v>0</v>
      </c>
      <c r="AN278" s="27">
        <v>1600.6700000000003</v>
      </c>
      <c r="AO278" s="97">
        <v>2729.2616400000006</v>
      </c>
      <c r="AP278" s="18">
        <f t="shared" si="200"/>
        <v>0</v>
      </c>
      <c r="AQ278" s="19">
        <f t="shared" si="201"/>
        <v>1128.5916400000003</v>
      </c>
      <c r="AR278" s="25">
        <v>2112.3500000000004</v>
      </c>
      <c r="AS278" s="17">
        <v>4529.1562445914178</v>
      </c>
      <c r="AT278" s="18">
        <f t="shared" si="202"/>
        <v>0</v>
      </c>
      <c r="AU278" s="21">
        <f t="shared" si="203"/>
        <v>2416.8062445914175</v>
      </c>
      <c r="AV278" s="27">
        <v>25399.08</v>
      </c>
      <c r="AW278" s="17">
        <v>64568.603999999992</v>
      </c>
      <c r="AX278" s="18">
        <f t="shared" si="204"/>
        <v>0</v>
      </c>
      <c r="AY278" s="19">
        <f t="shared" si="205"/>
        <v>39169.52399999999</v>
      </c>
      <c r="AZ278" s="25">
        <v>3836.0099999999998</v>
      </c>
      <c r="BA278" s="17">
        <v>3970.1839215273412</v>
      </c>
      <c r="BB278" s="18">
        <f t="shared" si="206"/>
        <v>0</v>
      </c>
      <c r="BC278" s="21">
        <f t="shared" si="207"/>
        <v>134.17392152734146</v>
      </c>
      <c r="BD278" s="27">
        <v>10.25</v>
      </c>
      <c r="BE278" s="17">
        <v>0</v>
      </c>
      <c r="BF278" s="18">
        <f t="shared" si="208"/>
        <v>-10.25</v>
      </c>
      <c r="BG278" s="19">
        <f t="shared" si="209"/>
        <v>0</v>
      </c>
      <c r="BH278" s="25">
        <v>6064.96</v>
      </c>
      <c r="BI278" s="97">
        <v>4498.7357999999995</v>
      </c>
      <c r="BJ278" s="18">
        <f t="shared" si="210"/>
        <v>-1566.2242000000006</v>
      </c>
      <c r="BK278" s="21">
        <f t="shared" si="211"/>
        <v>0</v>
      </c>
      <c r="BL278" s="27">
        <v>0</v>
      </c>
      <c r="BM278" s="17">
        <v>0</v>
      </c>
      <c r="BN278" s="18">
        <f t="shared" si="212"/>
        <v>0</v>
      </c>
      <c r="BO278" s="19">
        <f t="shared" si="213"/>
        <v>0</v>
      </c>
      <c r="BP278" s="24">
        <f t="shared" si="214"/>
        <v>83877.180000000008</v>
      </c>
      <c r="BQ278" s="14">
        <f t="shared" si="215"/>
        <v>128955.2386279147</v>
      </c>
      <c r="BR278" s="18">
        <f t="shared" si="180"/>
        <v>0</v>
      </c>
      <c r="BS278" s="21">
        <f t="shared" si="181"/>
        <v>45078.058627914696</v>
      </c>
      <c r="BT278" s="114">
        <f t="shared" si="216"/>
        <v>1.5374293535847854</v>
      </c>
      <c r="BU278" s="115">
        <v>12314.847999999998</v>
      </c>
      <c r="BV278" s="116">
        <v>1593.62</v>
      </c>
    </row>
    <row r="279" spans="1:74" s="7" customFormat="1" ht="12" x14ac:dyDescent="0.25">
      <c r="A279" s="111">
        <v>273</v>
      </c>
      <c r="B279" s="56" t="s">
        <v>282</v>
      </c>
      <c r="C279" s="125">
        <v>2226.9</v>
      </c>
      <c r="D279" s="27">
        <v>24596.719999999994</v>
      </c>
      <c r="E279" s="97">
        <v>19242.651723211584</v>
      </c>
      <c r="F279" s="18">
        <f t="shared" si="182"/>
        <v>-5354.06827678841</v>
      </c>
      <c r="G279" s="19">
        <f t="shared" si="183"/>
        <v>0</v>
      </c>
      <c r="H279" s="25">
        <v>10325.960000000001</v>
      </c>
      <c r="I279" s="17">
        <v>11860.490138645693</v>
      </c>
      <c r="J279" s="18">
        <f t="shared" si="184"/>
        <v>0</v>
      </c>
      <c r="K279" s="21">
        <f t="shared" si="185"/>
        <v>1534.5301386456922</v>
      </c>
      <c r="L279" s="27">
        <v>7824.2499999999991</v>
      </c>
      <c r="M279" s="17">
        <v>8463.0121599836275</v>
      </c>
      <c r="N279" s="18">
        <f t="shared" si="186"/>
        <v>0</v>
      </c>
      <c r="O279" s="19">
        <f t="shared" si="187"/>
        <v>638.76215998362841</v>
      </c>
      <c r="P279" s="25">
        <v>399.23</v>
      </c>
      <c r="Q279" s="17">
        <v>1083.7628618334361</v>
      </c>
      <c r="R279" s="18">
        <f t="shared" si="188"/>
        <v>0</v>
      </c>
      <c r="S279" s="21">
        <f t="shared" si="189"/>
        <v>684.53286183343607</v>
      </c>
      <c r="T279" s="27">
        <v>0</v>
      </c>
      <c r="U279" s="17">
        <v>0</v>
      </c>
      <c r="V279" s="18">
        <f t="shared" si="190"/>
        <v>0</v>
      </c>
      <c r="W279" s="19">
        <f t="shared" si="191"/>
        <v>0</v>
      </c>
      <c r="X279" s="25">
        <v>0</v>
      </c>
      <c r="Y279" s="17">
        <v>0</v>
      </c>
      <c r="Z279" s="18">
        <f t="shared" si="192"/>
        <v>0</v>
      </c>
      <c r="AA279" s="21">
        <f t="shared" si="193"/>
        <v>0</v>
      </c>
      <c r="AB279" s="27">
        <v>14440.700000000003</v>
      </c>
      <c r="AC279" s="97">
        <v>17903.402016204378</v>
      </c>
      <c r="AD279" s="18">
        <f t="shared" si="194"/>
        <v>0</v>
      </c>
      <c r="AE279" s="19">
        <f t="shared" si="195"/>
        <v>3462.7020162043755</v>
      </c>
      <c r="AF279" s="25">
        <v>923.86999999999989</v>
      </c>
      <c r="AG279" s="17">
        <v>716.48268000000007</v>
      </c>
      <c r="AH279" s="18">
        <f t="shared" si="196"/>
        <v>-207.38731999999982</v>
      </c>
      <c r="AI279" s="21">
        <f t="shared" si="197"/>
        <v>0</v>
      </c>
      <c r="AJ279" s="27">
        <v>37.17</v>
      </c>
      <c r="AK279" s="17">
        <v>0</v>
      </c>
      <c r="AL279" s="18">
        <f t="shared" si="198"/>
        <v>-37.17</v>
      </c>
      <c r="AM279" s="19">
        <f t="shared" si="199"/>
        <v>0</v>
      </c>
      <c r="AN279" s="27">
        <v>1431.1000000000004</v>
      </c>
      <c r="AO279" s="97">
        <v>2019.65544</v>
      </c>
      <c r="AP279" s="18">
        <f t="shared" si="200"/>
        <v>0</v>
      </c>
      <c r="AQ279" s="19">
        <f t="shared" si="201"/>
        <v>588.55543999999963</v>
      </c>
      <c r="AR279" s="25">
        <v>1791.1600000000003</v>
      </c>
      <c r="AS279" s="17">
        <v>5496.1694903334401</v>
      </c>
      <c r="AT279" s="18">
        <f t="shared" si="202"/>
        <v>0</v>
      </c>
      <c r="AU279" s="21">
        <f t="shared" si="203"/>
        <v>3705.0094903334398</v>
      </c>
      <c r="AV279" s="27">
        <v>20231.479999999996</v>
      </c>
      <c r="AW279" s="17">
        <v>3688.2</v>
      </c>
      <c r="AX279" s="18">
        <f t="shared" si="204"/>
        <v>-16543.279999999995</v>
      </c>
      <c r="AY279" s="19">
        <f t="shared" si="205"/>
        <v>0</v>
      </c>
      <c r="AZ279" s="25">
        <v>2964.4700000000003</v>
      </c>
      <c r="BA279" s="17">
        <v>7858.0985555990337</v>
      </c>
      <c r="BB279" s="18">
        <f t="shared" si="206"/>
        <v>0</v>
      </c>
      <c r="BC279" s="21">
        <f t="shared" si="207"/>
        <v>4893.6285555990335</v>
      </c>
      <c r="BD279" s="27">
        <v>11.779999999999998</v>
      </c>
      <c r="BE279" s="17">
        <v>0</v>
      </c>
      <c r="BF279" s="18">
        <f t="shared" si="208"/>
        <v>-11.779999999999998</v>
      </c>
      <c r="BG279" s="19">
        <f t="shared" si="209"/>
        <v>0</v>
      </c>
      <c r="BH279" s="25">
        <v>4749.1499999999996</v>
      </c>
      <c r="BI279" s="97">
        <v>4676.0316000000003</v>
      </c>
      <c r="BJ279" s="18">
        <f t="shared" si="210"/>
        <v>-73.118399999999383</v>
      </c>
      <c r="BK279" s="21">
        <f t="shared" si="211"/>
        <v>0</v>
      </c>
      <c r="BL279" s="27">
        <v>0</v>
      </c>
      <c r="BM279" s="17">
        <v>0</v>
      </c>
      <c r="BN279" s="18">
        <f t="shared" si="212"/>
        <v>0</v>
      </c>
      <c r="BO279" s="19">
        <f t="shared" si="213"/>
        <v>0</v>
      </c>
      <c r="BP279" s="24">
        <f t="shared" si="214"/>
        <v>89727.039999999994</v>
      </c>
      <c r="BQ279" s="14">
        <f t="shared" si="215"/>
        <v>83007.956665811202</v>
      </c>
      <c r="BR279" s="18">
        <f t="shared" si="180"/>
        <v>-6719.0833341887919</v>
      </c>
      <c r="BS279" s="21">
        <f t="shared" si="181"/>
        <v>0</v>
      </c>
      <c r="BT279" s="114">
        <f t="shared" si="216"/>
        <v>0.92511640488543034</v>
      </c>
      <c r="BU279" s="115">
        <v>4568.4483999999993</v>
      </c>
      <c r="BV279" s="116"/>
    </row>
    <row r="280" spans="1:74" s="7" customFormat="1" ht="12" x14ac:dyDescent="0.25">
      <c r="A280" s="117">
        <v>274</v>
      </c>
      <c r="B280" s="56" t="s">
        <v>283</v>
      </c>
      <c r="C280" s="125">
        <v>215.5</v>
      </c>
      <c r="D280" s="27">
        <v>0</v>
      </c>
      <c r="E280" s="97">
        <v>0</v>
      </c>
      <c r="F280" s="18">
        <f t="shared" si="182"/>
        <v>0</v>
      </c>
      <c r="G280" s="19">
        <f t="shared" si="183"/>
        <v>0</v>
      </c>
      <c r="H280" s="25">
        <v>0</v>
      </c>
      <c r="I280" s="17">
        <v>0</v>
      </c>
      <c r="J280" s="18">
        <f t="shared" si="184"/>
        <v>0</v>
      </c>
      <c r="K280" s="21">
        <f t="shared" si="185"/>
        <v>0</v>
      </c>
      <c r="L280" s="27">
        <v>1073.6500000000001</v>
      </c>
      <c r="M280" s="17">
        <v>884.04691736937411</v>
      </c>
      <c r="N280" s="18">
        <f t="shared" si="186"/>
        <v>-189.60308263062598</v>
      </c>
      <c r="O280" s="19">
        <f t="shared" si="187"/>
        <v>0</v>
      </c>
      <c r="P280" s="25">
        <v>0</v>
      </c>
      <c r="Q280" s="17">
        <v>215.744364154572</v>
      </c>
      <c r="R280" s="18">
        <f t="shared" si="188"/>
        <v>0</v>
      </c>
      <c r="S280" s="21">
        <f t="shared" si="189"/>
        <v>215.744364154572</v>
      </c>
      <c r="T280" s="27">
        <v>0</v>
      </c>
      <c r="U280" s="17">
        <v>0</v>
      </c>
      <c r="V280" s="18">
        <f t="shared" si="190"/>
        <v>0</v>
      </c>
      <c r="W280" s="19">
        <f t="shared" si="191"/>
        <v>0</v>
      </c>
      <c r="X280" s="25">
        <v>0</v>
      </c>
      <c r="Y280" s="17">
        <v>0</v>
      </c>
      <c r="Z280" s="18">
        <f t="shared" si="192"/>
        <v>0</v>
      </c>
      <c r="AA280" s="21">
        <f t="shared" si="193"/>
        <v>0</v>
      </c>
      <c r="AB280" s="27">
        <v>240.95999999999992</v>
      </c>
      <c r="AC280" s="97">
        <v>420.45806560328498</v>
      </c>
      <c r="AD280" s="18">
        <f t="shared" si="194"/>
        <v>0</v>
      </c>
      <c r="AE280" s="19">
        <f t="shared" si="195"/>
        <v>179.49806560328506</v>
      </c>
      <c r="AF280" s="25">
        <v>0</v>
      </c>
      <c r="AG280" s="17">
        <v>0</v>
      </c>
      <c r="AH280" s="18">
        <f t="shared" si="196"/>
        <v>0</v>
      </c>
      <c r="AI280" s="21">
        <f t="shared" si="197"/>
        <v>0</v>
      </c>
      <c r="AJ280" s="27">
        <v>0</v>
      </c>
      <c r="AK280" s="17">
        <v>0</v>
      </c>
      <c r="AL280" s="18">
        <f t="shared" si="198"/>
        <v>0</v>
      </c>
      <c r="AM280" s="19">
        <f t="shared" si="199"/>
        <v>0</v>
      </c>
      <c r="AN280" s="27">
        <v>872.06999999999982</v>
      </c>
      <c r="AO280" s="97">
        <v>1347.26244</v>
      </c>
      <c r="AP280" s="18">
        <f t="shared" si="200"/>
        <v>0</v>
      </c>
      <c r="AQ280" s="19">
        <f t="shared" si="201"/>
        <v>475.19244000000015</v>
      </c>
      <c r="AR280" s="25">
        <v>0</v>
      </c>
      <c r="AS280" s="17">
        <v>0</v>
      </c>
      <c r="AT280" s="18">
        <f t="shared" si="202"/>
        <v>0</v>
      </c>
      <c r="AU280" s="21">
        <f t="shared" si="203"/>
        <v>0</v>
      </c>
      <c r="AV280" s="27">
        <v>810.95000000000016</v>
      </c>
      <c r="AW280" s="17">
        <v>857.50800000000004</v>
      </c>
      <c r="AX280" s="18">
        <f t="shared" si="204"/>
        <v>0</v>
      </c>
      <c r="AY280" s="19">
        <f t="shared" si="205"/>
        <v>46.557999999999879</v>
      </c>
      <c r="AZ280" s="25">
        <v>0</v>
      </c>
      <c r="BA280" s="17">
        <v>0</v>
      </c>
      <c r="BB280" s="18">
        <f t="shared" si="206"/>
        <v>0</v>
      </c>
      <c r="BC280" s="21">
        <f t="shared" si="207"/>
        <v>0</v>
      </c>
      <c r="BD280" s="27">
        <v>0</v>
      </c>
      <c r="BE280" s="17">
        <v>0</v>
      </c>
      <c r="BF280" s="18">
        <f t="shared" si="208"/>
        <v>0</v>
      </c>
      <c r="BG280" s="19">
        <f t="shared" si="209"/>
        <v>0</v>
      </c>
      <c r="BH280" s="25">
        <v>0</v>
      </c>
      <c r="BI280" s="97">
        <v>0</v>
      </c>
      <c r="BJ280" s="18">
        <f t="shared" si="210"/>
        <v>0</v>
      </c>
      <c r="BK280" s="21">
        <f t="shared" si="211"/>
        <v>0</v>
      </c>
      <c r="BL280" s="27">
        <v>0</v>
      </c>
      <c r="BM280" s="17">
        <v>0</v>
      </c>
      <c r="BN280" s="18">
        <f t="shared" si="212"/>
        <v>0</v>
      </c>
      <c r="BO280" s="19">
        <f t="shared" si="213"/>
        <v>0</v>
      </c>
      <c r="BP280" s="24">
        <f t="shared" si="214"/>
        <v>2997.63</v>
      </c>
      <c r="BQ280" s="14">
        <f t="shared" si="215"/>
        <v>3725.0197871272312</v>
      </c>
      <c r="BR280" s="18">
        <f t="shared" si="180"/>
        <v>0</v>
      </c>
      <c r="BS280" s="21">
        <f t="shared" si="181"/>
        <v>727.3897871272311</v>
      </c>
      <c r="BT280" s="114">
        <f t="shared" si="216"/>
        <v>1.2426549597939809</v>
      </c>
      <c r="BU280" s="115">
        <v>407.71540000000005</v>
      </c>
      <c r="BV280" s="116">
        <v>396.65</v>
      </c>
    </row>
    <row r="281" spans="1:74" s="7" customFormat="1" ht="12" x14ac:dyDescent="0.25">
      <c r="A281" s="111">
        <v>275</v>
      </c>
      <c r="B281" s="56" t="s">
        <v>284</v>
      </c>
      <c r="C281" s="125">
        <v>184.7</v>
      </c>
      <c r="D281" s="27">
        <v>0</v>
      </c>
      <c r="E281" s="97">
        <v>870.32473823653061</v>
      </c>
      <c r="F281" s="18">
        <f t="shared" si="182"/>
        <v>0</v>
      </c>
      <c r="G281" s="19">
        <f t="shared" si="183"/>
        <v>870.32473823653061</v>
      </c>
      <c r="H281" s="25">
        <v>0</v>
      </c>
      <c r="I281" s="17">
        <v>0</v>
      </c>
      <c r="J281" s="18">
        <f t="shared" si="184"/>
        <v>0</v>
      </c>
      <c r="K281" s="21">
        <f t="shared" si="185"/>
        <v>0</v>
      </c>
      <c r="L281" s="27">
        <v>799.66000000000008</v>
      </c>
      <c r="M281" s="17">
        <v>725.09684991125869</v>
      </c>
      <c r="N281" s="18">
        <f t="shared" si="186"/>
        <v>-74.563150088741395</v>
      </c>
      <c r="O281" s="19">
        <f t="shared" si="187"/>
        <v>0</v>
      </c>
      <c r="P281" s="25">
        <v>0</v>
      </c>
      <c r="Q281" s="17">
        <v>207.48811554351602</v>
      </c>
      <c r="R281" s="18">
        <f t="shared" si="188"/>
        <v>0</v>
      </c>
      <c r="S281" s="21">
        <f t="shared" si="189"/>
        <v>207.48811554351602</v>
      </c>
      <c r="T281" s="27">
        <v>0</v>
      </c>
      <c r="U281" s="17">
        <v>0</v>
      </c>
      <c r="V281" s="18">
        <f t="shared" si="190"/>
        <v>0</v>
      </c>
      <c r="W281" s="19">
        <f t="shared" si="191"/>
        <v>0</v>
      </c>
      <c r="X281" s="25">
        <v>0</v>
      </c>
      <c r="Y281" s="17">
        <v>0</v>
      </c>
      <c r="Z281" s="18">
        <f t="shared" si="192"/>
        <v>0</v>
      </c>
      <c r="AA281" s="21">
        <f t="shared" si="193"/>
        <v>0</v>
      </c>
      <c r="AB281" s="27">
        <v>364.72000000000008</v>
      </c>
      <c r="AC281" s="97">
        <v>359.74203633302591</v>
      </c>
      <c r="AD281" s="18">
        <f t="shared" si="194"/>
        <v>-4.9779636669741762</v>
      </c>
      <c r="AE281" s="19">
        <f t="shared" si="195"/>
        <v>0</v>
      </c>
      <c r="AF281" s="25">
        <v>0</v>
      </c>
      <c r="AG281" s="17">
        <v>0</v>
      </c>
      <c r="AH281" s="18">
        <f t="shared" si="196"/>
        <v>0</v>
      </c>
      <c r="AI281" s="21">
        <f t="shared" si="197"/>
        <v>0</v>
      </c>
      <c r="AJ281" s="27">
        <v>0</v>
      </c>
      <c r="AK281" s="17">
        <v>0</v>
      </c>
      <c r="AL281" s="18">
        <f t="shared" si="198"/>
        <v>0</v>
      </c>
      <c r="AM281" s="19">
        <f t="shared" si="199"/>
        <v>0</v>
      </c>
      <c r="AN281" s="27">
        <v>916.46</v>
      </c>
      <c r="AO281" s="97">
        <v>1347.26244</v>
      </c>
      <c r="AP281" s="18">
        <f t="shared" si="200"/>
        <v>0</v>
      </c>
      <c r="AQ281" s="19">
        <f t="shared" si="201"/>
        <v>430.80243999999993</v>
      </c>
      <c r="AR281" s="25">
        <v>0</v>
      </c>
      <c r="AS281" s="17">
        <v>0</v>
      </c>
      <c r="AT281" s="18">
        <f t="shared" si="202"/>
        <v>0</v>
      </c>
      <c r="AU281" s="21">
        <f t="shared" si="203"/>
        <v>0</v>
      </c>
      <c r="AV281" s="27">
        <v>786.79</v>
      </c>
      <c r="AW281" s="17">
        <v>0</v>
      </c>
      <c r="AX281" s="18">
        <f t="shared" si="204"/>
        <v>-786.79</v>
      </c>
      <c r="AY281" s="19">
        <f t="shared" si="205"/>
        <v>0</v>
      </c>
      <c r="AZ281" s="25">
        <v>0</v>
      </c>
      <c r="BA281" s="17">
        <v>0</v>
      </c>
      <c r="BB281" s="18">
        <f t="shared" si="206"/>
        <v>0</v>
      </c>
      <c r="BC281" s="21">
        <f t="shared" si="207"/>
        <v>0</v>
      </c>
      <c r="BD281" s="27">
        <v>0</v>
      </c>
      <c r="BE281" s="17">
        <v>0</v>
      </c>
      <c r="BF281" s="18">
        <f t="shared" si="208"/>
        <v>0</v>
      </c>
      <c r="BG281" s="19">
        <f t="shared" si="209"/>
        <v>0</v>
      </c>
      <c r="BH281" s="25">
        <v>0</v>
      </c>
      <c r="BI281" s="97">
        <v>0</v>
      </c>
      <c r="BJ281" s="18">
        <f t="shared" si="210"/>
        <v>0</v>
      </c>
      <c r="BK281" s="21">
        <f t="shared" si="211"/>
        <v>0</v>
      </c>
      <c r="BL281" s="27">
        <v>0</v>
      </c>
      <c r="BM281" s="17">
        <v>0</v>
      </c>
      <c r="BN281" s="18">
        <f t="shared" si="212"/>
        <v>0</v>
      </c>
      <c r="BO281" s="19">
        <f t="shared" si="213"/>
        <v>0</v>
      </c>
      <c r="BP281" s="24">
        <f t="shared" si="214"/>
        <v>2867.63</v>
      </c>
      <c r="BQ281" s="14">
        <f t="shared" si="215"/>
        <v>3509.914180024331</v>
      </c>
      <c r="BR281" s="18">
        <f t="shared" si="180"/>
        <v>0</v>
      </c>
      <c r="BS281" s="21">
        <f t="shared" si="181"/>
        <v>642.28418002433091</v>
      </c>
      <c r="BT281" s="114">
        <f t="shared" si="216"/>
        <v>1.223977354130181</v>
      </c>
      <c r="BU281" s="115">
        <v>1040.4506000000001</v>
      </c>
      <c r="BV281" s="116"/>
    </row>
    <row r="282" spans="1:74" s="7" customFormat="1" ht="12" x14ac:dyDescent="0.25">
      <c r="A282" s="111">
        <v>276</v>
      </c>
      <c r="B282" s="56" t="s">
        <v>285</v>
      </c>
      <c r="C282" s="125">
        <v>5043.88</v>
      </c>
      <c r="D282" s="27">
        <v>16369.029999999997</v>
      </c>
      <c r="E282" s="97">
        <v>24315.262239201034</v>
      </c>
      <c r="F282" s="18">
        <f t="shared" si="182"/>
        <v>0</v>
      </c>
      <c r="G282" s="19">
        <f t="shared" si="183"/>
        <v>7946.2322392010374</v>
      </c>
      <c r="H282" s="25">
        <v>15315.319999999998</v>
      </c>
      <c r="I282" s="17">
        <v>19290.761455192758</v>
      </c>
      <c r="J282" s="18">
        <f t="shared" si="184"/>
        <v>0</v>
      </c>
      <c r="K282" s="21">
        <f t="shared" si="185"/>
        <v>3975.4414551927603</v>
      </c>
      <c r="L282" s="27">
        <v>13591.470000000005</v>
      </c>
      <c r="M282" s="17">
        <v>13269.512798313404</v>
      </c>
      <c r="N282" s="18">
        <f t="shared" si="186"/>
        <v>-321.95720168660046</v>
      </c>
      <c r="O282" s="19">
        <f t="shared" si="187"/>
        <v>0</v>
      </c>
      <c r="P282" s="25">
        <v>434.12999999999988</v>
      </c>
      <c r="Q282" s="17">
        <v>1630.1184154553762</v>
      </c>
      <c r="R282" s="18">
        <f t="shared" si="188"/>
        <v>0</v>
      </c>
      <c r="S282" s="21">
        <f t="shared" si="189"/>
        <v>1195.9884154553763</v>
      </c>
      <c r="T282" s="27">
        <v>0</v>
      </c>
      <c r="U282" s="17">
        <v>0</v>
      </c>
      <c r="V282" s="18">
        <f t="shared" si="190"/>
        <v>0</v>
      </c>
      <c r="W282" s="19">
        <f t="shared" si="191"/>
        <v>0</v>
      </c>
      <c r="X282" s="25">
        <v>0</v>
      </c>
      <c r="Y282" s="17">
        <v>0</v>
      </c>
      <c r="Z282" s="18">
        <f t="shared" si="192"/>
        <v>0</v>
      </c>
      <c r="AA282" s="21">
        <f t="shared" si="193"/>
        <v>0</v>
      </c>
      <c r="AB282" s="27">
        <v>26210.76999999999</v>
      </c>
      <c r="AC282" s="97">
        <v>18618.901520973355</v>
      </c>
      <c r="AD282" s="18">
        <f t="shared" si="194"/>
        <v>-7591.8684790266343</v>
      </c>
      <c r="AE282" s="19">
        <f t="shared" si="195"/>
        <v>0</v>
      </c>
      <c r="AF282" s="25">
        <v>2164.5199999999995</v>
      </c>
      <c r="AG282" s="17">
        <v>1252.28244</v>
      </c>
      <c r="AH282" s="18">
        <f t="shared" si="196"/>
        <v>-912.23755999999958</v>
      </c>
      <c r="AI282" s="21">
        <f t="shared" si="197"/>
        <v>0</v>
      </c>
      <c r="AJ282" s="27">
        <v>87.940000000000026</v>
      </c>
      <c r="AK282" s="17">
        <v>0</v>
      </c>
      <c r="AL282" s="18">
        <f t="shared" si="198"/>
        <v>-87.940000000000026</v>
      </c>
      <c r="AM282" s="19">
        <f t="shared" si="199"/>
        <v>0</v>
      </c>
      <c r="AN282" s="27">
        <v>7055.6200000000008</v>
      </c>
      <c r="AO282" s="97">
        <v>7072.7889599999999</v>
      </c>
      <c r="AP282" s="18">
        <f t="shared" si="200"/>
        <v>0</v>
      </c>
      <c r="AQ282" s="19">
        <f t="shared" si="201"/>
        <v>17.168959999999061</v>
      </c>
      <c r="AR282" s="25">
        <v>14216.97</v>
      </c>
      <c r="AS282" s="17">
        <v>7872.8160918046433</v>
      </c>
      <c r="AT282" s="18">
        <f t="shared" si="202"/>
        <v>-6344.1539081953561</v>
      </c>
      <c r="AU282" s="21">
        <f t="shared" si="203"/>
        <v>0</v>
      </c>
      <c r="AV282" s="27">
        <v>48759.44000000001</v>
      </c>
      <c r="AW282" s="17">
        <v>44728.38</v>
      </c>
      <c r="AX282" s="18">
        <f t="shared" si="204"/>
        <v>-4031.0600000000122</v>
      </c>
      <c r="AY282" s="19">
        <f t="shared" si="205"/>
        <v>0</v>
      </c>
      <c r="AZ282" s="25">
        <v>10167.82</v>
      </c>
      <c r="BA282" s="17">
        <v>10293.099546015144</v>
      </c>
      <c r="BB282" s="18">
        <f t="shared" si="206"/>
        <v>0</v>
      </c>
      <c r="BC282" s="21">
        <f t="shared" si="207"/>
        <v>125.27954601514466</v>
      </c>
      <c r="BD282" s="27">
        <v>8.0399999999999991</v>
      </c>
      <c r="BE282" s="17">
        <v>0</v>
      </c>
      <c r="BF282" s="18">
        <f t="shared" si="208"/>
        <v>-8.0399999999999991</v>
      </c>
      <c r="BG282" s="19">
        <f t="shared" si="209"/>
        <v>0</v>
      </c>
      <c r="BH282" s="25">
        <v>17931.03</v>
      </c>
      <c r="BI282" s="97">
        <v>10787.38668</v>
      </c>
      <c r="BJ282" s="18">
        <f t="shared" si="210"/>
        <v>-7143.6433199999992</v>
      </c>
      <c r="BK282" s="21">
        <f t="shared" si="211"/>
        <v>0</v>
      </c>
      <c r="BL282" s="27">
        <v>0</v>
      </c>
      <c r="BM282" s="17">
        <v>0</v>
      </c>
      <c r="BN282" s="18">
        <f t="shared" si="212"/>
        <v>0</v>
      </c>
      <c r="BO282" s="19">
        <f t="shared" si="213"/>
        <v>0</v>
      </c>
      <c r="BP282" s="24">
        <f t="shared" si="214"/>
        <v>172312.1</v>
      </c>
      <c r="BQ282" s="14">
        <f t="shared" si="215"/>
        <v>159131.31014695572</v>
      </c>
      <c r="BR282" s="18">
        <f t="shared" si="180"/>
        <v>-13180.789853044291</v>
      </c>
      <c r="BS282" s="21">
        <f t="shared" si="181"/>
        <v>0</v>
      </c>
      <c r="BT282" s="114">
        <f t="shared" si="216"/>
        <v>0.92350630133899891</v>
      </c>
      <c r="BU282" s="115">
        <v>37208.548199999997</v>
      </c>
      <c r="BV282" s="116">
        <v>4758.68</v>
      </c>
    </row>
    <row r="283" spans="1:74" s="7" customFormat="1" ht="12" x14ac:dyDescent="0.25">
      <c r="A283" s="117">
        <v>277</v>
      </c>
      <c r="B283" s="56" t="s">
        <v>286</v>
      </c>
      <c r="C283" s="125">
        <v>714.9</v>
      </c>
      <c r="D283" s="27">
        <v>8905.9399999999987</v>
      </c>
      <c r="E283" s="97">
        <v>8633.8790054579204</v>
      </c>
      <c r="F283" s="18">
        <f t="shared" si="182"/>
        <v>-272.06099454207833</v>
      </c>
      <c r="G283" s="19">
        <f t="shared" si="183"/>
        <v>0</v>
      </c>
      <c r="H283" s="25">
        <v>4503.1600000000008</v>
      </c>
      <c r="I283" s="17">
        <v>5149.2705579893236</v>
      </c>
      <c r="J283" s="18">
        <f t="shared" si="184"/>
        <v>0</v>
      </c>
      <c r="K283" s="21">
        <f t="shared" si="185"/>
        <v>646.11055798932284</v>
      </c>
      <c r="L283" s="27">
        <v>2487.54</v>
      </c>
      <c r="M283" s="17">
        <v>3109.6553759285371</v>
      </c>
      <c r="N283" s="18">
        <f t="shared" si="186"/>
        <v>0</v>
      </c>
      <c r="O283" s="19">
        <f t="shared" si="187"/>
        <v>622.11537592853711</v>
      </c>
      <c r="P283" s="25">
        <v>0</v>
      </c>
      <c r="Q283" s="17">
        <v>35.477261751252001</v>
      </c>
      <c r="R283" s="18">
        <f t="shared" si="188"/>
        <v>0</v>
      </c>
      <c r="S283" s="21">
        <f t="shared" si="189"/>
        <v>35.477261751252001</v>
      </c>
      <c r="T283" s="27">
        <v>0</v>
      </c>
      <c r="U283" s="17">
        <v>0</v>
      </c>
      <c r="V283" s="18">
        <f t="shared" si="190"/>
        <v>0</v>
      </c>
      <c r="W283" s="19">
        <f t="shared" si="191"/>
        <v>0</v>
      </c>
      <c r="X283" s="25">
        <v>0</v>
      </c>
      <c r="Y283" s="17">
        <v>0</v>
      </c>
      <c r="Z283" s="18">
        <f t="shared" si="192"/>
        <v>0</v>
      </c>
      <c r="AA283" s="21">
        <f t="shared" si="193"/>
        <v>0</v>
      </c>
      <c r="AB283" s="27">
        <v>3430.2199999999993</v>
      </c>
      <c r="AC283" s="97">
        <v>5961.3670253637865</v>
      </c>
      <c r="AD283" s="18">
        <f t="shared" si="194"/>
        <v>0</v>
      </c>
      <c r="AE283" s="19">
        <f t="shared" si="195"/>
        <v>2531.1470253637872</v>
      </c>
      <c r="AF283" s="25">
        <v>0</v>
      </c>
      <c r="AG283" s="17">
        <v>0</v>
      </c>
      <c r="AH283" s="18">
        <f t="shared" si="196"/>
        <v>0</v>
      </c>
      <c r="AI283" s="21">
        <f t="shared" si="197"/>
        <v>0</v>
      </c>
      <c r="AJ283" s="27">
        <v>0</v>
      </c>
      <c r="AK283" s="17">
        <v>0</v>
      </c>
      <c r="AL283" s="18">
        <f t="shared" si="198"/>
        <v>0</v>
      </c>
      <c r="AM283" s="19">
        <f t="shared" si="199"/>
        <v>0</v>
      </c>
      <c r="AN283" s="27">
        <v>2874.95</v>
      </c>
      <c r="AO283" s="97">
        <v>1584.7464</v>
      </c>
      <c r="AP283" s="18">
        <f t="shared" si="200"/>
        <v>-1290.2035999999998</v>
      </c>
      <c r="AQ283" s="19">
        <f t="shared" si="201"/>
        <v>0</v>
      </c>
      <c r="AR283" s="25">
        <v>873.58000000000015</v>
      </c>
      <c r="AS283" s="17">
        <v>1967.635203903958</v>
      </c>
      <c r="AT283" s="18">
        <f t="shared" si="202"/>
        <v>0</v>
      </c>
      <c r="AU283" s="21">
        <f t="shared" si="203"/>
        <v>1094.0552039039578</v>
      </c>
      <c r="AV283" s="27">
        <v>4147.21</v>
      </c>
      <c r="AW283" s="17">
        <v>28859.351999999999</v>
      </c>
      <c r="AX283" s="18">
        <f t="shared" si="204"/>
        <v>0</v>
      </c>
      <c r="AY283" s="19">
        <f t="shared" si="205"/>
        <v>24712.142</v>
      </c>
      <c r="AZ283" s="25">
        <v>562.4100000000002</v>
      </c>
      <c r="BA283" s="17">
        <v>2763.3611194753812</v>
      </c>
      <c r="BB283" s="18">
        <f t="shared" si="206"/>
        <v>0</v>
      </c>
      <c r="BC283" s="21">
        <f t="shared" si="207"/>
        <v>2200.9511194753809</v>
      </c>
      <c r="BD283" s="27">
        <v>11.63</v>
      </c>
      <c r="BE283" s="17">
        <v>0</v>
      </c>
      <c r="BF283" s="18">
        <f t="shared" si="208"/>
        <v>-11.63</v>
      </c>
      <c r="BG283" s="19">
        <f t="shared" si="209"/>
        <v>0</v>
      </c>
      <c r="BH283" s="25">
        <v>1668.0799999999997</v>
      </c>
      <c r="BI283" s="97">
        <v>5193.4584000000004</v>
      </c>
      <c r="BJ283" s="18">
        <f t="shared" si="210"/>
        <v>0</v>
      </c>
      <c r="BK283" s="21">
        <f t="shared" si="211"/>
        <v>3525.3784000000005</v>
      </c>
      <c r="BL283" s="27">
        <v>0</v>
      </c>
      <c r="BM283" s="17">
        <v>0</v>
      </c>
      <c r="BN283" s="18">
        <f t="shared" si="212"/>
        <v>0</v>
      </c>
      <c r="BO283" s="19">
        <f t="shared" si="213"/>
        <v>0</v>
      </c>
      <c r="BP283" s="24">
        <f t="shared" si="214"/>
        <v>29464.720000000001</v>
      </c>
      <c r="BQ283" s="14">
        <f t="shared" si="215"/>
        <v>63258.202349870167</v>
      </c>
      <c r="BR283" s="18">
        <f t="shared" si="180"/>
        <v>0</v>
      </c>
      <c r="BS283" s="21">
        <f t="shared" si="181"/>
        <v>33793.482349870166</v>
      </c>
      <c r="BT283" s="114">
        <f t="shared" si="216"/>
        <v>2.1469134052477052</v>
      </c>
      <c r="BU283" s="115">
        <v>2731.9783000000002</v>
      </c>
      <c r="BV283" s="116"/>
    </row>
    <row r="284" spans="1:74" s="7" customFormat="1" ht="12" x14ac:dyDescent="0.25">
      <c r="A284" s="111">
        <v>278</v>
      </c>
      <c r="B284" s="56" t="s">
        <v>287</v>
      </c>
      <c r="C284" s="125">
        <v>165.4</v>
      </c>
      <c r="D284" s="27">
        <v>0</v>
      </c>
      <c r="E284" s="97">
        <v>870.32473823653061</v>
      </c>
      <c r="F284" s="18">
        <f t="shared" si="182"/>
        <v>0</v>
      </c>
      <c r="G284" s="19">
        <f t="shared" si="183"/>
        <v>870.32473823653061</v>
      </c>
      <c r="H284" s="25">
        <v>0</v>
      </c>
      <c r="I284" s="17">
        <v>0</v>
      </c>
      <c r="J284" s="18">
        <f t="shared" si="184"/>
        <v>0</v>
      </c>
      <c r="K284" s="21">
        <f t="shared" si="185"/>
        <v>0</v>
      </c>
      <c r="L284" s="27">
        <v>1243.8600000000001</v>
      </c>
      <c r="M284" s="17">
        <v>1122.472926136498</v>
      </c>
      <c r="N284" s="18">
        <f t="shared" si="186"/>
        <v>-121.38707386350211</v>
      </c>
      <c r="O284" s="19">
        <f t="shared" si="187"/>
        <v>0</v>
      </c>
      <c r="P284" s="25">
        <v>0</v>
      </c>
      <c r="Q284" s="17">
        <v>171.92217552809998</v>
      </c>
      <c r="R284" s="18">
        <f t="shared" si="188"/>
        <v>0</v>
      </c>
      <c r="S284" s="21">
        <f t="shared" si="189"/>
        <v>171.92217552809998</v>
      </c>
      <c r="T284" s="27">
        <v>0</v>
      </c>
      <c r="U284" s="17">
        <v>0</v>
      </c>
      <c r="V284" s="18">
        <f t="shared" si="190"/>
        <v>0</v>
      </c>
      <c r="W284" s="19">
        <f t="shared" si="191"/>
        <v>0</v>
      </c>
      <c r="X284" s="25">
        <v>0</v>
      </c>
      <c r="Y284" s="17">
        <v>0</v>
      </c>
      <c r="Z284" s="18">
        <f t="shared" si="192"/>
        <v>0</v>
      </c>
      <c r="AA284" s="21">
        <f t="shared" si="193"/>
        <v>0</v>
      </c>
      <c r="AB284" s="27">
        <v>185.03999999999996</v>
      </c>
      <c r="AC284" s="97">
        <v>320.06136325837383</v>
      </c>
      <c r="AD284" s="18">
        <f t="shared" si="194"/>
        <v>0</v>
      </c>
      <c r="AE284" s="19">
        <f t="shared" si="195"/>
        <v>135.02136325837387</v>
      </c>
      <c r="AF284" s="25">
        <v>0</v>
      </c>
      <c r="AG284" s="17">
        <v>0</v>
      </c>
      <c r="AH284" s="18">
        <f t="shared" si="196"/>
        <v>0</v>
      </c>
      <c r="AI284" s="21">
        <f t="shared" si="197"/>
        <v>0</v>
      </c>
      <c r="AJ284" s="27">
        <v>0</v>
      </c>
      <c r="AK284" s="17">
        <v>0</v>
      </c>
      <c r="AL284" s="18">
        <f t="shared" si="198"/>
        <v>0</v>
      </c>
      <c r="AM284" s="19">
        <f t="shared" si="199"/>
        <v>0</v>
      </c>
      <c r="AN284" s="27">
        <v>612.3599999999999</v>
      </c>
      <c r="AO284" s="97">
        <v>838.62707999999998</v>
      </c>
      <c r="AP284" s="18">
        <f t="shared" si="200"/>
        <v>0</v>
      </c>
      <c r="AQ284" s="19">
        <f t="shared" si="201"/>
        <v>226.26708000000008</v>
      </c>
      <c r="AR284" s="25">
        <v>0</v>
      </c>
      <c r="AS284" s="17">
        <v>0</v>
      </c>
      <c r="AT284" s="18">
        <f t="shared" si="202"/>
        <v>0</v>
      </c>
      <c r="AU284" s="21">
        <f t="shared" si="203"/>
        <v>0</v>
      </c>
      <c r="AV284" s="27">
        <v>603.38</v>
      </c>
      <c r="AW284" s="17">
        <v>932.42399999999998</v>
      </c>
      <c r="AX284" s="18">
        <f t="shared" si="204"/>
        <v>0</v>
      </c>
      <c r="AY284" s="19">
        <f t="shared" si="205"/>
        <v>329.04399999999998</v>
      </c>
      <c r="AZ284" s="25">
        <v>0</v>
      </c>
      <c r="BA284" s="17">
        <v>0</v>
      </c>
      <c r="BB284" s="18">
        <f t="shared" si="206"/>
        <v>0</v>
      </c>
      <c r="BC284" s="21">
        <f t="shared" si="207"/>
        <v>0</v>
      </c>
      <c r="BD284" s="27">
        <v>0</v>
      </c>
      <c r="BE284" s="17">
        <v>0</v>
      </c>
      <c r="BF284" s="18">
        <f t="shared" si="208"/>
        <v>0</v>
      </c>
      <c r="BG284" s="19">
        <f t="shared" si="209"/>
        <v>0</v>
      </c>
      <c r="BH284" s="25">
        <v>0</v>
      </c>
      <c r="BI284" s="97">
        <v>0</v>
      </c>
      <c r="BJ284" s="18">
        <f t="shared" si="210"/>
        <v>0</v>
      </c>
      <c r="BK284" s="21">
        <f t="shared" si="211"/>
        <v>0</v>
      </c>
      <c r="BL284" s="27">
        <v>0</v>
      </c>
      <c r="BM284" s="17">
        <v>0</v>
      </c>
      <c r="BN284" s="18">
        <f t="shared" si="212"/>
        <v>0</v>
      </c>
      <c r="BO284" s="19">
        <f t="shared" si="213"/>
        <v>0</v>
      </c>
      <c r="BP284" s="24">
        <f t="shared" si="214"/>
        <v>2644.64</v>
      </c>
      <c r="BQ284" s="14">
        <f t="shared" si="215"/>
        <v>4255.8322831595024</v>
      </c>
      <c r="BR284" s="18">
        <f t="shared" si="180"/>
        <v>0</v>
      </c>
      <c r="BS284" s="21">
        <f t="shared" si="181"/>
        <v>1611.1922831595025</v>
      </c>
      <c r="BT284" s="114">
        <f t="shared" si="216"/>
        <v>1.6092293405376545</v>
      </c>
      <c r="BU284" s="115">
        <v>2332.3638999999994</v>
      </c>
      <c r="BV284" s="116">
        <v>722.59</v>
      </c>
    </row>
    <row r="285" spans="1:74" s="7" customFormat="1" ht="12" x14ac:dyDescent="0.25">
      <c r="A285" s="111">
        <v>279</v>
      </c>
      <c r="B285" s="56" t="s">
        <v>288</v>
      </c>
      <c r="C285" s="125">
        <v>58.6</v>
      </c>
      <c r="D285" s="27">
        <v>0</v>
      </c>
      <c r="E285" s="97">
        <v>870.32473823653061</v>
      </c>
      <c r="F285" s="18">
        <f t="shared" si="182"/>
        <v>0</v>
      </c>
      <c r="G285" s="19">
        <f t="shared" si="183"/>
        <v>870.32473823653061</v>
      </c>
      <c r="H285" s="25">
        <v>0</v>
      </c>
      <c r="I285" s="17">
        <v>0</v>
      </c>
      <c r="J285" s="18">
        <f t="shared" si="184"/>
        <v>0</v>
      </c>
      <c r="K285" s="21">
        <f t="shared" si="185"/>
        <v>0</v>
      </c>
      <c r="L285" s="27">
        <v>556.73</v>
      </c>
      <c r="M285" s="17">
        <v>486.67135290585799</v>
      </c>
      <c r="N285" s="18">
        <f t="shared" si="186"/>
        <v>-70.058647094142032</v>
      </c>
      <c r="O285" s="19">
        <f t="shared" si="187"/>
        <v>0</v>
      </c>
      <c r="P285" s="25">
        <v>0</v>
      </c>
      <c r="Q285" s="17">
        <v>79.932780037643994</v>
      </c>
      <c r="R285" s="18">
        <f t="shared" si="188"/>
        <v>0</v>
      </c>
      <c r="S285" s="21">
        <f t="shared" si="189"/>
        <v>79.932780037643994</v>
      </c>
      <c r="T285" s="27">
        <v>0</v>
      </c>
      <c r="U285" s="17">
        <v>0</v>
      </c>
      <c r="V285" s="18">
        <f t="shared" si="190"/>
        <v>0</v>
      </c>
      <c r="W285" s="19">
        <f t="shared" si="191"/>
        <v>0</v>
      </c>
      <c r="X285" s="25">
        <v>0</v>
      </c>
      <c r="Y285" s="17">
        <v>0</v>
      </c>
      <c r="Z285" s="18">
        <f t="shared" si="192"/>
        <v>0</v>
      </c>
      <c r="AA285" s="21">
        <f t="shared" si="193"/>
        <v>0</v>
      </c>
      <c r="AB285" s="27">
        <v>137.47</v>
      </c>
      <c r="AC285" s="97">
        <v>135.43283533546332</v>
      </c>
      <c r="AD285" s="18">
        <f t="shared" si="194"/>
        <v>-2.0371646645366752</v>
      </c>
      <c r="AE285" s="19">
        <f t="shared" si="195"/>
        <v>0</v>
      </c>
      <c r="AF285" s="25">
        <v>0</v>
      </c>
      <c r="AG285" s="17">
        <v>0</v>
      </c>
      <c r="AH285" s="18">
        <f t="shared" si="196"/>
        <v>0</v>
      </c>
      <c r="AI285" s="21">
        <f t="shared" si="197"/>
        <v>0</v>
      </c>
      <c r="AJ285" s="27">
        <v>0</v>
      </c>
      <c r="AK285" s="17">
        <v>0</v>
      </c>
      <c r="AL285" s="18">
        <f t="shared" si="198"/>
        <v>0</v>
      </c>
      <c r="AM285" s="19">
        <f t="shared" si="199"/>
        <v>0</v>
      </c>
      <c r="AN285" s="27">
        <v>614.41999999999996</v>
      </c>
      <c r="AO285" s="97">
        <v>811.33211999999992</v>
      </c>
      <c r="AP285" s="18">
        <f t="shared" si="200"/>
        <v>0</v>
      </c>
      <c r="AQ285" s="19">
        <f t="shared" si="201"/>
        <v>196.91211999999996</v>
      </c>
      <c r="AR285" s="25">
        <v>0</v>
      </c>
      <c r="AS285" s="17">
        <v>0</v>
      </c>
      <c r="AT285" s="18">
        <f t="shared" si="202"/>
        <v>0</v>
      </c>
      <c r="AU285" s="21">
        <f t="shared" si="203"/>
        <v>0</v>
      </c>
      <c r="AV285" s="27">
        <v>300.02</v>
      </c>
      <c r="AW285" s="17">
        <v>0</v>
      </c>
      <c r="AX285" s="18">
        <f t="shared" si="204"/>
        <v>-300.02</v>
      </c>
      <c r="AY285" s="19">
        <f t="shared" si="205"/>
        <v>0</v>
      </c>
      <c r="AZ285" s="25">
        <v>0</v>
      </c>
      <c r="BA285" s="17">
        <v>0</v>
      </c>
      <c r="BB285" s="18">
        <f t="shared" si="206"/>
        <v>0</v>
      </c>
      <c r="BC285" s="21">
        <f t="shared" si="207"/>
        <v>0</v>
      </c>
      <c r="BD285" s="27">
        <v>0</v>
      </c>
      <c r="BE285" s="17">
        <v>0</v>
      </c>
      <c r="BF285" s="18">
        <f t="shared" si="208"/>
        <v>0</v>
      </c>
      <c r="BG285" s="19">
        <f t="shared" si="209"/>
        <v>0</v>
      </c>
      <c r="BH285" s="25">
        <v>0</v>
      </c>
      <c r="BI285" s="97">
        <v>0</v>
      </c>
      <c r="BJ285" s="18">
        <f t="shared" si="210"/>
        <v>0</v>
      </c>
      <c r="BK285" s="21">
        <f t="shared" si="211"/>
        <v>0</v>
      </c>
      <c r="BL285" s="27">
        <v>0</v>
      </c>
      <c r="BM285" s="17">
        <v>0</v>
      </c>
      <c r="BN285" s="18">
        <f t="shared" si="212"/>
        <v>0</v>
      </c>
      <c r="BO285" s="19">
        <f t="shared" si="213"/>
        <v>0</v>
      </c>
      <c r="BP285" s="24">
        <f t="shared" si="214"/>
        <v>1608.6399999999999</v>
      </c>
      <c r="BQ285" s="14">
        <f t="shared" si="215"/>
        <v>2383.6938265154959</v>
      </c>
      <c r="BR285" s="18">
        <f t="shared" si="180"/>
        <v>0</v>
      </c>
      <c r="BS285" s="21">
        <f t="shared" si="181"/>
        <v>775.05382651549598</v>
      </c>
      <c r="BT285" s="114">
        <f t="shared" si="216"/>
        <v>1.4818068843964443</v>
      </c>
      <c r="BU285" s="115">
        <v>0</v>
      </c>
      <c r="BV285" s="116">
        <v>16.8</v>
      </c>
    </row>
    <row r="286" spans="1:74" s="7" customFormat="1" ht="12" x14ac:dyDescent="0.25">
      <c r="A286" s="117">
        <v>280</v>
      </c>
      <c r="B286" s="56" t="s">
        <v>289</v>
      </c>
      <c r="C286" s="125">
        <v>3522.31</v>
      </c>
      <c r="D286" s="27">
        <v>27629.77</v>
      </c>
      <c r="E286" s="97">
        <v>25239.751736663358</v>
      </c>
      <c r="F286" s="18">
        <f t="shared" si="182"/>
        <v>-2390.0182633366421</v>
      </c>
      <c r="G286" s="19">
        <f t="shared" si="183"/>
        <v>0</v>
      </c>
      <c r="H286" s="25">
        <v>21901.4</v>
      </c>
      <c r="I286" s="17">
        <v>24991.56081220695</v>
      </c>
      <c r="J286" s="18">
        <f t="shared" si="184"/>
        <v>0</v>
      </c>
      <c r="K286" s="21">
        <f t="shared" si="185"/>
        <v>3090.1608122069483</v>
      </c>
      <c r="L286" s="27">
        <v>7640.0199999999986</v>
      </c>
      <c r="M286" s="17">
        <v>8831.8545540338309</v>
      </c>
      <c r="N286" s="18">
        <f t="shared" si="186"/>
        <v>0</v>
      </c>
      <c r="O286" s="19">
        <f t="shared" si="187"/>
        <v>1191.8345540338323</v>
      </c>
      <c r="P286" s="25">
        <v>659.03</v>
      </c>
      <c r="Q286" s="17">
        <v>829.55288818196391</v>
      </c>
      <c r="R286" s="18">
        <f t="shared" si="188"/>
        <v>0</v>
      </c>
      <c r="S286" s="21">
        <f t="shared" si="189"/>
        <v>170.52288818196394</v>
      </c>
      <c r="T286" s="27">
        <v>5472.48</v>
      </c>
      <c r="U286" s="17">
        <v>4546.0224000000007</v>
      </c>
      <c r="V286" s="18">
        <f t="shared" si="190"/>
        <v>-926.45759999999882</v>
      </c>
      <c r="W286" s="19">
        <f t="shared" si="191"/>
        <v>0</v>
      </c>
      <c r="X286" s="25">
        <v>764.09999999999991</v>
      </c>
      <c r="Y286" s="17">
        <v>0</v>
      </c>
      <c r="Z286" s="18">
        <f t="shared" si="192"/>
        <v>-764.09999999999991</v>
      </c>
      <c r="AA286" s="21">
        <f t="shared" si="193"/>
        <v>0</v>
      </c>
      <c r="AB286" s="27">
        <v>17744.98</v>
      </c>
      <c r="AC286" s="97">
        <v>18929.44153020556</v>
      </c>
      <c r="AD286" s="18">
        <f t="shared" si="194"/>
        <v>0</v>
      </c>
      <c r="AE286" s="19">
        <f t="shared" si="195"/>
        <v>1184.4615302055608</v>
      </c>
      <c r="AF286" s="25">
        <v>858.03</v>
      </c>
      <c r="AG286" s="17">
        <v>676.99296000000004</v>
      </c>
      <c r="AH286" s="18">
        <f t="shared" si="196"/>
        <v>-181.03703999999993</v>
      </c>
      <c r="AI286" s="21">
        <f t="shared" si="197"/>
        <v>0</v>
      </c>
      <c r="AJ286" s="27">
        <v>35.19</v>
      </c>
      <c r="AK286" s="17">
        <v>0</v>
      </c>
      <c r="AL286" s="18">
        <f t="shared" si="198"/>
        <v>-35.19</v>
      </c>
      <c r="AM286" s="19">
        <f t="shared" si="199"/>
        <v>0</v>
      </c>
      <c r="AN286" s="27">
        <v>1497.34</v>
      </c>
      <c r="AO286" s="97">
        <v>2401.7518800000003</v>
      </c>
      <c r="AP286" s="18">
        <f t="shared" si="200"/>
        <v>0</v>
      </c>
      <c r="AQ286" s="19">
        <f t="shared" si="201"/>
        <v>904.41188000000034</v>
      </c>
      <c r="AR286" s="25">
        <v>1193.3699999999999</v>
      </c>
      <c r="AS286" s="17">
        <v>3975.4614416895597</v>
      </c>
      <c r="AT286" s="18">
        <f t="shared" si="202"/>
        <v>0</v>
      </c>
      <c r="AU286" s="21">
        <f t="shared" si="203"/>
        <v>2782.0914416895598</v>
      </c>
      <c r="AV286" s="27">
        <v>23307.149999999994</v>
      </c>
      <c r="AW286" s="17">
        <v>10894.655999999999</v>
      </c>
      <c r="AX286" s="18">
        <f t="shared" si="204"/>
        <v>-12412.493999999995</v>
      </c>
      <c r="AY286" s="19">
        <f t="shared" si="205"/>
        <v>0</v>
      </c>
      <c r="AZ286" s="25">
        <v>7966.6000000000013</v>
      </c>
      <c r="BA286" s="17">
        <v>10014.051286174461</v>
      </c>
      <c r="BB286" s="18">
        <f t="shared" si="206"/>
        <v>0</v>
      </c>
      <c r="BC286" s="21">
        <f t="shared" si="207"/>
        <v>2047.4512861744597</v>
      </c>
      <c r="BD286" s="27">
        <v>11.950000000000001</v>
      </c>
      <c r="BE286" s="17">
        <v>0</v>
      </c>
      <c r="BF286" s="18">
        <f t="shared" si="208"/>
        <v>-11.950000000000001</v>
      </c>
      <c r="BG286" s="19">
        <f t="shared" si="209"/>
        <v>0</v>
      </c>
      <c r="BH286" s="25">
        <v>10538.599999999999</v>
      </c>
      <c r="BI286" s="97">
        <v>12615.91152</v>
      </c>
      <c r="BJ286" s="18">
        <f t="shared" si="210"/>
        <v>0</v>
      </c>
      <c r="BK286" s="21">
        <f t="shared" si="211"/>
        <v>2077.3115200000011</v>
      </c>
      <c r="BL286" s="27">
        <v>8686.9499999999989</v>
      </c>
      <c r="BM286" s="17">
        <v>8685.2500800000016</v>
      </c>
      <c r="BN286" s="18">
        <f t="shared" si="212"/>
        <v>-1.6999199999972916</v>
      </c>
      <c r="BO286" s="19">
        <f t="shared" si="213"/>
        <v>0</v>
      </c>
      <c r="BP286" s="24">
        <f t="shared" si="214"/>
        <v>135906.96</v>
      </c>
      <c r="BQ286" s="14">
        <f t="shared" si="215"/>
        <v>132632.2590891557</v>
      </c>
      <c r="BR286" s="18">
        <f t="shared" si="180"/>
        <v>-3274.7009108442871</v>
      </c>
      <c r="BS286" s="21">
        <f t="shared" si="181"/>
        <v>0</v>
      </c>
      <c r="BT286" s="114">
        <f t="shared" si="216"/>
        <v>0.97590483290300745</v>
      </c>
      <c r="BU286" s="115">
        <v>10384.981599999997</v>
      </c>
      <c r="BV286" s="116"/>
    </row>
    <row r="287" spans="1:74" s="7" customFormat="1" ht="12" hidden="1" x14ac:dyDescent="0.25">
      <c r="A287" s="111"/>
      <c r="B287" s="126" t="s">
        <v>573</v>
      </c>
      <c r="C287" s="125"/>
      <c r="D287" s="27"/>
      <c r="E287" s="97">
        <v>167.49180000000001</v>
      </c>
      <c r="F287" s="18">
        <f t="shared" si="182"/>
        <v>0</v>
      </c>
      <c r="G287" s="19">
        <f t="shared" si="183"/>
        <v>167.49180000000001</v>
      </c>
      <c r="H287" s="25"/>
      <c r="I287" s="17"/>
      <c r="J287" s="18">
        <f t="shared" si="184"/>
        <v>0</v>
      </c>
      <c r="K287" s="21">
        <f t="shared" si="185"/>
        <v>0</v>
      </c>
      <c r="L287" s="27"/>
      <c r="M287" s="17"/>
      <c r="N287" s="18">
        <f t="shared" si="186"/>
        <v>0</v>
      </c>
      <c r="O287" s="19">
        <f t="shared" si="187"/>
        <v>0</v>
      </c>
      <c r="P287" s="25"/>
      <c r="Q287" s="17"/>
      <c r="R287" s="18">
        <f t="shared" si="188"/>
        <v>0</v>
      </c>
      <c r="S287" s="21">
        <f t="shared" si="189"/>
        <v>0</v>
      </c>
      <c r="T287" s="27"/>
      <c r="U287" s="17"/>
      <c r="V287" s="18">
        <f t="shared" si="190"/>
        <v>0</v>
      </c>
      <c r="W287" s="19">
        <f t="shared" si="191"/>
        <v>0</v>
      </c>
      <c r="X287" s="25"/>
      <c r="Y287" s="17"/>
      <c r="Z287" s="18">
        <f t="shared" si="192"/>
        <v>0</v>
      </c>
      <c r="AA287" s="21">
        <f t="shared" si="193"/>
        <v>0</v>
      </c>
      <c r="AB287" s="27"/>
      <c r="AC287" s="97">
        <v>0</v>
      </c>
      <c r="AD287" s="18">
        <f t="shared" si="194"/>
        <v>0</v>
      </c>
      <c r="AE287" s="19">
        <f t="shared" si="195"/>
        <v>0</v>
      </c>
      <c r="AF287" s="25"/>
      <c r="AG287" s="17"/>
      <c r="AH287" s="18">
        <f t="shared" si="196"/>
        <v>0</v>
      </c>
      <c r="AI287" s="21">
        <f t="shared" si="197"/>
        <v>0</v>
      </c>
      <c r="AJ287" s="27"/>
      <c r="AK287" s="17"/>
      <c r="AL287" s="18">
        <f t="shared" si="198"/>
        <v>0</v>
      </c>
      <c r="AM287" s="19">
        <f t="shared" si="199"/>
        <v>0</v>
      </c>
      <c r="AN287" s="27"/>
      <c r="AO287" s="97">
        <v>0</v>
      </c>
      <c r="AP287" s="18">
        <f t="shared" si="200"/>
        <v>0</v>
      </c>
      <c r="AQ287" s="19">
        <f t="shared" si="201"/>
        <v>0</v>
      </c>
      <c r="AR287" s="25"/>
      <c r="AS287" s="17"/>
      <c r="AT287" s="18">
        <f t="shared" si="202"/>
        <v>0</v>
      </c>
      <c r="AU287" s="21">
        <f t="shared" si="203"/>
        <v>0</v>
      </c>
      <c r="AV287" s="27"/>
      <c r="AW287" s="17"/>
      <c r="AX287" s="18">
        <f t="shared" si="204"/>
        <v>0</v>
      </c>
      <c r="AY287" s="19">
        <f t="shared" si="205"/>
        <v>0</v>
      </c>
      <c r="AZ287" s="25"/>
      <c r="BA287" s="17"/>
      <c r="BB287" s="18">
        <f t="shared" si="206"/>
        <v>0</v>
      </c>
      <c r="BC287" s="21">
        <f t="shared" si="207"/>
        <v>0</v>
      </c>
      <c r="BD287" s="27"/>
      <c r="BE287" s="17"/>
      <c r="BF287" s="18">
        <f t="shared" si="208"/>
        <v>0</v>
      </c>
      <c r="BG287" s="19">
        <f t="shared" si="209"/>
        <v>0</v>
      </c>
      <c r="BH287" s="25"/>
      <c r="BI287" s="97">
        <v>0</v>
      </c>
      <c r="BJ287" s="18">
        <f t="shared" si="210"/>
        <v>0</v>
      </c>
      <c r="BK287" s="21">
        <f t="shared" si="211"/>
        <v>0</v>
      </c>
      <c r="BL287" s="27"/>
      <c r="BM287" s="17"/>
      <c r="BN287" s="18">
        <f t="shared" si="212"/>
        <v>0</v>
      </c>
      <c r="BO287" s="19">
        <f t="shared" si="213"/>
        <v>0</v>
      </c>
      <c r="BP287" s="24">
        <f t="shared" si="214"/>
        <v>0</v>
      </c>
      <c r="BQ287" s="14">
        <f t="shared" si="215"/>
        <v>167.49180000000001</v>
      </c>
      <c r="BR287" s="18">
        <f t="shared" si="180"/>
        <v>0</v>
      </c>
      <c r="BS287" s="21">
        <f t="shared" si="181"/>
        <v>167.49180000000001</v>
      </c>
      <c r="BT287" s="114"/>
      <c r="BU287" s="115">
        <v>0</v>
      </c>
      <c r="BV287" s="116"/>
    </row>
    <row r="288" spans="1:74" s="7" customFormat="1" ht="12" x14ac:dyDescent="0.25">
      <c r="A288" s="111">
        <f>A286+1</f>
        <v>281</v>
      </c>
      <c r="B288" s="56" t="s">
        <v>290</v>
      </c>
      <c r="C288" s="125">
        <v>228</v>
      </c>
      <c r="D288" s="27">
        <v>0</v>
      </c>
      <c r="E288" s="97">
        <v>870.32473823653061</v>
      </c>
      <c r="F288" s="18">
        <f t="shared" si="182"/>
        <v>0</v>
      </c>
      <c r="G288" s="19">
        <f t="shared" si="183"/>
        <v>870.32473823653061</v>
      </c>
      <c r="H288" s="25">
        <v>0</v>
      </c>
      <c r="I288" s="17">
        <v>0</v>
      </c>
      <c r="J288" s="18">
        <f t="shared" si="184"/>
        <v>0</v>
      </c>
      <c r="K288" s="21">
        <f t="shared" si="185"/>
        <v>0</v>
      </c>
      <c r="L288" s="27">
        <v>1066.21</v>
      </c>
      <c r="M288" s="17">
        <v>963.52239597837365</v>
      </c>
      <c r="N288" s="18">
        <f t="shared" si="186"/>
        <v>-102.68760402162638</v>
      </c>
      <c r="O288" s="19">
        <f t="shared" si="187"/>
        <v>0</v>
      </c>
      <c r="P288" s="25">
        <v>0</v>
      </c>
      <c r="Q288" s="17">
        <v>259.52670419651997</v>
      </c>
      <c r="R288" s="18">
        <f t="shared" si="188"/>
        <v>0</v>
      </c>
      <c r="S288" s="21">
        <f t="shared" si="189"/>
        <v>259.52670419651997</v>
      </c>
      <c r="T288" s="27">
        <v>0</v>
      </c>
      <c r="U288" s="17">
        <v>0</v>
      </c>
      <c r="V288" s="18">
        <f t="shared" si="190"/>
        <v>0</v>
      </c>
      <c r="W288" s="19">
        <f t="shared" si="191"/>
        <v>0</v>
      </c>
      <c r="X288" s="25">
        <v>0</v>
      </c>
      <c r="Y288" s="17">
        <v>0</v>
      </c>
      <c r="Z288" s="18">
        <f t="shared" si="192"/>
        <v>0</v>
      </c>
      <c r="AA288" s="21">
        <f t="shared" si="193"/>
        <v>0</v>
      </c>
      <c r="AB288" s="27">
        <v>448.9</v>
      </c>
      <c r="AC288" s="97">
        <v>447.70085632188858</v>
      </c>
      <c r="AD288" s="18">
        <f t="shared" si="194"/>
        <v>-1.1991436781113975</v>
      </c>
      <c r="AE288" s="19">
        <f t="shared" si="195"/>
        <v>0</v>
      </c>
      <c r="AF288" s="25">
        <v>0</v>
      </c>
      <c r="AG288" s="17">
        <v>0</v>
      </c>
      <c r="AH288" s="18">
        <f t="shared" si="196"/>
        <v>0</v>
      </c>
      <c r="AI288" s="21">
        <f t="shared" si="197"/>
        <v>0</v>
      </c>
      <c r="AJ288" s="27">
        <v>0</v>
      </c>
      <c r="AK288" s="17">
        <v>0</v>
      </c>
      <c r="AL288" s="18">
        <f t="shared" si="198"/>
        <v>0</v>
      </c>
      <c r="AM288" s="19">
        <f t="shared" si="199"/>
        <v>0</v>
      </c>
      <c r="AN288" s="27">
        <v>500.09999999999991</v>
      </c>
      <c r="AO288" s="97">
        <v>920.50079999999991</v>
      </c>
      <c r="AP288" s="18">
        <f t="shared" si="200"/>
        <v>0</v>
      </c>
      <c r="AQ288" s="19">
        <f t="shared" si="201"/>
        <v>420.4008</v>
      </c>
      <c r="AR288" s="25">
        <v>0</v>
      </c>
      <c r="AS288" s="17">
        <v>0</v>
      </c>
      <c r="AT288" s="18">
        <f t="shared" si="202"/>
        <v>0</v>
      </c>
      <c r="AU288" s="21">
        <f t="shared" si="203"/>
        <v>0</v>
      </c>
      <c r="AV288" s="27">
        <v>982.5</v>
      </c>
      <c r="AW288" s="17">
        <v>0</v>
      </c>
      <c r="AX288" s="18">
        <f t="shared" si="204"/>
        <v>-982.5</v>
      </c>
      <c r="AY288" s="19">
        <f t="shared" si="205"/>
        <v>0</v>
      </c>
      <c r="AZ288" s="25">
        <v>0</v>
      </c>
      <c r="BA288" s="17">
        <v>0</v>
      </c>
      <c r="BB288" s="18">
        <f t="shared" si="206"/>
        <v>0</v>
      </c>
      <c r="BC288" s="21">
        <f t="shared" si="207"/>
        <v>0</v>
      </c>
      <c r="BD288" s="27">
        <v>0</v>
      </c>
      <c r="BE288" s="17">
        <v>0</v>
      </c>
      <c r="BF288" s="18">
        <f t="shared" si="208"/>
        <v>0</v>
      </c>
      <c r="BG288" s="19">
        <f t="shared" si="209"/>
        <v>0</v>
      </c>
      <c r="BH288" s="25">
        <v>0</v>
      </c>
      <c r="BI288" s="97">
        <v>0</v>
      </c>
      <c r="BJ288" s="18">
        <f t="shared" si="210"/>
        <v>0</v>
      </c>
      <c r="BK288" s="21">
        <f t="shared" si="211"/>
        <v>0</v>
      </c>
      <c r="BL288" s="27">
        <v>0</v>
      </c>
      <c r="BM288" s="17">
        <v>0</v>
      </c>
      <c r="BN288" s="18">
        <f t="shared" si="212"/>
        <v>0</v>
      </c>
      <c r="BO288" s="19">
        <f t="shared" si="213"/>
        <v>0</v>
      </c>
      <c r="BP288" s="24">
        <f t="shared" si="214"/>
        <v>2997.71</v>
      </c>
      <c r="BQ288" s="14">
        <f t="shared" si="215"/>
        <v>3461.5754947333126</v>
      </c>
      <c r="BR288" s="18">
        <f t="shared" si="180"/>
        <v>0</v>
      </c>
      <c r="BS288" s="21">
        <f t="shared" si="181"/>
        <v>463.86549473331252</v>
      </c>
      <c r="BT288" s="114">
        <f t="shared" si="216"/>
        <v>1.1547399497394053</v>
      </c>
      <c r="BU288" s="115">
        <v>1047.3693999999998</v>
      </c>
      <c r="BV288" s="116"/>
    </row>
    <row r="289" spans="1:74" s="7" customFormat="1" ht="12" x14ac:dyDescent="0.25">
      <c r="A289" s="117">
        <f>A288+1</f>
        <v>282</v>
      </c>
      <c r="B289" s="56" t="s">
        <v>291</v>
      </c>
      <c r="C289" s="125">
        <v>755.1</v>
      </c>
      <c r="D289" s="27">
        <v>6492.39</v>
      </c>
      <c r="E289" s="97">
        <v>5463.5531403177283</v>
      </c>
      <c r="F289" s="18">
        <f t="shared" si="182"/>
        <v>-1028.836859682272</v>
      </c>
      <c r="G289" s="19">
        <f t="shared" si="183"/>
        <v>0</v>
      </c>
      <c r="H289" s="25">
        <v>2695.31</v>
      </c>
      <c r="I289" s="17">
        <v>2653.8244754169227</v>
      </c>
      <c r="J289" s="18">
        <f t="shared" si="184"/>
        <v>-41.485524583077222</v>
      </c>
      <c r="K289" s="21">
        <f t="shared" si="185"/>
        <v>0</v>
      </c>
      <c r="L289" s="27">
        <v>4530.3900000000003</v>
      </c>
      <c r="M289" s="17">
        <v>4774.483869059849</v>
      </c>
      <c r="N289" s="18">
        <f t="shared" si="186"/>
        <v>0</v>
      </c>
      <c r="O289" s="19">
        <f t="shared" si="187"/>
        <v>244.09386905984866</v>
      </c>
      <c r="P289" s="25">
        <v>0</v>
      </c>
      <c r="Q289" s="17">
        <v>276.91499768641199</v>
      </c>
      <c r="R289" s="18">
        <f t="shared" si="188"/>
        <v>0</v>
      </c>
      <c r="S289" s="21">
        <f t="shared" si="189"/>
        <v>276.91499768641199</v>
      </c>
      <c r="T289" s="27">
        <v>0</v>
      </c>
      <c r="U289" s="17">
        <v>0</v>
      </c>
      <c r="V289" s="18">
        <f t="shared" si="190"/>
        <v>0</v>
      </c>
      <c r="W289" s="19">
        <f t="shared" si="191"/>
        <v>0</v>
      </c>
      <c r="X289" s="25">
        <v>0</v>
      </c>
      <c r="Y289" s="17">
        <v>0</v>
      </c>
      <c r="Z289" s="18">
        <f t="shared" si="192"/>
        <v>0</v>
      </c>
      <c r="AA289" s="21">
        <f t="shared" si="193"/>
        <v>0</v>
      </c>
      <c r="AB289" s="27">
        <v>3693.78</v>
      </c>
      <c r="AC289" s="97">
        <v>4358.1121871115629</v>
      </c>
      <c r="AD289" s="18">
        <f t="shared" si="194"/>
        <v>0</v>
      </c>
      <c r="AE289" s="19">
        <f t="shared" si="195"/>
        <v>664.33218711156269</v>
      </c>
      <c r="AF289" s="25">
        <v>0</v>
      </c>
      <c r="AG289" s="17">
        <v>0</v>
      </c>
      <c r="AH289" s="18">
        <f t="shared" si="196"/>
        <v>0</v>
      </c>
      <c r="AI289" s="21">
        <f t="shared" si="197"/>
        <v>0</v>
      </c>
      <c r="AJ289" s="27">
        <v>0</v>
      </c>
      <c r="AK289" s="17">
        <v>0</v>
      </c>
      <c r="AL289" s="18">
        <f t="shared" si="198"/>
        <v>0</v>
      </c>
      <c r="AM289" s="19">
        <f t="shared" si="199"/>
        <v>0</v>
      </c>
      <c r="AN289" s="27">
        <v>2982.01</v>
      </c>
      <c r="AO289" s="97">
        <v>1678.6805999999999</v>
      </c>
      <c r="AP289" s="18">
        <f t="shared" si="200"/>
        <v>-1303.3294000000003</v>
      </c>
      <c r="AQ289" s="19">
        <f t="shared" si="201"/>
        <v>0</v>
      </c>
      <c r="AR289" s="25">
        <v>936.61</v>
      </c>
      <c r="AS289" s="17">
        <v>1863.4158645852508</v>
      </c>
      <c r="AT289" s="18">
        <f t="shared" si="202"/>
        <v>0</v>
      </c>
      <c r="AU289" s="21">
        <f t="shared" si="203"/>
        <v>926.80586458525079</v>
      </c>
      <c r="AV289" s="27">
        <v>4891.9499999999989</v>
      </c>
      <c r="AW289" s="17">
        <v>11044.656000000001</v>
      </c>
      <c r="AX289" s="18">
        <f t="shared" si="204"/>
        <v>0</v>
      </c>
      <c r="AY289" s="19">
        <f t="shared" si="205"/>
        <v>6152.7060000000019</v>
      </c>
      <c r="AZ289" s="25">
        <v>1866.8100000000004</v>
      </c>
      <c r="BA289" s="17">
        <v>1770.5057205848193</v>
      </c>
      <c r="BB289" s="18">
        <f t="shared" si="206"/>
        <v>-96.304279415181099</v>
      </c>
      <c r="BC289" s="21">
        <f t="shared" si="207"/>
        <v>0</v>
      </c>
      <c r="BD289" s="27">
        <v>11.370000000000001</v>
      </c>
      <c r="BE289" s="17">
        <v>0</v>
      </c>
      <c r="BF289" s="18">
        <f t="shared" si="208"/>
        <v>-11.370000000000001</v>
      </c>
      <c r="BG289" s="19">
        <f t="shared" si="209"/>
        <v>0</v>
      </c>
      <c r="BH289" s="25">
        <v>2894.8900000000003</v>
      </c>
      <c r="BI289" s="97">
        <v>2393.4223199999997</v>
      </c>
      <c r="BJ289" s="18">
        <f t="shared" si="210"/>
        <v>-501.46768000000066</v>
      </c>
      <c r="BK289" s="21">
        <f t="shared" si="211"/>
        <v>0</v>
      </c>
      <c r="BL289" s="27">
        <v>0</v>
      </c>
      <c r="BM289" s="17">
        <v>0</v>
      </c>
      <c r="BN289" s="18">
        <f t="shared" si="212"/>
        <v>0</v>
      </c>
      <c r="BO289" s="19">
        <f t="shared" si="213"/>
        <v>0</v>
      </c>
      <c r="BP289" s="24">
        <f t="shared" si="214"/>
        <v>30995.509999999995</v>
      </c>
      <c r="BQ289" s="14">
        <f t="shared" si="215"/>
        <v>36277.569174762546</v>
      </c>
      <c r="BR289" s="18">
        <f t="shared" si="180"/>
        <v>0</v>
      </c>
      <c r="BS289" s="21">
        <f t="shared" si="181"/>
        <v>5282.0591747625513</v>
      </c>
      <c r="BT289" s="114">
        <f t="shared" si="216"/>
        <v>1.1704136881362026</v>
      </c>
      <c r="BU289" s="115">
        <v>19680.021399999998</v>
      </c>
      <c r="BV289" s="116">
        <v>9327.2199999999993</v>
      </c>
    </row>
    <row r="290" spans="1:74" s="7" customFormat="1" ht="12" x14ac:dyDescent="0.25">
      <c r="A290" s="117">
        <f t="shared" ref="A290:A353" si="217">A289+1</f>
        <v>283</v>
      </c>
      <c r="B290" s="56" t="s">
        <v>292</v>
      </c>
      <c r="C290" s="125">
        <v>513.23</v>
      </c>
      <c r="D290" s="27">
        <v>6146.8000000000011</v>
      </c>
      <c r="E290" s="97">
        <v>7097.4528414354336</v>
      </c>
      <c r="F290" s="18">
        <f t="shared" si="182"/>
        <v>0</v>
      </c>
      <c r="G290" s="19">
        <f t="shared" si="183"/>
        <v>950.65284143543249</v>
      </c>
      <c r="H290" s="25">
        <v>1727.81</v>
      </c>
      <c r="I290" s="17">
        <v>2650.7857977279332</v>
      </c>
      <c r="J290" s="18">
        <f t="shared" si="184"/>
        <v>0</v>
      </c>
      <c r="K290" s="21">
        <f t="shared" si="185"/>
        <v>922.97579772793324</v>
      </c>
      <c r="L290" s="27">
        <v>1688.2899999999997</v>
      </c>
      <c r="M290" s="17">
        <v>2110.2040928471106</v>
      </c>
      <c r="N290" s="18">
        <f t="shared" si="186"/>
        <v>0</v>
      </c>
      <c r="O290" s="19">
        <f t="shared" si="187"/>
        <v>421.91409284711085</v>
      </c>
      <c r="P290" s="25">
        <v>0</v>
      </c>
      <c r="Q290" s="17">
        <v>354.04043981903999</v>
      </c>
      <c r="R290" s="18">
        <f t="shared" si="188"/>
        <v>0</v>
      </c>
      <c r="S290" s="21">
        <f t="shared" si="189"/>
        <v>354.04043981903999</v>
      </c>
      <c r="T290" s="27">
        <v>0</v>
      </c>
      <c r="U290" s="17">
        <v>0</v>
      </c>
      <c r="V290" s="18">
        <f t="shared" si="190"/>
        <v>0</v>
      </c>
      <c r="W290" s="19">
        <f t="shared" si="191"/>
        <v>0</v>
      </c>
      <c r="X290" s="25">
        <v>0</v>
      </c>
      <c r="Y290" s="17">
        <v>0</v>
      </c>
      <c r="Z290" s="18">
        <f t="shared" si="192"/>
        <v>0</v>
      </c>
      <c r="AA290" s="21">
        <f t="shared" si="193"/>
        <v>0</v>
      </c>
      <c r="AB290" s="27">
        <v>2697.8799999999997</v>
      </c>
      <c r="AC290" s="97">
        <v>1880.2306707898906</v>
      </c>
      <c r="AD290" s="18">
        <f t="shared" si="194"/>
        <v>-817.64932921010904</v>
      </c>
      <c r="AE290" s="19">
        <f t="shared" si="195"/>
        <v>0</v>
      </c>
      <c r="AF290" s="25">
        <v>0</v>
      </c>
      <c r="AG290" s="17">
        <v>0</v>
      </c>
      <c r="AH290" s="18">
        <f t="shared" si="196"/>
        <v>0</v>
      </c>
      <c r="AI290" s="21">
        <f t="shared" si="197"/>
        <v>0</v>
      </c>
      <c r="AJ290" s="27">
        <v>0</v>
      </c>
      <c r="AK290" s="17">
        <v>0</v>
      </c>
      <c r="AL290" s="18">
        <f t="shared" si="198"/>
        <v>0</v>
      </c>
      <c r="AM290" s="19">
        <f t="shared" si="199"/>
        <v>0</v>
      </c>
      <c r="AN290" s="27">
        <v>143.76999999999998</v>
      </c>
      <c r="AO290" s="97">
        <v>436.68431999999996</v>
      </c>
      <c r="AP290" s="18">
        <f t="shared" si="200"/>
        <v>0</v>
      </c>
      <c r="AQ290" s="19">
        <f t="shared" si="201"/>
        <v>292.91431999999998</v>
      </c>
      <c r="AR290" s="25">
        <v>586.34</v>
      </c>
      <c r="AS290" s="17">
        <v>747.83444455108008</v>
      </c>
      <c r="AT290" s="18">
        <f t="shared" si="202"/>
        <v>0</v>
      </c>
      <c r="AU290" s="21">
        <f t="shared" si="203"/>
        <v>161.49444455108005</v>
      </c>
      <c r="AV290" s="27">
        <v>4684.12</v>
      </c>
      <c r="AW290" s="17">
        <v>12722.82</v>
      </c>
      <c r="AX290" s="18">
        <f t="shared" si="204"/>
        <v>0</v>
      </c>
      <c r="AY290" s="19">
        <f t="shared" si="205"/>
        <v>8038.7</v>
      </c>
      <c r="AZ290" s="25">
        <v>1471.1599999999999</v>
      </c>
      <c r="BA290" s="17">
        <v>1641.8901545516001</v>
      </c>
      <c r="BB290" s="18">
        <f t="shared" si="206"/>
        <v>0</v>
      </c>
      <c r="BC290" s="21">
        <f t="shared" si="207"/>
        <v>170.73015455160021</v>
      </c>
      <c r="BD290" s="27">
        <v>10.939999999999998</v>
      </c>
      <c r="BE290" s="17">
        <v>0</v>
      </c>
      <c r="BF290" s="18">
        <f t="shared" si="208"/>
        <v>-10.939999999999998</v>
      </c>
      <c r="BG290" s="19">
        <f t="shared" si="209"/>
        <v>0</v>
      </c>
      <c r="BH290" s="25">
        <v>1885.0999999999997</v>
      </c>
      <c r="BI290" s="97">
        <v>4751.2570800000003</v>
      </c>
      <c r="BJ290" s="18">
        <f t="shared" si="210"/>
        <v>0</v>
      </c>
      <c r="BK290" s="21">
        <f t="shared" si="211"/>
        <v>2866.1570800000009</v>
      </c>
      <c r="BL290" s="27">
        <v>0</v>
      </c>
      <c r="BM290" s="17">
        <v>0</v>
      </c>
      <c r="BN290" s="18">
        <f t="shared" si="212"/>
        <v>0</v>
      </c>
      <c r="BO290" s="19">
        <f t="shared" si="213"/>
        <v>0</v>
      </c>
      <c r="BP290" s="24">
        <f t="shared" si="214"/>
        <v>21042.209999999995</v>
      </c>
      <c r="BQ290" s="14">
        <f t="shared" si="215"/>
        <v>34393.199841722089</v>
      </c>
      <c r="BR290" s="18">
        <f t="shared" si="180"/>
        <v>0</v>
      </c>
      <c r="BS290" s="21">
        <f t="shared" si="181"/>
        <v>13350.989841722094</v>
      </c>
      <c r="BT290" s="114">
        <f t="shared" si="216"/>
        <v>1.634486103965415</v>
      </c>
      <c r="BU290" s="115">
        <v>171.441</v>
      </c>
      <c r="BV290" s="116"/>
    </row>
    <row r="291" spans="1:74" s="7" customFormat="1" ht="12" x14ac:dyDescent="0.25">
      <c r="A291" s="117">
        <f t="shared" si="217"/>
        <v>284</v>
      </c>
      <c r="B291" s="56" t="s">
        <v>293</v>
      </c>
      <c r="C291" s="125">
        <v>1870.9</v>
      </c>
      <c r="D291" s="27">
        <v>11674.609999999999</v>
      </c>
      <c r="E291" s="97">
        <v>11570.986093505257</v>
      </c>
      <c r="F291" s="18">
        <f t="shared" si="182"/>
        <v>-103.62390649474219</v>
      </c>
      <c r="G291" s="19">
        <f t="shared" si="183"/>
        <v>0</v>
      </c>
      <c r="H291" s="25">
        <v>4443.82</v>
      </c>
      <c r="I291" s="17">
        <v>6759.5772881047669</v>
      </c>
      <c r="J291" s="18">
        <f t="shared" si="184"/>
        <v>0</v>
      </c>
      <c r="K291" s="21">
        <f t="shared" si="185"/>
        <v>2315.7572881047672</v>
      </c>
      <c r="L291" s="27">
        <v>11719.84</v>
      </c>
      <c r="M291" s="17">
        <v>11750.90560002305</v>
      </c>
      <c r="N291" s="18">
        <f t="shared" si="186"/>
        <v>0</v>
      </c>
      <c r="O291" s="19">
        <f t="shared" si="187"/>
        <v>31.065600023050138</v>
      </c>
      <c r="P291" s="25">
        <v>336.75999999999993</v>
      </c>
      <c r="Q291" s="17">
        <v>765.96878607121209</v>
      </c>
      <c r="R291" s="18">
        <f t="shared" si="188"/>
        <v>0</v>
      </c>
      <c r="S291" s="21">
        <f t="shared" si="189"/>
        <v>429.20878607121216</v>
      </c>
      <c r="T291" s="27">
        <v>0</v>
      </c>
      <c r="U291" s="17">
        <v>0</v>
      </c>
      <c r="V291" s="18">
        <f t="shared" si="190"/>
        <v>0</v>
      </c>
      <c r="W291" s="19">
        <f t="shared" si="191"/>
        <v>0</v>
      </c>
      <c r="X291" s="25">
        <v>0</v>
      </c>
      <c r="Y291" s="17">
        <v>0</v>
      </c>
      <c r="Z291" s="18">
        <f t="shared" si="192"/>
        <v>0</v>
      </c>
      <c r="AA291" s="21">
        <f t="shared" si="193"/>
        <v>0</v>
      </c>
      <c r="AB291" s="27">
        <v>10915.5</v>
      </c>
      <c r="AC291" s="97">
        <v>9867.1052517029511</v>
      </c>
      <c r="AD291" s="18">
        <f t="shared" si="194"/>
        <v>-1048.3947482970489</v>
      </c>
      <c r="AE291" s="19">
        <f t="shared" si="195"/>
        <v>0</v>
      </c>
      <c r="AF291" s="25">
        <v>387.03000000000003</v>
      </c>
      <c r="AG291" s="17">
        <v>787.26</v>
      </c>
      <c r="AH291" s="18">
        <f t="shared" si="196"/>
        <v>0</v>
      </c>
      <c r="AI291" s="21">
        <f t="shared" si="197"/>
        <v>400.22999999999996</v>
      </c>
      <c r="AJ291" s="27">
        <v>16.030000000000005</v>
      </c>
      <c r="AK291" s="17">
        <v>0</v>
      </c>
      <c r="AL291" s="18">
        <f t="shared" si="198"/>
        <v>-16.030000000000005</v>
      </c>
      <c r="AM291" s="19">
        <f t="shared" si="199"/>
        <v>0</v>
      </c>
      <c r="AN291" s="27">
        <v>1618.9599999999998</v>
      </c>
      <c r="AO291" s="97">
        <v>3220.5290400000004</v>
      </c>
      <c r="AP291" s="18">
        <f t="shared" si="200"/>
        <v>0</v>
      </c>
      <c r="AQ291" s="19">
        <f t="shared" si="201"/>
        <v>1601.5690400000005</v>
      </c>
      <c r="AR291" s="25">
        <v>1276.4000000000001</v>
      </c>
      <c r="AS291" s="17">
        <v>1349.4093278588011</v>
      </c>
      <c r="AT291" s="18">
        <f t="shared" si="202"/>
        <v>0</v>
      </c>
      <c r="AU291" s="21">
        <f t="shared" si="203"/>
        <v>73.009327858801043</v>
      </c>
      <c r="AV291" s="27">
        <v>16693.810000000001</v>
      </c>
      <c r="AW291" s="17">
        <v>15992.423999999999</v>
      </c>
      <c r="AX291" s="18">
        <f t="shared" si="204"/>
        <v>-701.38600000000224</v>
      </c>
      <c r="AY291" s="19">
        <f t="shared" si="205"/>
        <v>0</v>
      </c>
      <c r="AZ291" s="25">
        <v>914.78</v>
      </c>
      <c r="BA291" s="17">
        <v>2763.7546261406706</v>
      </c>
      <c r="BB291" s="18">
        <f t="shared" si="206"/>
        <v>0</v>
      </c>
      <c r="BC291" s="21">
        <f t="shared" si="207"/>
        <v>1848.9746261406706</v>
      </c>
      <c r="BD291" s="27">
        <v>10.850000000000001</v>
      </c>
      <c r="BE291" s="17">
        <v>0</v>
      </c>
      <c r="BF291" s="18">
        <f t="shared" si="208"/>
        <v>-10.850000000000001</v>
      </c>
      <c r="BG291" s="19">
        <f t="shared" si="209"/>
        <v>0</v>
      </c>
      <c r="BH291" s="25">
        <v>3691.9899999999993</v>
      </c>
      <c r="BI291" s="97">
        <v>16776.079799999996</v>
      </c>
      <c r="BJ291" s="18">
        <f t="shared" si="210"/>
        <v>0</v>
      </c>
      <c r="BK291" s="21">
        <f t="shared" si="211"/>
        <v>13084.089799999996</v>
      </c>
      <c r="BL291" s="27">
        <v>0</v>
      </c>
      <c r="BM291" s="17">
        <v>0</v>
      </c>
      <c r="BN291" s="18">
        <f t="shared" si="212"/>
        <v>0</v>
      </c>
      <c r="BO291" s="19">
        <f t="shared" si="213"/>
        <v>0</v>
      </c>
      <c r="BP291" s="24">
        <f t="shared" si="214"/>
        <v>63700.37999999999</v>
      </c>
      <c r="BQ291" s="14">
        <f t="shared" si="215"/>
        <v>81603.999813406699</v>
      </c>
      <c r="BR291" s="18">
        <f t="shared" si="180"/>
        <v>0</v>
      </c>
      <c r="BS291" s="21">
        <f t="shared" si="181"/>
        <v>17903.619813406709</v>
      </c>
      <c r="BT291" s="114">
        <f t="shared" si="216"/>
        <v>1.2810598588800681</v>
      </c>
      <c r="BU291" s="115">
        <v>12719.7623</v>
      </c>
      <c r="BV291" s="116">
        <v>3855.0699999999997</v>
      </c>
    </row>
    <row r="292" spans="1:74" s="7" customFormat="1" ht="12" x14ac:dyDescent="0.25">
      <c r="A292" s="117">
        <f t="shared" si="217"/>
        <v>285</v>
      </c>
      <c r="B292" s="56" t="s">
        <v>294</v>
      </c>
      <c r="C292" s="125">
        <v>583.6</v>
      </c>
      <c r="D292" s="27">
        <v>5889.670000000001</v>
      </c>
      <c r="E292" s="97">
        <v>6537.8552220200445</v>
      </c>
      <c r="F292" s="18">
        <f t="shared" si="182"/>
        <v>0</v>
      </c>
      <c r="G292" s="19">
        <f t="shared" si="183"/>
        <v>648.18522202004351</v>
      </c>
      <c r="H292" s="25">
        <v>2703.0399999999995</v>
      </c>
      <c r="I292" s="17">
        <v>4010.8704548719461</v>
      </c>
      <c r="J292" s="18">
        <f t="shared" si="184"/>
        <v>0</v>
      </c>
      <c r="K292" s="21">
        <f t="shared" si="185"/>
        <v>1307.8304548719466</v>
      </c>
      <c r="L292" s="27">
        <v>2935.9299999999994</v>
      </c>
      <c r="M292" s="17">
        <v>3301.8331899025061</v>
      </c>
      <c r="N292" s="18">
        <f t="shared" si="186"/>
        <v>0</v>
      </c>
      <c r="O292" s="19">
        <f t="shared" si="187"/>
        <v>365.90318990250671</v>
      </c>
      <c r="P292" s="25">
        <v>0</v>
      </c>
      <c r="Q292" s="17">
        <v>205.10203094720401</v>
      </c>
      <c r="R292" s="18">
        <f t="shared" si="188"/>
        <v>0</v>
      </c>
      <c r="S292" s="21">
        <f t="shared" si="189"/>
        <v>205.10203094720401</v>
      </c>
      <c r="T292" s="27">
        <v>0</v>
      </c>
      <c r="U292" s="17">
        <v>0</v>
      </c>
      <c r="V292" s="18">
        <f t="shared" si="190"/>
        <v>0</v>
      </c>
      <c r="W292" s="19">
        <f t="shared" si="191"/>
        <v>0</v>
      </c>
      <c r="X292" s="25">
        <v>0</v>
      </c>
      <c r="Y292" s="17">
        <v>0</v>
      </c>
      <c r="Z292" s="18">
        <f t="shared" si="192"/>
        <v>0</v>
      </c>
      <c r="AA292" s="21">
        <f t="shared" si="193"/>
        <v>0</v>
      </c>
      <c r="AB292" s="27">
        <v>4297.4999999999991</v>
      </c>
      <c r="AC292" s="97">
        <v>7480.0169741875525</v>
      </c>
      <c r="AD292" s="18">
        <f t="shared" si="194"/>
        <v>0</v>
      </c>
      <c r="AE292" s="19">
        <f t="shared" si="195"/>
        <v>3182.5169741875534</v>
      </c>
      <c r="AF292" s="25">
        <v>0</v>
      </c>
      <c r="AG292" s="17">
        <v>0</v>
      </c>
      <c r="AH292" s="18">
        <f t="shared" si="196"/>
        <v>0</v>
      </c>
      <c r="AI292" s="21">
        <f t="shared" si="197"/>
        <v>0</v>
      </c>
      <c r="AJ292" s="27">
        <v>0</v>
      </c>
      <c r="AK292" s="17">
        <v>0</v>
      </c>
      <c r="AL292" s="18">
        <f t="shared" si="198"/>
        <v>0</v>
      </c>
      <c r="AM292" s="19">
        <f t="shared" si="199"/>
        <v>0</v>
      </c>
      <c r="AN292" s="27">
        <v>359.69</v>
      </c>
      <c r="AO292" s="97">
        <v>600.43763999999999</v>
      </c>
      <c r="AP292" s="18">
        <f t="shared" si="200"/>
        <v>0</v>
      </c>
      <c r="AQ292" s="19">
        <f t="shared" si="201"/>
        <v>240.74763999999999</v>
      </c>
      <c r="AR292" s="25">
        <v>746.05</v>
      </c>
      <c r="AS292" s="17">
        <v>1731.5976172747344</v>
      </c>
      <c r="AT292" s="18">
        <f t="shared" si="202"/>
        <v>0</v>
      </c>
      <c r="AU292" s="21">
        <f t="shared" si="203"/>
        <v>985.54761727473442</v>
      </c>
      <c r="AV292" s="27">
        <v>4173.4599999999991</v>
      </c>
      <c r="AW292" s="17">
        <v>842.20799999999997</v>
      </c>
      <c r="AX292" s="18">
        <f t="shared" si="204"/>
        <v>-3331.251999999999</v>
      </c>
      <c r="AY292" s="19">
        <f t="shared" si="205"/>
        <v>0</v>
      </c>
      <c r="AZ292" s="25">
        <v>1024.6400000000001</v>
      </c>
      <c r="BA292" s="17">
        <v>1496.9188676797171</v>
      </c>
      <c r="BB292" s="18">
        <f t="shared" si="206"/>
        <v>0</v>
      </c>
      <c r="BC292" s="21">
        <f t="shared" si="207"/>
        <v>472.278867679717</v>
      </c>
      <c r="BD292" s="27">
        <v>11.169999999999998</v>
      </c>
      <c r="BE292" s="17">
        <v>0</v>
      </c>
      <c r="BF292" s="18">
        <f t="shared" si="208"/>
        <v>-11.169999999999998</v>
      </c>
      <c r="BG292" s="19">
        <f t="shared" si="209"/>
        <v>0</v>
      </c>
      <c r="BH292" s="25">
        <v>1986.6700000000003</v>
      </c>
      <c r="BI292" s="97">
        <v>4791.6936000000005</v>
      </c>
      <c r="BJ292" s="18">
        <f t="shared" si="210"/>
        <v>0</v>
      </c>
      <c r="BK292" s="21">
        <f t="shared" si="211"/>
        <v>2805.0236000000004</v>
      </c>
      <c r="BL292" s="27">
        <v>0</v>
      </c>
      <c r="BM292" s="17">
        <v>0</v>
      </c>
      <c r="BN292" s="18">
        <f t="shared" si="212"/>
        <v>0</v>
      </c>
      <c r="BO292" s="19">
        <f t="shared" si="213"/>
        <v>0</v>
      </c>
      <c r="BP292" s="24">
        <f t="shared" si="214"/>
        <v>24127.82</v>
      </c>
      <c r="BQ292" s="14">
        <f t="shared" si="215"/>
        <v>30998.53359688371</v>
      </c>
      <c r="BR292" s="18">
        <f t="shared" si="180"/>
        <v>0</v>
      </c>
      <c r="BS292" s="21">
        <f t="shared" si="181"/>
        <v>6870.7135968837101</v>
      </c>
      <c r="BT292" s="114">
        <f t="shared" si="216"/>
        <v>1.2847631322217967</v>
      </c>
      <c r="BU292" s="115">
        <v>516.66050000000007</v>
      </c>
      <c r="BV292" s="116"/>
    </row>
    <row r="293" spans="1:74" s="7" customFormat="1" ht="12" x14ac:dyDescent="0.25">
      <c r="A293" s="117">
        <f t="shared" si="217"/>
        <v>286</v>
      </c>
      <c r="B293" s="56" t="s">
        <v>295</v>
      </c>
      <c r="C293" s="125">
        <v>473.2</v>
      </c>
      <c r="D293" s="27">
        <v>5602.21</v>
      </c>
      <c r="E293" s="97">
        <v>6758.6796539839861</v>
      </c>
      <c r="F293" s="18">
        <f t="shared" si="182"/>
        <v>0</v>
      </c>
      <c r="G293" s="19">
        <f t="shared" si="183"/>
        <v>1156.4696539839861</v>
      </c>
      <c r="H293" s="25">
        <v>1525.5599999999997</v>
      </c>
      <c r="I293" s="17">
        <v>2418.5944859815786</v>
      </c>
      <c r="J293" s="18">
        <f t="shared" si="184"/>
        <v>0</v>
      </c>
      <c r="K293" s="21">
        <f t="shared" si="185"/>
        <v>893.03448598157888</v>
      </c>
      <c r="L293" s="27">
        <v>2317.0100000000002</v>
      </c>
      <c r="M293" s="17">
        <v>2596.9193408266915</v>
      </c>
      <c r="N293" s="18">
        <f t="shared" si="186"/>
        <v>0</v>
      </c>
      <c r="O293" s="19">
        <f t="shared" si="187"/>
        <v>279.90934082669128</v>
      </c>
      <c r="P293" s="25">
        <v>51.509999999999984</v>
      </c>
      <c r="Q293" s="17">
        <v>228.67840906711203</v>
      </c>
      <c r="R293" s="18">
        <f t="shared" si="188"/>
        <v>0</v>
      </c>
      <c r="S293" s="21">
        <f t="shared" si="189"/>
        <v>177.16840906711204</v>
      </c>
      <c r="T293" s="27">
        <v>0</v>
      </c>
      <c r="U293" s="17">
        <v>0</v>
      </c>
      <c r="V293" s="18">
        <f t="shared" si="190"/>
        <v>0</v>
      </c>
      <c r="W293" s="19">
        <f t="shared" si="191"/>
        <v>0</v>
      </c>
      <c r="X293" s="25">
        <v>0</v>
      </c>
      <c r="Y293" s="17">
        <v>0</v>
      </c>
      <c r="Z293" s="18">
        <f t="shared" si="192"/>
        <v>0</v>
      </c>
      <c r="AA293" s="21">
        <f t="shared" si="193"/>
        <v>0</v>
      </c>
      <c r="AB293" s="27">
        <v>2626.37</v>
      </c>
      <c r="AC293" s="97">
        <v>2626.3739218276878</v>
      </c>
      <c r="AD293" s="18">
        <f t="shared" si="194"/>
        <v>0</v>
      </c>
      <c r="AE293" s="19">
        <f t="shared" si="195"/>
        <v>3.9218276879182667E-3</v>
      </c>
      <c r="AF293" s="25">
        <v>256.41000000000003</v>
      </c>
      <c r="AG293" s="17">
        <v>204.11435999999998</v>
      </c>
      <c r="AH293" s="18">
        <f t="shared" si="196"/>
        <v>-52.295640000000049</v>
      </c>
      <c r="AI293" s="21">
        <f t="shared" si="197"/>
        <v>0</v>
      </c>
      <c r="AJ293" s="27">
        <v>10.58</v>
      </c>
      <c r="AK293" s="17">
        <v>0</v>
      </c>
      <c r="AL293" s="18">
        <f t="shared" si="198"/>
        <v>-10.58</v>
      </c>
      <c r="AM293" s="19">
        <f t="shared" si="199"/>
        <v>0</v>
      </c>
      <c r="AN293" s="27">
        <v>303.52999999999997</v>
      </c>
      <c r="AO293" s="97">
        <v>436.68431999999996</v>
      </c>
      <c r="AP293" s="18">
        <f t="shared" si="200"/>
        <v>0</v>
      </c>
      <c r="AQ293" s="19">
        <f t="shared" si="201"/>
        <v>133.15431999999998</v>
      </c>
      <c r="AR293" s="25">
        <v>546.41999999999996</v>
      </c>
      <c r="AS293" s="17">
        <v>2447.539931662518</v>
      </c>
      <c r="AT293" s="18">
        <f t="shared" si="202"/>
        <v>0</v>
      </c>
      <c r="AU293" s="21">
        <f t="shared" si="203"/>
        <v>1901.119931662518</v>
      </c>
      <c r="AV293" s="27">
        <v>2821.4100000000003</v>
      </c>
      <c r="AW293" s="17">
        <v>5969.8320000000003</v>
      </c>
      <c r="AX293" s="18">
        <f t="shared" si="204"/>
        <v>0</v>
      </c>
      <c r="AY293" s="19">
        <f t="shared" si="205"/>
        <v>3148.422</v>
      </c>
      <c r="AZ293" s="25">
        <v>1584.89</v>
      </c>
      <c r="BA293" s="17">
        <v>1556.3201362589195</v>
      </c>
      <c r="BB293" s="18">
        <f t="shared" si="206"/>
        <v>-28.569863741080553</v>
      </c>
      <c r="BC293" s="21">
        <f t="shared" si="207"/>
        <v>0</v>
      </c>
      <c r="BD293" s="27">
        <v>11.02</v>
      </c>
      <c r="BE293" s="17">
        <v>0</v>
      </c>
      <c r="BF293" s="18">
        <f t="shared" si="208"/>
        <v>-11.02</v>
      </c>
      <c r="BG293" s="19">
        <f t="shared" si="209"/>
        <v>0</v>
      </c>
      <c r="BH293" s="25">
        <v>1765.4199999999998</v>
      </c>
      <c r="BI293" s="97">
        <v>4808.7575999999999</v>
      </c>
      <c r="BJ293" s="18">
        <f t="shared" si="210"/>
        <v>0</v>
      </c>
      <c r="BK293" s="21">
        <f t="shared" si="211"/>
        <v>3043.3375999999998</v>
      </c>
      <c r="BL293" s="27">
        <v>0</v>
      </c>
      <c r="BM293" s="17">
        <v>0</v>
      </c>
      <c r="BN293" s="18">
        <f t="shared" si="212"/>
        <v>0</v>
      </c>
      <c r="BO293" s="19">
        <f t="shared" si="213"/>
        <v>0</v>
      </c>
      <c r="BP293" s="24">
        <f t="shared" si="214"/>
        <v>19422.34</v>
      </c>
      <c r="BQ293" s="14">
        <f t="shared" si="215"/>
        <v>30052.494159608497</v>
      </c>
      <c r="BR293" s="18">
        <f t="shared" si="180"/>
        <v>0</v>
      </c>
      <c r="BS293" s="21">
        <f t="shared" si="181"/>
        <v>10630.154159608497</v>
      </c>
      <c r="BT293" s="114">
        <f t="shared" si="216"/>
        <v>1.5473158311309809</v>
      </c>
      <c r="BU293" s="115">
        <v>1387.4947999999999</v>
      </c>
      <c r="BV293" s="116"/>
    </row>
    <row r="294" spans="1:74" s="7" customFormat="1" ht="12" x14ac:dyDescent="0.25">
      <c r="A294" s="117">
        <f t="shared" si="217"/>
        <v>287</v>
      </c>
      <c r="B294" s="56" t="s">
        <v>296</v>
      </c>
      <c r="C294" s="125">
        <v>236</v>
      </c>
      <c r="D294" s="27">
        <v>0</v>
      </c>
      <c r="E294" s="97">
        <v>548.30433279050771</v>
      </c>
      <c r="F294" s="18">
        <f t="shared" si="182"/>
        <v>0</v>
      </c>
      <c r="G294" s="19">
        <f t="shared" si="183"/>
        <v>548.30433279050771</v>
      </c>
      <c r="H294" s="25">
        <v>0</v>
      </c>
      <c r="I294" s="17">
        <v>0</v>
      </c>
      <c r="J294" s="18">
        <f t="shared" si="184"/>
        <v>0</v>
      </c>
      <c r="K294" s="21">
        <f t="shared" si="185"/>
        <v>0</v>
      </c>
      <c r="L294" s="27">
        <v>2454.2200000000003</v>
      </c>
      <c r="M294" s="17">
        <v>2076.1752180747003</v>
      </c>
      <c r="N294" s="18">
        <f t="shared" si="186"/>
        <v>-378.04478192529996</v>
      </c>
      <c r="O294" s="19">
        <f t="shared" si="187"/>
        <v>0</v>
      </c>
      <c r="P294" s="25">
        <v>0</v>
      </c>
      <c r="Q294" s="17">
        <v>198.314974135032</v>
      </c>
      <c r="R294" s="18">
        <f t="shared" si="188"/>
        <v>0</v>
      </c>
      <c r="S294" s="21">
        <f t="shared" si="189"/>
        <v>198.314974135032</v>
      </c>
      <c r="T294" s="27">
        <v>0</v>
      </c>
      <c r="U294" s="17">
        <v>0</v>
      </c>
      <c r="V294" s="18">
        <f t="shared" si="190"/>
        <v>0</v>
      </c>
      <c r="W294" s="19">
        <f t="shared" si="191"/>
        <v>0</v>
      </c>
      <c r="X294" s="25">
        <v>0</v>
      </c>
      <c r="Y294" s="17">
        <v>0</v>
      </c>
      <c r="Z294" s="18">
        <f t="shared" si="192"/>
        <v>0</v>
      </c>
      <c r="AA294" s="21">
        <f t="shared" si="193"/>
        <v>0</v>
      </c>
      <c r="AB294" s="27">
        <v>464.45000000000005</v>
      </c>
      <c r="AC294" s="97">
        <v>459.17129214192619</v>
      </c>
      <c r="AD294" s="18">
        <f t="shared" si="194"/>
        <v>-5.278707858073858</v>
      </c>
      <c r="AE294" s="19">
        <f t="shared" si="195"/>
        <v>0</v>
      </c>
      <c r="AF294" s="25">
        <v>0</v>
      </c>
      <c r="AG294" s="17">
        <v>0</v>
      </c>
      <c r="AH294" s="18">
        <f t="shared" si="196"/>
        <v>0</v>
      </c>
      <c r="AI294" s="21">
        <f t="shared" si="197"/>
        <v>0</v>
      </c>
      <c r="AJ294" s="27">
        <v>0</v>
      </c>
      <c r="AK294" s="17">
        <v>0</v>
      </c>
      <c r="AL294" s="18">
        <f t="shared" si="198"/>
        <v>0</v>
      </c>
      <c r="AM294" s="19">
        <f t="shared" si="199"/>
        <v>0</v>
      </c>
      <c r="AN294" s="27">
        <v>845.31999999999982</v>
      </c>
      <c r="AO294" s="97">
        <v>1401.8491199999999</v>
      </c>
      <c r="AP294" s="18">
        <f t="shared" si="200"/>
        <v>0</v>
      </c>
      <c r="AQ294" s="19">
        <f t="shared" si="201"/>
        <v>556.52912000000003</v>
      </c>
      <c r="AR294" s="25">
        <v>0</v>
      </c>
      <c r="AS294" s="17">
        <v>0</v>
      </c>
      <c r="AT294" s="18">
        <f t="shared" si="202"/>
        <v>0</v>
      </c>
      <c r="AU294" s="21">
        <f t="shared" si="203"/>
        <v>0</v>
      </c>
      <c r="AV294" s="27">
        <v>752.37999999999988</v>
      </c>
      <c r="AW294" s="17">
        <v>863.72400000000005</v>
      </c>
      <c r="AX294" s="18">
        <f t="shared" si="204"/>
        <v>0</v>
      </c>
      <c r="AY294" s="19">
        <f t="shared" si="205"/>
        <v>111.34400000000016</v>
      </c>
      <c r="AZ294" s="25">
        <v>0</v>
      </c>
      <c r="BA294" s="17">
        <v>0</v>
      </c>
      <c r="BB294" s="18">
        <f t="shared" si="206"/>
        <v>0</v>
      </c>
      <c r="BC294" s="21">
        <f t="shared" si="207"/>
        <v>0</v>
      </c>
      <c r="BD294" s="27">
        <v>0</v>
      </c>
      <c r="BE294" s="17">
        <v>0</v>
      </c>
      <c r="BF294" s="18">
        <f t="shared" si="208"/>
        <v>0</v>
      </c>
      <c r="BG294" s="19">
        <f t="shared" si="209"/>
        <v>0</v>
      </c>
      <c r="BH294" s="25">
        <v>0</v>
      </c>
      <c r="BI294" s="97">
        <v>0</v>
      </c>
      <c r="BJ294" s="18">
        <f t="shared" si="210"/>
        <v>0</v>
      </c>
      <c r="BK294" s="21">
        <f t="shared" si="211"/>
        <v>0</v>
      </c>
      <c r="BL294" s="27">
        <v>0</v>
      </c>
      <c r="BM294" s="17">
        <v>0</v>
      </c>
      <c r="BN294" s="18">
        <f t="shared" si="212"/>
        <v>0</v>
      </c>
      <c r="BO294" s="19">
        <f t="shared" si="213"/>
        <v>0</v>
      </c>
      <c r="BP294" s="24">
        <f t="shared" si="214"/>
        <v>4516.37</v>
      </c>
      <c r="BQ294" s="14">
        <f t="shared" si="215"/>
        <v>5547.5389371421661</v>
      </c>
      <c r="BR294" s="18">
        <f t="shared" si="180"/>
        <v>0</v>
      </c>
      <c r="BS294" s="21">
        <f t="shared" si="181"/>
        <v>1031.1689371421662</v>
      </c>
      <c r="BT294" s="114">
        <f t="shared" si="216"/>
        <v>1.2283180822523767</v>
      </c>
      <c r="BU294" s="115">
        <v>965.19630000000006</v>
      </c>
      <c r="BV294" s="116"/>
    </row>
    <row r="295" spans="1:74" s="7" customFormat="1" ht="12" x14ac:dyDescent="0.25">
      <c r="A295" s="117">
        <f t="shared" si="217"/>
        <v>288</v>
      </c>
      <c r="B295" s="56" t="s">
        <v>297</v>
      </c>
      <c r="C295" s="125">
        <v>139.5</v>
      </c>
      <c r="D295" s="27">
        <v>0</v>
      </c>
      <c r="E295" s="97">
        <v>322.02041294301199</v>
      </c>
      <c r="F295" s="18">
        <f t="shared" si="182"/>
        <v>0</v>
      </c>
      <c r="G295" s="19">
        <f t="shared" si="183"/>
        <v>322.02041294301199</v>
      </c>
      <c r="H295" s="25">
        <v>0</v>
      </c>
      <c r="I295" s="17">
        <v>0</v>
      </c>
      <c r="J295" s="18">
        <f t="shared" si="184"/>
        <v>0</v>
      </c>
      <c r="K295" s="21">
        <f t="shared" si="185"/>
        <v>0</v>
      </c>
      <c r="L295" s="27">
        <v>888.40000000000009</v>
      </c>
      <c r="M295" s="17">
        <v>804.57256243202085</v>
      </c>
      <c r="N295" s="18">
        <f t="shared" si="186"/>
        <v>-83.827437567979246</v>
      </c>
      <c r="O295" s="19">
        <f t="shared" si="187"/>
        <v>0</v>
      </c>
      <c r="P295" s="25">
        <v>0</v>
      </c>
      <c r="Q295" s="17">
        <v>173.12799912394797</v>
      </c>
      <c r="R295" s="18">
        <f t="shared" si="188"/>
        <v>0</v>
      </c>
      <c r="S295" s="21">
        <f t="shared" si="189"/>
        <v>173.12799912394797</v>
      </c>
      <c r="T295" s="27">
        <v>0</v>
      </c>
      <c r="U295" s="17">
        <v>0</v>
      </c>
      <c r="V295" s="18">
        <f t="shared" si="190"/>
        <v>0</v>
      </c>
      <c r="W295" s="19">
        <f t="shared" si="191"/>
        <v>0</v>
      </c>
      <c r="X295" s="25">
        <v>0</v>
      </c>
      <c r="Y295" s="17">
        <v>0</v>
      </c>
      <c r="Z295" s="18">
        <f t="shared" si="192"/>
        <v>0</v>
      </c>
      <c r="AA295" s="21">
        <f t="shared" si="193"/>
        <v>0</v>
      </c>
      <c r="AB295" s="27">
        <v>276.99999999999994</v>
      </c>
      <c r="AC295" s="97">
        <v>272.68392695063363</v>
      </c>
      <c r="AD295" s="18">
        <f t="shared" si="194"/>
        <v>-4.3160730493663095</v>
      </c>
      <c r="AE295" s="19">
        <f t="shared" si="195"/>
        <v>0</v>
      </c>
      <c r="AF295" s="25">
        <v>0</v>
      </c>
      <c r="AG295" s="17">
        <v>0</v>
      </c>
      <c r="AH295" s="18">
        <f t="shared" si="196"/>
        <v>0</v>
      </c>
      <c r="AI295" s="21">
        <f t="shared" si="197"/>
        <v>0</v>
      </c>
      <c r="AJ295" s="27">
        <v>0</v>
      </c>
      <c r="AK295" s="17">
        <v>0</v>
      </c>
      <c r="AL295" s="18">
        <f t="shared" si="198"/>
        <v>0</v>
      </c>
      <c r="AM295" s="19">
        <f t="shared" si="199"/>
        <v>0</v>
      </c>
      <c r="AN295" s="27">
        <v>467.75999999999993</v>
      </c>
      <c r="AO295" s="97">
        <v>756.74784000000011</v>
      </c>
      <c r="AP295" s="18">
        <f t="shared" si="200"/>
        <v>0</v>
      </c>
      <c r="AQ295" s="19">
        <f t="shared" si="201"/>
        <v>288.98784000000018</v>
      </c>
      <c r="AR295" s="25">
        <v>0</v>
      </c>
      <c r="AS295" s="17">
        <v>0</v>
      </c>
      <c r="AT295" s="18">
        <f t="shared" si="202"/>
        <v>0</v>
      </c>
      <c r="AU295" s="21">
        <f t="shared" si="203"/>
        <v>0</v>
      </c>
      <c r="AV295" s="27">
        <v>657.68999999999994</v>
      </c>
      <c r="AW295" s="17">
        <v>0</v>
      </c>
      <c r="AX295" s="18">
        <f t="shared" si="204"/>
        <v>-657.68999999999994</v>
      </c>
      <c r="AY295" s="19">
        <f t="shared" si="205"/>
        <v>0</v>
      </c>
      <c r="AZ295" s="25">
        <v>0</v>
      </c>
      <c r="BA295" s="17">
        <v>0</v>
      </c>
      <c r="BB295" s="18">
        <f t="shared" si="206"/>
        <v>0</v>
      </c>
      <c r="BC295" s="21">
        <f t="shared" si="207"/>
        <v>0</v>
      </c>
      <c r="BD295" s="27">
        <v>0</v>
      </c>
      <c r="BE295" s="17">
        <v>0</v>
      </c>
      <c r="BF295" s="18">
        <f t="shared" si="208"/>
        <v>0</v>
      </c>
      <c r="BG295" s="19">
        <f t="shared" si="209"/>
        <v>0</v>
      </c>
      <c r="BH295" s="25">
        <v>0</v>
      </c>
      <c r="BI295" s="97">
        <v>0</v>
      </c>
      <c r="BJ295" s="18">
        <f t="shared" si="210"/>
        <v>0</v>
      </c>
      <c r="BK295" s="21">
        <f t="shared" si="211"/>
        <v>0</v>
      </c>
      <c r="BL295" s="27">
        <v>0</v>
      </c>
      <c r="BM295" s="17">
        <v>0</v>
      </c>
      <c r="BN295" s="18">
        <f t="shared" si="212"/>
        <v>0</v>
      </c>
      <c r="BO295" s="19">
        <f t="shared" si="213"/>
        <v>0</v>
      </c>
      <c r="BP295" s="24">
        <f t="shared" si="214"/>
        <v>2290.85</v>
      </c>
      <c r="BQ295" s="14">
        <f t="shared" si="215"/>
        <v>2329.1527414496145</v>
      </c>
      <c r="BR295" s="18">
        <f t="shared" si="180"/>
        <v>0</v>
      </c>
      <c r="BS295" s="21">
        <f t="shared" si="181"/>
        <v>38.302741449614587</v>
      </c>
      <c r="BT295" s="114">
        <f t="shared" si="216"/>
        <v>1.0167198818995633</v>
      </c>
      <c r="BU295" s="115">
        <v>228.90889999999999</v>
      </c>
      <c r="BV295" s="116"/>
    </row>
    <row r="296" spans="1:74" s="7" customFormat="1" ht="12" x14ac:dyDescent="0.25">
      <c r="A296" s="117">
        <f t="shared" si="217"/>
        <v>289</v>
      </c>
      <c r="B296" s="56" t="s">
        <v>298</v>
      </c>
      <c r="C296" s="125">
        <v>52.9</v>
      </c>
      <c r="D296" s="27">
        <v>0</v>
      </c>
      <c r="E296" s="97">
        <v>0</v>
      </c>
      <c r="F296" s="18">
        <f t="shared" si="182"/>
        <v>0</v>
      </c>
      <c r="G296" s="19">
        <f t="shared" si="183"/>
        <v>0</v>
      </c>
      <c r="H296" s="25">
        <v>0</v>
      </c>
      <c r="I296" s="17">
        <v>0</v>
      </c>
      <c r="J296" s="18">
        <f t="shared" si="184"/>
        <v>0</v>
      </c>
      <c r="K296" s="21">
        <f t="shared" si="185"/>
        <v>0</v>
      </c>
      <c r="L296" s="27">
        <v>80.72</v>
      </c>
      <c r="M296" s="17">
        <v>75.05342143436755</v>
      </c>
      <c r="N296" s="18">
        <f t="shared" si="186"/>
        <v>-5.6665785656324488</v>
      </c>
      <c r="O296" s="19">
        <f t="shared" si="187"/>
        <v>0</v>
      </c>
      <c r="P296" s="25">
        <v>0</v>
      </c>
      <c r="Q296" s="17">
        <v>44.062183886028002</v>
      </c>
      <c r="R296" s="18">
        <f t="shared" si="188"/>
        <v>0</v>
      </c>
      <c r="S296" s="21">
        <f t="shared" si="189"/>
        <v>44.062183886028002</v>
      </c>
      <c r="T296" s="27">
        <v>0</v>
      </c>
      <c r="U296" s="17">
        <v>0</v>
      </c>
      <c r="V296" s="18">
        <f t="shared" si="190"/>
        <v>0</v>
      </c>
      <c r="W296" s="19">
        <f t="shared" si="191"/>
        <v>0</v>
      </c>
      <c r="X296" s="25">
        <v>0</v>
      </c>
      <c r="Y296" s="17">
        <v>0</v>
      </c>
      <c r="Z296" s="18">
        <f t="shared" si="192"/>
        <v>0</v>
      </c>
      <c r="AA296" s="21">
        <f t="shared" si="193"/>
        <v>0</v>
      </c>
      <c r="AB296" s="27">
        <v>93.949999999999989</v>
      </c>
      <c r="AC296" s="97">
        <v>85.426406790940646</v>
      </c>
      <c r="AD296" s="18">
        <f t="shared" si="194"/>
        <v>-8.5235932090593423</v>
      </c>
      <c r="AE296" s="19">
        <f t="shared" si="195"/>
        <v>0</v>
      </c>
      <c r="AF296" s="25">
        <v>0</v>
      </c>
      <c r="AG296" s="17">
        <v>0</v>
      </c>
      <c r="AH296" s="18">
        <f t="shared" si="196"/>
        <v>0</v>
      </c>
      <c r="AI296" s="21">
        <f t="shared" si="197"/>
        <v>0</v>
      </c>
      <c r="AJ296" s="27">
        <v>0</v>
      </c>
      <c r="AK296" s="17">
        <v>0</v>
      </c>
      <c r="AL296" s="18">
        <f t="shared" si="198"/>
        <v>0</v>
      </c>
      <c r="AM296" s="19">
        <f t="shared" si="199"/>
        <v>0</v>
      </c>
      <c r="AN296" s="27">
        <v>169.9</v>
      </c>
      <c r="AO296" s="97">
        <v>187.80371999999997</v>
      </c>
      <c r="AP296" s="18">
        <f t="shared" si="200"/>
        <v>0</v>
      </c>
      <c r="AQ296" s="19">
        <f t="shared" si="201"/>
        <v>17.903719999999964</v>
      </c>
      <c r="AR296" s="25">
        <v>0</v>
      </c>
      <c r="AS296" s="17">
        <v>0</v>
      </c>
      <c r="AT296" s="18">
        <f t="shared" si="202"/>
        <v>0</v>
      </c>
      <c r="AU296" s="21">
        <f t="shared" si="203"/>
        <v>0</v>
      </c>
      <c r="AV296" s="27">
        <v>202.17</v>
      </c>
      <c r="AW296" s="17">
        <v>0</v>
      </c>
      <c r="AX296" s="18">
        <f t="shared" si="204"/>
        <v>-202.17</v>
      </c>
      <c r="AY296" s="19">
        <f t="shared" si="205"/>
        <v>0</v>
      </c>
      <c r="AZ296" s="25">
        <v>0</v>
      </c>
      <c r="BA296" s="17">
        <v>0</v>
      </c>
      <c r="BB296" s="18">
        <f t="shared" si="206"/>
        <v>0</v>
      </c>
      <c r="BC296" s="21">
        <f t="shared" si="207"/>
        <v>0</v>
      </c>
      <c r="BD296" s="27">
        <v>0</v>
      </c>
      <c r="BE296" s="17">
        <v>0</v>
      </c>
      <c r="BF296" s="18">
        <f t="shared" si="208"/>
        <v>0</v>
      </c>
      <c r="BG296" s="19">
        <f t="shared" si="209"/>
        <v>0</v>
      </c>
      <c r="BH296" s="25">
        <v>0</v>
      </c>
      <c r="BI296" s="97">
        <v>0</v>
      </c>
      <c r="BJ296" s="18">
        <f t="shared" si="210"/>
        <v>0</v>
      </c>
      <c r="BK296" s="21">
        <f t="shared" si="211"/>
        <v>0</v>
      </c>
      <c r="BL296" s="27">
        <v>0</v>
      </c>
      <c r="BM296" s="17">
        <v>0</v>
      </c>
      <c r="BN296" s="18">
        <f t="shared" si="212"/>
        <v>0</v>
      </c>
      <c r="BO296" s="19">
        <f t="shared" si="213"/>
        <v>0</v>
      </c>
      <c r="BP296" s="24">
        <f t="shared" si="214"/>
        <v>546.74</v>
      </c>
      <c r="BQ296" s="14">
        <f t="shared" si="215"/>
        <v>392.34573211133613</v>
      </c>
      <c r="BR296" s="18">
        <f t="shared" si="180"/>
        <v>-154.39426788866388</v>
      </c>
      <c r="BS296" s="21">
        <f t="shared" si="181"/>
        <v>0</v>
      </c>
      <c r="BT296" s="114">
        <f t="shared" si="216"/>
        <v>0.7176093428527931</v>
      </c>
      <c r="BU296" s="115">
        <v>1778.9099999999999</v>
      </c>
      <c r="BV296" s="116">
        <v>660.16000000000008</v>
      </c>
    </row>
    <row r="297" spans="1:74" s="7" customFormat="1" ht="12" x14ac:dyDescent="0.25">
      <c r="A297" s="117">
        <f t="shared" si="217"/>
        <v>290</v>
      </c>
      <c r="B297" s="56" t="s">
        <v>299</v>
      </c>
      <c r="C297" s="125">
        <v>3180.9</v>
      </c>
      <c r="D297" s="27">
        <v>15737.36</v>
      </c>
      <c r="E297" s="97">
        <v>13522.287016331589</v>
      </c>
      <c r="F297" s="18">
        <f t="shared" si="182"/>
        <v>-2215.0729836684113</v>
      </c>
      <c r="G297" s="19">
        <f t="shared" si="183"/>
        <v>0</v>
      </c>
      <c r="H297" s="25">
        <v>8202.35</v>
      </c>
      <c r="I297" s="17">
        <v>8348.0094806011293</v>
      </c>
      <c r="J297" s="18">
        <f t="shared" si="184"/>
        <v>0</v>
      </c>
      <c r="K297" s="21">
        <f t="shared" si="185"/>
        <v>145.65948060112896</v>
      </c>
      <c r="L297" s="27">
        <v>11460.380000000001</v>
      </c>
      <c r="M297" s="17">
        <v>12389.941857918629</v>
      </c>
      <c r="N297" s="18">
        <f t="shared" si="186"/>
        <v>0</v>
      </c>
      <c r="O297" s="19">
        <f t="shared" si="187"/>
        <v>929.56185791862845</v>
      </c>
      <c r="P297" s="25">
        <v>681.98</v>
      </c>
      <c r="Q297" s="17">
        <v>1229.4473313765839</v>
      </c>
      <c r="R297" s="18">
        <f t="shared" si="188"/>
        <v>0</v>
      </c>
      <c r="S297" s="21">
        <f t="shared" si="189"/>
        <v>547.46733137658384</v>
      </c>
      <c r="T297" s="27">
        <v>0</v>
      </c>
      <c r="U297" s="17">
        <v>0</v>
      </c>
      <c r="V297" s="18">
        <f t="shared" si="190"/>
        <v>0</v>
      </c>
      <c r="W297" s="19">
        <f t="shared" si="191"/>
        <v>0</v>
      </c>
      <c r="X297" s="25">
        <v>0</v>
      </c>
      <c r="Y297" s="17">
        <v>0</v>
      </c>
      <c r="Z297" s="18">
        <f t="shared" si="192"/>
        <v>0</v>
      </c>
      <c r="AA297" s="21">
        <f t="shared" si="193"/>
        <v>0</v>
      </c>
      <c r="AB297" s="27">
        <v>18308.36</v>
      </c>
      <c r="AC297" s="97">
        <v>21185.307796562702</v>
      </c>
      <c r="AD297" s="18">
        <f t="shared" si="194"/>
        <v>0</v>
      </c>
      <c r="AE297" s="19">
        <f t="shared" si="195"/>
        <v>2876.9477965627011</v>
      </c>
      <c r="AF297" s="25">
        <v>1325.16</v>
      </c>
      <c r="AG297" s="17">
        <v>1056.72864</v>
      </c>
      <c r="AH297" s="18">
        <f t="shared" si="196"/>
        <v>-268.43136000000004</v>
      </c>
      <c r="AI297" s="21">
        <f t="shared" si="197"/>
        <v>0</v>
      </c>
      <c r="AJ297" s="27">
        <v>55.370000000000005</v>
      </c>
      <c r="AK297" s="17">
        <v>0</v>
      </c>
      <c r="AL297" s="18">
        <f t="shared" si="198"/>
        <v>-55.370000000000005</v>
      </c>
      <c r="AM297" s="19">
        <f t="shared" si="199"/>
        <v>0</v>
      </c>
      <c r="AN297" s="27">
        <v>10696.080000000002</v>
      </c>
      <c r="AO297" s="97">
        <v>10696.078519999999</v>
      </c>
      <c r="AP297" s="18">
        <f t="shared" si="200"/>
        <v>-1.4800000026298221E-3</v>
      </c>
      <c r="AQ297" s="19">
        <f t="shared" si="201"/>
        <v>0</v>
      </c>
      <c r="AR297" s="25">
        <v>3040.1999999999994</v>
      </c>
      <c r="AS297" s="17">
        <v>10507.782325182536</v>
      </c>
      <c r="AT297" s="18">
        <f t="shared" si="202"/>
        <v>0</v>
      </c>
      <c r="AU297" s="21">
        <f t="shared" si="203"/>
        <v>7467.5823251825368</v>
      </c>
      <c r="AV297" s="27">
        <v>27983.759999999995</v>
      </c>
      <c r="AW297" s="17">
        <v>4009.62</v>
      </c>
      <c r="AX297" s="18">
        <f t="shared" si="204"/>
        <v>-23974.139999999996</v>
      </c>
      <c r="AY297" s="19">
        <f t="shared" si="205"/>
        <v>0</v>
      </c>
      <c r="AZ297" s="25">
        <v>3787.9999999999995</v>
      </c>
      <c r="BA297" s="17">
        <v>4228.618904634699</v>
      </c>
      <c r="BB297" s="18">
        <f t="shared" si="206"/>
        <v>0</v>
      </c>
      <c r="BC297" s="21">
        <f t="shared" si="207"/>
        <v>440.61890463469945</v>
      </c>
      <c r="BD297" s="27">
        <v>10.829999999999998</v>
      </c>
      <c r="BE297" s="17">
        <v>0</v>
      </c>
      <c r="BF297" s="18">
        <f t="shared" si="208"/>
        <v>-10.829999999999998</v>
      </c>
      <c r="BG297" s="19">
        <f t="shared" si="209"/>
        <v>0</v>
      </c>
      <c r="BH297" s="25">
        <v>7828.2699999999986</v>
      </c>
      <c r="BI297" s="97">
        <v>7113.7711200000003</v>
      </c>
      <c r="BJ297" s="18">
        <f t="shared" si="210"/>
        <v>-714.49887999999828</v>
      </c>
      <c r="BK297" s="21">
        <f t="shared" si="211"/>
        <v>0</v>
      </c>
      <c r="BL297" s="27">
        <v>0</v>
      </c>
      <c r="BM297" s="17">
        <v>0</v>
      </c>
      <c r="BN297" s="18">
        <f t="shared" si="212"/>
        <v>0</v>
      </c>
      <c r="BO297" s="19">
        <f t="shared" si="213"/>
        <v>0</v>
      </c>
      <c r="BP297" s="24">
        <f t="shared" si="214"/>
        <v>109118.1</v>
      </c>
      <c r="BQ297" s="14">
        <f t="shared" si="215"/>
        <v>94287.592992607868</v>
      </c>
      <c r="BR297" s="18">
        <f t="shared" si="180"/>
        <v>-14830.507007392138</v>
      </c>
      <c r="BS297" s="21">
        <f t="shared" si="181"/>
        <v>0</v>
      </c>
      <c r="BT297" s="114">
        <f t="shared" si="216"/>
        <v>0.86408756194075831</v>
      </c>
      <c r="BU297" s="115">
        <v>12650.897899999996</v>
      </c>
      <c r="BV297" s="116">
        <v>1756.77</v>
      </c>
    </row>
    <row r="298" spans="1:74" s="7" customFormat="1" ht="12" x14ac:dyDescent="0.25">
      <c r="A298" s="117">
        <f t="shared" si="217"/>
        <v>291</v>
      </c>
      <c r="B298" s="56" t="s">
        <v>300</v>
      </c>
      <c r="C298" s="125">
        <v>1779.23</v>
      </c>
      <c r="D298" s="27">
        <v>8264.4900000000016</v>
      </c>
      <c r="E298" s="97">
        <v>7371.8564397663849</v>
      </c>
      <c r="F298" s="18">
        <f t="shared" si="182"/>
        <v>-892.63356023361666</v>
      </c>
      <c r="G298" s="19">
        <f t="shared" si="183"/>
        <v>0</v>
      </c>
      <c r="H298" s="25">
        <v>4003</v>
      </c>
      <c r="I298" s="17">
        <v>4118.4993536110305</v>
      </c>
      <c r="J298" s="18">
        <f t="shared" si="184"/>
        <v>0</v>
      </c>
      <c r="K298" s="21">
        <f t="shared" si="185"/>
        <v>115.49935361103053</v>
      </c>
      <c r="L298" s="27">
        <v>7202.4600000000009</v>
      </c>
      <c r="M298" s="17">
        <v>7692.5166710221811</v>
      </c>
      <c r="N298" s="18">
        <f t="shared" si="186"/>
        <v>0</v>
      </c>
      <c r="O298" s="19">
        <f t="shared" si="187"/>
        <v>490.05667102218013</v>
      </c>
      <c r="P298" s="25">
        <v>395.15000000000003</v>
      </c>
      <c r="Q298" s="17">
        <v>661.00011130932</v>
      </c>
      <c r="R298" s="18">
        <f t="shared" si="188"/>
        <v>0</v>
      </c>
      <c r="S298" s="21">
        <f t="shared" si="189"/>
        <v>265.85011130931997</v>
      </c>
      <c r="T298" s="27">
        <v>0</v>
      </c>
      <c r="U298" s="17">
        <v>0</v>
      </c>
      <c r="V298" s="18">
        <f t="shared" si="190"/>
        <v>0</v>
      </c>
      <c r="W298" s="19">
        <f t="shared" si="191"/>
        <v>0</v>
      </c>
      <c r="X298" s="25">
        <v>0</v>
      </c>
      <c r="Y298" s="17">
        <v>0</v>
      </c>
      <c r="Z298" s="18">
        <f t="shared" si="192"/>
        <v>0</v>
      </c>
      <c r="AA298" s="21">
        <f t="shared" si="193"/>
        <v>0</v>
      </c>
      <c r="AB298" s="27">
        <v>10178.98</v>
      </c>
      <c r="AC298" s="97">
        <v>10277.910478829188</v>
      </c>
      <c r="AD298" s="18">
        <f t="shared" si="194"/>
        <v>0</v>
      </c>
      <c r="AE298" s="19">
        <f t="shared" si="195"/>
        <v>98.93047882918836</v>
      </c>
      <c r="AF298" s="25">
        <v>858.2800000000002</v>
      </c>
      <c r="AG298" s="17">
        <v>682.49147999999991</v>
      </c>
      <c r="AH298" s="18">
        <f t="shared" si="196"/>
        <v>-175.78852000000029</v>
      </c>
      <c r="AI298" s="21">
        <f t="shared" si="197"/>
        <v>0</v>
      </c>
      <c r="AJ298" s="27">
        <v>35.209999999999994</v>
      </c>
      <c r="AK298" s="17">
        <v>0</v>
      </c>
      <c r="AL298" s="18">
        <f t="shared" si="198"/>
        <v>-35.209999999999994</v>
      </c>
      <c r="AM298" s="19">
        <f t="shared" si="199"/>
        <v>0</v>
      </c>
      <c r="AN298" s="27">
        <v>5591.49</v>
      </c>
      <c r="AO298" s="97">
        <v>5591.4902000000002</v>
      </c>
      <c r="AP298" s="18">
        <f t="shared" si="200"/>
        <v>0</v>
      </c>
      <c r="AQ298" s="19">
        <f t="shared" si="201"/>
        <v>2.0000000040454324E-4</v>
      </c>
      <c r="AR298" s="25">
        <v>1230.5099999999998</v>
      </c>
      <c r="AS298" s="17">
        <v>1785.3468162287638</v>
      </c>
      <c r="AT298" s="18">
        <f t="shared" si="202"/>
        <v>0</v>
      </c>
      <c r="AU298" s="21">
        <f t="shared" si="203"/>
        <v>554.83681622876406</v>
      </c>
      <c r="AV298" s="27">
        <v>14657.75</v>
      </c>
      <c r="AW298" s="17">
        <v>8233.902</v>
      </c>
      <c r="AX298" s="18">
        <f t="shared" si="204"/>
        <v>-6423.848</v>
      </c>
      <c r="AY298" s="19">
        <f t="shared" si="205"/>
        <v>0</v>
      </c>
      <c r="AZ298" s="25">
        <v>2571.2200000000003</v>
      </c>
      <c r="BA298" s="17">
        <v>2328.7877728468566</v>
      </c>
      <c r="BB298" s="18">
        <f t="shared" si="206"/>
        <v>-242.43222715314369</v>
      </c>
      <c r="BC298" s="21">
        <f t="shared" si="207"/>
        <v>0</v>
      </c>
      <c r="BD298" s="27">
        <v>11.58</v>
      </c>
      <c r="BE298" s="17">
        <v>0</v>
      </c>
      <c r="BF298" s="18">
        <f t="shared" si="208"/>
        <v>-11.58</v>
      </c>
      <c r="BG298" s="19">
        <f t="shared" si="209"/>
        <v>0</v>
      </c>
      <c r="BH298" s="25">
        <v>4335.5</v>
      </c>
      <c r="BI298" s="97">
        <v>3590.1196800000002</v>
      </c>
      <c r="BJ298" s="18">
        <f t="shared" si="210"/>
        <v>-745.38031999999976</v>
      </c>
      <c r="BK298" s="21">
        <f t="shared" si="211"/>
        <v>0</v>
      </c>
      <c r="BL298" s="27">
        <v>0</v>
      </c>
      <c r="BM298" s="17">
        <v>0</v>
      </c>
      <c r="BN298" s="18">
        <f t="shared" si="212"/>
        <v>0</v>
      </c>
      <c r="BO298" s="19">
        <f t="shared" si="213"/>
        <v>0</v>
      </c>
      <c r="BP298" s="24">
        <f t="shared" si="214"/>
        <v>59335.62000000001</v>
      </c>
      <c r="BQ298" s="14">
        <f t="shared" si="215"/>
        <v>52333.92100361373</v>
      </c>
      <c r="BR298" s="18">
        <f t="shared" si="180"/>
        <v>-7001.6989963862798</v>
      </c>
      <c r="BS298" s="21">
        <f t="shared" si="181"/>
        <v>0</v>
      </c>
      <c r="BT298" s="114">
        <f t="shared" si="216"/>
        <v>0.88199838484225368</v>
      </c>
      <c r="BU298" s="115">
        <v>6808.4357000000009</v>
      </c>
      <c r="BV298" s="116">
        <v>672.62999999999988</v>
      </c>
    </row>
    <row r="299" spans="1:74" s="7" customFormat="1" ht="12" x14ac:dyDescent="0.25">
      <c r="A299" s="117">
        <f t="shared" si="217"/>
        <v>292</v>
      </c>
      <c r="B299" s="56" t="s">
        <v>301</v>
      </c>
      <c r="C299" s="125">
        <v>5709.8</v>
      </c>
      <c r="D299" s="27">
        <v>31732.57</v>
      </c>
      <c r="E299" s="97">
        <v>51893.89050975506</v>
      </c>
      <c r="F299" s="18">
        <f t="shared" si="182"/>
        <v>0</v>
      </c>
      <c r="G299" s="19">
        <f t="shared" si="183"/>
        <v>20161.32050975506</v>
      </c>
      <c r="H299" s="25">
        <v>10504.510000000002</v>
      </c>
      <c r="I299" s="17">
        <v>12785.564428761598</v>
      </c>
      <c r="J299" s="18">
        <f t="shared" si="184"/>
        <v>0</v>
      </c>
      <c r="K299" s="21">
        <f t="shared" si="185"/>
        <v>2281.0544287615958</v>
      </c>
      <c r="L299" s="27">
        <v>16132.58</v>
      </c>
      <c r="M299" s="17">
        <v>16138.713509133593</v>
      </c>
      <c r="N299" s="18">
        <f t="shared" si="186"/>
        <v>0</v>
      </c>
      <c r="O299" s="19">
        <f t="shared" si="187"/>
        <v>6.1335091335931793</v>
      </c>
      <c r="P299" s="25">
        <v>101.80000000000001</v>
      </c>
      <c r="Q299" s="17">
        <v>1500.4487488238519</v>
      </c>
      <c r="R299" s="18">
        <f t="shared" si="188"/>
        <v>0</v>
      </c>
      <c r="S299" s="21">
        <f t="shared" si="189"/>
        <v>1398.648748823852</v>
      </c>
      <c r="T299" s="27">
        <v>0</v>
      </c>
      <c r="U299" s="17">
        <v>0</v>
      </c>
      <c r="V299" s="18">
        <f t="shared" si="190"/>
        <v>0</v>
      </c>
      <c r="W299" s="19">
        <f t="shared" si="191"/>
        <v>0</v>
      </c>
      <c r="X299" s="25">
        <v>0</v>
      </c>
      <c r="Y299" s="17">
        <v>0</v>
      </c>
      <c r="Z299" s="18">
        <f t="shared" si="192"/>
        <v>0</v>
      </c>
      <c r="AA299" s="21">
        <f t="shared" si="193"/>
        <v>0</v>
      </c>
      <c r="AB299" s="27">
        <v>27768.759999999995</v>
      </c>
      <c r="AC299" s="97">
        <v>22164.672681510488</v>
      </c>
      <c r="AD299" s="18">
        <f t="shared" si="194"/>
        <v>-5604.0873184895063</v>
      </c>
      <c r="AE299" s="19">
        <f t="shared" si="195"/>
        <v>0</v>
      </c>
      <c r="AF299" s="25">
        <v>504.75</v>
      </c>
      <c r="AG299" s="17">
        <v>451.38384000000008</v>
      </c>
      <c r="AH299" s="18">
        <f t="shared" si="196"/>
        <v>-53.366159999999923</v>
      </c>
      <c r="AI299" s="21">
        <f t="shared" si="197"/>
        <v>0</v>
      </c>
      <c r="AJ299" s="27">
        <v>19.379999999999995</v>
      </c>
      <c r="AK299" s="17">
        <v>0</v>
      </c>
      <c r="AL299" s="18">
        <f t="shared" si="198"/>
        <v>-19.379999999999995</v>
      </c>
      <c r="AM299" s="19">
        <f t="shared" si="199"/>
        <v>0</v>
      </c>
      <c r="AN299" s="27">
        <v>16823.97</v>
      </c>
      <c r="AO299" s="97">
        <v>16823.97248</v>
      </c>
      <c r="AP299" s="18">
        <f t="shared" si="200"/>
        <v>0</v>
      </c>
      <c r="AQ299" s="19">
        <f t="shared" si="201"/>
        <v>2.4799999991955701E-3</v>
      </c>
      <c r="AR299" s="25">
        <v>6582.3000000000011</v>
      </c>
      <c r="AS299" s="17">
        <v>8312.1904657231789</v>
      </c>
      <c r="AT299" s="18">
        <f t="shared" si="202"/>
        <v>0</v>
      </c>
      <c r="AU299" s="21">
        <f t="shared" si="203"/>
        <v>1729.8904657231778</v>
      </c>
      <c r="AV299" s="27">
        <v>40394.920000000006</v>
      </c>
      <c r="AW299" s="17">
        <v>26021.327999999998</v>
      </c>
      <c r="AX299" s="18">
        <f t="shared" si="204"/>
        <v>-14373.592000000008</v>
      </c>
      <c r="AY299" s="19">
        <f t="shared" si="205"/>
        <v>0</v>
      </c>
      <c r="AZ299" s="25">
        <v>18063.88</v>
      </c>
      <c r="BA299" s="17">
        <v>18045.980614677977</v>
      </c>
      <c r="BB299" s="18">
        <f t="shared" si="206"/>
        <v>-17.899385322023591</v>
      </c>
      <c r="BC299" s="21">
        <f t="shared" si="207"/>
        <v>0</v>
      </c>
      <c r="BD299" s="27">
        <v>8.6699999999999982</v>
      </c>
      <c r="BE299" s="17">
        <v>0</v>
      </c>
      <c r="BF299" s="18">
        <f t="shared" si="208"/>
        <v>-8.6699999999999982</v>
      </c>
      <c r="BG299" s="19">
        <f t="shared" si="209"/>
        <v>0</v>
      </c>
      <c r="BH299" s="25">
        <v>10254.640000000001</v>
      </c>
      <c r="BI299" s="97">
        <v>14415.362279999998</v>
      </c>
      <c r="BJ299" s="18">
        <f t="shared" si="210"/>
        <v>0</v>
      </c>
      <c r="BK299" s="21">
        <f t="shared" si="211"/>
        <v>4160.7222799999963</v>
      </c>
      <c r="BL299" s="27">
        <v>0</v>
      </c>
      <c r="BM299" s="17">
        <v>0</v>
      </c>
      <c r="BN299" s="18">
        <f t="shared" si="212"/>
        <v>0</v>
      </c>
      <c r="BO299" s="19">
        <f t="shared" si="213"/>
        <v>0</v>
      </c>
      <c r="BP299" s="24">
        <f t="shared" si="214"/>
        <v>178892.73000000004</v>
      </c>
      <c r="BQ299" s="14">
        <f t="shared" si="215"/>
        <v>188553.50755838575</v>
      </c>
      <c r="BR299" s="18">
        <f t="shared" si="180"/>
        <v>0</v>
      </c>
      <c r="BS299" s="21">
        <f t="shared" si="181"/>
        <v>9660.7775583857147</v>
      </c>
      <c r="BT299" s="114">
        <f t="shared" si="216"/>
        <v>1.0540031870405562</v>
      </c>
      <c r="BU299" s="115">
        <v>18682.251799999998</v>
      </c>
      <c r="BV299" s="116"/>
    </row>
    <row r="300" spans="1:74" s="7" customFormat="1" ht="12" x14ac:dyDescent="0.25">
      <c r="A300" s="117">
        <f t="shared" si="217"/>
        <v>293</v>
      </c>
      <c r="B300" s="56" t="s">
        <v>302</v>
      </c>
      <c r="C300" s="125">
        <v>1579.9</v>
      </c>
      <c r="D300" s="27">
        <v>10450.060000000001</v>
      </c>
      <c r="E300" s="97">
        <v>13888.416539814692</v>
      </c>
      <c r="F300" s="18">
        <f t="shared" si="182"/>
        <v>0</v>
      </c>
      <c r="G300" s="19">
        <f t="shared" si="183"/>
        <v>3438.3565398146911</v>
      </c>
      <c r="H300" s="25">
        <v>2619.87</v>
      </c>
      <c r="I300" s="17">
        <v>3165.690124452331</v>
      </c>
      <c r="J300" s="18">
        <f t="shared" si="184"/>
        <v>0</v>
      </c>
      <c r="K300" s="21">
        <f t="shared" si="185"/>
        <v>545.82012445233113</v>
      </c>
      <c r="L300" s="27">
        <v>5692.34</v>
      </c>
      <c r="M300" s="17">
        <v>5885.0359073426725</v>
      </c>
      <c r="N300" s="18">
        <f t="shared" si="186"/>
        <v>0</v>
      </c>
      <c r="O300" s="19">
        <f t="shared" si="187"/>
        <v>192.6959073426724</v>
      </c>
      <c r="P300" s="25">
        <v>104.29</v>
      </c>
      <c r="Q300" s="17">
        <v>563.49805024671593</v>
      </c>
      <c r="R300" s="18">
        <f t="shared" si="188"/>
        <v>0</v>
      </c>
      <c r="S300" s="21">
        <f t="shared" si="189"/>
        <v>459.20805024671591</v>
      </c>
      <c r="T300" s="27">
        <v>0</v>
      </c>
      <c r="U300" s="17">
        <v>0</v>
      </c>
      <c r="V300" s="18">
        <f t="shared" si="190"/>
        <v>0</v>
      </c>
      <c r="W300" s="19">
        <f t="shared" si="191"/>
        <v>0</v>
      </c>
      <c r="X300" s="25">
        <v>0</v>
      </c>
      <c r="Y300" s="17">
        <v>0</v>
      </c>
      <c r="Z300" s="18">
        <f t="shared" si="192"/>
        <v>0</v>
      </c>
      <c r="AA300" s="21">
        <f t="shared" si="193"/>
        <v>0</v>
      </c>
      <c r="AB300" s="27">
        <v>8760.1400000000031</v>
      </c>
      <c r="AC300" s="97">
        <v>7320.3448752970407</v>
      </c>
      <c r="AD300" s="18">
        <f t="shared" si="194"/>
        <v>-1439.7951247029623</v>
      </c>
      <c r="AE300" s="19">
        <f t="shared" si="195"/>
        <v>0</v>
      </c>
      <c r="AF300" s="25">
        <v>519.61999999999989</v>
      </c>
      <c r="AG300" s="17">
        <v>431.72219999999999</v>
      </c>
      <c r="AH300" s="18">
        <f t="shared" si="196"/>
        <v>-87.897799999999904</v>
      </c>
      <c r="AI300" s="21">
        <f t="shared" si="197"/>
        <v>0</v>
      </c>
      <c r="AJ300" s="27">
        <v>21.340000000000007</v>
      </c>
      <c r="AK300" s="17">
        <v>0</v>
      </c>
      <c r="AL300" s="18">
        <f t="shared" si="198"/>
        <v>-21.340000000000007</v>
      </c>
      <c r="AM300" s="19">
        <f t="shared" si="199"/>
        <v>0</v>
      </c>
      <c r="AN300" s="27">
        <v>4183.4199999999992</v>
      </c>
      <c r="AO300" s="97">
        <v>4183.4217600000002</v>
      </c>
      <c r="AP300" s="18">
        <f t="shared" si="200"/>
        <v>0</v>
      </c>
      <c r="AQ300" s="19">
        <f t="shared" si="201"/>
        <v>1.7600000010133954E-3</v>
      </c>
      <c r="AR300" s="25">
        <v>1219.4699999999998</v>
      </c>
      <c r="AS300" s="17">
        <v>1430.0099820350019</v>
      </c>
      <c r="AT300" s="18">
        <f t="shared" si="202"/>
        <v>0</v>
      </c>
      <c r="AU300" s="21">
        <f t="shared" si="203"/>
        <v>210.53998203500214</v>
      </c>
      <c r="AV300" s="27">
        <v>17201.169999999998</v>
      </c>
      <c r="AW300" s="17">
        <v>2278.9319999999998</v>
      </c>
      <c r="AX300" s="18">
        <f t="shared" si="204"/>
        <v>-14922.237999999998</v>
      </c>
      <c r="AY300" s="19">
        <f t="shared" si="205"/>
        <v>0</v>
      </c>
      <c r="AZ300" s="25">
        <v>3896.4599999999991</v>
      </c>
      <c r="BA300" s="17">
        <v>4941.0414672457</v>
      </c>
      <c r="BB300" s="18">
        <f t="shared" si="206"/>
        <v>0</v>
      </c>
      <c r="BC300" s="21">
        <f t="shared" si="207"/>
        <v>1044.5814672457009</v>
      </c>
      <c r="BD300" s="27">
        <v>10.620000000000001</v>
      </c>
      <c r="BE300" s="17">
        <v>0</v>
      </c>
      <c r="BF300" s="18">
        <f t="shared" si="208"/>
        <v>-10.620000000000001</v>
      </c>
      <c r="BG300" s="19">
        <f t="shared" si="209"/>
        <v>0</v>
      </c>
      <c r="BH300" s="25">
        <v>3399.6600000000003</v>
      </c>
      <c r="BI300" s="97">
        <v>19036.523519999999</v>
      </c>
      <c r="BJ300" s="18">
        <f t="shared" si="210"/>
        <v>0</v>
      </c>
      <c r="BK300" s="21">
        <f t="shared" si="211"/>
        <v>15636.863519999999</v>
      </c>
      <c r="BL300" s="27">
        <v>0</v>
      </c>
      <c r="BM300" s="17">
        <v>0</v>
      </c>
      <c r="BN300" s="18">
        <f t="shared" si="212"/>
        <v>0</v>
      </c>
      <c r="BO300" s="19">
        <f t="shared" si="213"/>
        <v>0</v>
      </c>
      <c r="BP300" s="24">
        <f t="shared" si="214"/>
        <v>58078.460000000006</v>
      </c>
      <c r="BQ300" s="14">
        <f t="shared" si="215"/>
        <v>63124.636426434154</v>
      </c>
      <c r="BR300" s="18">
        <f t="shared" si="180"/>
        <v>0</v>
      </c>
      <c r="BS300" s="21">
        <f t="shared" si="181"/>
        <v>5046.1764264341473</v>
      </c>
      <c r="BT300" s="114">
        <f t="shared" si="216"/>
        <v>1.0868855067168472</v>
      </c>
      <c r="BU300" s="115">
        <v>21485.8933</v>
      </c>
      <c r="BV300" s="116">
        <v>4664.26</v>
      </c>
    </row>
    <row r="301" spans="1:74" s="7" customFormat="1" ht="12" x14ac:dyDescent="0.25">
      <c r="A301" s="117">
        <f t="shared" si="217"/>
        <v>294</v>
      </c>
      <c r="B301" s="56" t="s">
        <v>303</v>
      </c>
      <c r="C301" s="125">
        <v>3194.3</v>
      </c>
      <c r="D301" s="27">
        <v>15567.509999999998</v>
      </c>
      <c r="E301" s="97">
        <v>18442.529136377918</v>
      </c>
      <c r="F301" s="18">
        <f t="shared" si="182"/>
        <v>0</v>
      </c>
      <c r="G301" s="19">
        <f t="shared" si="183"/>
        <v>2875.0191363779195</v>
      </c>
      <c r="H301" s="25">
        <v>7053.6999999999989</v>
      </c>
      <c r="I301" s="17">
        <v>8731.0735118657976</v>
      </c>
      <c r="J301" s="18">
        <f t="shared" si="184"/>
        <v>0</v>
      </c>
      <c r="K301" s="21">
        <f t="shared" si="185"/>
        <v>1677.3735118657987</v>
      </c>
      <c r="L301" s="27">
        <v>5241.96</v>
      </c>
      <c r="M301" s="17">
        <v>6338.3849647393226</v>
      </c>
      <c r="N301" s="18">
        <f t="shared" si="186"/>
        <v>0</v>
      </c>
      <c r="O301" s="19">
        <f t="shared" si="187"/>
        <v>1096.4249647393226</v>
      </c>
      <c r="P301" s="25">
        <v>61.009999999999991</v>
      </c>
      <c r="Q301" s="17">
        <v>1420.773213643776</v>
      </c>
      <c r="R301" s="18">
        <f t="shared" si="188"/>
        <v>0</v>
      </c>
      <c r="S301" s="21">
        <f t="shared" si="189"/>
        <v>1359.763213643776</v>
      </c>
      <c r="T301" s="27">
        <v>0</v>
      </c>
      <c r="U301" s="17">
        <v>0</v>
      </c>
      <c r="V301" s="18">
        <f t="shared" si="190"/>
        <v>0</v>
      </c>
      <c r="W301" s="19">
        <f t="shared" si="191"/>
        <v>0</v>
      </c>
      <c r="X301" s="25">
        <v>0</v>
      </c>
      <c r="Y301" s="17">
        <v>0</v>
      </c>
      <c r="Z301" s="18">
        <f t="shared" si="192"/>
        <v>0</v>
      </c>
      <c r="AA301" s="21">
        <f t="shared" si="193"/>
        <v>0</v>
      </c>
      <c r="AB301" s="27">
        <v>12755.11</v>
      </c>
      <c r="AC301" s="97">
        <v>19432.800705780195</v>
      </c>
      <c r="AD301" s="18">
        <f t="shared" si="194"/>
        <v>0</v>
      </c>
      <c r="AE301" s="19">
        <f t="shared" si="195"/>
        <v>6677.6907057801945</v>
      </c>
      <c r="AF301" s="25">
        <v>297.25</v>
      </c>
      <c r="AG301" s="17">
        <v>277.59564</v>
      </c>
      <c r="AH301" s="18">
        <f t="shared" si="196"/>
        <v>-19.654359999999997</v>
      </c>
      <c r="AI301" s="21">
        <f t="shared" si="197"/>
        <v>0</v>
      </c>
      <c r="AJ301" s="27">
        <v>12.270000000000003</v>
      </c>
      <c r="AK301" s="17">
        <v>0</v>
      </c>
      <c r="AL301" s="18">
        <f t="shared" si="198"/>
        <v>-12.270000000000003</v>
      </c>
      <c r="AM301" s="19">
        <f t="shared" si="199"/>
        <v>0</v>
      </c>
      <c r="AN301" s="27">
        <v>3650.54</v>
      </c>
      <c r="AO301" s="97">
        <v>3602.6251199999997</v>
      </c>
      <c r="AP301" s="18">
        <f t="shared" si="200"/>
        <v>-47.914880000000267</v>
      </c>
      <c r="AQ301" s="19">
        <f t="shared" si="201"/>
        <v>0</v>
      </c>
      <c r="AR301" s="25">
        <v>2167.9300000000003</v>
      </c>
      <c r="AS301" s="17">
        <v>15682.370406436976</v>
      </c>
      <c r="AT301" s="18">
        <f t="shared" si="202"/>
        <v>0</v>
      </c>
      <c r="AU301" s="21">
        <f t="shared" si="203"/>
        <v>13514.440406436976</v>
      </c>
      <c r="AV301" s="27">
        <v>19936.519999999997</v>
      </c>
      <c r="AW301" s="17">
        <v>35119.752</v>
      </c>
      <c r="AX301" s="18">
        <f t="shared" si="204"/>
        <v>0</v>
      </c>
      <c r="AY301" s="19">
        <f t="shared" si="205"/>
        <v>15183.232000000004</v>
      </c>
      <c r="AZ301" s="25">
        <v>6759.7300000000014</v>
      </c>
      <c r="BA301" s="17">
        <v>6814.6537782664336</v>
      </c>
      <c r="BB301" s="18">
        <f t="shared" si="206"/>
        <v>0</v>
      </c>
      <c r="BC301" s="21">
        <f t="shared" si="207"/>
        <v>54.923778266432237</v>
      </c>
      <c r="BD301" s="27">
        <v>9.2999999999999989</v>
      </c>
      <c r="BE301" s="17">
        <v>0</v>
      </c>
      <c r="BF301" s="18">
        <f t="shared" si="208"/>
        <v>-9.2999999999999989</v>
      </c>
      <c r="BG301" s="19">
        <f t="shared" si="209"/>
        <v>0</v>
      </c>
      <c r="BH301" s="25">
        <v>7767.3899999999994</v>
      </c>
      <c r="BI301" s="97">
        <v>5883.878279999999</v>
      </c>
      <c r="BJ301" s="18">
        <f t="shared" si="210"/>
        <v>-1883.5117200000004</v>
      </c>
      <c r="BK301" s="21">
        <f t="shared" si="211"/>
        <v>0</v>
      </c>
      <c r="BL301" s="27">
        <v>0</v>
      </c>
      <c r="BM301" s="17">
        <v>0</v>
      </c>
      <c r="BN301" s="18">
        <f t="shared" si="212"/>
        <v>0</v>
      </c>
      <c r="BO301" s="19">
        <f t="shared" si="213"/>
        <v>0</v>
      </c>
      <c r="BP301" s="24">
        <f t="shared" si="214"/>
        <v>81280.219999999987</v>
      </c>
      <c r="BQ301" s="14">
        <f t="shared" si="215"/>
        <v>121746.43675711042</v>
      </c>
      <c r="BR301" s="18">
        <f t="shared" si="180"/>
        <v>0</v>
      </c>
      <c r="BS301" s="21">
        <f t="shared" si="181"/>
        <v>40466.216757110436</v>
      </c>
      <c r="BT301" s="114">
        <f t="shared" si="216"/>
        <v>1.497860571207982</v>
      </c>
      <c r="BU301" s="115">
        <v>29858.302100000008</v>
      </c>
      <c r="BV301" s="116">
        <v>7749.28</v>
      </c>
    </row>
    <row r="302" spans="1:74" s="7" customFormat="1" ht="12" x14ac:dyDescent="0.25">
      <c r="A302" s="117">
        <f t="shared" si="217"/>
        <v>295</v>
      </c>
      <c r="B302" s="56" t="s">
        <v>304</v>
      </c>
      <c r="C302" s="125">
        <v>3149.86</v>
      </c>
      <c r="D302" s="27">
        <v>22364.44</v>
      </c>
      <c r="E302" s="97">
        <v>26744.757018059452</v>
      </c>
      <c r="F302" s="18">
        <f t="shared" si="182"/>
        <v>0</v>
      </c>
      <c r="G302" s="19">
        <f t="shared" si="183"/>
        <v>4380.3170180594534</v>
      </c>
      <c r="H302" s="25">
        <v>8602.73</v>
      </c>
      <c r="I302" s="17">
        <v>11070.689154673244</v>
      </c>
      <c r="J302" s="18">
        <f t="shared" si="184"/>
        <v>0</v>
      </c>
      <c r="K302" s="21">
        <f t="shared" si="185"/>
        <v>2467.9591546732445</v>
      </c>
      <c r="L302" s="27">
        <v>6132.1399999999994</v>
      </c>
      <c r="M302" s="17">
        <v>7155.6898795737488</v>
      </c>
      <c r="N302" s="18">
        <f t="shared" si="186"/>
        <v>0</v>
      </c>
      <c r="O302" s="19">
        <f t="shared" si="187"/>
        <v>1023.5498795737494</v>
      </c>
      <c r="P302" s="25">
        <v>139.39000000000001</v>
      </c>
      <c r="Q302" s="17">
        <v>1400.8079104561921</v>
      </c>
      <c r="R302" s="18">
        <f t="shared" si="188"/>
        <v>0</v>
      </c>
      <c r="S302" s="21">
        <f t="shared" si="189"/>
        <v>1261.417910456192</v>
      </c>
      <c r="T302" s="27">
        <v>0</v>
      </c>
      <c r="U302" s="17">
        <v>0</v>
      </c>
      <c r="V302" s="18">
        <f t="shared" si="190"/>
        <v>0</v>
      </c>
      <c r="W302" s="19">
        <f t="shared" si="191"/>
        <v>0</v>
      </c>
      <c r="X302" s="25">
        <v>0</v>
      </c>
      <c r="Y302" s="17">
        <v>0</v>
      </c>
      <c r="Z302" s="18">
        <f t="shared" si="192"/>
        <v>0</v>
      </c>
      <c r="AA302" s="21">
        <f t="shared" si="193"/>
        <v>0</v>
      </c>
      <c r="AB302" s="27">
        <v>12111.749999999998</v>
      </c>
      <c r="AC302" s="97">
        <v>17759.601437574271</v>
      </c>
      <c r="AD302" s="18">
        <f t="shared" si="194"/>
        <v>0</v>
      </c>
      <c r="AE302" s="19">
        <f t="shared" si="195"/>
        <v>5647.8514375742725</v>
      </c>
      <c r="AF302" s="25">
        <v>687.83</v>
      </c>
      <c r="AG302" s="17">
        <v>685.99055999999996</v>
      </c>
      <c r="AH302" s="18">
        <f t="shared" si="196"/>
        <v>-1.8394400000000815</v>
      </c>
      <c r="AI302" s="21">
        <f t="shared" si="197"/>
        <v>0</v>
      </c>
      <c r="AJ302" s="27">
        <v>28.190000000000008</v>
      </c>
      <c r="AK302" s="17">
        <v>0</v>
      </c>
      <c r="AL302" s="18">
        <f t="shared" si="198"/>
        <v>-28.190000000000008</v>
      </c>
      <c r="AM302" s="19">
        <f t="shared" si="199"/>
        <v>0</v>
      </c>
      <c r="AN302" s="27">
        <v>4478.3</v>
      </c>
      <c r="AO302" s="97">
        <v>3602.6251199999997</v>
      </c>
      <c r="AP302" s="18">
        <f t="shared" si="200"/>
        <v>-875.67488000000048</v>
      </c>
      <c r="AQ302" s="19">
        <f t="shared" si="201"/>
        <v>0</v>
      </c>
      <c r="AR302" s="25">
        <v>2281.91</v>
      </c>
      <c r="AS302" s="17">
        <v>8965.7073490177681</v>
      </c>
      <c r="AT302" s="18">
        <f t="shared" si="202"/>
        <v>0</v>
      </c>
      <c r="AU302" s="21">
        <f t="shared" si="203"/>
        <v>6683.7973490177683</v>
      </c>
      <c r="AV302" s="27">
        <v>21585.4</v>
      </c>
      <c r="AW302" s="17">
        <v>8254.9920000000002</v>
      </c>
      <c r="AX302" s="18">
        <f t="shared" si="204"/>
        <v>-13330.408000000001</v>
      </c>
      <c r="AY302" s="19">
        <f t="shared" si="205"/>
        <v>0</v>
      </c>
      <c r="AZ302" s="25">
        <v>4906.7099999999991</v>
      </c>
      <c r="BA302" s="17">
        <v>8648.5791509456067</v>
      </c>
      <c r="BB302" s="18">
        <f t="shared" si="206"/>
        <v>0</v>
      </c>
      <c r="BC302" s="21">
        <f t="shared" si="207"/>
        <v>3741.8691509456075</v>
      </c>
      <c r="BD302" s="27">
        <v>8.5499999999999989</v>
      </c>
      <c r="BE302" s="17">
        <v>0</v>
      </c>
      <c r="BF302" s="18">
        <f t="shared" si="208"/>
        <v>-8.5499999999999989</v>
      </c>
      <c r="BG302" s="19">
        <f t="shared" si="209"/>
        <v>0</v>
      </c>
      <c r="BH302" s="25">
        <v>6854.28</v>
      </c>
      <c r="BI302" s="97">
        <v>1636.5134399999997</v>
      </c>
      <c r="BJ302" s="18">
        <f t="shared" si="210"/>
        <v>-5217.76656</v>
      </c>
      <c r="BK302" s="21">
        <f t="shared" si="211"/>
        <v>0</v>
      </c>
      <c r="BL302" s="27">
        <v>0</v>
      </c>
      <c r="BM302" s="17">
        <v>0</v>
      </c>
      <c r="BN302" s="18">
        <f t="shared" si="212"/>
        <v>0</v>
      </c>
      <c r="BO302" s="19">
        <f t="shared" si="213"/>
        <v>0</v>
      </c>
      <c r="BP302" s="24">
        <f t="shared" si="214"/>
        <v>90181.62000000001</v>
      </c>
      <c r="BQ302" s="14">
        <f t="shared" si="215"/>
        <v>95925.95302030028</v>
      </c>
      <c r="BR302" s="18">
        <f t="shared" si="180"/>
        <v>0</v>
      </c>
      <c r="BS302" s="21">
        <f t="shared" si="181"/>
        <v>5744.3330203002697</v>
      </c>
      <c r="BT302" s="114">
        <f t="shared" si="216"/>
        <v>1.0636973811326551</v>
      </c>
      <c r="BU302" s="115">
        <v>10798.043000000001</v>
      </c>
      <c r="BV302" s="116">
        <v>1519.3</v>
      </c>
    </row>
    <row r="303" spans="1:74" s="7" customFormat="1" ht="12" x14ac:dyDescent="0.25">
      <c r="A303" s="117">
        <f t="shared" si="217"/>
        <v>296</v>
      </c>
      <c r="B303" s="56" t="s">
        <v>305</v>
      </c>
      <c r="C303" s="125">
        <v>1204.77</v>
      </c>
      <c r="D303" s="27">
        <v>10336.380000000001</v>
      </c>
      <c r="E303" s="97">
        <v>18076.55797744948</v>
      </c>
      <c r="F303" s="18">
        <f t="shared" si="182"/>
        <v>0</v>
      </c>
      <c r="G303" s="19">
        <f t="shared" si="183"/>
        <v>7740.1779774494789</v>
      </c>
      <c r="H303" s="25">
        <v>3550.6600000000003</v>
      </c>
      <c r="I303" s="17">
        <v>5035.9790329834268</v>
      </c>
      <c r="J303" s="18">
        <f t="shared" si="184"/>
        <v>0</v>
      </c>
      <c r="K303" s="21">
        <f t="shared" si="185"/>
        <v>1485.3190329834265</v>
      </c>
      <c r="L303" s="27">
        <v>2231.1999999999998</v>
      </c>
      <c r="M303" s="17">
        <v>2871.7921205310981</v>
      </c>
      <c r="N303" s="18">
        <f t="shared" si="186"/>
        <v>0</v>
      </c>
      <c r="O303" s="19">
        <f t="shared" si="187"/>
        <v>640.59212053109832</v>
      </c>
      <c r="P303" s="25">
        <v>65.12</v>
      </c>
      <c r="Q303" s="17">
        <v>611.49051812597997</v>
      </c>
      <c r="R303" s="18">
        <f t="shared" si="188"/>
        <v>0</v>
      </c>
      <c r="S303" s="21">
        <f t="shared" si="189"/>
        <v>546.37051812597997</v>
      </c>
      <c r="T303" s="27">
        <v>0</v>
      </c>
      <c r="U303" s="17">
        <v>0</v>
      </c>
      <c r="V303" s="18">
        <f t="shared" si="190"/>
        <v>0</v>
      </c>
      <c r="W303" s="19">
        <f t="shared" si="191"/>
        <v>0</v>
      </c>
      <c r="X303" s="25">
        <v>0</v>
      </c>
      <c r="Y303" s="17">
        <v>0</v>
      </c>
      <c r="Z303" s="18">
        <f t="shared" si="192"/>
        <v>0</v>
      </c>
      <c r="AA303" s="21">
        <f t="shared" si="193"/>
        <v>0</v>
      </c>
      <c r="AB303" s="27">
        <v>2502.08</v>
      </c>
      <c r="AC303" s="97">
        <v>11348.75602771209</v>
      </c>
      <c r="AD303" s="18">
        <f t="shared" si="194"/>
        <v>0</v>
      </c>
      <c r="AE303" s="19">
        <f t="shared" si="195"/>
        <v>8846.6760277120902</v>
      </c>
      <c r="AF303" s="25">
        <v>321.33000000000004</v>
      </c>
      <c r="AG303" s="17">
        <v>395.89847999999995</v>
      </c>
      <c r="AH303" s="18">
        <f t="shared" si="196"/>
        <v>0</v>
      </c>
      <c r="AI303" s="21">
        <f t="shared" si="197"/>
        <v>74.568479999999909</v>
      </c>
      <c r="AJ303" s="27">
        <v>13.049999999999997</v>
      </c>
      <c r="AK303" s="17">
        <v>0</v>
      </c>
      <c r="AL303" s="18">
        <f t="shared" si="198"/>
        <v>-13.049999999999997</v>
      </c>
      <c r="AM303" s="19">
        <f t="shared" si="199"/>
        <v>0</v>
      </c>
      <c r="AN303" s="27">
        <v>1913.3900000000003</v>
      </c>
      <c r="AO303" s="97">
        <v>1965.06612</v>
      </c>
      <c r="AP303" s="18">
        <f t="shared" si="200"/>
        <v>0</v>
      </c>
      <c r="AQ303" s="19">
        <f t="shared" si="201"/>
        <v>51.676119999999628</v>
      </c>
      <c r="AR303" s="25">
        <v>1076.78</v>
      </c>
      <c r="AS303" s="17">
        <v>6047.5188343873924</v>
      </c>
      <c r="AT303" s="18">
        <f t="shared" si="202"/>
        <v>0</v>
      </c>
      <c r="AU303" s="21">
        <f t="shared" si="203"/>
        <v>4970.7388343873927</v>
      </c>
      <c r="AV303" s="27">
        <v>4927.21</v>
      </c>
      <c r="AW303" s="17">
        <v>39177.012000000002</v>
      </c>
      <c r="AX303" s="18">
        <f t="shared" si="204"/>
        <v>0</v>
      </c>
      <c r="AY303" s="19">
        <f t="shared" si="205"/>
        <v>34249.802000000003</v>
      </c>
      <c r="AZ303" s="25">
        <v>1213.82</v>
      </c>
      <c r="BA303" s="17">
        <v>6548.3697043618731</v>
      </c>
      <c r="BB303" s="18">
        <f t="shared" si="206"/>
        <v>0</v>
      </c>
      <c r="BC303" s="21">
        <f t="shared" si="207"/>
        <v>5334.5497043618734</v>
      </c>
      <c r="BD303" s="27">
        <v>7.19</v>
      </c>
      <c r="BE303" s="17">
        <v>0</v>
      </c>
      <c r="BF303" s="18">
        <f t="shared" si="208"/>
        <v>-7.19</v>
      </c>
      <c r="BG303" s="19">
        <f t="shared" si="209"/>
        <v>0</v>
      </c>
      <c r="BH303" s="25">
        <v>1961.0199999999998</v>
      </c>
      <c r="BI303" s="97">
        <v>6576.1317600000011</v>
      </c>
      <c r="BJ303" s="18">
        <f t="shared" si="210"/>
        <v>0</v>
      </c>
      <c r="BK303" s="21">
        <f t="shared" si="211"/>
        <v>4615.1117600000016</v>
      </c>
      <c r="BL303" s="27">
        <v>0</v>
      </c>
      <c r="BM303" s="17">
        <v>0</v>
      </c>
      <c r="BN303" s="18">
        <f t="shared" si="212"/>
        <v>0</v>
      </c>
      <c r="BO303" s="19">
        <f t="shared" si="213"/>
        <v>0</v>
      </c>
      <c r="BP303" s="24">
        <f t="shared" si="214"/>
        <v>30119.23</v>
      </c>
      <c r="BQ303" s="14">
        <f t="shared" si="215"/>
        <v>98654.572575551356</v>
      </c>
      <c r="BR303" s="18">
        <f t="shared" si="180"/>
        <v>0</v>
      </c>
      <c r="BS303" s="21">
        <f t="shared" si="181"/>
        <v>68535.34257555136</v>
      </c>
      <c r="BT303" s="114">
        <f t="shared" si="216"/>
        <v>3.2754679510582227</v>
      </c>
      <c r="BU303" s="115">
        <v>5532.4830999999995</v>
      </c>
      <c r="BV303" s="116"/>
    </row>
    <row r="304" spans="1:74" s="7" customFormat="1" ht="12" x14ac:dyDescent="0.25">
      <c r="A304" s="117">
        <f t="shared" si="217"/>
        <v>297</v>
      </c>
      <c r="B304" s="56" t="s">
        <v>306</v>
      </c>
      <c r="C304" s="125">
        <v>2882.58</v>
      </c>
      <c r="D304" s="27">
        <v>6272.510000000002</v>
      </c>
      <c r="E304" s="97">
        <v>9293.2879074199263</v>
      </c>
      <c r="F304" s="18">
        <f t="shared" si="182"/>
        <v>0</v>
      </c>
      <c r="G304" s="19">
        <f t="shared" si="183"/>
        <v>3020.7779074199243</v>
      </c>
      <c r="H304" s="25">
        <v>7595.5300000000016</v>
      </c>
      <c r="I304" s="17">
        <v>9651.0443699314965</v>
      </c>
      <c r="J304" s="18">
        <f t="shared" si="184"/>
        <v>0</v>
      </c>
      <c r="K304" s="21">
        <f t="shared" si="185"/>
        <v>2055.5143699314949</v>
      </c>
      <c r="L304" s="27">
        <v>5596.81</v>
      </c>
      <c r="M304" s="17">
        <v>5787.4839681233479</v>
      </c>
      <c r="N304" s="18">
        <f t="shared" si="186"/>
        <v>0</v>
      </c>
      <c r="O304" s="19">
        <f t="shared" si="187"/>
        <v>190.67396812334755</v>
      </c>
      <c r="P304" s="25">
        <v>229.78000000000003</v>
      </c>
      <c r="Q304" s="17">
        <v>679.57525108833613</v>
      </c>
      <c r="R304" s="18">
        <f t="shared" si="188"/>
        <v>0</v>
      </c>
      <c r="S304" s="21">
        <f t="shared" si="189"/>
        <v>449.7952510883361</v>
      </c>
      <c r="T304" s="27">
        <v>0</v>
      </c>
      <c r="U304" s="17">
        <v>0</v>
      </c>
      <c r="V304" s="18">
        <f t="shared" si="190"/>
        <v>0</v>
      </c>
      <c r="W304" s="19">
        <f t="shared" si="191"/>
        <v>0</v>
      </c>
      <c r="X304" s="25">
        <v>0</v>
      </c>
      <c r="Y304" s="17">
        <v>0</v>
      </c>
      <c r="Z304" s="18">
        <f t="shared" si="192"/>
        <v>0</v>
      </c>
      <c r="AA304" s="21">
        <f t="shared" si="193"/>
        <v>0</v>
      </c>
      <c r="AB304" s="27">
        <v>11780.17</v>
      </c>
      <c r="AC304" s="97">
        <v>14310.829562658069</v>
      </c>
      <c r="AD304" s="18">
        <f t="shared" si="194"/>
        <v>0</v>
      </c>
      <c r="AE304" s="19">
        <f t="shared" si="195"/>
        <v>2530.6595626580693</v>
      </c>
      <c r="AF304" s="25">
        <v>154.41999999999999</v>
      </c>
      <c r="AG304" s="17">
        <v>146.79551999999998</v>
      </c>
      <c r="AH304" s="18">
        <f t="shared" si="196"/>
        <v>-7.6244800000000055</v>
      </c>
      <c r="AI304" s="21">
        <f t="shared" si="197"/>
        <v>0</v>
      </c>
      <c r="AJ304" s="27">
        <v>4.5600000000000005</v>
      </c>
      <c r="AK304" s="17">
        <v>0</v>
      </c>
      <c r="AL304" s="18">
        <f t="shared" si="198"/>
        <v>-4.5600000000000005</v>
      </c>
      <c r="AM304" s="19">
        <f t="shared" si="199"/>
        <v>0</v>
      </c>
      <c r="AN304" s="27">
        <v>4446.53</v>
      </c>
      <c r="AO304" s="97">
        <v>3029.4761999999996</v>
      </c>
      <c r="AP304" s="18">
        <f t="shared" si="200"/>
        <v>-1417.0538000000001</v>
      </c>
      <c r="AQ304" s="19">
        <f t="shared" si="201"/>
        <v>0</v>
      </c>
      <c r="AR304" s="25">
        <v>2265.4300000000003</v>
      </c>
      <c r="AS304" s="17">
        <v>8001.3218108169831</v>
      </c>
      <c r="AT304" s="18">
        <f t="shared" si="202"/>
        <v>0</v>
      </c>
      <c r="AU304" s="21">
        <f t="shared" si="203"/>
        <v>5735.8918108169828</v>
      </c>
      <c r="AV304" s="27">
        <v>17568.93</v>
      </c>
      <c r="AW304" s="17">
        <v>28961.940000000002</v>
      </c>
      <c r="AX304" s="18">
        <f t="shared" si="204"/>
        <v>0</v>
      </c>
      <c r="AY304" s="19">
        <f t="shared" si="205"/>
        <v>11393.010000000002</v>
      </c>
      <c r="AZ304" s="25">
        <v>2592.2800000000002</v>
      </c>
      <c r="BA304" s="17">
        <v>3807.2138929457233</v>
      </c>
      <c r="BB304" s="18">
        <f t="shared" si="206"/>
        <v>0</v>
      </c>
      <c r="BC304" s="21">
        <f t="shared" si="207"/>
        <v>1214.9338929457231</v>
      </c>
      <c r="BD304" s="27">
        <v>8.16</v>
      </c>
      <c r="BE304" s="17">
        <v>0</v>
      </c>
      <c r="BF304" s="18">
        <f t="shared" si="208"/>
        <v>-8.16</v>
      </c>
      <c r="BG304" s="19">
        <f t="shared" si="209"/>
        <v>0</v>
      </c>
      <c r="BH304" s="25">
        <v>4458.7699999999995</v>
      </c>
      <c r="BI304" s="97">
        <v>3228.1468799999998</v>
      </c>
      <c r="BJ304" s="18">
        <f t="shared" si="210"/>
        <v>-1230.6231199999997</v>
      </c>
      <c r="BK304" s="21">
        <f t="shared" si="211"/>
        <v>0</v>
      </c>
      <c r="BL304" s="27">
        <v>0</v>
      </c>
      <c r="BM304" s="17">
        <v>0</v>
      </c>
      <c r="BN304" s="18">
        <f t="shared" si="212"/>
        <v>0</v>
      </c>
      <c r="BO304" s="19">
        <f t="shared" si="213"/>
        <v>0</v>
      </c>
      <c r="BP304" s="24">
        <f t="shared" si="214"/>
        <v>62973.880000000005</v>
      </c>
      <c r="BQ304" s="14">
        <f t="shared" si="215"/>
        <v>86897.115362983881</v>
      </c>
      <c r="BR304" s="18">
        <f t="shared" si="180"/>
        <v>0</v>
      </c>
      <c r="BS304" s="21">
        <f t="shared" si="181"/>
        <v>23923.235362983876</v>
      </c>
      <c r="BT304" s="114">
        <f t="shared" si="216"/>
        <v>1.3798913988304973</v>
      </c>
      <c r="BU304" s="115">
        <v>15013.962</v>
      </c>
      <c r="BV304" s="116">
        <v>3347.57</v>
      </c>
    </row>
    <row r="305" spans="1:74" s="7" customFormat="1" ht="12" x14ac:dyDescent="0.25">
      <c r="A305" s="117">
        <f t="shared" si="217"/>
        <v>298</v>
      </c>
      <c r="B305" s="56" t="s">
        <v>307</v>
      </c>
      <c r="C305" s="125">
        <v>156.19999999999999</v>
      </c>
      <c r="D305" s="27">
        <v>0</v>
      </c>
      <c r="E305" s="97">
        <v>0</v>
      </c>
      <c r="F305" s="18">
        <f t="shared" si="182"/>
        <v>0</v>
      </c>
      <c r="G305" s="19">
        <f t="shared" si="183"/>
        <v>0</v>
      </c>
      <c r="H305" s="25">
        <v>0</v>
      </c>
      <c r="I305" s="17">
        <v>0</v>
      </c>
      <c r="J305" s="18">
        <f t="shared" si="184"/>
        <v>0</v>
      </c>
      <c r="K305" s="21">
        <f t="shared" si="185"/>
        <v>0</v>
      </c>
      <c r="L305" s="27">
        <v>888.42000000000007</v>
      </c>
      <c r="M305" s="17">
        <v>804.57256243202085</v>
      </c>
      <c r="N305" s="18">
        <f t="shared" si="186"/>
        <v>-83.847437567979227</v>
      </c>
      <c r="O305" s="19">
        <f t="shared" si="187"/>
        <v>0</v>
      </c>
      <c r="P305" s="25">
        <v>0</v>
      </c>
      <c r="Q305" s="17">
        <v>161.027209329096</v>
      </c>
      <c r="R305" s="18">
        <f t="shared" si="188"/>
        <v>0</v>
      </c>
      <c r="S305" s="21">
        <f t="shared" si="189"/>
        <v>161.027209329096</v>
      </c>
      <c r="T305" s="27">
        <v>0</v>
      </c>
      <c r="U305" s="17">
        <v>0</v>
      </c>
      <c r="V305" s="18">
        <f t="shared" si="190"/>
        <v>0</v>
      </c>
      <c r="W305" s="19">
        <f t="shared" si="191"/>
        <v>0</v>
      </c>
      <c r="X305" s="25">
        <v>0</v>
      </c>
      <c r="Y305" s="17">
        <v>0</v>
      </c>
      <c r="Z305" s="18">
        <f t="shared" si="192"/>
        <v>0</v>
      </c>
      <c r="AA305" s="21">
        <f t="shared" si="193"/>
        <v>0</v>
      </c>
      <c r="AB305" s="27">
        <v>309.52</v>
      </c>
      <c r="AC305" s="97">
        <v>303.23137433828157</v>
      </c>
      <c r="AD305" s="18">
        <f t="shared" si="194"/>
        <v>-6.2886256617184131</v>
      </c>
      <c r="AE305" s="19">
        <f t="shared" si="195"/>
        <v>0</v>
      </c>
      <c r="AF305" s="25">
        <v>0</v>
      </c>
      <c r="AG305" s="17">
        <v>0</v>
      </c>
      <c r="AH305" s="18">
        <f t="shared" si="196"/>
        <v>0</v>
      </c>
      <c r="AI305" s="21">
        <f t="shared" si="197"/>
        <v>0</v>
      </c>
      <c r="AJ305" s="27">
        <v>0</v>
      </c>
      <c r="AK305" s="17">
        <v>0</v>
      </c>
      <c r="AL305" s="18">
        <f t="shared" si="198"/>
        <v>0</v>
      </c>
      <c r="AM305" s="19">
        <f t="shared" si="199"/>
        <v>0</v>
      </c>
      <c r="AN305" s="27">
        <v>860.33</v>
      </c>
      <c r="AO305" s="97">
        <v>1319.9706000000001</v>
      </c>
      <c r="AP305" s="18">
        <f t="shared" si="200"/>
        <v>0</v>
      </c>
      <c r="AQ305" s="19">
        <f t="shared" si="201"/>
        <v>459.64060000000006</v>
      </c>
      <c r="AR305" s="25">
        <v>0</v>
      </c>
      <c r="AS305" s="17">
        <v>0</v>
      </c>
      <c r="AT305" s="18">
        <f t="shared" si="202"/>
        <v>0</v>
      </c>
      <c r="AU305" s="21">
        <f t="shared" si="203"/>
        <v>0</v>
      </c>
      <c r="AV305" s="27">
        <v>572.14</v>
      </c>
      <c r="AW305" s="17">
        <v>0</v>
      </c>
      <c r="AX305" s="18">
        <f t="shared" si="204"/>
        <v>-572.14</v>
      </c>
      <c r="AY305" s="19">
        <f t="shared" si="205"/>
        <v>0</v>
      </c>
      <c r="AZ305" s="25">
        <v>0</v>
      </c>
      <c r="BA305" s="17">
        <v>0</v>
      </c>
      <c r="BB305" s="18">
        <f t="shared" si="206"/>
        <v>0</v>
      </c>
      <c r="BC305" s="21">
        <f t="shared" si="207"/>
        <v>0</v>
      </c>
      <c r="BD305" s="27">
        <v>0</v>
      </c>
      <c r="BE305" s="17">
        <v>0</v>
      </c>
      <c r="BF305" s="18">
        <f t="shared" si="208"/>
        <v>0</v>
      </c>
      <c r="BG305" s="19">
        <f t="shared" si="209"/>
        <v>0</v>
      </c>
      <c r="BH305" s="25">
        <v>0</v>
      </c>
      <c r="BI305" s="97">
        <v>0</v>
      </c>
      <c r="BJ305" s="18">
        <f t="shared" si="210"/>
        <v>0</v>
      </c>
      <c r="BK305" s="21">
        <f t="shared" si="211"/>
        <v>0</v>
      </c>
      <c r="BL305" s="27">
        <v>0</v>
      </c>
      <c r="BM305" s="17">
        <v>0</v>
      </c>
      <c r="BN305" s="18">
        <f t="shared" si="212"/>
        <v>0</v>
      </c>
      <c r="BO305" s="19">
        <f t="shared" si="213"/>
        <v>0</v>
      </c>
      <c r="BP305" s="24">
        <f t="shared" si="214"/>
        <v>2630.41</v>
      </c>
      <c r="BQ305" s="14">
        <f t="shared" si="215"/>
        <v>2588.8017460993988</v>
      </c>
      <c r="BR305" s="18">
        <f t="shared" si="180"/>
        <v>-41.608253900601085</v>
      </c>
      <c r="BS305" s="21">
        <f t="shared" si="181"/>
        <v>0</v>
      </c>
      <c r="BT305" s="114">
        <f t="shared" si="216"/>
        <v>0.98418183708980689</v>
      </c>
      <c r="BU305" s="115">
        <v>4905.3109999999997</v>
      </c>
      <c r="BV305" s="116">
        <v>1974.02</v>
      </c>
    </row>
    <row r="306" spans="1:74" s="7" customFormat="1" ht="12" x14ac:dyDescent="0.25">
      <c r="A306" s="117">
        <f t="shared" si="217"/>
        <v>299</v>
      </c>
      <c r="B306" s="56" t="s">
        <v>308</v>
      </c>
      <c r="C306" s="125">
        <v>182.9</v>
      </c>
      <c r="D306" s="27">
        <v>0</v>
      </c>
      <c r="E306" s="97">
        <v>0</v>
      </c>
      <c r="F306" s="18">
        <f t="shared" si="182"/>
        <v>0</v>
      </c>
      <c r="G306" s="19">
        <f t="shared" si="183"/>
        <v>0</v>
      </c>
      <c r="H306" s="25">
        <v>0</v>
      </c>
      <c r="I306" s="17">
        <v>0</v>
      </c>
      <c r="J306" s="18">
        <f t="shared" si="184"/>
        <v>0</v>
      </c>
      <c r="K306" s="21">
        <f t="shared" si="185"/>
        <v>0</v>
      </c>
      <c r="L306" s="27">
        <v>977.11000000000013</v>
      </c>
      <c r="M306" s="17">
        <v>884.04691736937411</v>
      </c>
      <c r="N306" s="18">
        <f t="shared" si="186"/>
        <v>-93.063082630626013</v>
      </c>
      <c r="O306" s="19">
        <f t="shared" si="187"/>
        <v>0</v>
      </c>
      <c r="P306" s="25">
        <v>0</v>
      </c>
      <c r="Q306" s="17">
        <v>202.65094823158796</v>
      </c>
      <c r="R306" s="18">
        <f t="shared" si="188"/>
        <v>0</v>
      </c>
      <c r="S306" s="21">
        <f t="shared" si="189"/>
        <v>202.65094823158796</v>
      </c>
      <c r="T306" s="27">
        <v>0</v>
      </c>
      <c r="U306" s="17">
        <v>0</v>
      </c>
      <c r="V306" s="18">
        <f t="shared" si="190"/>
        <v>0</v>
      </c>
      <c r="W306" s="19">
        <f t="shared" si="191"/>
        <v>0</v>
      </c>
      <c r="X306" s="25">
        <v>0</v>
      </c>
      <c r="Y306" s="17">
        <v>0</v>
      </c>
      <c r="Z306" s="18">
        <f t="shared" si="192"/>
        <v>0</v>
      </c>
      <c r="AA306" s="21">
        <f t="shared" si="193"/>
        <v>0</v>
      </c>
      <c r="AB306" s="27">
        <v>361.34999999999997</v>
      </c>
      <c r="AC306" s="97">
        <v>360.8250462280256</v>
      </c>
      <c r="AD306" s="18">
        <f t="shared" si="194"/>
        <v>-0.5249537719743671</v>
      </c>
      <c r="AE306" s="19">
        <f t="shared" si="195"/>
        <v>0</v>
      </c>
      <c r="AF306" s="25">
        <v>0</v>
      </c>
      <c r="AG306" s="17">
        <v>0</v>
      </c>
      <c r="AH306" s="18">
        <f t="shared" si="196"/>
        <v>0</v>
      </c>
      <c r="AI306" s="21">
        <f t="shared" si="197"/>
        <v>0</v>
      </c>
      <c r="AJ306" s="27">
        <v>0</v>
      </c>
      <c r="AK306" s="17">
        <v>0</v>
      </c>
      <c r="AL306" s="18">
        <f t="shared" si="198"/>
        <v>0</v>
      </c>
      <c r="AM306" s="19">
        <f t="shared" si="199"/>
        <v>0</v>
      </c>
      <c r="AN306" s="27">
        <v>1075.3400000000001</v>
      </c>
      <c r="AO306" s="97">
        <v>1649.96424</v>
      </c>
      <c r="AP306" s="18">
        <f t="shared" si="200"/>
        <v>0</v>
      </c>
      <c r="AQ306" s="19">
        <f t="shared" si="201"/>
        <v>574.62423999999987</v>
      </c>
      <c r="AR306" s="25">
        <v>0</v>
      </c>
      <c r="AS306" s="17">
        <v>0</v>
      </c>
      <c r="AT306" s="18">
        <f t="shared" si="202"/>
        <v>0</v>
      </c>
      <c r="AU306" s="21">
        <f t="shared" si="203"/>
        <v>0</v>
      </c>
      <c r="AV306" s="27">
        <v>768.62</v>
      </c>
      <c r="AW306" s="17">
        <v>0</v>
      </c>
      <c r="AX306" s="18">
        <f t="shared" si="204"/>
        <v>-768.62</v>
      </c>
      <c r="AY306" s="19">
        <f t="shared" si="205"/>
        <v>0</v>
      </c>
      <c r="AZ306" s="25">
        <v>0</v>
      </c>
      <c r="BA306" s="17">
        <v>0</v>
      </c>
      <c r="BB306" s="18">
        <f t="shared" si="206"/>
        <v>0</v>
      </c>
      <c r="BC306" s="21">
        <f t="shared" si="207"/>
        <v>0</v>
      </c>
      <c r="BD306" s="27">
        <v>0</v>
      </c>
      <c r="BE306" s="17">
        <v>0</v>
      </c>
      <c r="BF306" s="18">
        <f t="shared" si="208"/>
        <v>0</v>
      </c>
      <c r="BG306" s="19">
        <f t="shared" si="209"/>
        <v>0</v>
      </c>
      <c r="BH306" s="25">
        <v>0</v>
      </c>
      <c r="BI306" s="97">
        <v>0</v>
      </c>
      <c r="BJ306" s="18">
        <f t="shared" si="210"/>
        <v>0</v>
      </c>
      <c r="BK306" s="21">
        <f t="shared" si="211"/>
        <v>0</v>
      </c>
      <c r="BL306" s="27">
        <v>0</v>
      </c>
      <c r="BM306" s="17">
        <v>0</v>
      </c>
      <c r="BN306" s="18">
        <f t="shared" si="212"/>
        <v>0</v>
      </c>
      <c r="BO306" s="19">
        <f t="shared" si="213"/>
        <v>0</v>
      </c>
      <c r="BP306" s="24">
        <f t="shared" si="214"/>
        <v>3182.42</v>
      </c>
      <c r="BQ306" s="14">
        <f t="shared" si="215"/>
        <v>3097.4871518289874</v>
      </c>
      <c r="BR306" s="18">
        <f t="shared" si="180"/>
        <v>-84.932848171012665</v>
      </c>
      <c r="BS306" s="21">
        <f t="shared" si="181"/>
        <v>0</v>
      </c>
      <c r="BT306" s="114">
        <f t="shared" si="216"/>
        <v>0.97331186701597761</v>
      </c>
      <c r="BU306" s="115">
        <v>3714.1396</v>
      </c>
      <c r="BV306" s="116">
        <v>1683.2199999999998</v>
      </c>
    </row>
    <row r="307" spans="1:74" s="7" customFormat="1" ht="12" x14ac:dyDescent="0.25">
      <c r="A307" s="117">
        <f t="shared" si="217"/>
        <v>300</v>
      </c>
      <c r="B307" s="56" t="s">
        <v>309</v>
      </c>
      <c r="C307" s="125">
        <v>2569.3200000000002</v>
      </c>
      <c r="D307" s="27">
        <v>6846.1499999999987</v>
      </c>
      <c r="E307" s="97">
        <v>8238.2523118261761</v>
      </c>
      <c r="F307" s="18">
        <f t="shared" si="182"/>
        <v>0</v>
      </c>
      <c r="G307" s="19">
        <f t="shared" si="183"/>
        <v>1392.1023118261774</v>
      </c>
      <c r="H307" s="25">
        <v>4392.7</v>
      </c>
      <c r="I307" s="17">
        <v>4640.8288849731962</v>
      </c>
      <c r="J307" s="18">
        <f t="shared" si="184"/>
        <v>0</v>
      </c>
      <c r="K307" s="21">
        <f t="shared" si="185"/>
        <v>248.12888497319636</v>
      </c>
      <c r="L307" s="27">
        <v>8218.92</v>
      </c>
      <c r="M307" s="17">
        <v>8402.4421933043523</v>
      </c>
      <c r="N307" s="18">
        <f t="shared" si="186"/>
        <v>0</v>
      </c>
      <c r="O307" s="19">
        <f t="shared" si="187"/>
        <v>183.52219330435219</v>
      </c>
      <c r="P307" s="25">
        <v>126.22999999999998</v>
      </c>
      <c r="Q307" s="17">
        <v>832.54754281179601</v>
      </c>
      <c r="R307" s="18">
        <f t="shared" si="188"/>
        <v>0</v>
      </c>
      <c r="S307" s="21">
        <f t="shared" si="189"/>
        <v>706.31754281179599</v>
      </c>
      <c r="T307" s="27">
        <v>0</v>
      </c>
      <c r="U307" s="17">
        <v>0</v>
      </c>
      <c r="V307" s="18">
        <f t="shared" si="190"/>
        <v>0</v>
      </c>
      <c r="W307" s="19">
        <f t="shared" si="191"/>
        <v>0</v>
      </c>
      <c r="X307" s="25">
        <v>0</v>
      </c>
      <c r="Y307" s="17">
        <v>0</v>
      </c>
      <c r="Z307" s="18">
        <f t="shared" si="192"/>
        <v>0</v>
      </c>
      <c r="AA307" s="21">
        <f t="shared" si="193"/>
        <v>0</v>
      </c>
      <c r="AB307" s="27">
        <v>10960.13</v>
      </c>
      <c r="AC307" s="97">
        <v>13843.842625003193</v>
      </c>
      <c r="AD307" s="18">
        <f t="shared" si="194"/>
        <v>0</v>
      </c>
      <c r="AE307" s="19">
        <f t="shared" si="195"/>
        <v>2883.7126250031943</v>
      </c>
      <c r="AF307" s="25">
        <v>624.51</v>
      </c>
      <c r="AG307" s="17">
        <v>601.84559999999988</v>
      </c>
      <c r="AH307" s="18">
        <f t="shared" si="196"/>
        <v>-22.664400000000114</v>
      </c>
      <c r="AI307" s="21">
        <f t="shared" si="197"/>
        <v>0</v>
      </c>
      <c r="AJ307" s="27">
        <v>26.329999999999995</v>
      </c>
      <c r="AK307" s="17">
        <v>0</v>
      </c>
      <c r="AL307" s="18">
        <f t="shared" si="198"/>
        <v>-26.329999999999995</v>
      </c>
      <c r="AM307" s="19">
        <f t="shared" si="199"/>
        <v>0</v>
      </c>
      <c r="AN307" s="27">
        <v>8316.73</v>
      </c>
      <c r="AO307" s="97">
        <v>4012.0152000000003</v>
      </c>
      <c r="AP307" s="18">
        <f t="shared" si="200"/>
        <v>-4304.7147999999997</v>
      </c>
      <c r="AQ307" s="19">
        <f t="shared" si="201"/>
        <v>0</v>
      </c>
      <c r="AR307" s="25">
        <v>1743.8000000000002</v>
      </c>
      <c r="AS307" s="17">
        <v>7749.5397588637561</v>
      </c>
      <c r="AT307" s="18">
        <f t="shared" si="202"/>
        <v>0</v>
      </c>
      <c r="AU307" s="21">
        <f t="shared" si="203"/>
        <v>6005.7397588637559</v>
      </c>
      <c r="AV307" s="27">
        <v>16366.390000000003</v>
      </c>
      <c r="AW307" s="17">
        <v>39285.300000000003</v>
      </c>
      <c r="AX307" s="18">
        <f t="shared" si="204"/>
        <v>0</v>
      </c>
      <c r="AY307" s="19">
        <f t="shared" si="205"/>
        <v>22918.91</v>
      </c>
      <c r="AZ307" s="25">
        <v>2151.6999999999998</v>
      </c>
      <c r="BA307" s="17">
        <v>2024.0133599999999</v>
      </c>
      <c r="BB307" s="18">
        <f t="shared" si="206"/>
        <v>-127.6866399999999</v>
      </c>
      <c r="BC307" s="21">
        <f t="shared" si="207"/>
        <v>0</v>
      </c>
      <c r="BD307" s="27">
        <v>8.240000000000002</v>
      </c>
      <c r="BE307" s="17">
        <v>0</v>
      </c>
      <c r="BF307" s="18">
        <f t="shared" si="208"/>
        <v>-8.240000000000002</v>
      </c>
      <c r="BG307" s="19">
        <f t="shared" si="209"/>
        <v>0</v>
      </c>
      <c r="BH307" s="25">
        <v>4142.13</v>
      </c>
      <c r="BI307" s="97">
        <v>9441.4503599999989</v>
      </c>
      <c r="BJ307" s="18">
        <f t="shared" si="210"/>
        <v>0</v>
      </c>
      <c r="BK307" s="21">
        <f t="shared" si="211"/>
        <v>5299.3203599999988</v>
      </c>
      <c r="BL307" s="27">
        <v>0</v>
      </c>
      <c r="BM307" s="17">
        <v>0</v>
      </c>
      <c r="BN307" s="18">
        <f t="shared" si="212"/>
        <v>0</v>
      </c>
      <c r="BO307" s="19">
        <f t="shared" si="213"/>
        <v>0</v>
      </c>
      <c r="BP307" s="24">
        <f t="shared" si="214"/>
        <v>63923.959999999992</v>
      </c>
      <c r="BQ307" s="14">
        <f t="shared" si="215"/>
        <v>99072.077836782468</v>
      </c>
      <c r="BR307" s="18">
        <f t="shared" si="180"/>
        <v>0</v>
      </c>
      <c r="BS307" s="21">
        <f t="shared" si="181"/>
        <v>35148.117836782476</v>
      </c>
      <c r="BT307" s="114">
        <f t="shared" si="216"/>
        <v>1.549842622966138</v>
      </c>
      <c r="BU307" s="115">
        <v>6741.8552999999993</v>
      </c>
      <c r="BV307" s="116">
        <v>783.54</v>
      </c>
    </row>
    <row r="308" spans="1:74" s="7" customFormat="1" ht="12" x14ac:dyDescent="0.25">
      <c r="A308" s="117">
        <f t="shared" si="217"/>
        <v>301</v>
      </c>
      <c r="B308" s="56" t="s">
        <v>310</v>
      </c>
      <c r="C308" s="125">
        <v>4222.99</v>
      </c>
      <c r="D308" s="27">
        <v>18353.48</v>
      </c>
      <c r="E308" s="97">
        <v>18990.084295722863</v>
      </c>
      <c r="F308" s="18">
        <f t="shared" si="182"/>
        <v>0</v>
      </c>
      <c r="G308" s="19">
        <f t="shared" si="183"/>
        <v>636.60429572286375</v>
      </c>
      <c r="H308" s="25">
        <v>14593.169999999998</v>
      </c>
      <c r="I308" s="17">
        <v>13658.745943138067</v>
      </c>
      <c r="J308" s="18">
        <f t="shared" si="184"/>
        <v>-934.4240568619316</v>
      </c>
      <c r="K308" s="21">
        <f t="shared" si="185"/>
        <v>0</v>
      </c>
      <c r="L308" s="27">
        <v>14393.489999999998</v>
      </c>
      <c r="M308" s="17">
        <v>13646.327810005996</v>
      </c>
      <c r="N308" s="18">
        <f t="shared" si="186"/>
        <v>-747.16218999400189</v>
      </c>
      <c r="O308" s="19">
        <f t="shared" si="187"/>
        <v>0</v>
      </c>
      <c r="P308" s="25">
        <v>188.64999999999998</v>
      </c>
      <c r="Q308" s="17">
        <v>418.64899896640799</v>
      </c>
      <c r="R308" s="18">
        <f t="shared" si="188"/>
        <v>0</v>
      </c>
      <c r="S308" s="21">
        <f t="shared" si="189"/>
        <v>229.99899896640801</v>
      </c>
      <c r="T308" s="27">
        <v>13193.610000000002</v>
      </c>
      <c r="U308" s="17">
        <v>12561.25296</v>
      </c>
      <c r="V308" s="18">
        <f t="shared" si="190"/>
        <v>-632.3570400000026</v>
      </c>
      <c r="W308" s="19">
        <f t="shared" si="191"/>
        <v>0</v>
      </c>
      <c r="X308" s="25">
        <v>1112.8499999999999</v>
      </c>
      <c r="Y308" s="17">
        <v>684.14531999999997</v>
      </c>
      <c r="Z308" s="18">
        <f t="shared" si="192"/>
        <v>-428.70467999999994</v>
      </c>
      <c r="AA308" s="21">
        <f t="shared" si="193"/>
        <v>0</v>
      </c>
      <c r="AB308" s="27">
        <v>26567.22</v>
      </c>
      <c r="AC308" s="97">
        <v>23615.473505098969</v>
      </c>
      <c r="AD308" s="18">
        <f t="shared" si="194"/>
        <v>-2951.7464949010318</v>
      </c>
      <c r="AE308" s="19">
        <f t="shared" si="195"/>
        <v>0</v>
      </c>
      <c r="AF308" s="25">
        <v>432.90999999999997</v>
      </c>
      <c r="AG308" s="17">
        <v>352.90956000000006</v>
      </c>
      <c r="AH308" s="18">
        <f t="shared" si="196"/>
        <v>-80.000439999999912</v>
      </c>
      <c r="AI308" s="21">
        <f t="shared" si="197"/>
        <v>0</v>
      </c>
      <c r="AJ308" s="27">
        <v>15.390000000000006</v>
      </c>
      <c r="AK308" s="17">
        <v>0</v>
      </c>
      <c r="AL308" s="18">
        <f t="shared" si="198"/>
        <v>-15.390000000000006</v>
      </c>
      <c r="AM308" s="19">
        <f t="shared" si="199"/>
        <v>0</v>
      </c>
      <c r="AN308" s="27">
        <v>2604.7999999999993</v>
      </c>
      <c r="AO308" s="97">
        <v>3021.8260799999998</v>
      </c>
      <c r="AP308" s="18">
        <f t="shared" si="200"/>
        <v>0</v>
      </c>
      <c r="AQ308" s="19">
        <f t="shared" si="201"/>
        <v>417.02608000000055</v>
      </c>
      <c r="AR308" s="25">
        <v>1400.6200000000001</v>
      </c>
      <c r="AS308" s="17">
        <v>6811.5365991235358</v>
      </c>
      <c r="AT308" s="18">
        <f t="shared" si="202"/>
        <v>0</v>
      </c>
      <c r="AU308" s="21">
        <f t="shared" si="203"/>
        <v>5410.9165991235359</v>
      </c>
      <c r="AV308" s="27">
        <v>29251.300000000007</v>
      </c>
      <c r="AW308" s="17">
        <v>19361.412</v>
      </c>
      <c r="AX308" s="18">
        <f t="shared" si="204"/>
        <v>-9889.8880000000063</v>
      </c>
      <c r="AY308" s="19">
        <f t="shared" si="205"/>
        <v>0</v>
      </c>
      <c r="AZ308" s="25">
        <v>6262.0199999999995</v>
      </c>
      <c r="BA308" s="17">
        <v>4690.2099600000001</v>
      </c>
      <c r="BB308" s="18">
        <f t="shared" si="206"/>
        <v>-1571.8100399999994</v>
      </c>
      <c r="BC308" s="21">
        <f t="shared" si="207"/>
        <v>0</v>
      </c>
      <c r="BD308" s="27">
        <v>6.9200000000000017</v>
      </c>
      <c r="BE308" s="17">
        <v>0</v>
      </c>
      <c r="BF308" s="18">
        <f t="shared" si="208"/>
        <v>-6.9200000000000017</v>
      </c>
      <c r="BG308" s="19">
        <f t="shared" si="209"/>
        <v>0</v>
      </c>
      <c r="BH308" s="25">
        <v>22345.829999999994</v>
      </c>
      <c r="BI308" s="97">
        <v>6567.0099599999994</v>
      </c>
      <c r="BJ308" s="18">
        <f t="shared" si="210"/>
        <v>-15778.820039999995</v>
      </c>
      <c r="BK308" s="21">
        <f t="shared" si="211"/>
        <v>0</v>
      </c>
      <c r="BL308" s="27">
        <v>18561.54</v>
      </c>
      <c r="BM308" s="17">
        <v>30716.766960000001</v>
      </c>
      <c r="BN308" s="18">
        <f t="shared" si="212"/>
        <v>0</v>
      </c>
      <c r="BO308" s="19">
        <f t="shared" si="213"/>
        <v>12155.22696</v>
      </c>
      <c r="BP308" s="24">
        <f t="shared" si="214"/>
        <v>169283.80000000002</v>
      </c>
      <c r="BQ308" s="14">
        <f t="shared" si="215"/>
        <v>155096.34995205584</v>
      </c>
      <c r="BR308" s="18">
        <f t="shared" si="180"/>
        <v>-14187.450047944178</v>
      </c>
      <c r="BS308" s="21">
        <f t="shared" si="181"/>
        <v>0</v>
      </c>
      <c r="BT308" s="114">
        <f t="shared" si="216"/>
        <v>0.91619133048794876</v>
      </c>
      <c r="BU308" s="115">
        <v>6932.9217999999992</v>
      </c>
      <c r="BV308" s="116"/>
    </row>
    <row r="309" spans="1:74" s="7" customFormat="1" ht="12" x14ac:dyDescent="0.25">
      <c r="A309" s="117">
        <f t="shared" si="217"/>
        <v>302</v>
      </c>
      <c r="B309" s="56" t="s">
        <v>311</v>
      </c>
      <c r="C309" s="125">
        <v>4218.1000000000004</v>
      </c>
      <c r="D309" s="27">
        <v>21283.589999999997</v>
      </c>
      <c r="E309" s="97">
        <v>22026.006083290711</v>
      </c>
      <c r="F309" s="18">
        <f t="shared" si="182"/>
        <v>0</v>
      </c>
      <c r="G309" s="19">
        <f t="shared" si="183"/>
        <v>742.4160832907146</v>
      </c>
      <c r="H309" s="25">
        <v>14496.62</v>
      </c>
      <c r="I309" s="17">
        <v>13436.54359541035</v>
      </c>
      <c r="J309" s="18">
        <f t="shared" si="184"/>
        <v>-1060.0764045896503</v>
      </c>
      <c r="K309" s="21">
        <f t="shared" si="185"/>
        <v>0</v>
      </c>
      <c r="L309" s="27">
        <v>13410.690000000004</v>
      </c>
      <c r="M309" s="17">
        <v>13001.810504442317</v>
      </c>
      <c r="N309" s="18">
        <f t="shared" si="186"/>
        <v>-408.87949555768682</v>
      </c>
      <c r="O309" s="19">
        <f t="shared" si="187"/>
        <v>0</v>
      </c>
      <c r="P309" s="25">
        <v>198.39999999999998</v>
      </c>
      <c r="Q309" s="17">
        <v>420.25917944148006</v>
      </c>
      <c r="R309" s="18">
        <f t="shared" si="188"/>
        <v>0</v>
      </c>
      <c r="S309" s="21">
        <f t="shared" si="189"/>
        <v>221.85917944148008</v>
      </c>
      <c r="T309" s="27">
        <v>11571.810000000001</v>
      </c>
      <c r="U309" s="17">
        <v>10317.413640000001</v>
      </c>
      <c r="V309" s="18">
        <f t="shared" si="190"/>
        <v>-1254.3963600000006</v>
      </c>
      <c r="W309" s="19">
        <f t="shared" si="191"/>
        <v>0</v>
      </c>
      <c r="X309" s="25">
        <v>550.56000000000006</v>
      </c>
      <c r="Y309" s="17">
        <v>342.07272</v>
      </c>
      <c r="Z309" s="18">
        <f t="shared" si="192"/>
        <v>-208.48728000000006</v>
      </c>
      <c r="AA309" s="21">
        <f t="shared" si="193"/>
        <v>0</v>
      </c>
      <c r="AB309" s="27">
        <v>22584.82</v>
      </c>
      <c r="AC309" s="97">
        <v>21691.364370885061</v>
      </c>
      <c r="AD309" s="18">
        <f t="shared" si="194"/>
        <v>-893.45562911493835</v>
      </c>
      <c r="AE309" s="19">
        <f t="shared" si="195"/>
        <v>0</v>
      </c>
      <c r="AF309" s="25">
        <v>457.28</v>
      </c>
      <c r="AG309" s="17">
        <v>383.23499999999996</v>
      </c>
      <c r="AH309" s="18">
        <f t="shared" si="196"/>
        <v>-74.045000000000016</v>
      </c>
      <c r="AI309" s="21">
        <f t="shared" si="197"/>
        <v>0</v>
      </c>
      <c r="AJ309" s="27">
        <v>21.570000000000004</v>
      </c>
      <c r="AK309" s="17">
        <v>0</v>
      </c>
      <c r="AL309" s="18">
        <f t="shared" si="198"/>
        <v>-21.570000000000004</v>
      </c>
      <c r="AM309" s="19">
        <f t="shared" si="199"/>
        <v>0</v>
      </c>
      <c r="AN309" s="27">
        <v>2496.9700000000003</v>
      </c>
      <c r="AO309" s="97">
        <v>4257.6460799999995</v>
      </c>
      <c r="AP309" s="18">
        <f t="shared" si="200"/>
        <v>0</v>
      </c>
      <c r="AQ309" s="19">
        <f t="shared" si="201"/>
        <v>1760.6760799999993</v>
      </c>
      <c r="AR309" s="25">
        <v>2722.0699999999997</v>
      </c>
      <c r="AS309" s="17">
        <v>9764.8232773407744</v>
      </c>
      <c r="AT309" s="18">
        <f t="shared" si="202"/>
        <v>0</v>
      </c>
      <c r="AU309" s="21">
        <f t="shared" si="203"/>
        <v>7042.7532773407747</v>
      </c>
      <c r="AV309" s="27">
        <v>29682.299999999996</v>
      </c>
      <c r="AW309" s="17">
        <v>15307.428</v>
      </c>
      <c r="AX309" s="18">
        <f t="shared" si="204"/>
        <v>-14374.871999999996</v>
      </c>
      <c r="AY309" s="19">
        <f t="shared" si="205"/>
        <v>0</v>
      </c>
      <c r="AZ309" s="25">
        <v>6293.56</v>
      </c>
      <c r="BA309" s="17">
        <v>5416.4458799999993</v>
      </c>
      <c r="BB309" s="18">
        <f t="shared" si="206"/>
        <v>-877.11412000000109</v>
      </c>
      <c r="BC309" s="21">
        <f t="shared" si="207"/>
        <v>0</v>
      </c>
      <c r="BD309" s="27">
        <v>6.6300000000000017</v>
      </c>
      <c r="BE309" s="17">
        <v>0</v>
      </c>
      <c r="BF309" s="18">
        <f t="shared" si="208"/>
        <v>-6.6300000000000017</v>
      </c>
      <c r="BG309" s="19">
        <f t="shared" si="209"/>
        <v>0</v>
      </c>
      <c r="BH309" s="25">
        <v>20800.449999999997</v>
      </c>
      <c r="BI309" s="97">
        <v>16583.312280000002</v>
      </c>
      <c r="BJ309" s="18">
        <f t="shared" si="210"/>
        <v>-4217.1377199999952</v>
      </c>
      <c r="BK309" s="21">
        <f t="shared" si="211"/>
        <v>0</v>
      </c>
      <c r="BL309" s="27">
        <v>17847.719999999998</v>
      </c>
      <c r="BM309" s="17">
        <v>30327.180119999997</v>
      </c>
      <c r="BN309" s="18">
        <f t="shared" si="212"/>
        <v>0</v>
      </c>
      <c r="BO309" s="19">
        <f t="shared" si="213"/>
        <v>12479.46012</v>
      </c>
      <c r="BP309" s="24">
        <f t="shared" si="214"/>
        <v>164425.04</v>
      </c>
      <c r="BQ309" s="14">
        <f t="shared" si="215"/>
        <v>163275.5407308107</v>
      </c>
      <c r="BR309" s="18">
        <f t="shared" si="180"/>
        <v>-1149.4992691893131</v>
      </c>
      <c r="BS309" s="21">
        <f t="shared" si="181"/>
        <v>0</v>
      </c>
      <c r="BT309" s="114">
        <f t="shared" si="216"/>
        <v>0.99300897680067879</v>
      </c>
      <c r="BU309" s="115">
        <v>36722.678499999987</v>
      </c>
      <c r="BV309" s="116">
        <v>8454.1</v>
      </c>
    </row>
    <row r="310" spans="1:74" s="7" customFormat="1" ht="12" x14ac:dyDescent="0.25">
      <c r="A310" s="117">
        <f t="shared" si="217"/>
        <v>303</v>
      </c>
      <c r="B310" s="56" t="s">
        <v>312</v>
      </c>
      <c r="C310" s="125">
        <v>4211.3100000000004</v>
      </c>
      <c r="D310" s="27">
        <v>22321.03</v>
      </c>
      <c r="E310" s="97">
        <v>22775.799610500457</v>
      </c>
      <c r="F310" s="18">
        <f t="shared" si="182"/>
        <v>0</v>
      </c>
      <c r="G310" s="19">
        <f t="shared" si="183"/>
        <v>454.76961050045793</v>
      </c>
      <c r="H310" s="25">
        <v>14498.199999999999</v>
      </c>
      <c r="I310" s="17">
        <v>13460.572622273343</v>
      </c>
      <c r="J310" s="18">
        <f t="shared" si="184"/>
        <v>-1037.6273777266561</v>
      </c>
      <c r="K310" s="21">
        <f t="shared" si="185"/>
        <v>0</v>
      </c>
      <c r="L310" s="27">
        <v>11369.089999999997</v>
      </c>
      <c r="M310" s="17">
        <v>11664.0753410137</v>
      </c>
      <c r="N310" s="18">
        <f t="shared" si="186"/>
        <v>0</v>
      </c>
      <c r="O310" s="19">
        <f t="shared" si="187"/>
        <v>294.98534101370387</v>
      </c>
      <c r="P310" s="25">
        <v>213.23000000000005</v>
      </c>
      <c r="Q310" s="17">
        <v>443.98059410979596</v>
      </c>
      <c r="R310" s="18">
        <f t="shared" si="188"/>
        <v>0</v>
      </c>
      <c r="S310" s="21">
        <f t="shared" si="189"/>
        <v>230.75059410979591</v>
      </c>
      <c r="T310" s="27">
        <v>11573.38</v>
      </c>
      <c r="U310" s="17">
        <v>9980.0218800000002</v>
      </c>
      <c r="V310" s="18">
        <f t="shared" si="190"/>
        <v>-1593.358119999999</v>
      </c>
      <c r="W310" s="19">
        <f t="shared" si="191"/>
        <v>0</v>
      </c>
      <c r="X310" s="25">
        <v>547.34</v>
      </c>
      <c r="Y310" s="17">
        <v>342.07272</v>
      </c>
      <c r="Z310" s="18">
        <f t="shared" si="192"/>
        <v>-205.26728000000003</v>
      </c>
      <c r="AA310" s="21">
        <f t="shared" si="193"/>
        <v>0</v>
      </c>
      <c r="AB310" s="27">
        <v>24087.580000000005</v>
      </c>
      <c r="AC310" s="97">
        <v>23470.548730333438</v>
      </c>
      <c r="AD310" s="18">
        <f t="shared" si="194"/>
        <v>-617.03126966656782</v>
      </c>
      <c r="AE310" s="19">
        <f t="shared" si="195"/>
        <v>0</v>
      </c>
      <c r="AF310" s="25">
        <v>454.59000000000015</v>
      </c>
      <c r="AG310" s="17">
        <v>622.89396000000011</v>
      </c>
      <c r="AH310" s="18">
        <f t="shared" si="196"/>
        <v>0</v>
      </c>
      <c r="AI310" s="21">
        <f t="shared" si="197"/>
        <v>168.30395999999996</v>
      </c>
      <c r="AJ310" s="27">
        <v>21.449999999999996</v>
      </c>
      <c r="AK310" s="17">
        <v>0</v>
      </c>
      <c r="AL310" s="18">
        <f t="shared" si="198"/>
        <v>-21.449999999999996</v>
      </c>
      <c r="AM310" s="19">
        <f t="shared" si="199"/>
        <v>0</v>
      </c>
      <c r="AN310" s="27">
        <v>2482.3399999999997</v>
      </c>
      <c r="AO310" s="97">
        <v>4257.6460799999995</v>
      </c>
      <c r="AP310" s="18">
        <f t="shared" si="200"/>
        <v>0</v>
      </c>
      <c r="AQ310" s="19">
        <f t="shared" si="201"/>
        <v>1775.3060799999998</v>
      </c>
      <c r="AR310" s="25">
        <v>1349.75</v>
      </c>
      <c r="AS310" s="17">
        <v>5272.1580162150749</v>
      </c>
      <c r="AT310" s="18">
        <f t="shared" si="202"/>
        <v>0</v>
      </c>
      <c r="AU310" s="21">
        <f t="shared" si="203"/>
        <v>3922.4080162150749</v>
      </c>
      <c r="AV310" s="27">
        <v>30068.93</v>
      </c>
      <c r="AW310" s="17">
        <v>43236.276000000005</v>
      </c>
      <c r="AX310" s="18">
        <f t="shared" si="204"/>
        <v>0</v>
      </c>
      <c r="AY310" s="19">
        <f t="shared" si="205"/>
        <v>13167.346000000005</v>
      </c>
      <c r="AZ310" s="25">
        <v>6140.9400000000005</v>
      </c>
      <c r="BA310" s="17">
        <v>5691.19452</v>
      </c>
      <c r="BB310" s="18">
        <f t="shared" si="206"/>
        <v>-449.7454800000005</v>
      </c>
      <c r="BC310" s="21">
        <f t="shared" si="207"/>
        <v>0</v>
      </c>
      <c r="BD310" s="27">
        <v>6.6300000000000017</v>
      </c>
      <c r="BE310" s="17">
        <v>0</v>
      </c>
      <c r="BF310" s="18">
        <f t="shared" si="208"/>
        <v>-6.6300000000000017</v>
      </c>
      <c r="BG310" s="19">
        <f t="shared" si="209"/>
        <v>0</v>
      </c>
      <c r="BH310" s="25">
        <v>20685.27</v>
      </c>
      <c r="BI310" s="97">
        <v>16693.860959999998</v>
      </c>
      <c r="BJ310" s="18">
        <f t="shared" si="210"/>
        <v>-3991.4090400000023</v>
      </c>
      <c r="BK310" s="21">
        <f t="shared" si="211"/>
        <v>0</v>
      </c>
      <c r="BL310" s="27">
        <v>17829.690000000002</v>
      </c>
      <c r="BM310" s="17">
        <v>20220.831840000003</v>
      </c>
      <c r="BN310" s="18">
        <f t="shared" si="212"/>
        <v>0</v>
      </c>
      <c r="BO310" s="19">
        <f t="shared" si="213"/>
        <v>2391.1418400000002</v>
      </c>
      <c r="BP310" s="24">
        <f t="shared" si="214"/>
        <v>163649.43999999997</v>
      </c>
      <c r="BQ310" s="14">
        <f t="shared" si="215"/>
        <v>178131.9328744458</v>
      </c>
      <c r="BR310" s="18">
        <f t="shared" si="180"/>
        <v>0</v>
      </c>
      <c r="BS310" s="21">
        <f t="shared" si="181"/>
        <v>14482.49287444583</v>
      </c>
      <c r="BT310" s="114">
        <f t="shared" si="216"/>
        <v>1.08849705122392</v>
      </c>
      <c r="BU310" s="115">
        <v>19023.870200000005</v>
      </c>
      <c r="BV310" s="116">
        <v>3455.62</v>
      </c>
    </row>
    <row r="311" spans="1:74" s="7" customFormat="1" ht="12" x14ac:dyDescent="0.25">
      <c r="A311" s="117">
        <f t="shared" si="217"/>
        <v>304</v>
      </c>
      <c r="B311" s="56" t="s">
        <v>313</v>
      </c>
      <c r="C311" s="125">
        <v>239.3</v>
      </c>
      <c r="D311" s="27">
        <v>0</v>
      </c>
      <c r="E311" s="97">
        <v>0</v>
      </c>
      <c r="F311" s="18">
        <f t="shared" si="182"/>
        <v>0</v>
      </c>
      <c r="G311" s="19">
        <f t="shared" si="183"/>
        <v>0</v>
      </c>
      <c r="H311" s="25">
        <v>0</v>
      </c>
      <c r="I311" s="17">
        <v>0</v>
      </c>
      <c r="J311" s="18">
        <f t="shared" si="184"/>
        <v>0</v>
      </c>
      <c r="K311" s="21">
        <f t="shared" si="185"/>
        <v>0</v>
      </c>
      <c r="L311" s="27">
        <v>1332.6699999999998</v>
      </c>
      <c r="M311" s="17">
        <v>1201.9480984966724</v>
      </c>
      <c r="N311" s="18">
        <f t="shared" si="186"/>
        <v>-130.72190150332744</v>
      </c>
      <c r="O311" s="19">
        <f t="shared" si="187"/>
        <v>0</v>
      </c>
      <c r="P311" s="25">
        <v>0</v>
      </c>
      <c r="Q311" s="17">
        <v>272.70318496523998</v>
      </c>
      <c r="R311" s="18">
        <f t="shared" si="188"/>
        <v>0</v>
      </c>
      <c r="S311" s="21">
        <f t="shared" si="189"/>
        <v>272.70318496523998</v>
      </c>
      <c r="T311" s="27">
        <v>0</v>
      </c>
      <c r="U311" s="17">
        <v>0</v>
      </c>
      <c r="V311" s="18">
        <f t="shared" si="190"/>
        <v>0</v>
      </c>
      <c r="W311" s="19">
        <f t="shared" si="191"/>
        <v>0</v>
      </c>
      <c r="X311" s="25">
        <v>0</v>
      </c>
      <c r="Y311" s="17">
        <v>0</v>
      </c>
      <c r="Z311" s="18">
        <f t="shared" si="192"/>
        <v>0</v>
      </c>
      <c r="AA311" s="21">
        <f t="shared" si="193"/>
        <v>0</v>
      </c>
      <c r="AB311" s="27">
        <v>470.8</v>
      </c>
      <c r="AC311" s="97">
        <v>468.37065375847044</v>
      </c>
      <c r="AD311" s="18">
        <f t="shared" si="194"/>
        <v>-2.4293462415295721</v>
      </c>
      <c r="AE311" s="19">
        <f t="shared" si="195"/>
        <v>0</v>
      </c>
      <c r="AF311" s="25">
        <v>0</v>
      </c>
      <c r="AG311" s="17">
        <v>0</v>
      </c>
      <c r="AH311" s="18">
        <f t="shared" si="196"/>
        <v>0</v>
      </c>
      <c r="AI311" s="21">
        <f t="shared" si="197"/>
        <v>0</v>
      </c>
      <c r="AJ311" s="27">
        <v>0</v>
      </c>
      <c r="AK311" s="17">
        <v>0</v>
      </c>
      <c r="AL311" s="18">
        <f t="shared" si="198"/>
        <v>0</v>
      </c>
      <c r="AM311" s="19">
        <f t="shared" si="199"/>
        <v>0</v>
      </c>
      <c r="AN311" s="27">
        <v>904.44999999999993</v>
      </c>
      <c r="AO311" s="97">
        <v>1181.0249999999999</v>
      </c>
      <c r="AP311" s="18">
        <f t="shared" si="200"/>
        <v>0</v>
      </c>
      <c r="AQ311" s="19">
        <f t="shared" si="201"/>
        <v>276.57499999999993</v>
      </c>
      <c r="AR311" s="25">
        <v>0</v>
      </c>
      <c r="AS311" s="17">
        <v>0</v>
      </c>
      <c r="AT311" s="18">
        <f t="shared" si="202"/>
        <v>0</v>
      </c>
      <c r="AU311" s="21">
        <f t="shared" si="203"/>
        <v>0</v>
      </c>
      <c r="AV311" s="27">
        <v>1032.1200000000001</v>
      </c>
      <c r="AW311" s="17">
        <v>0</v>
      </c>
      <c r="AX311" s="18">
        <f t="shared" si="204"/>
        <v>-1032.1200000000001</v>
      </c>
      <c r="AY311" s="19">
        <f t="shared" si="205"/>
        <v>0</v>
      </c>
      <c r="AZ311" s="25">
        <v>0</v>
      </c>
      <c r="BA311" s="17">
        <v>0</v>
      </c>
      <c r="BB311" s="18">
        <f t="shared" si="206"/>
        <v>0</v>
      </c>
      <c r="BC311" s="21">
        <f t="shared" si="207"/>
        <v>0</v>
      </c>
      <c r="BD311" s="27">
        <v>0</v>
      </c>
      <c r="BE311" s="17">
        <v>0</v>
      </c>
      <c r="BF311" s="18">
        <f t="shared" si="208"/>
        <v>0</v>
      </c>
      <c r="BG311" s="19">
        <f t="shared" si="209"/>
        <v>0</v>
      </c>
      <c r="BH311" s="25">
        <v>0</v>
      </c>
      <c r="BI311" s="97">
        <v>0</v>
      </c>
      <c r="BJ311" s="18">
        <f t="shared" si="210"/>
        <v>0</v>
      </c>
      <c r="BK311" s="21">
        <f t="shared" si="211"/>
        <v>0</v>
      </c>
      <c r="BL311" s="27">
        <v>0</v>
      </c>
      <c r="BM311" s="17">
        <v>0</v>
      </c>
      <c r="BN311" s="18">
        <f t="shared" si="212"/>
        <v>0</v>
      </c>
      <c r="BO311" s="19">
        <f t="shared" si="213"/>
        <v>0</v>
      </c>
      <c r="BP311" s="24">
        <f t="shared" si="214"/>
        <v>3740.04</v>
      </c>
      <c r="BQ311" s="14">
        <f t="shared" si="215"/>
        <v>3124.0469372203825</v>
      </c>
      <c r="BR311" s="18">
        <f t="shared" si="180"/>
        <v>-615.9930627796175</v>
      </c>
      <c r="BS311" s="21">
        <f t="shared" si="181"/>
        <v>0</v>
      </c>
      <c r="BT311" s="114">
        <f t="shared" si="216"/>
        <v>0.83529773404037988</v>
      </c>
      <c r="BU311" s="115">
        <v>2084.6424999999999</v>
      </c>
      <c r="BV311" s="116">
        <v>445.73</v>
      </c>
    </row>
    <row r="312" spans="1:74" s="7" customFormat="1" ht="12" x14ac:dyDescent="0.25">
      <c r="A312" s="117">
        <f t="shared" si="217"/>
        <v>305</v>
      </c>
      <c r="B312" s="56" t="s">
        <v>314</v>
      </c>
      <c r="C312" s="125">
        <v>149.1</v>
      </c>
      <c r="D312" s="27">
        <v>0</v>
      </c>
      <c r="E312" s="97">
        <v>0</v>
      </c>
      <c r="F312" s="18">
        <f t="shared" si="182"/>
        <v>0</v>
      </c>
      <c r="G312" s="19">
        <f t="shared" si="183"/>
        <v>0</v>
      </c>
      <c r="H312" s="25">
        <v>0</v>
      </c>
      <c r="I312" s="17">
        <v>0</v>
      </c>
      <c r="J312" s="18">
        <f t="shared" si="184"/>
        <v>0</v>
      </c>
      <c r="K312" s="21">
        <f t="shared" si="185"/>
        <v>0</v>
      </c>
      <c r="L312" s="27">
        <v>1774.8100000000004</v>
      </c>
      <c r="M312" s="17">
        <v>1599.3239292561711</v>
      </c>
      <c r="N312" s="18">
        <f t="shared" si="186"/>
        <v>-175.48607074382926</v>
      </c>
      <c r="O312" s="19">
        <f t="shared" si="187"/>
        <v>0</v>
      </c>
      <c r="P312" s="25">
        <v>0</v>
      </c>
      <c r="Q312" s="17">
        <v>186.47242109917198</v>
      </c>
      <c r="R312" s="18">
        <f t="shared" si="188"/>
        <v>0</v>
      </c>
      <c r="S312" s="21">
        <f t="shared" si="189"/>
        <v>186.47242109917198</v>
      </c>
      <c r="T312" s="27">
        <v>0</v>
      </c>
      <c r="U312" s="17">
        <v>0</v>
      </c>
      <c r="V312" s="18">
        <f t="shared" si="190"/>
        <v>0</v>
      </c>
      <c r="W312" s="19">
        <f t="shared" si="191"/>
        <v>0</v>
      </c>
      <c r="X312" s="25">
        <v>0</v>
      </c>
      <c r="Y312" s="17">
        <v>0</v>
      </c>
      <c r="Z312" s="18">
        <f t="shared" si="192"/>
        <v>0</v>
      </c>
      <c r="AA312" s="21">
        <f t="shared" si="193"/>
        <v>0</v>
      </c>
      <c r="AB312" s="27">
        <v>295.08999999999997</v>
      </c>
      <c r="AC312" s="97">
        <v>294.07177534122229</v>
      </c>
      <c r="AD312" s="18">
        <f t="shared" si="194"/>
        <v>-1.0182246587776831</v>
      </c>
      <c r="AE312" s="19">
        <f t="shared" si="195"/>
        <v>0</v>
      </c>
      <c r="AF312" s="25">
        <v>0</v>
      </c>
      <c r="AG312" s="17">
        <v>0</v>
      </c>
      <c r="AH312" s="18">
        <f t="shared" si="196"/>
        <v>0</v>
      </c>
      <c r="AI312" s="21">
        <f t="shared" si="197"/>
        <v>0</v>
      </c>
      <c r="AJ312" s="27">
        <v>0</v>
      </c>
      <c r="AK312" s="17">
        <v>0</v>
      </c>
      <c r="AL312" s="18">
        <f t="shared" si="198"/>
        <v>0</v>
      </c>
      <c r="AM312" s="19">
        <f t="shared" si="199"/>
        <v>0</v>
      </c>
      <c r="AN312" s="27">
        <v>926.2399999999999</v>
      </c>
      <c r="AO312" s="97">
        <v>1458.9134399999998</v>
      </c>
      <c r="AP312" s="18">
        <f t="shared" si="200"/>
        <v>0</v>
      </c>
      <c r="AQ312" s="19">
        <f t="shared" si="201"/>
        <v>532.67343999999991</v>
      </c>
      <c r="AR312" s="25">
        <v>0</v>
      </c>
      <c r="AS312" s="17">
        <v>0</v>
      </c>
      <c r="AT312" s="18">
        <f t="shared" si="202"/>
        <v>0</v>
      </c>
      <c r="AU312" s="21">
        <f t="shared" si="203"/>
        <v>0</v>
      </c>
      <c r="AV312" s="27">
        <v>707.09000000000015</v>
      </c>
      <c r="AW312" s="17">
        <v>0</v>
      </c>
      <c r="AX312" s="18">
        <f t="shared" si="204"/>
        <v>-707.09000000000015</v>
      </c>
      <c r="AY312" s="19">
        <f t="shared" si="205"/>
        <v>0</v>
      </c>
      <c r="AZ312" s="25">
        <v>0</v>
      </c>
      <c r="BA312" s="17">
        <v>0</v>
      </c>
      <c r="BB312" s="18">
        <f t="shared" si="206"/>
        <v>0</v>
      </c>
      <c r="BC312" s="21">
        <f t="shared" si="207"/>
        <v>0</v>
      </c>
      <c r="BD312" s="27">
        <v>0</v>
      </c>
      <c r="BE312" s="17">
        <v>0</v>
      </c>
      <c r="BF312" s="18">
        <f t="shared" si="208"/>
        <v>0</v>
      </c>
      <c r="BG312" s="19">
        <f t="shared" si="209"/>
        <v>0</v>
      </c>
      <c r="BH312" s="25">
        <v>0</v>
      </c>
      <c r="BI312" s="97">
        <v>0</v>
      </c>
      <c r="BJ312" s="18">
        <f t="shared" si="210"/>
        <v>0</v>
      </c>
      <c r="BK312" s="21">
        <f t="shared" si="211"/>
        <v>0</v>
      </c>
      <c r="BL312" s="27">
        <v>0</v>
      </c>
      <c r="BM312" s="17">
        <v>0</v>
      </c>
      <c r="BN312" s="18">
        <f t="shared" si="212"/>
        <v>0</v>
      </c>
      <c r="BO312" s="19">
        <f t="shared" si="213"/>
        <v>0</v>
      </c>
      <c r="BP312" s="24">
        <f t="shared" si="214"/>
        <v>3703.2300000000005</v>
      </c>
      <c r="BQ312" s="14">
        <f t="shared" si="215"/>
        <v>3538.7815656965654</v>
      </c>
      <c r="BR312" s="18">
        <f t="shared" si="180"/>
        <v>-164.44843430343508</v>
      </c>
      <c r="BS312" s="21">
        <f t="shared" si="181"/>
        <v>0</v>
      </c>
      <c r="BT312" s="114">
        <f t="shared" si="216"/>
        <v>0.95559324311386684</v>
      </c>
      <c r="BU312" s="115">
        <v>1346.6428999999998</v>
      </c>
      <c r="BV312" s="116"/>
    </row>
    <row r="313" spans="1:74" s="7" customFormat="1" ht="12" x14ac:dyDescent="0.25">
      <c r="A313" s="117">
        <f t="shared" si="217"/>
        <v>306</v>
      </c>
      <c r="B313" s="56" t="s">
        <v>315</v>
      </c>
      <c r="C313" s="125">
        <v>75.8</v>
      </c>
      <c r="D313" s="27">
        <v>0</v>
      </c>
      <c r="E313" s="97">
        <v>0</v>
      </c>
      <c r="F313" s="18">
        <f t="shared" si="182"/>
        <v>0</v>
      </c>
      <c r="G313" s="19">
        <f t="shared" si="183"/>
        <v>0</v>
      </c>
      <c r="H313" s="25">
        <v>0</v>
      </c>
      <c r="I313" s="17">
        <v>0</v>
      </c>
      <c r="J313" s="18">
        <f t="shared" si="184"/>
        <v>0</v>
      </c>
      <c r="K313" s="21">
        <f t="shared" si="185"/>
        <v>0</v>
      </c>
      <c r="L313" s="27">
        <v>266.53000000000003</v>
      </c>
      <c r="M313" s="17">
        <v>248.24542068236283</v>
      </c>
      <c r="N313" s="18">
        <f t="shared" si="186"/>
        <v>-18.284579317637196</v>
      </c>
      <c r="O313" s="19">
        <f t="shared" si="187"/>
        <v>0</v>
      </c>
      <c r="P313" s="25">
        <v>0</v>
      </c>
      <c r="Q313" s="17">
        <v>101.545243249848</v>
      </c>
      <c r="R313" s="18">
        <f t="shared" si="188"/>
        <v>0</v>
      </c>
      <c r="S313" s="21">
        <f t="shared" si="189"/>
        <v>101.545243249848</v>
      </c>
      <c r="T313" s="27">
        <v>0</v>
      </c>
      <c r="U313" s="17">
        <v>0</v>
      </c>
      <c r="V313" s="18">
        <f t="shared" si="190"/>
        <v>0</v>
      </c>
      <c r="W313" s="19">
        <f t="shared" si="191"/>
        <v>0</v>
      </c>
      <c r="X313" s="25">
        <v>0</v>
      </c>
      <c r="Y313" s="17">
        <v>0</v>
      </c>
      <c r="Z313" s="18">
        <f t="shared" si="192"/>
        <v>0</v>
      </c>
      <c r="AA313" s="21">
        <f t="shared" si="193"/>
        <v>0</v>
      </c>
      <c r="AB313" s="27">
        <v>153.27000000000001</v>
      </c>
      <c r="AC313" s="97">
        <v>143.03253989362591</v>
      </c>
      <c r="AD313" s="18">
        <f t="shared" si="194"/>
        <v>-10.237460106374101</v>
      </c>
      <c r="AE313" s="19">
        <f t="shared" si="195"/>
        <v>0</v>
      </c>
      <c r="AF313" s="25">
        <v>0</v>
      </c>
      <c r="AG313" s="17">
        <v>0</v>
      </c>
      <c r="AH313" s="18">
        <f t="shared" si="196"/>
        <v>0</v>
      </c>
      <c r="AI313" s="21">
        <f t="shared" si="197"/>
        <v>0</v>
      </c>
      <c r="AJ313" s="27">
        <v>0</v>
      </c>
      <c r="AK313" s="17">
        <v>0</v>
      </c>
      <c r="AL313" s="18">
        <f t="shared" si="198"/>
        <v>0</v>
      </c>
      <c r="AM313" s="19">
        <f t="shared" si="199"/>
        <v>0</v>
      </c>
      <c r="AN313" s="27">
        <v>192.82999999999993</v>
      </c>
      <c r="AO313" s="97">
        <v>275.40863999999993</v>
      </c>
      <c r="AP313" s="18">
        <f t="shared" si="200"/>
        <v>0</v>
      </c>
      <c r="AQ313" s="19">
        <f t="shared" si="201"/>
        <v>82.578640000000007</v>
      </c>
      <c r="AR313" s="25">
        <v>0</v>
      </c>
      <c r="AS313" s="17">
        <v>0</v>
      </c>
      <c r="AT313" s="18">
        <f t="shared" si="202"/>
        <v>0</v>
      </c>
      <c r="AU313" s="21">
        <f t="shared" si="203"/>
        <v>0</v>
      </c>
      <c r="AV313" s="27">
        <v>363.36000000000007</v>
      </c>
      <c r="AW313" s="17">
        <v>0</v>
      </c>
      <c r="AX313" s="18">
        <f t="shared" si="204"/>
        <v>-363.36000000000007</v>
      </c>
      <c r="AY313" s="19">
        <f t="shared" si="205"/>
        <v>0</v>
      </c>
      <c r="AZ313" s="25">
        <v>0</v>
      </c>
      <c r="BA313" s="17">
        <v>0</v>
      </c>
      <c r="BB313" s="18">
        <f t="shared" si="206"/>
        <v>0</v>
      </c>
      <c r="BC313" s="21">
        <f t="shared" si="207"/>
        <v>0</v>
      </c>
      <c r="BD313" s="27">
        <v>0</v>
      </c>
      <c r="BE313" s="17">
        <v>0</v>
      </c>
      <c r="BF313" s="18">
        <f t="shared" si="208"/>
        <v>0</v>
      </c>
      <c r="BG313" s="19">
        <f t="shared" si="209"/>
        <v>0</v>
      </c>
      <c r="BH313" s="25">
        <v>0</v>
      </c>
      <c r="BI313" s="97">
        <v>0</v>
      </c>
      <c r="BJ313" s="18">
        <f t="shared" si="210"/>
        <v>0</v>
      </c>
      <c r="BK313" s="21">
        <f t="shared" si="211"/>
        <v>0</v>
      </c>
      <c r="BL313" s="27">
        <v>0</v>
      </c>
      <c r="BM313" s="17">
        <v>0</v>
      </c>
      <c r="BN313" s="18">
        <f t="shared" si="212"/>
        <v>0</v>
      </c>
      <c r="BO313" s="19">
        <f t="shared" si="213"/>
        <v>0</v>
      </c>
      <c r="BP313" s="24">
        <f t="shared" si="214"/>
        <v>975.99</v>
      </c>
      <c r="BQ313" s="14">
        <f t="shared" si="215"/>
        <v>768.23184382583668</v>
      </c>
      <c r="BR313" s="18">
        <f t="shared" si="180"/>
        <v>-207.75815617416333</v>
      </c>
      <c r="BS313" s="21">
        <f t="shared" si="181"/>
        <v>0</v>
      </c>
      <c r="BT313" s="114">
        <f t="shared" si="216"/>
        <v>0.78713085567048502</v>
      </c>
      <c r="BU313" s="115">
        <v>47.263800000000003</v>
      </c>
      <c r="BV313" s="116"/>
    </row>
    <row r="314" spans="1:74" s="7" customFormat="1" ht="12" x14ac:dyDescent="0.25">
      <c r="A314" s="117">
        <f t="shared" si="217"/>
        <v>307</v>
      </c>
      <c r="B314" s="56" t="s">
        <v>316</v>
      </c>
      <c r="C314" s="125">
        <v>16176.4</v>
      </c>
      <c r="D314" s="27">
        <v>74763.240000000005</v>
      </c>
      <c r="E314" s="97">
        <v>56177.100223623835</v>
      </c>
      <c r="F314" s="18">
        <f t="shared" si="182"/>
        <v>-18586.139776376171</v>
      </c>
      <c r="G314" s="19">
        <f t="shared" si="183"/>
        <v>0</v>
      </c>
      <c r="H314" s="25">
        <v>81526.150000000009</v>
      </c>
      <c r="I314" s="17">
        <v>78303.322249104502</v>
      </c>
      <c r="J314" s="18">
        <f t="shared" si="184"/>
        <v>-3222.8277508955071</v>
      </c>
      <c r="K314" s="21">
        <f t="shared" si="185"/>
        <v>0</v>
      </c>
      <c r="L314" s="27">
        <v>56202.55999999999</v>
      </c>
      <c r="M314" s="17">
        <v>53404.121361217687</v>
      </c>
      <c r="N314" s="18">
        <f t="shared" si="186"/>
        <v>-2798.4386387823033</v>
      </c>
      <c r="O314" s="19">
        <f t="shared" si="187"/>
        <v>0</v>
      </c>
      <c r="P314" s="25">
        <v>2701.33</v>
      </c>
      <c r="Q314" s="17">
        <v>3586.6459165575839</v>
      </c>
      <c r="R314" s="18">
        <f t="shared" si="188"/>
        <v>0</v>
      </c>
      <c r="S314" s="21">
        <f t="shared" si="189"/>
        <v>885.31591655758393</v>
      </c>
      <c r="T314" s="27">
        <v>37848.28</v>
      </c>
      <c r="U314" s="17">
        <v>34055.60628</v>
      </c>
      <c r="V314" s="18">
        <f t="shared" si="190"/>
        <v>-3792.6737199999989</v>
      </c>
      <c r="W314" s="19">
        <f t="shared" si="191"/>
        <v>0</v>
      </c>
      <c r="X314" s="25">
        <v>0</v>
      </c>
      <c r="Y314" s="17">
        <v>0</v>
      </c>
      <c r="Z314" s="18">
        <f t="shared" si="192"/>
        <v>0</v>
      </c>
      <c r="AA314" s="21">
        <f t="shared" si="193"/>
        <v>0</v>
      </c>
      <c r="AB314" s="27">
        <v>93783.239999999991</v>
      </c>
      <c r="AC314" s="97">
        <v>89338.969907917111</v>
      </c>
      <c r="AD314" s="18">
        <f t="shared" si="194"/>
        <v>-4444.2700920828793</v>
      </c>
      <c r="AE314" s="19">
        <f t="shared" si="195"/>
        <v>0</v>
      </c>
      <c r="AF314" s="25">
        <v>3707.5299999999988</v>
      </c>
      <c r="AG314" s="17">
        <v>2910.7522799999997</v>
      </c>
      <c r="AH314" s="18">
        <f t="shared" si="196"/>
        <v>-796.77771999999914</v>
      </c>
      <c r="AI314" s="21">
        <f t="shared" si="197"/>
        <v>0</v>
      </c>
      <c r="AJ314" s="27">
        <v>138.45999999999998</v>
      </c>
      <c r="AK314" s="17">
        <v>0</v>
      </c>
      <c r="AL314" s="18">
        <f t="shared" si="198"/>
        <v>-138.45999999999998</v>
      </c>
      <c r="AM314" s="19">
        <f t="shared" si="199"/>
        <v>0</v>
      </c>
      <c r="AN314" s="27">
        <v>7447.1800000000021</v>
      </c>
      <c r="AO314" s="97">
        <v>8512.1810800000021</v>
      </c>
      <c r="AP314" s="18">
        <f t="shared" si="200"/>
        <v>0</v>
      </c>
      <c r="AQ314" s="19">
        <f t="shared" si="201"/>
        <v>1065.00108</v>
      </c>
      <c r="AR314" s="25">
        <v>14808.209999999997</v>
      </c>
      <c r="AS314" s="17">
        <v>23839.208828461848</v>
      </c>
      <c r="AT314" s="18">
        <f t="shared" si="202"/>
        <v>0</v>
      </c>
      <c r="AU314" s="21">
        <f t="shared" si="203"/>
        <v>9030.9988284618503</v>
      </c>
      <c r="AV314" s="27">
        <v>136967.02000000002</v>
      </c>
      <c r="AW314" s="17">
        <v>139939.56</v>
      </c>
      <c r="AX314" s="18">
        <f t="shared" si="204"/>
        <v>0</v>
      </c>
      <c r="AY314" s="19">
        <f t="shared" si="205"/>
        <v>2972.539999999979</v>
      </c>
      <c r="AZ314" s="25">
        <v>9039.369999999999</v>
      </c>
      <c r="BA314" s="17">
        <v>22079.004652952539</v>
      </c>
      <c r="BB314" s="18">
        <f t="shared" si="206"/>
        <v>0</v>
      </c>
      <c r="BC314" s="21">
        <f t="shared" si="207"/>
        <v>13039.63465295254</v>
      </c>
      <c r="BD314" s="27">
        <v>8.0500000000000007</v>
      </c>
      <c r="BE314" s="17">
        <v>0</v>
      </c>
      <c r="BF314" s="18">
        <f t="shared" si="208"/>
        <v>-8.0500000000000007</v>
      </c>
      <c r="BG314" s="19">
        <f t="shared" si="209"/>
        <v>0</v>
      </c>
      <c r="BH314" s="25">
        <v>49607.31</v>
      </c>
      <c r="BI314" s="97">
        <v>42313.505880000004</v>
      </c>
      <c r="BJ314" s="18">
        <f t="shared" si="210"/>
        <v>-7293.8041199999934</v>
      </c>
      <c r="BK314" s="21">
        <f t="shared" si="211"/>
        <v>0</v>
      </c>
      <c r="BL314" s="27">
        <v>32252.939999999995</v>
      </c>
      <c r="BM314" s="17">
        <v>37509.879600000007</v>
      </c>
      <c r="BN314" s="18">
        <f t="shared" si="212"/>
        <v>0</v>
      </c>
      <c r="BO314" s="19">
        <f t="shared" si="213"/>
        <v>5256.9396000000124</v>
      </c>
      <c r="BP314" s="24">
        <f t="shared" si="214"/>
        <v>600800.86999999988</v>
      </c>
      <c r="BQ314" s="14">
        <f t="shared" si="215"/>
        <v>591969.85825983505</v>
      </c>
      <c r="BR314" s="18">
        <f t="shared" si="180"/>
        <v>-8831.0117401648313</v>
      </c>
      <c r="BS314" s="21">
        <f t="shared" si="181"/>
        <v>0</v>
      </c>
      <c r="BT314" s="114">
        <f t="shared" si="216"/>
        <v>0.98530126672392326</v>
      </c>
      <c r="BU314" s="115">
        <v>67966.782599999977</v>
      </c>
      <c r="BV314" s="116">
        <v>3244.1000000000004</v>
      </c>
    </row>
    <row r="315" spans="1:74" s="7" customFormat="1" ht="12" x14ac:dyDescent="0.25">
      <c r="A315" s="117">
        <f t="shared" si="217"/>
        <v>308</v>
      </c>
      <c r="B315" s="56" t="s">
        <v>317</v>
      </c>
      <c r="C315" s="125">
        <v>1188.03</v>
      </c>
      <c r="D315" s="27">
        <v>9289.4600000000009</v>
      </c>
      <c r="E315" s="97">
        <v>9147.3716203634594</v>
      </c>
      <c r="F315" s="18">
        <f t="shared" si="182"/>
        <v>-142.0883796365415</v>
      </c>
      <c r="G315" s="19">
        <f t="shared" si="183"/>
        <v>0</v>
      </c>
      <c r="H315" s="25">
        <v>1562.5799999999997</v>
      </c>
      <c r="I315" s="17">
        <v>985.76049246390266</v>
      </c>
      <c r="J315" s="18">
        <f t="shared" si="184"/>
        <v>-576.81950753609703</v>
      </c>
      <c r="K315" s="21">
        <f t="shared" si="185"/>
        <v>0</v>
      </c>
      <c r="L315" s="27">
        <v>6759.03</v>
      </c>
      <c r="M315" s="17">
        <v>6765.6213813522509</v>
      </c>
      <c r="N315" s="18">
        <f t="shared" si="186"/>
        <v>0</v>
      </c>
      <c r="O315" s="19">
        <f t="shared" si="187"/>
        <v>6.5913813522511191</v>
      </c>
      <c r="P315" s="25">
        <v>0</v>
      </c>
      <c r="Q315" s="17">
        <v>682.68349361368803</v>
      </c>
      <c r="R315" s="18">
        <f t="shared" si="188"/>
        <v>0</v>
      </c>
      <c r="S315" s="21">
        <f t="shared" si="189"/>
        <v>682.68349361368803</v>
      </c>
      <c r="T315" s="27">
        <v>0</v>
      </c>
      <c r="U315" s="17">
        <v>0</v>
      </c>
      <c r="V315" s="18">
        <f t="shared" si="190"/>
        <v>0</v>
      </c>
      <c r="W315" s="19">
        <f t="shared" si="191"/>
        <v>0</v>
      </c>
      <c r="X315" s="25">
        <v>0</v>
      </c>
      <c r="Y315" s="17">
        <v>0</v>
      </c>
      <c r="Z315" s="18">
        <f t="shared" si="192"/>
        <v>0</v>
      </c>
      <c r="AA315" s="21">
        <f t="shared" si="193"/>
        <v>0</v>
      </c>
      <c r="AB315" s="27">
        <v>6484.3300000000008</v>
      </c>
      <c r="AC315" s="97">
        <v>5753.0301099052904</v>
      </c>
      <c r="AD315" s="18">
        <f t="shared" si="194"/>
        <v>-731.29989009471046</v>
      </c>
      <c r="AE315" s="19">
        <f t="shared" si="195"/>
        <v>0</v>
      </c>
      <c r="AF315" s="25">
        <v>0</v>
      </c>
      <c r="AG315" s="17">
        <v>0</v>
      </c>
      <c r="AH315" s="18">
        <f t="shared" si="196"/>
        <v>0</v>
      </c>
      <c r="AI315" s="21">
        <f t="shared" si="197"/>
        <v>0</v>
      </c>
      <c r="AJ315" s="27">
        <v>0</v>
      </c>
      <c r="AK315" s="17">
        <v>0</v>
      </c>
      <c r="AL315" s="18">
        <f t="shared" si="198"/>
        <v>0</v>
      </c>
      <c r="AM315" s="19">
        <f t="shared" si="199"/>
        <v>0</v>
      </c>
      <c r="AN315" s="27">
        <v>621.78</v>
      </c>
      <c r="AO315" s="97">
        <v>218.34095999999997</v>
      </c>
      <c r="AP315" s="18">
        <f t="shared" si="200"/>
        <v>-403.43903999999998</v>
      </c>
      <c r="AQ315" s="19">
        <f t="shared" si="201"/>
        <v>0</v>
      </c>
      <c r="AR315" s="25">
        <v>1335.9100000000003</v>
      </c>
      <c r="AS315" s="17">
        <v>2937.020931126387</v>
      </c>
      <c r="AT315" s="18">
        <f t="shared" si="202"/>
        <v>0</v>
      </c>
      <c r="AU315" s="21">
        <f t="shared" si="203"/>
        <v>1601.1109311263867</v>
      </c>
      <c r="AV315" s="27">
        <v>8437.9500000000025</v>
      </c>
      <c r="AW315" s="17">
        <v>21065.315999999999</v>
      </c>
      <c r="AX315" s="18">
        <f t="shared" si="204"/>
        <v>0</v>
      </c>
      <c r="AY315" s="19">
        <f t="shared" si="205"/>
        <v>12627.365999999996</v>
      </c>
      <c r="AZ315" s="25">
        <v>3925.5600000000004</v>
      </c>
      <c r="BA315" s="17">
        <v>1479.1947116572089</v>
      </c>
      <c r="BB315" s="18">
        <f t="shared" si="206"/>
        <v>-2446.3652883427912</v>
      </c>
      <c r="BC315" s="21">
        <f t="shared" si="207"/>
        <v>0</v>
      </c>
      <c r="BD315" s="27">
        <v>10.919999999999998</v>
      </c>
      <c r="BE315" s="17">
        <v>0</v>
      </c>
      <c r="BF315" s="18">
        <f t="shared" si="208"/>
        <v>-10.919999999999998</v>
      </c>
      <c r="BG315" s="19">
        <f t="shared" si="209"/>
        <v>0</v>
      </c>
      <c r="BH315" s="25">
        <v>4361.7300000000005</v>
      </c>
      <c r="BI315" s="97">
        <v>7458.6430799999998</v>
      </c>
      <c r="BJ315" s="18">
        <f t="shared" si="210"/>
        <v>0</v>
      </c>
      <c r="BK315" s="21">
        <f t="shared" si="211"/>
        <v>3096.9130799999994</v>
      </c>
      <c r="BL315" s="27">
        <v>0</v>
      </c>
      <c r="BM315" s="17">
        <v>0</v>
      </c>
      <c r="BN315" s="18">
        <f t="shared" si="212"/>
        <v>0</v>
      </c>
      <c r="BO315" s="19">
        <f t="shared" si="213"/>
        <v>0</v>
      </c>
      <c r="BP315" s="24">
        <f t="shared" si="214"/>
        <v>42789.25</v>
      </c>
      <c r="BQ315" s="14">
        <f t="shared" si="215"/>
        <v>56492.982780482191</v>
      </c>
      <c r="BR315" s="18">
        <f t="shared" si="180"/>
        <v>0</v>
      </c>
      <c r="BS315" s="21">
        <f t="shared" si="181"/>
        <v>13703.732780482191</v>
      </c>
      <c r="BT315" s="114">
        <f t="shared" si="216"/>
        <v>1.3202611118559495</v>
      </c>
      <c r="BU315" s="115">
        <v>17466.846899999997</v>
      </c>
      <c r="BV315" s="116">
        <v>5155.97</v>
      </c>
    </row>
    <row r="316" spans="1:74" s="7" customFormat="1" ht="12" x14ac:dyDescent="0.25">
      <c r="A316" s="117">
        <f t="shared" si="217"/>
        <v>309</v>
      </c>
      <c r="B316" s="56" t="s">
        <v>318</v>
      </c>
      <c r="C316" s="125">
        <v>1038</v>
      </c>
      <c r="D316" s="27">
        <v>11412.02</v>
      </c>
      <c r="E316" s="97">
        <v>11711.126942638295</v>
      </c>
      <c r="F316" s="18">
        <f t="shared" si="182"/>
        <v>0</v>
      </c>
      <c r="G316" s="19">
        <f t="shared" si="183"/>
        <v>299.10694263829464</v>
      </c>
      <c r="H316" s="25">
        <v>4078.5700000000006</v>
      </c>
      <c r="I316" s="17">
        <v>4232.5815412012289</v>
      </c>
      <c r="J316" s="18">
        <f t="shared" si="184"/>
        <v>0</v>
      </c>
      <c r="K316" s="21">
        <f t="shared" si="185"/>
        <v>154.01154120122828</v>
      </c>
      <c r="L316" s="27">
        <v>2664.6000000000004</v>
      </c>
      <c r="M316" s="17">
        <v>3735.0637005813678</v>
      </c>
      <c r="N316" s="18">
        <f t="shared" si="186"/>
        <v>0</v>
      </c>
      <c r="O316" s="19">
        <f t="shared" si="187"/>
        <v>1070.4637005813674</v>
      </c>
      <c r="P316" s="25">
        <v>40.97</v>
      </c>
      <c r="Q316" s="17">
        <v>347.50349335100401</v>
      </c>
      <c r="R316" s="18">
        <f t="shared" si="188"/>
        <v>0</v>
      </c>
      <c r="S316" s="21">
        <f t="shared" si="189"/>
        <v>306.53349335100404</v>
      </c>
      <c r="T316" s="27">
        <v>0</v>
      </c>
      <c r="U316" s="17">
        <v>0</v>
      </c>
      <c r="V316" s="18">
        <f t="shared" si="190"/>
        <v>0</v>
      </c>
      <c r="W316" s="19">
        <f t="shared" si="191"/>
        <v>0</v>
      </c>
      <c r="X316" s="25">
        <v>0</v>
      </c>
      <c r="Y316" s="17">
        <v>0</v>
      </c>
      <c r="Z316" s="18">
        <f t="shared" si="192"/>
        <v>0</v>
      </c>
      <c r="AA316" s="21">
        <f t="shared" si="193"/>
        <v>0</v>
      </c>
      <c r="AB316" s="27">
        <v>6894.2999999999984</v>
      </c>
      <c r="AC316" s="97">
        <v>7998.1783509824036</v>
      </c>
      <c r="AD316" s="18">
        <f t="shared" si="194"/>
        <v>0</v>
      </c>
      <c r="AE316" s="19">
        <f t="shared" si="195"/>
        <v>1103.8783509824052</v>
      </c>
      <c r="AF316" s="25">
        <v>203.15</v>
      </c>
      <c r="AG316" s="17">
        <v>161.12568000000002</v>
      </c>
      <c r="AH316" s="18">
        <f t="shared" si="196"/>
        <v>-42.024319999999989</v>
      </c>
      <c r="AI316" s="21">
        <f t="shared" si="197"/>
        <v>0</v>
      </c>
      <c r="AJ316" s="27">
        <v>7.7099999999999973</v>
      </c>
      <c r="AK316" s="17">
        <v>0</v>
      </c>
      <c r="AL316" s="18">
        <f t="shared" si="198"/>
        <v>-7.7099999999999973</v>
      </c>
      <c r="AM316" s="19">
        <f t="shared" si="199"/>
        <v>0</v>
      </c>
      <c r="AN316" s="27">
        <v>2657.58</v>
      </c>
      <c r="AO316" s="97">
        <v>1719.4357199999999</v>
      </c>
      <c r="AP316" s="18">
        <f t="shared" si="200"/>
        <v>-938.14427999999998</v>
      </c>
      <c r="AQ316" s="19">
        <f t="shared" si="201"/>
        <v>0</v>
      </c>
      <c r="AR316" s="25">
        <v>1077.97</v>
      </c>
      <c r="AS316" s="17">
        <v>2862.9857734770553</v>
      </c>
      <c r="AT316" s="18">
        <f t="shared" si="202"/>
        <v>0</v>
      </c>
      <c r="AU316" s="21">
        <f t="shared" si="203"/>
        <v>1785.0157734770553</v>
      </c>
      <c r="AV316" s="27">
        <v>6159.7</v>
      </c>
      <c r="AW316" s="17">
        <v>41577.696000000004</v>
      </c>
      <c r="AX316" s="18">
        <f t="shared" si="204"/>
        <v>0</v>
      </c>
      <c r="AY316" s="19">
        <f t="shared" si="205"/>
        <v>35417.996000000006</v>
      </c>
      <c r="AZ316" s="25">
        <v>3465.4700000000003</v>
      </c>
      <c r="BA316" s="17">
        <v>4888.3411826676174</v>
      </c>
      <c r="BB316" s="18">
        <f t="shared" si="206"/>
        <v>0</v>
      </c>
      <c r="BC316" s="21">
        <f t="shared" si="207"/>
        <v>1422.8711826676172</v>
      </c>
      <c r="BD316" s="27">
        <v>10.81</v>
      </c>
      <c r="BE316" s="17">
        <v>0</v>
      </c>
      <c r="BF316" s="18">
        <f t="shared" si="208"/>
        <v>-10.81</v>
      </c>
      <c r="BG316" s="19">
        <f t="shared" si="209"/>
        <v>0</v>
      </c>
      <c r="BH316" s="25">
        <v>3525.4900000000002</v>
      </c>
      <c r="BI316" s="97">
        <v>2956.8895200000002</v>
      </c>
      <c r="BJ316" s="18">
        <f t="shared" si="210"/>
        <v>-568.60048000000006</v>
      </c>
      <c r="BK316" s="21">
        <f t="shared" si="211"/>
        <v>0</v>
      </c>
      <c r="BL316" s="27">
        <v>0</v>
      </c>
      <c r="BM316" s="17">
        <v>0</v>
      </c>
      <c r="BN316" s="18">
        <f t="shared" si="212"/>
        <v>0</v>
      </c>
      <c r="BO316" s="19">
        <f t="shared" si="213"/>
        <v>0</v>
      </c>
      <c r="BP316" s="24">
        <f t="shared" si="214"/>
        <v>42198.34</v>
      </c>
      <c r="BQ316" s="14">
        <f t="shared" si="215"/>
        <v>82190.92790489897</v>
      </c>
      <c r="BR316" s="18">
        <f t="shared" si="180"/>
        <v>0</v>
      </c>
      <c r="BS316" s="21">
        <f t="shared" si="181"/>
        <v>39992.587904898974</v>
      </c>
      <c r="BT316" s="114">
        <f t="shared" si="216"/>
        <v>1.9477289368467807</v>
      </c>
      <c r="BU316" s="115">
        <v>1389.2221000000002</v>
      </c>
      <c r="BV316" s="116"/>
    </row>
    <row r="317" spans="1:74" s="7" customFormat="1" ht="12" x14ac:dyDescent="0.25">
      <c r="A317" s="117">
        <f t="shared" si="217"/>
        <v>310</v>
      </c>
      <c r="B317" s="56" t="s">
        <v>319</v>
      </c>
      <c r="C317" s="125">
        <v>1046.9000000000001</v>
      </c>
      <c r="D317" s="27">
        <v>9449.7299999999977</v>
      </c>
      <c r="E317" s="97">
        <v>9960.4249337041674</v>
      </c>
      <c r="F317" s="18">
        <f t="shared" si="182"/>
        <v>0</v>
      </c>
      <c r="G317" s="19">
        <f t="shared" si="183"/>
        <v>510.69493370416967</v>
      </c>
      <c r="H317" s="25">
        <v>2895.7700000000004</v>
      </c>
      <c r="I317" s="17">
        <v>3173.6397523612973</v>
      </c>
      <c r="J317" s="18">
        <f t="shared" si="184"/>
        <v>0</v>
      </c>
      <c r="K317" s="21">
        <f t="shared" si="185"/>
        <v>277.86975236129683</v>
      </c>
      <c r="L317" s="27">
        <v>3504.9800000000005</v>
      </c>
      <c r="M317" s="17">
        <v>4047.7148783514162</v>
      </c>
      <c r="N317" s="18">
        <f t="shared" si="186"/>
        <v>0</v>
      </c>
      <c r="O317" s="19">
        <f t="shared" si="187"/>
        <v>542.73487835141577</v>
      </c>
      <c r="P317" s="25">
        <v>0</v>
      </c>
      <c r="Q317" s="17">
        <v>435.30209335100403</v>
      </c>
      <c r="R317" s="18">
        <f t="shared" si="188"/>
        <v>0</v>
      </c>
      <c r="S317" s="21">
        <f t="shared" si="189"/>
        <v>435.30209335100403</v>
      </c>
      <c r="T317" s="27">
        <v>0</v>
      </c>
      <c r="U317" s="17">
        <v>0</v>
      </c>
      <c r="V317" s="18">
        <f t="shared" si="190"/>
        <v>0</v>
      </c>
      <c r="W317" s="19">
        <f t="shared" si="191"/>
        <v>0</v>
      </c>
      <c r="X317" s="25">
        <v>0</v>
      </c>
      <c r="Y317" s="17">
        <v>0</v>
      </c>
      <c r="Z317" s="18">
        <f t="shared" si="192"/>
        <v>0</v>
      </c>
      <c r="AA317" s="21">
        <f t="shared" si="193"/>
        <v>0</v>
      </c>
      <c r="AB317" s="27">
        <v>6888.0599999999986</v>
      </c>
      <c r="AC317" s="97">
        <v>10682.192108572373</v>
      </c>
      <c r="AD317" s="18">
        <f t="shared" si="194"/>
        <v>0</v>
      </c>
      <c r="AE317" s="19">
        <f t="shared" si="195"/>
        <v>3794.1321085723748</v>
      </c>
      <c r="AF317" s="25">
        <v>0</v>
      </c>
      <c r="AG317" s="17">
        <v>0</v>
      </c>
      <c r="AH317" s="18">
        <f t="shared" si="196"/>
        <v>0</v>
      </c>
      <c r="AI317" s="21">
        <f t="shared" si="197"/>
        <v>0</v>
      </c>
      <c r="AJ317" s="27">
        <v>0</v>
      </c>
      <c r="AK317" s="17">
        <v>0</v>
      </c>
      <c r="AL317" s="18">
        <f t="shared" si="198"/>
        <v>0</v>
      </c>
      <c r="AM317" s="19">
        <f t="shared" si="199"/>
        <v>0</v>
      </c>
      <c r="AN317" s="27">
        <v>2686.7000000000003</v>
      </c>
      <c r="AO317" s="97">
        <v>1719.4357199999999</v>
      </c>
      <c r="AP317" s="18">
        <f t="shared" si="200"/>
        <v>-967.26428000000033</v>
      </c>
      <c r="AQ317" s="19">
        <f t="shared" si="201"/>
        <v>0</v>
      </c>
      <c r="AR317" s="25">
        <v>1139.1199999999999</v>
      </c>
      <c r="AS317" s="17">
        <v>2530.9351428537252</v>
      </c>
      <c r="AT317" s="18">
        <f t="shared" si="202"/>
        <v>0</v>
      </c>
      <c r="AU317" s="21">
        <f t="shared" si="203"/>
        <v>1391.8151428537253</v>
      </c>
      <c r="AV317" s="27">
        <v>7714.69</v>
      </c>
      <c r="AW317" s="17">
        <v>17187.995999999999</v>
      </c>
      <c r="AX317" s="18">
        <f t="shared" si="204"/>
        <v>0</v>
      </c>
      <c r="AY317" s="19">
        <f t="shared" si="205"/>
        <v>9473.3060000000005</v>
      </c>
      <c r="AZ317" s="25">
        <v>3399.9999999999995</v>
      </c>
      <c r="BA317" s="17">
        <v>4202.268797348057</v>
      </c>
      <c r="BB317" s="18">
        <f t="shared" si="206"/>
        <v>0</v>
      </c>
      <c r="BC317" s="21">
        <f t="shared" si="207"/>
        <v>802.26879734805743</v>
      </c>
      <c r="BD317" s="27">
        <v>11.149999999999999</v>
      </c>
      <c r="BE317" s="17">
        <v>0</v>
      </c>
      <c r="BF317" s="18">
        <f t="shared" si="208"/>
        <v>-11.149999999999999</v>
      </c>
      <c r="BG317" s="19">
        <f t="shared" si="209"/>
        <v>0</v>
      </c>
      <c r="BH317" s="25">
        <v>3779.2999999999997</v>
      </c>
      <c r="BI317" s="97">
        <v>1959.0351599999997</v>
      </c>
      <c r="BJ317" s="18">
        <f t="shared" si="210"/>
        <v>-1820.26484</v>
      </c>
      <c r="BK317" s="21">
        <f t="shared" si="211"/>
        <v>0</v>
      </c>
      <c r="BL317" s="27">
        <v>0</v>
      </c>
      <c r="BM317" s="17">
        <v>0</v>
      </c>
      <c r="BN317" s="18">
        <f t="shared" si="212"/>
        <v>0</v>
      </c>
      <c r="BO317" s="19">
        <f t="shared" si="213"/>
        <v>0</v>
      </c>
      <c r="BP317" s="24">
        <f t="shared" si="214"/>
        <v>41469.5</v>
      </c>
      <c r="BQ317" s="14">
        <f t="shared" si="215"/>
        <v>55898.944586542042</v>
      </c>
      <c r="BR317" s="18">
        <f t="shared" si="180"/>
        <v>0</v>
      </c>
      <c r="BS317" s="21">
        <f t="shared" si="181"/>
        <v>14429.444586542042</v>
      </c>
      <c r="BT317" s="114">
        <f t="shared" si="216"/>
        <v>1.347953184546282</v>
      </c>
      <c r="BU317" s="115">
        <v>8920.0774000000001</v>
      </c>
      <c r="BV317" s="116">
        <v>2895.42</v>
      </c>
    </row>
    <row r="318" spans="1:74" s="7" customFormat="1" ht="12" x14ac:dyDescent="0.25">
      <c r="A318" s="117">
        <f t="shared" si="217"/>
        <v>311</v>
      </c>
      <c r="B318" s="56" t="s">
        <v>320</v>
      </c>
      <c r="C318" s="125">
        <v>420.4</v>
      </c>
      <c r="D318" s="27">
        <v>4925.2000000000007</v>
      </c>
      <c r="E318" s="97">
        <v>6943.2076111352171</v>
      </c>
      <c r="F318" s="18">
        <f t="shared" si="182"/>
        <v>0</v>
      </c>
      <c r="G318" s="19">
        <f t="shared" si="183"/>
        <v>2018.0076111352164</v>
      </c>
      <c r="H318" s="25">
        <v>1757.8400000000004</v>
      </c>
      <c r="I318" s="17">
        <v>2504.2825321408232</v>
      </c>
      <c r="J318" s="18">
        <f t="shared" si="184"/>
        <v>0</v>
      </c>
      <c r="K318" s="21">
        <f t="shared" si="185"/>
        <v>746.44253214082278</v>
      </c>
      <c r="L318" s="27">
        <v>1421.22</v>
      </c>
      <c r="M318" s="17">
        <v>1781.1671482861329</v>
      </c>
      <c r="N318" s="18">
        <f t="shared" si="186"/>
        <v>0</v>
      </c>
      <c r="O318" s="19">
        <f t="shared" si="187"/>
        <v>359.94714828613292</v>
      </c>
      <c r="P318" s="25">
        <v>0</v>
      </c>
      <c r="Q318" s="17">
        <v>248.25021052639201</v>
      </c>
      <c r="R318" s="18">
        <f t="shared" si="188"/>
        <v>0</v>
      </c>
      <c r="S318" s="21">
        <f t="shared" si="189"/>
        <v>248.25021052639201</v>
      </c>
      <c r="T318" s="27">
        <v>0</v>
      </c>
      <c r="U318" s="17">
        <v>0</v>
      </c>
      <c r="V318" s="18">
        <f t="shared" si="190"/>
        <v>0</v>
      </c>
      <c r="W318" s="19">
        <f t="shared" si="191"/>
        <v>0</v>
      </c>
      <c r="X318" s="25">
        <v>0</v>
      </c>
      <c r="Y318" s="17">
        <v>0</v>
      </c>
      <c r="Z318" s="18">
        <f t="shared" si="192"/>
        <v>0</v>
      </c>
      <c r="AA318" s="21">
        <f t="shared" si="193"/>
        <v>0</v>
      </c>
      <c r="AB318" s="27">
        <v>1465.8800000000003</v>
      </c>
      <c r="AC318" s="97">
        <v>3460.4056126866444</v>
      </c>
      <c r="AD318" s="18">
        <f t="shared" si="194"/>
        <v>0</v>
      </c>
      <c r="AE318" s="19">
        <f t="shared" si="195"/>
        <v>1994.5256126866441</v>
      </c>
      <c r="AF318" s="25">
        <v>0</v>
      </c>
      <c r="AG318" s="17">
        <v>0</v>
      </c>
      <c r="AH318" s="18">
        <f t="shared" si="196"/>
        <v>0</v>
      </c>
      <c r="AI318" s="21">
        <f t="shared" si="197"/>
        <v>0</v>
      </c>
      <c r="AJ318" s="27">
        <v>0</v>
      </c>
      <c r="AK318" s="17">
        <v>0</v>
      </c>
      <c r="AL318" s="18">
        <f t="shared" si="198"/>
        <v>0</v>
      </c>
      <c r="AM318" s="19">
        <f t="shared" si="199"/>
        <v>0</v>
      </c>
      <c r="AN318" s="27">
        <v>1876.7600000000002</v>
      </c>
      <c r="AO318" s="97">
        <v>2555.5809599999998</v>
      </c>
      <c r="AP318" s="18">
        <f t="shared" si="200"/>
        <v>0</v>
      </c>
      <c r="AQ318" s="19">
        <f t="shared" si="201"/>
        <v>678.82095999999956</v>
      </c>
      <c r="AR318" s="25">
        <v>360.11</v>
      </c>
      <c r="AS318" s="17">
        <v>1300.0502649424059</v>
      </c>
      <c r="AT318" s="18">
        <f t="shared" si="202"/>
        <v>0</v>
      </c>
      <c r="AU318" s="21">
        <f t="shared" si="203"/>
        <v>939.94026494240586</v>
      </c>
      <c r="AV318" s="27">
        <v>1313.3500000000001</v>
      </c>
      <c r="AW318" s="17">
        <v>1778.8320000000001</v>
      </c>
      <c r="AX318" s="18">
        <f t="shared" si="204"/>
        <v>0</v>
      </c>
      <c r="AY318" s="19">
        <f t="shared" si="205"/>
        <v>465.48199999999997</v>
      </c>
      <c r="AZ318" s="25">
        <v>1914.54</v>
      </c>
      <c r="BA318" s="17">
        <v>2498.5555625922716</v>
      </c>
      <c r="BB318" s="18">
        <f t="shared" si="206"/>
        <v>0</v>
      </c>
      <c r="BC318" s="21">
        <f t="shared" si="207"/>
        <v>584.01556259227164</v>
      </c>
      <c r="BD318" s="27">
        <v>11.219999999999999</v>
      </c>
      <c r="BE318" s="17">
        <v>0</v>
      </c>
      <c r="BF318" s="18">
        <f t="shared" si="208"/>
        <v>-11.219999999999999</v>
      </c>
      <c r="BG318" s="19">
        <f t="shared" si="209"/>
        <v>0</v>
      </c>
      <c r="BH318" s="25">
        <v>1504.2199999999998</v>
      </c>
      <c r="BI318" s="97">
        <v>1551.2888400000002</v>
      </c>
      <c r="BJ318" s="18">
        <f t="shared" si="210"/>
        <v>0</v>
      </c>
      <c r="BK318" s="21">
        <f t="shared" si="211"/>
        <v>47.068840000000364</v>
      </c>
      <c r="BL318" s="27">
        <v>0</v>
      </c>
      <c r="BM318" s="17">
        <v>0</v>
      </c>
      <c r="BN318" s="18">
        <f t="shared" si="212"/>
        <v>0</v>
      </c>
      <c r="BO318" s="19">
        <f t="shared" si="213"/>
        <v>0</v>
      </c>
      <c r="BP318" s="24">
        <f t="shared" si="214"/>
        <v>16550.34</v>
      </c>
      <c r="BQ318" s="14">
        <f t="shared" si="215"/>
        <v>24621.620742309886</v>
      </c>
      <c r="BR318" s="18">
        <f t="shared" si="180"/>
        <v>0</v>
      </c>
      <c r="BS318" s="21">
        <f t="shared" si="181"/>
        <v>8071.2807423098857</v>
      </c>
      <c r="BT318" s="114">
        <f t="shared" si="216"/>
        <v>1.4876806604764545</v>
      </c>
      <c r="BU318" s="115">
        <v>9825.0360999999994</v>
      </c>
      <c r="BV318" s="116">
        <v>716.0300000000002</v>
      </c>
    </row>
    <row r="319" spans="1:74" s="7" customFormat="1" ht="12" x14ac:dyDescent="0.25">
      <c r="A319" s="117">
        <f t="shared" si="217"/>
        <v>312</v>
      </c>
      <c r="B319" s="56" t="s">
        <v>321</v>
      </c>
      <c r="C319" s="125">
        <v>413.2</v>
      </c>
      <c r="D319" s="27">
        <v>3516.12</v>
      </c>
      <c r="E319" s="97">
        <v>5701.1701905307127</v>
      </c>
      <c r="F319" s="18">
        <f t="shared" si="182"/>
        <v>0</v>
      </c>
      <c r="G319" s="19">
        <f t="shared" si="183"/>
        <v>2185.0501905307128</v>
      </c>
      <c r="H319" s="25">
        <v>1757.57</v>
      </c>
      <c r="I319" s="17">
        <v>2488.4474672448323</v>
      </c>
      <c r="J319" s="18">
        <f t="shared" si="184"/>
        <v>0</v>
      </c>
      <c r="K319" s="21">
        <f t="shared" si="185"/>
        <v>730.87746724483236</v>
      </c>
      <c r="L319" s="27">
        <v>1428.7400000000002</v>
      </c>
      <c r="M319" s="17">
        <v>1713.3234519836201</v>
      </c>
      <c r="N319" s="18">
        <f t="shared" si="186"/>
        <v>0</v>
      </c>
      <c r="O319" s="19">
        <f t="shared" si="187"/>
        <v>284.58345198361985</v>
      </c>
      <c r="P319" s="25">
        <v>0</v>
      </c>
      <c r="Q319" s="17">
        <v>294.377967181884</v>
      </c>
      <c r="R319" s="18">
        <f t="shared" si="188"/>
        <v>0</v>
      </c>
      <c r="S319" s="21">
        <f t="shared" si="189"/>
        <v>294.377967181884</v>
      </c>
      <c r="T319" s="27">
        <v>0</v>
      </c>
      <c r="U319" s="17">
        <v>0</v>
      </c>
      <c r="V319" s="18">
        <f t="shared" si="190"/>
        <v>0</v>
      </c>
      <c r="W319" s="19">
        <f t="shared" si="191"/>
        <v>0</v>
      </c>
      <c r="X319" s="25">
        <v>0</v>
      </c>
      <c r="Y319" s="17">
        <v>0</v>
      </c>
      <c r="Z319" s="18">
        <f t="shared" si="192"/>
        <v>0</v>
      </c>
      <c r="AA319" s="21">
        <f t="shared" si="193"/>
        <v>0</v>
      </c>
      <c r="AB319" s="27">
        <v>1753.2300000000005</v>
      </c>
      <c r="AC319" s="97">
        <v>2454.1957237914107</v>
      </c>
      <c r="AD319" s="18">
        <f t="shared" si="194"/>
        <v>0</v>
      </c>
      <c r="AE319" s="19">
        <f t="shared" si="195"/>
        <v>700.96572379141026</v>
      </c>
      <c r="AF319" s="25">
        <v>0</v>
      </c>
      <c r="AG319" s="17">
        <v>0</v>
      </c>
      <c r="AH319" s="18">
        <f t="shared" si="196"/>
        <v>0</v>
      </c>
      <c r="AI319" s="21">
        <f t="shared" si="197"/>
        <v>0</v>
      </c>
      <c r="AJ319" s="27">
        <v>0</v>
      </c>
      <c r="AK319" s="17">
        <v>0</v>
      </c>
      <c r="AL319" s="18">
        <f t="shared" si="198"/>
        <v>0</v>
      </c>
      <c r="AM319" s="19">
        <f t="shared" si="199"/>
        <v>0</v>
      </c>
      <c r="AN319" s="27">
        <v>2286.0300000000002</v>
      </c>
      <c r="AO319" s="97">
        <v>2252.8786799999998</v>
      </c>
      <c r="AP319" s="18">
        <f t="shared" si="200"/>
        <v>-33.151320000000396</v>
      </c>
      <c r="AQ319" s="19">
        <f t="shared" si="201"/>
        <v>0</v>
      </c>
      <c r="AR319" s="25">
        <v>348.14999999999992</v>
      </c>
      <c r="AS319" s="17">
        <v>2000.8382645643512</v>
      </c>
      <c r="AT319" s="18">
        <f t="shared" si="202"/>
        <v>0</v>
      </c>
      <c r="AU319" s="21">
        <f t="shared" si="203"/>
        <v>1652.6882645643514</v>
      </c>
      <c r="AV319" s="27">
        <v>2644.1199999999994</v>
      </c>
      <c r="AW319" s="17">
        <v>11923.74</v>
      </c>
      <c r="AX319" s="18">
        <f t="shared" si="204"/>
        <v>0</v>
      </c>
      <c r="AY319" s="19">
        <f t="shared" si="205"/>
        <v>9279.6200000000008</v>
      </c>
      <c r="AZ319" s="25">
        <v>1675.35</v>
      </c>
      <c r="BA319" s="17">
        <v>1993.7092147528138</v>
      </c>
      <c r="BB319" s="18">
        <f t="shared" si="206"/>
        <v>0</v>
      </c>
      <c r="BC319" s="21">
        <f t="shared" si="207"/>
        <v>318.35921475281384</v>
      </c>
      <c r="BD319" s="27">
        <v>11.1</v>
      </c>
      <c r="BE319" s="17">
        <v>0</v>
      </c>
      <c r="BF319" s="18">
        <f t="shared" si="208"/>
        <v>-11.1</v>
      </c>
      <c r="BG319" s="19">
        <f t="shared" si="209"/>
        <v>0</v>
      </c>
      <c r="BH319" s="25">
        <v>1466.74</v>
      </c>
      <c r="BI319" s="97">
        <v>1551.2888400000002</v>
      </c>
      <c r="BJ319" s="18">
        <f t="shared" si="210"/>
        <v>0</v>
      </c>
      <c r="BK319" s="21">
        <f t="shared" si="211"/>
        <v>84.548840000000155</v>
      </c>
      <c r="BL319" s="27">
        <v>0</v>
      </c>
      <c r="BM319" s="17">
        <v>0</v>
      </c>
      <c r="BN319" s="18">
        <f t="shared" si="212"/>
        <v>0</v>
      </c>
      <c r="BO319" s="19">
        <f t="shared" si="213"/>
        <v>0</v>
      </c>
      <c r="BP319" s="24">
        <f t="shared" si="214"/>
        <v>16887.150000000001</v>
      </c>
      <c r="BQ319" s="14">
        <f t="shared" si="215"/>
        <v>32373.969800049625</v>
      </c>
      <c r="BR319" s="18">
        <f t="shared" si="180"/>
        <v>0</v>
      </c>
      <c r="BS319" s="21">
        <f t="shared" si="181"/>
        <v>15486.819800049623</v>
      </c>
      <c r="BT319" s="114">
        <f t="shared" si="216"/>
        <v>1.9170771740672419</v>
      </c>
      <c r="BU319" s="115">
        <v>1422.1566</v>
      </c>
      <c r="BV319" s="116"/>
    </row>
    <row r="320" spans="1:74" s="7" customFormat="1" ht="12" x14ac:dyDescent="0.25">
      <c r="A320" s="117">
        <f t="shared" si="217"/>
        <v>313</v>
      </c>
      <c r="B320" s="56" t="s">
        <v>322</v>
      </c>
      <c r="C320" s="125">
        <v>6392.29</v>
      </c>
      <c r="D320" s="27">
        <v>38274.35</v>
      </c>
      <c r="E320" s="97">
        <v>31882.745373693891</v>
      </c>
      <c r="F320" s="18">
        <f t="shared" si="182"/>
        <v>-6391.6046263061071</v>
      </c>
      <c r="G320" s="19">
        <f t="shared" si="183"/>
        <v>0</v>
      </c>
      <c r="H320" s="25">
        <v>27375.160000000003</v>
      </c>
      <c r="I320" s="17">
        <v>28164.280304224503</v>
      </c>
      <c r="J320" s="18">
        <f t="shared" si="184"/>
        <v>0</v>
      </c>
      <c r="K320" s="21">
        <f t="shared" si="185"/>
        <v>789.12030422449971</v>
      </c>
      <c r="L320" s="27">
        <v>24798.03</v>
      </c>
      <c r="M320" s="17">
        <v>23371.577932538188</v>
      </c>
      <c r="N320" s="18">
        <f t="shared" si="186"/>
        <v>-1426.4520674618107</v>
      </c>
      <c r="O320" s="19">
        <f t="shared" si="187"/>
        <v>0</v>
      </c>
      <c r="P320" s="25">
        <v>1075.2500000000002</v>
      </c>
      <c r="Q320" s="17">
        <v>1358.6003659233479</v>
      </c>
      <c r="R320" s="18">
        <f t="shared" si="188"/>
        <v>0</v>
      </c>
      <c r="S320" s="21">
        <f t="shared" si="189"/>
        <v>283.35036592334768</v>
      </c>
      <c r="T320" s="27">
        <v>19525.510000000002</v>
      </c>
      <c r="U320" s="17">
        <v>14278.358759999999</v>
      </c>
      <c r="V320" s="18">
        <f t="shared" si="190"/>
        <v>-5247.1512400000029</v>
      </c>
      <c r="W320" s="19">
        <f t="shared" si="191"/>
        <v>0</v>
      </c>
      <c r="X320" s="25">
        <v>966.15000000000009</v>
      </c>
      <c r="Y320" s="17">
        <v>488.06508000000002</v>
      </c>
      <c r="Z320" s="18">
        <f t="shared" si="192"/>
        <v>-478.08492000000007</v>
      </c>
      <c r="AA320" s="21">
        <f t="shared" si="193"/>
        <v>0</v>
      </c>
      <c r="AB320" s="27">
        <v>33994.169999999991</v>
      </c>
      <c r="AC320" s="97">
        <v>28806.099264144275</v>
      </c>
      <c r="AD320" s="18">
        <f t="shared" si="194"/>
        <v>-5188.0707358557156</v>
      </c>
      <c r="AE320" s="19">
        <f t="shared" si="195"/>
        <v>0</v>
      </c>
      <c r="AF320" s="25">
        <v>1732.1399999999999</v>
      </c>
      <c r="AG320" s="17">
        <v>3135.5678400000002</v>
      </c>
      <c r="AH320" s="18">
        <f t="shared" si="196"/>
        <v>0</v>
      </c>
      <c r="AI320" s="21">
        <f t="shared" si="197"/>
        <v>1403.4278400000003</v>
      </c>
      <c r="AJ320" s="27">
        <v>68.94</v>
      </c>
      <c r="AK320" s="17">
        <v>0</v>
      </c>
      <c r="AL320" s="18">
        <f t="shared" si="198"/>
        <v>-68.94</v>
      </c>
      <c r="AM320" s="19">
        <f t="shared" si="199"/>
        <v>0</v>
      </c>
      <c r="AN320" s="27">
        <v>2967.37</v>
      </c>
      <c r="AO320" s="97">
        <v>3360.4853199999998</v>
      </c>
      <c r="AP320" s="18">
        <f t="shared" si="200"/>
        <v>0</v>
      </c>
      <c r="AQ320" s="19">
        <f t="shared" si="201"/>
        <v>393.11531999999988</v>
      </c>
      <c r="AR320" s="25">
        <v>3483.3</v>
      </c>
      <c r="AS320" s="17">
        <v>6505.8065743426732</v>
      </c>
      <c r="AT320" s="18">
        <f t="shared" si="202"/>
        <v>0</v>
      </c>
      <c r="AU320" s="21">
        <f t="shared" si="203"/>
        <v>3022.506574342673</v>
      </c>
      <c r="AV320" s="27">
        <v>47345.700000000004</v>
      </c>
      <c r="AW320" s="17">
        <v>109726.96800000001</v>
      </c>
      <c r="AX320" s="18">
        <f t="shared" si="204"/>
        <v>0</v>
      </c>
      <c r="AY320" s="19">
        <f t="shared" si="205"/>
        <v>62381.268000000004</v>
      </c>
      <c r="AZ320" s="25">
        <v>3560.8900000000003</v>
      </c>
      <c r="BA320" s="17">
        <v>12205.942833274887</v>
      </c>
      <c r="BB320" s="18">
        <f t="shared" si="206"/>
        <v>0</v>
      </c>
      <c r="BC320" s="21">
        <f t="shared" si="207"/>
        <v>8645.0528332748872</v>
      </c>
      <c r="BD320" s="27">
        <v>10.490000000000002</v>
      </c>
      <c r="BE320" s="17">
        <v>0</v>
      </c>
      <c r="BF320" s="18">
        <f t="shared" si="208"/>
        <v>-10.490000000000002</v>
      </c>
      <c r="BG320" s="19">
        <f t="shared" si="209"/>
        <v>0</v>
      </c>
      <c r="BH320" s="25">
        <v>18582.509999999998</v>
      </c>
      <c r="BI320" s="97">
        <v>7981.2057599999998</v>
      </c>
      <c r="BJ320" s="18">
        <f t="shared" si="210"/>
        <v>-10601.304239999998</v>
      </c>
      <c r="BK320" s="21">
        <f t="shared" si="211"/>
        <v>0</v>
      </c>
      <c r="BL320" s="27">
        <v>15912.930000000002</v>
      </c>
      <c r="BM320" s="17">
        <v>16127.721119999998</v>
      </c>
      <c r="BN320" s="18">
        <f t="shared" si="212"/>
        <v>0</v>
      </c>
      <c r="BO320" s="19">
        <f t="shared" si="213"/>
        <v>214.79111999999623</v>
      </c>
      <c r="BP320" s="24">
        <f t="shared" si="214"/>
        <v>239672.89</v>
      </c>
      <c r="BQ320" s="14">
        <f t="shared" si="215"/>
        <v>287393.4245281418</v>
      </c>
      <c r="BR320" s="18">
        <f t="shared" si="180"/>
        <v>0</v>
      </c>
      <c r="BS320" s="21">
        <f t="shared" si="181"/>
        <v>47720.534528141783</v>
      </c>
      <c r="BT320" s="114">
        <f t="shared" si="216"/>
        <v>1.1991069349901935</v>
      </c>
      <c r="BU320" s="115">
        <v>16064.0728</v>
      </c>
      <c r="BV320" s="116"/>
    </row>
    <row r="321" spans="1:74" s="7" customFormat="1" ht="12" x14ac:dyDescent="0.25">
      <c r="A321" s="117">
        <f t="shared" si="217"/>
        <v>314</v>
      </c>
      <c r="B321" s="56" t="s">
        <v>323</v>
      </c>
      <c r="C321" s="125">
        <v>603.79999999999995</v>
      </c>
      <c r="D321" s="27">
        <v>7741.4400000000014</v>
      </c>
      <c r="E321" s="97">
        <v>10495.964909634968</v>
      </c>
      <c r="F321" s="18">
        <f t="shared" si="182"/>
        <v>0</v>
      </c>
      <c r="G321" s="19">
        <f t="shared" si="183"/>
        <v>2754.5249096349662</v>
      </c>
      <c r="H321" s="25">
        <v>1969.6799999999998</v>
      </c>
      <c r="I321" s="17">
        <v>2151.0403991035482</v>
      </c>
      <c r="J321" s="18">
        <f t="shared" si="184"/>
        <v>0</v>
      </c>
      <c r="K321" s="21">
        <f t="shared" si="185"/>
        <v>181.36039910354839</v>
      </c>
      <c r="L321" s="27">
        <v>2220.9400000000005</v>
      </c>
      <c r="M321" s="17">
        <v>2572.2065498309448</v>
      </c>
      <c r="N321" s="18">
        <f t="shared" si="186"/>
        <v>0</v>
      </c>
      <c r="O321" s="19">
        <f t="shared" si="187"/>
        <v>351.26654983094431</v>
      </c>
      <c r="P321" s="25">
        <v>150.39999999999998</v>
      </c>
      <c r="Q321" s="17">
        <v>323.46946097582401</v>
      </c>
      <c r="R321" s="18">
        <f t="shared" si="188"/>
        <v>0</v>
      </c>
      <c r="S321" s="21">
        <f t="shared" si="189"/>
        <v>173.06946097582403</v>
      </c>
      <c r="T321" s="27">
        <v>0</v>
      </c>
      <c r="U321" s="17">
        <v>0</v>
      </c>
      <c r="V321" s="18">
        <f t="shared" si="190"/>
        <v>0</v>
      </c>
      <c r="W321" s="19">
        <f t="shared" si="191"/>
        <v>0</v>
      </c>
      <c r="X321" s="25">
        <v>0</v>
      </c>
      <c r="Y321" s="17">
        <v>0</v>
      </c>
      <c r="Z321" s="18">
        <f t="shared" si="192"/>
        <v>0</v>
      </c>
      <c r="AA321" s="21">
        <f t="shared" si="193"/>
        <v>0</v>
      </c>
      <c r="AB321" s="27">
        <v>2994.22</v>
      </c>
      <c r="AC321" s="97">
        <v>3780.8045793979909</v>
      </c>
      <c r="AD321" s="18">
        <f t="shared" si="194"/>
        <v>0</v>
      </c>
      <c r="AE321" s="19">
        <f t="shared" si="195"/>
        <v>786.58457939799109</v>
      </c>
      <c r="AF321" s="25">
        <v>744.95000000000016</v>
      </c>
      <c r="AG321" s="17">
        <v>592.84799999999984</v>
      </c>
      <c r="AH321" s="18">
        <f t="shared" si="196"/>
        <v>-152.10200000000032</v>
      </c>
      <c r="AI321" s="21">
        <f t="shared" si="197"/>
        <v>0</v>
      </c>
      <c r="AJ321" s="27">
        <v>30.55</v>
      </c>
      <c r="AK321" s="17">
        <v>0</v>
      </c>
      <c r="AL321" s="18">
        <f t="shared" si="198"/>
        <v>-30.55</v>
      </c>
      <c r="AM321" s="19">
        <f t="shared" si="199"/>
        <v>0</v>
      </c>
      <c r="AN321" s="27">
        <v>1640.33</v>
      </c>
      <c r="AO321" s="97">
        <v>982.53708000000006</v>
      </c>
      <c r="AP321" s="18">
        <f t="shared" si="200"/>
        <v>-657.79291999999987</v>
      </c>
      <c r="AQ321" s="19">
        <f t="shared" si="201"/>
        <v>0</v>
      </c>
      <c r="AR321" s="25">
        <v>608.74</v>
      </c>
      <c r="AS321" s="17">
        <v>578.76207270756834</v>
      </c>
      <c r="AT321" s="18">
        <f t="shared" si="202"/>
        <v>-29.977927292431673</v>
      </c>
      <c r="AU321" s="21">
        <f t="shared" si="203"/>
        <v>0</v>
      </c>
      <c r="AV321" s="27">
        <v>2491.39</v>
      </c>
      <c r="AW321" s="17">
        <v>0</v>
      </c>
      <c r="AX321" s="18">
        <f t="shared" si="204"/>
        <v>-2491.39</v>
      </c>
      <c r="AY321" s="19">
        <f t="shared" si="205"/>
        <v>0</v>
      </c>
      <c r="AZ321" s="25">
        <v>2143.35</v>
      </c>
      <c r="BA321" s="17">
        <v>3737.2670056627476</v>
      </c>
      <c r="BB321" s="18">
        <f t="shared" si="206"/>
        <v>0</v>
      </c>
      <c r="BC321" s="21">
        <f t="shared" si="207"/>
        <v>1593.9170056627477</v>
      </c>
      <c r="BD321" s="27">
        <v>10.790000000000001</v>
      </c>
      <c r="BE321" s="17">
        <v>0</v>
      </c>
      <c r="BF321" s="18">
        <f t="shared" si="208"/>
        <v>-10.790000000000001</v>
      </c>
      <c r="BG321" s="19">
        <f t="shared" si="209"/>
        <v>0</v>
      </c>
      <c r="BH321" s="25">
        <v>2105.9199999999996</v>
      </c>
      <c r="BI321" s="97">
        <v>1551.2888400000002</v>
      </c>
      <c r="BJ321" s="18">
        <f t="shared" si="210"/>
        <v>-554.63115999999945</v>
      </c>
      <c r="BK321" s="21">
        <f t="shared" si="211"/>
        <v>0</v>
      </c>
      <c r="BL321" s="27">
        <v>0</v>
      </c>
      <c r="BM321" s="17">
        <v>0</v>
      </c>
      <c r="BN321" s="18">
        <f t="shared" si="212"/>
        <v>0</v>
      </c>
      <c r="BO321" s="19">
        <f t="shared" si="213"/>
        <v>0</v>
      </c>
      <c r="BP321" s="24">
        <f t="shared" si="214"/>
        <v>24852.7</v>
      </c>
      <c r="BQ321" s="14">
        <f t="shared" si="215"/>
        <v>26766.188897313594</v>
      </c>
      <c r="BR321" s="18">
        <f t="shared" si="180"/>
        <v>0</v>
      </c>
      <c r="BS321" s="21">
        <f t="shared" si="181"/>
        <v>1913.488897313593</v>
      </c>
      <c r="BT321" s="114">
        <f t="shared" si="216"/>
        <v>1.0769931998259181</v>
      </c>
      <c r="BU321" s="115">
        <v>1638.4959999999999</v>
      </c>
      <c r="BV321" s="116"/>
    </row>
    <row r="322" spans="1:74" s="7" customFormat="1" ht="12" x14ac:dyDescent="0.25">
      <c r="A322" s="117">
        <f t="shared" si="217"/>
        <v>315</v>
      </c>
      <c r="B322" s="56" t="s">
        <v>324</v>
      </c>
      <c r="C322" s="125">
        <v>1230.4000000000001</v>
      </c>
      <c r="D322" s="27">
        <v>9474.1899999999969</v>
      </c>
      <c r="E322" s="97">
        <v>10879.399293833481</v>
      </c>
      <c r="F322" s="18">
        <f t="shared" si="182"/>
        <v>0</v>
      </c>
      <c r="G322" s="19">
        <f t="shared" si="183"/>
        <v>1405.2092938334845</v>
      </c>
      <c r="H322" s="25">
        <v>4036.92</v>
      </c>
      <c r="I322" s="17">
        <v>4569.6525414780917</v>
      </c>
      <c r="J322" s="18">
        <f t="shared" si="184"/>
        <v>0</v>
      </c>
      <c r="K322" s="21">
        <f t="shared" si="185"/>
        <v>532.73254147809166</v>
      </c>
      <c r="L322" s="27">
        <v>4175.4999999999991</v>
      </c>
      <c r="M322" s="17">
        <v>4792.780495592312</v>
      </c>
      <c r="N322" s="18">
        <f t="shared" si="186"/>
        <v>0</v>
      </c>
      <c r="O322" s="19">
        <f t="shared" si="187"/>
        <v>617.28049559231295</v>
      </c>
      <c r="P322" s="25">
        <v>214.10999999999996</v>
      </c>
      <c r="Q322" s="17">
        <v>656.99476952818804</v>
      </c>
      <c r="R322" s="18">
        <f t="shared" si="188"/>
        <v>0</v>
      </c>
      <c r="S322" s="21">
        <f t="shared" si="189"/>
        <v>442.88476952818809</v>
      </c>
      <c r="T322" s="27">
        <v>0</v>
      </c>
      <c r="U322" s="17">
        <v>0</v>
      </c>
      <c r="V322" s="18">
        <f t="shared" si="190"/>
        <v>0</v>
      </c>
      <c r="W322" s="19">
        <f t="shared" si="191"/>
        <v>0</v>
      </c>
      <c r="X322" s="25">
        <v>0</v>
      </c>
      <c r="Y322" s="17">
        <v>0</v>
      </c>
      <c r="Z322" s="18">
        <f t="shared" si="192"/>
        <v>0</v>
      </c>
      <c r="AA322" s="21">
        <f t="shared" si="193"/>
        <v>0</v>
      </c>
      <c r="AB322" s="27">
        <v>7340.9100000000017</v>
      </c>
      <c r="AC322" s="97">
        <v>8686.9016143650679</v>
      </c>
      <c r="AD322" s="18">
        <f t="shared" si="194"/>
        <v>0</v>
      </c>
      <c r="AE322" s="19">
        <f t="shared" si="195"/>
        <v>1345.9916143650662</v>
      </c>
      <c r="AF322" s="25">
        <v>0</v>
      </c>
      <c r="AG322" s="17">
        <v>0</v>
      </c>
      <c r="AH322" s="18">
        <f t="shared" si="196"/>
        <v>0</v>
      </c>
      <c r="AI322" s="21">
        <f t="shared" si="197"/>
        <v>0</v>
      </c>
      <c r="AJ322" s="27">
        <v>0</v>
      </c>
      <c r="AK322" s="17">
        <v>0</v>
      </c>
      <c r="AL322" s="18">
        <f t="shared" si="198"/>
        <v>0</v>
      </c>
      <c r="AM322" s="19">
        <f t="shared" si="199"/>
        <v>0</v>
      </c>
      <c r="AN322" s="27">
        <v>742.29</v>
      </c>
      <c r="AO322" s="97">
        <v>982.53708000000006</v>
      </c>
      <c r="AP322" s="18">
        <f t="shared" si="200"/>
        <v>0</v>
      </c>
      <c r="AQ322" s="19">
        <f t="shared" si="201"/>
        <v>240.2470800000001</v>
      </c>
      <c r="AR322" s="25">
        <v>840.6400000000001</v>
      </c>
      <c r="AS322" s="17">
        <v>1313.7458755284549</v>
      </c>
      <c r="AT322" s="18">
        <f t="shared" si="202"/>
        <v>0</v>
      </c>
      <c r="AU322" s="21">
        <f t="shared" si="203"/>
        <v>473.10587552845482</v>
      </c>
      <c r="AV322" s="27">
        <v>14400.33</v>
      </c>
      <c r="AW322" s="17">
        <v>3586.5360000000001</v>
      </c>
      <c r="AX322" s="18">
        <f t="shared" si="204"/>
        <v>-10813.794</v>
      </c>
      <c r="AY322" s="19">
        <f t="shared" si="205"/>
        <v>0</v>
      </c>
      <c r="AZ322" s="25">
        <v>3857.82</v>
      </c>
      <c r="BA322" s="17">
        <v>4010.1055313980514</v>
      </c>
      <c r="BB322" s="18">
        <f t="shared" si="206"/>
        <v>0</v>
      </c>
      <c r="BC322" s="21">
        <f t="shared" si="207"/>
        <v>152.28553139805126</v>
      </c>
      <c r="BD322" s="27">
        <v>11.330000000000002</v>
      </c>
      <c r="BE322" s="17">
        <v>0</v>
      </c>
      <c r="BF322" s="18">
        <f t="shared" si="208"/>
        <v>-11.330000000000002</v>
      </c>
      <c r="BG322" s="19">
        <f t="shared" si="209"/>
        <v>0</v>
      </c>
      <c r="BH322" s="25">
        <v>3688.74</v>
      </c>
      <c r="BI322" s="97">
        <v>3229.3708800000004</v>
      </c>
      <c r="BJ322" s="18">
        <f t="shared" si="210"/>
        <v>-459.36911999999938</v>
      </c>
      <c r="BK322" s="21">
        <f t="shared" si="211"/>
        <v>0</v>
      </c>
      <c r="BL322" s="27">
        <v>0</v>
      </c>
      <c r="BM322" s="17">
        <v>0</v>
      </c>
      <c r="BN322" s="18">
        <f t="shared" si="212"/>
        <v>0</v>
      </c>
      <c r="BO322" s="19">
        <f t="shared" si="213"/>
        <v>0</v>
      </c>
      <c r="BP322" s="24">
        <f t="shared" si="214"/>
        <v>48782.78</v>
      </c>
      <c r="BQ322" s="14">
        <f t="shared" si="215"/>
        <v>42708.024081723655</v>
      </c>
      <c r="BR322" s="18">
        <f t="shared" si="180"/>
        <v>-6074.7559182763434</v>
      </c>
      <c r="BS322" s="21">
        <f t="shared" si="181"/>
        <v>0</v>
      </c>
      <c r="BT322" s="114">
        <f t="shared" si="216"/>
        <v>0.8754733551823749</v>
      </c>
      <c r="BU322" s="115">
        <v>20024.161200000002</v>
      </c>
      <c r="BV322" s="116">
        <v>7979.18</v>
      </c>
    </row>
    <row r="323" spans="1:74" s="7" customFormat="1" ht="12" x14ac:dyDescent="0.25">
      <c r="A323" s="117">
        <f t="shared" si="217"/>
        <v>316</v>
      </c>
      <c r="B323" s="56" t="s">
        <v>325</v>
      </c>
      <c r="C323" s="125">
        <v>1105.3900000000001</v>
      </c>
      <c r="D323" s="27">
        <v>12191.62</v>
      </c>
      <c r="E323" s="97">
        <v>19611.824219894726</v>
      </c>
      <c r="F323" s="18">
        <f t="shared" si="182"/>
        <v>0</v>
      </c>
      <c r="G323" s="19">
        <f t="shared" si="183"/>
        <v>7420.2042198947256</v>
      </c>
      <c r="H323" s="25">
        <v>1911.5400000000002</v>
      </c>
      <c r="I323" s="17">
        <v>1871.2579729241349</v>
      </c>
      <c r="J323" s="18">
        <f t="shared" si="184"/>
        <v>-40.282027075865244</v>
      </c>
      <c r="K323" s="21">
        <f t="shared" si="185"/>
        <v>0</v>
      </c>
      <c r="L323" s="27">
        <v>6761.8700000000008</v>
      </c>
      <c r="M323" s="17">
        <v>6929.9759035992865</v>
      </c>
      <c r="N323" s="18">
        <f t="shared" si="186"/>
        <v>0</v>
      </c>
      <c r="O323" s="19">
        <f t="shared" si="187"/>
        <v>168.10590359928574</v>
      </c>
      <c r="P323" s="25">
        <v>0</v>
      </c>
      <c r="Q323" s="17">
        <v>416.53199045025599</v>
      </c>
      <c r="R323" s="18">
        <f t="shared" si="188"/>
        <v>0</v>
      </c>
      <c r="S323" s="21">
        <f t="shared" si="189"/>
        <v>416.53199045025599</v>
      </c>
      <c r="T323" s="27">
        <v>0</v>
      </c>
      <c r="U323" s="17">
        <v>0</v>
      </c>
      <c r="V323" s="18">
        <f t="shared" si="190"/>
        <v>0</v>
      </c>
      <c r="W323" s="19">
        <f t="shared" si="191"/>
        <v>0</v>
      </c>
      <c r="X323" s="25">
        <v>0</v>
      </c>
      <c r="Y323" s="17">
        <v>0</v>
      </c>
      <c r="Z323" s="18">
        <f t="shared" si="192"/>
        <v>0</v>
      </c>
      <c r="AA323" s="21">
        <f t="shared" si="193"/>
        <v>0</v>
      </c>
      <c r="AB323" s="27">
        <v>3893.4799999999996</v>
      </c>
      <c r="AC323" s="97">
        <v>6141.4196134197146</v>
      </c>
      <c r="AD323" s="18">
        <f t="shared" si="194"/>
        <v>0</v>
      </c>
      <c r="AE323" s="19">
        <f t="shared" si="195"/>
        <v>2247.939613419715</v>
      </c>
      <c r="AF323" s="25">
        <v>0</v>
      </c>
      <c r="AG323" s="17">
        <v>0</v>
      </c>
      <c r="AH323" s="18">
        <f t="shared" si="196"/>
        <v>0</v>
      </c>
      <c r="AI323" s="21">
        <f t="shared" si="197"/>
        <v>0</v>
      </c>
      <c r="AJ323" s="27">
        <v>0</v>
      </c>
      <c r="AK323" s="17">
        <v>0</v>
      </c>
      <c r="AL323" s="18">
        <f t="shared" si="198"/>
        <v>0</v>
      </c>
      <c r="AM323" s="19">
        <f t="shared" si="199"/>
        <v>0</v>
      </c>
      <c r="AN323" s="27">
        <v>7969.0599999999995</v>
      </c>
      <c r="AO323" s="97">
        <v>6217.7520000000004</v>
      </c>
      <c r="AP323" s="18">
        <f t="shared" si="200"/>
        <v>-1751.3079999999991</v>
      </c>
      <c r="AQ323" s="19">
        <f t="shared" si="201"/>
        <v>0</v>
      </c>
      <c r="AR323" s="25">
        <v>528.34</v>
      </c>
      <c r="AS323" s="17">
        <v>1824.2935349407894</v>
      </c>
      <c r="AT323" s="18">
        <f t="shared" si="202"/>
        <v>0</v>
      </c>
      <c r="AU323" s="21">
        <f t="shared" si="203"/>
        <v>1295.9535349407893</v>
      </c>
      <c r="AV323" s="27">
        <v>3122.93</v>
      </c>
      <c r="AW323" s="17">
        <v>4583.28</v>
      </c>
      <c r="AX323" s="18">
        <f t="shared" si="204"/>
        <v>0</v>
      </c>
      <c r="AY323" s="19">
        <f t="shared" si="205"/>
        <v>1460.35</v>
      </c>
      <c r="AZ323" s="25">
        <v>5185.41</v>
      </c>
      <c r="BA323" s="17">
        <v>6274.86858177678</v>
      </c>
      <c r="BB323" s="18">
        <f t="shared" si="206"/>
        <v>0</v>
      </c>
      <c r="BC323" s="21">
        <f t="shared" si="207"/>
        <v>1089.4585817767802</v>
      </c>
      <c r="BD323" s="27">
        <v>11.73</v>
      </c>
      <c r="BE323" s="17">
        <v>0</v>
      </c>
      <c r="BF323" s="18">
        <f t="shared" si="208"/>
        <v>-11.73</v>
      </c>
      <c r="BG323" s="19">
        <f t="shared" si="209"/>
        <v>0</v>
      </c>
      <c r="BH323" s="25">
        <v>4522.8</v>
      </c>
      <c r="BI323" s="97">
        <v>1440.48936</v>
      </c>
      <c r="BJ323" s="18">
        <f t="shared" si="210"/>
        <v>-3082.3106400000001</v>
      </c>
      <c r="BK323" s="21">
        <f t="shared" si="211"/>
        <v>0</v>
      </c>
      <c r="BL323" s="27">
        <v>0</v>
      </c>
      <c r="BM323" s="17">
        <v>0</v>
      </c>
      <c r="BN323" s="18">
        <f t="shared" si="212"/>
        <v>0</v>
      </c>
      <c r="BO323" s="19">
        <f t="shared" si="213"/>
        <v>0</v>
      </c>
      <c r="BP323" s="24">
        <f t="shared" si="214"/>
        <v>46098.780000000006</v>
      </c>
      <c r="BQ323" s="14">
        <f t="shared" si="215"/>
        <v>55311.693177005691</v>
      </c>
      <c r="BR323" s="18">
        <f t="shared" si="180"/>
        <v>0</v>
      </c>
      <c r="BS323" s="21">
        <f t="shared" si="181"/>
        <v>9212.9131770056847</v>
      </c>
      <c r="BT323" s="114">
        <f t="shared" si="216"/>
        <v>1.1998515617334273</v>
      </c>
      <c r="BU323" s="115">
        <v>6461.3292999999985</v>
      </c>
      <c r="BV323" s="116"/>
    </row>
    <row r="324" spans="1:74" s="7" customFormat="1" ht="12" x14ac:dyDescent="0.25">
      <c r="A324" s="117">
        <f t="shared" si="217"/>
        <v>317</v>
      </c>
      <c r="B324" s="56" t="s">
        <v>326</v>
      </c>
      <c r="C324" s="125">
        <v>413.6</v>
      </c>
      <c r="D324" s="27">
        <v>3376.9900000000002</v>
      </c>
      <c r="E324" s="97">
        <v>6542.1713012022065</v>
      </c>
      <c r="F324" s="18">
        <f t="shared" si="182"/>
        <v>0</v>
      </c>
      <c r="G324" s="19">
        <f t="shared" si="183"/>
        <v>3165.1813012022062</v>
      </c>
      <c r="H324" s="25">
        <v>1903.1500000000003</v>
      </c>
      <c r="I324" s="17">
        <v>1921.5450759999899</v>
      </c>
      <c r="J324" s="18">
        <f t="shared" si="184"/>
        <v>0</v>
      </c>
      <c r="K324" s="21">
        <f t="shared" si="185"/>
        <v>18.395075999989558</v>
      </c>
      <c r="L324" s="27">
        <v>1954.46</v>
      </c>
      <c r="M324" s="17">
        <v>2245.1751232337042</v>
      </c>
      <c r="N324" s="18">
        <f t="shared" si="186"/>
        <v>0</v>
      </c>
      <c r="O324" s="19">
        <f t="shared" si="187"/>
        <v>290.71512323370416</v>
      </c>
      <c r="P324" s="25">
        <v>0</v>
      </c>
      <c r="Q324" s="17">
        <v>278.34909052639205</v>
      </c>
      <c r="R324" s="18">
        <f t="shared" si="188"/>
        <v>0</v>
      </c>
      <c r="S324" s="21">
        <f t="shared" si="189"/>
        <v>278.34909052639205</v>
      </c>
      <c r="T324" s="27">
        <v>0</v>
      </c>
      <c r="U324" s="17">
        <v>0</v>
      </c>
      <c r="V324" s="18">
        <f t="shared" si="190"/>
        <v>0</v>
      </c>
      <c r="W324" s="19">
        <f t="shared" si="191"/>
        <v>0</v>
      </c>
      <c r="X324" s="25">
        <v>0</v>
      </c>
      <c r="Y324" s="17">
        <v>0</v>
      </c>
      <c r="Z324" s="18">
        <f t="shared" si="192"/>
        <v>0</v>
      </c>
      <c r="AA324" s="21">
        <f t="shared" si="193"/>
        <v>0</v>
      </c>
      <c r="AB324" s="27">
        <v>1211.7799999999997</v>
      </c>
      <c r="AC324" s="97">
        <v>7912.351946674853</v>
      </c>
      <c r="AD324" s="18">
        <f t="shared" si="194"/>
        <v>0</v>
      </c>
      <c r="AE324" s="19">
        <f t="shared" si="195"/>
        <v>6700.5719466748533</v>
      </c>
      <c r="AF324" s="25">
        <v>0</v>
      </c>
      <c r="AG324" s="17">
        <v>0</v>
      </c>
      <c r="AH324" s="18">
        <f t="shared" si="196"/>
        <v>0</v>
      </c>
      <c r="AI324" s="21">
        <f t="shared" si="197"/>
        <v>0</v>
      </c>
      <c r="AJ324" s="27">
        <v>0</v>
      </c>
      <c r="AK324" s="17">
        <v>0</v>
      </c>
      <c r="AL324" s="18">
        <f t="shared" si="198"/>
        <v>0</v>
      </c>
      <c r="AM324" s="19">
        <f t="shared" si="199"/>
        <v>0</v>
      </c>
      <c r="AN324" s="27">
        <v>2414.2799999999997</v>
      </c>
      <c r="AO324" s="97">
        <v>2555.5809599999998</v>
      </c>
      <c r="AP324" s="18">
        <f t="shared" si="200"/>
        <v>0</v>
      </c>
      <c r="AQ324" s="19">
        <f t="shared" si="201"/>
        <v>141.30096000000003</v>
      </c>
      <c r="AR324" s="25">
        <v>316.08999999999997</v>
      </c>
      <c r="AS324" s="17">
        <v>770.43236992231664</v>
      </c>
      <c r="AT324" s="18">
        <f t="shared" si="202"/>
        <v>0</v>
      </c>
      <c r="AU324" s="21">
        <f t="shared" si="203"/>
        <v>454.34236992231666</v>
      </c>
      <c r="AV324" s="27">
        <v>1279.0500000000002</v>
      </c>
      <c r="AW324" s="17">
        <v>1900.836</v>
      </c>
      <c r="AX324" s="18">
        <f t="shared" si="204"/>
        <v>0</v>
      </c>
      <c r="AY324" s="19">
        <f t="shared" si="205"/>
        <v>621.78599999999983</v>
      </c>
      <c r="AZ324" s="25">
        <v>3089.23</v>
      </c>
      <c r="BA324" s="17">
        <v>2367.9584822021752</v>
      </c>
      <c r="BB324" s="18">
        <f t="shared" si="206"/>
        <v>-721.2715177978248</v>
      </c>
      <c r="BC324" s="21">
        <f t="shared" si="207"/>
        <v>0</v>
      </c>
      <c r="BD324" s="27">
        <v>10.98</v>
      </c>
      <c r="BE324" s="17">
        <v>0</v>
      </c>
      <c r="BF324" s="18">
        <f t="shared" si="208"/>
        <v>-10.98</v>
      </c>
      <c r="BG324" s="19">
        <f t="shared" si="209"/>
        <v>0</v>
      </c>
      <c r="BH324" s="25">
        <v>1500.4599999999998</v>
      </c>
      <c r="BI324" s="97">
        <v>1551.2888400000002</v>
      </c>
      <c r="BJ324" s="18">
        <f t="shared" si="210"/>
        <v>0</v>
      </c>
      <c r="BK324" s="21">
        <f t="shared" si="211"/>
        <v>50.828840000000355</v>
      </c>
      <c r="BL324" s="27">
        <v>0</v>
      </c>
      <c r="BM324" s="17">
        <v>0</v>
      </c>
      <c r="BN324" s="18">
        <f t="shared" si="212"/>
        <v>0</v>
      </c>
      <c r="BO324" s="19">
        <f t="shared" si="213"/>
        <v>0</v>
      </c>
      <c r="BP324" s="24">
        <f t="shared" si="214"/>
        <v>17056.469999999998</v>
      </c>
      <c r="BQ324" s="14">
        <f t="shared" si="215"/>
        <v>28045.689189761637</v>
      </c>
      <c r="BR324" s="18">
        <f t="shared" si="180"/>
        <v>0</v>
      </c>
      <c r="BS324" s="21">
        <f t="shared" si="181"/>
        <v>10989.219189761639</v>
      </c>
      <c r="BT324" s="114">
        <f t="shared" si="216"/>
        <v>1.6442844967195229</v>
      </c>
      <c r="BU324" s="115">
        <v>10526.708299999998</v>
      </c>
      <c r="BV324" s="116">
        <v>193.12</v>
      </c>
    </row>
    <row r="325" spans="1:74" s="7" customFormat="1" ht="12" x14ac:dyDescent="0.25">
      <c r="A325" s="117">
        <f t="shared" si="217"/>
        <v>318</v>
      </c>
      <c r="B325" s="56" t="s">
        <v>327</v>
      </c>
      <c r="C325" s="125">
        <v>708.89</v>
      </c>
      <c r="D325" s="27">
        <v>6627.4600000000009</v>
      </c>
      <c r="E325" s="97">
        <v>9375.3593984753588</v>
      </c>
      <c r="F325" s="18">
        <f t="shared" si="182"/>
        <v>0</v>
      </c>
      <c r="G325" s="19">
        <f t="shared" si="183"/>
        <v>2747.8993984753579</v>
      </c>
      <c r="H325" s="25">
        <v>1960.4499999999998</v>
      </c>
      <c r="I325" s="17">
        <v>2009.4766618325252</v>
      </c>
      <c r="J325" s="18">
        <f t="shared" si="184"/>
        <v>0</v>
      </c>
      <c r="K325" s="21">
        <f t="shared" si="185"/>
        <v>49.026661832525406</v>
      </c>
      <c r="L325" s="27">
        <v>4797.7000000000007</v>
      </c>
      <c r="M325" s="17">
        <v>4943.4451956926232</v>
      </c>
      <c r="N325" s="18">
        <f t="shared" si="186"/>
        <v>0</v>
      </c>
      <c r="O325" s="19">
        <f t="shared" si="187"/>
        <v>145.74519569262247</v>
      </c>
      <c r="P325" s="25">
        <v>0</v>
      </c>
      <c r="Q325" s="17">
        <v>622.92302915637606</v>
      </c>
      <c r="R325" s="18">
        <f t="shared" si="188"/>
        <v>0</v>
      </c>
      <c r="S325" s="21">
        <f t="shared" si="189"/>
        <v>622.92302915637606</v>
      </c>
      <c r="T325" s="27">
        <v>0</v>
      </c>
      <c r="U325" s="17">
        <v>0</v>
      </c>
      <c r="V325" s="18">
        <f t="shared" si="190"/>
        <v>0</v>
      </c>
      <c r="W325" s="19">
        <f t="shared" si="191"/>
        <v>0</v>
      </c>
      <c r="X325" s="25">
        <v>0</v>
      </c>
      <c r="Y325" s="17">
        <v>0</v>
      </c>
      <c r="Z325" s="18">
        <f t="shared" si="192"/>
        <v>0</v>
      </c>
      <c r="AA325" s="21">
        <f t="shared" si="193"/>
        <v>0</v>
      </c>
      <c r="AB325" s="27">
        <v>2582.7000000000003</v>
      </c>
      <c r="AC325" s="97">
        <v>7165.0660257426016</v>
      </c>
      <c r="AD325" s="18">
        <f t="shared" si="194"/>
        <v>0</v>
      </c>
      <c r="AE325" s="19">
        <f t="shared" si="195"/>
        <v>4582.3660257426018</v>
      </c>
      <c r="AF325" s="25">
        <v>0</v>
      </c>
      <c r="AG325" s="17">
        <v>0</v>
      </c>
      <c r="AH325" s="18">
        <f t="shared" si="196"/>
        <v>0</v>
      </c>
      <c r="AI325" s="21">
        <f t="shared" si="197"/>
        <v>0</v>
      </c>
      <c r="AJ325" s="27">
        <v>0</v>
      </c>
      <c r="AK325" s="17">
        <v>0</v>
      </c>
      <c r="AL325" s="18">
        <f t="shared" si="198"/>
        <v>0</v>
      </c>
      <c r="AM325" s="19">
        <f t="shared" si="199"/>
        <v>0</v>
      </c>
      <c r="AN325" s="27">
        <v>3302.2799999999997</v>
      </c>
      <c r="AO325" s="97">
        <v>3438.8713199999997</v>
      </c>
      <c r="AP325" s="18">
        <f t="shared" si="200"/>
        <v>0</v>
      </c>
      <c r="AQ325" s="19">
        <f t="shared" si="201"/>
        <v>136.59132</v>
      </c>
      <c r="AR325" s="25">
        <v>1097.5</v>
      </c>
      <c r="AS325" s="17">
        <v>2838.088815667998</v>
      </c>
      <c r="AT325" s="18">
        <f t="shared" si="202"/>
        <v>0</v>
      </c>
      <c r="AU325" s="21">
        <f t="shared" si="203"/>
        <v>1740.588815667998</v>
      </c>
      <c r="AV325" s="27">
        <v>4027.0199999999995</v>
      </c>
      <c r="AW325" s="17">
        <v>1803.396</v>
      </c>
      <c r="AX325" s="18">
        <f t="shared" si="204"/>
        <v>-2223.6239999999998</v>
      </c>
      <c r="AY325" s="19">
        <f t="shared" si="205"/>
        <v>0</v>
      </c>
      <c r="AZ325" s="25">
        <v>1917.8899999999999</v>
      </c>
      <c r="BA325" s="17">
        <v>3545.7781839421955</v>
      </c>
      <c r="BB325" s="18">
        <f t="shared" si="206"/>
        <v>0</v>
      </c>
      <c r="BC325" s="21">
        <f t="shared" si="207"/>
        <v>1627.8881839421956</v>
      </c>
      <c r="BD325" s="27">
        <v>11.510000000000002</v>
      </c>
      <c r="BE325" s="17">
        <v>0</v>
      </c>
      <c r="BF325" s="18">
        <f t="shared" si="208"/>
        <v>-11.510000000000002</v>
      </c>
      <c r="BG325" s="19">
        <f t="shared" si="209"/>
        <v>0</v>
      </c>
      <c r="BH325" s="25">
        <v>2773.4899999999993</v>
      </c>
      <c r="BI325" s="97">
        <v>819.96864000000005</v>
      </c>
      <c r="BJ325" s="18">
        <f t="shared" si="210"/>
        <v>-1953.5213599999993</v>
      </c>
      <c r="BK325" s="21">
        <f t="shared" si="211"/>
        <v>0</v>
      </c>
      <c r="BL325" s="27">
        <v>0</v>
      </c>
      <c r="BM325" s="17">
        <v>0</v>
      </c>
      <c r="BN325" s="18">
        <f t="shared" si="212"/>
        <v>0</v>
      </c>
      <c r="BO325" s="19">
        <f t="shared" si="213"/>
        <v>0</v>
      </c>
      <c r="BP325" s="24">
        <f t="shared" si="214"/>
        <v>29097.999999999996</v>
      </c>
      <c r="BQ325" s="14">
        <f t="shared" si="215"/>
        <v>36562.373270509677</v>
      </c>
      <c r="BR325" s="18">
        <f t="shared" si="180"/>
        <v>0</v>
      </c>
      <c r="BS325" s="21">
        <f t="shared" si="181"/>
        <v>7464.3732705096809</v>
      </c>
      <c r="BT325" s="114">
        <f t="shared" si="216"/>
        <v>1.2565253031311321</v>
      </c>
      <c r="BU325" s="115">
        <v>3656.5663000000004</v>
      </c>
      <c r="BV325" s="116">
        <v>533.76</v>
      </c>
    </row>
    <row r="326" spans="1:74" s="7" customFormat="1" ht="12" x14ac:dyDescent="0.25">
      <c r="A326" s="117">
        <f t="shared" si="217"/>
        <v>319</v>
      </c>
      <c r="B326" s="56" t="s">
        <v>328</v>
      </c>
      <c r="C326" s="125">
        <v>446.2</v>
      </c>
      <c r="D326" s="27">
        <v>3488.5299999999997</v>
      </c>
      <c r="E326" s="97">
        <v>6526.6204441542977</v>
      </c>
      <c r="F326" s="18">
        <f t="shared" si="182"/>
        <v>0</v>
      </c>
      <c r="G326" s="19">
        <f t="shared" si="183"/>
        <v>3038.090444154298</v>
      </c>
      <c r="H326" s="25">
        <v>1743.46</v>
      </c>
      <c r="I326" s="17">
        <v>1766.2726469405497</v>
      </c>
      <c r="J326" s="18">
        <f t="shared" si="184"/>
        <v>0</v>
      </c>
      <c r="K326" s="21">
        <f t="shared" si="185"/>
        <v>22.812646940549712</v>
      </c>
      <c r="L326" s="27">
        <v>1421.3600000000004</v>
      </c>
      <c r="M326" s="17">
        <v>1886.8182557175089</v>
      </c>
      <c r="N326" s="18">
        <f t="shared" si="186"/>
        <v>0</v>
      </c>
      <c r="O326" s="19">
        <f t="shared" si="187"/>
        <v>465.45825571750856</v>
      </c>
      <c r="P326" s="25">
        <v>0</v>
      </c>
      <c r="Q326" s="17">
        <v>337.41076906711203</v>
      </c>
      <c r="R326" s="18">
        <f t="shared" si="188"/>
        <v>0</v>
      </c>
      <c r="S326" s="21">
        <f t="shared" si="189"/>
        <v>337.41076906711203</v>
      </c>
      <c r="T326" s="27">
        <v>0</v>
      </c>
      <c r="U326" s="17">
        <v>0</v>
      </c>
      <c r="V326" s="18">
        <f t="shared" si="190"/>
        <v>0</v>
      </c>
      <c r="W326" s="19">
        <f t="shared" si="191"/>
        <v>0</v>
      </c>
      <c r="X326" s="25">
        <v>0</v>
      </c>
      <c r="Y326" s="17">
        <v>0</v>
      </c>
      <c r="Z326" s="18">
        <f t="shared" si="192"/>
        <v>0</v>
      </c>
      <c r="AA326" s="21">
        <f t="shared" si="193"/>
        <v>0</v>
      </c>
      <c r="AB326" s="27">
        <v>1834.2100000000003</v>
      </c>
      <c r="AC326" s="97">
        <v>3459.3792824763605</v>
      </c>
      <c r="AD326" s="18">
        <f t="shared" si="194"/>
        <v>0</v>
      </c>
      <c r="AE326" s="19">
        <f t="shared" si="195"/>
        <v>1625.1692824763602</v>
      </c>
      <c r="AF326" s="25">
        <v>0</v>
      </c>
      <c r="AG326" s="17">
        <v>0</v>
      </c>
      <c r="AH326" s="18">
        <f t="shared" si="196"/>
        <v>0</v>
      </c>
      <c r="AI326" s="21">
        <f t="shared" si="197"/>
        <v>0</v>
      </c>
      <c r="AJ326" s="27">
        <v>0</v>
      </c>
      <c r="AK326" s="17">
        <v>0</v>
      </c>
      <c r="AL326" s="18">
        <f t="shared" si="198"/>
        <v>0</v>
      </c>
      <c r="AM326" s="19">
        <f t="shared" si="199"/>
        <v>0</v>
      </c>
      <c r="AN326" s="27">
        <v>1580.3500000000001</v>
      </c>
      <c r="AO326" s="97">
        <v>739.38192000000004</v>
      </c>
      <c r="AP326" s="18">
        <f t="shared" si="200"/>
        <v>-840.9680800000001</v>
      </c>
      <c r="AQ326" s="19">
        <f t="shared" si="201"/>
        <v>0</v>
      </c>
      <c r="AR326" s="25">
        <v>467.34000000000003</v>
      </c>
      <c r="AS326" s="17">
        <v>1034.649270544571</v>
      </c>
      <c r="AT326" s="18">
        <f t="shared" si="202"/>
        <v>0</v>
      </c>
      <c r="AU326" s="21">
        <f t="shared" si="203"/>
        <v>567.30927054457095</v>
      </c>
      <c r="AV326" s="27">
        <v>2718.07</v>
      </c>
      <c r="AW326" s="17">
        <v>14007.912</v>
      </c>
      <c r="AX326" s="18">
        <f t="shared" si="204"/>
        <v>0</v>
      </c>
      <c r="AY326" s="19">
        <f t="shared" si="205"/>
        <v>11289.842000000001</v>
      </c>
      <c r="AZ326" s="25">
        <v>2810.5399999999995</v>
      </c>
      <c r="BA326" s="17">
        <v>2360.3430682577418</v>
      </c>
      <c r="BB326" s="18">
        <f t="shared" si="206"/>
        <v>-450.19693174225768</v>
      </c>
      <c r="BC326" s="21">
        <f t="shared" si="207"/>
        <v>0</v>
      </c>
      <c r="BD326" s="27">
        <v>11.12</v>
      </c>
      <c r="BE326" s="17">
        <v>0</v>
      </c>
      <c r="BF326" s="18">
        <f t="shared" si="208"/>
        <v>-11.12</v>
      </c>
      <c r="BG326" s="19">
        <f t="shared" si="209"/>
        <v>0</v>
      </c>
      <c r="BH326" s="25">
        <v>1588.14</v>
      </c>
      <c r="BI326" s="97">
        <v>1551.2888400000002</v>
      </c>
      <c r="BJ326" s="18">
        <f t="shared" si="210"/>
        <v>-36.851159999999936</v>
      </c>
      <c r="BK326" s="21">
        <f t="shared" si="211"/>
        <v>0</v>
      </c>
      <c r="BL326" s="27">
        <v>0</v>
      </c>
      <c r="BM326" s="17">
        <v>0</v>
      </c>
      <c r="BN326" s="18">
        <f t="shared" si="212"/>
        <v>0</v>
      </c>
      <c r="BO326" s="19">
        <f t="shared" si="213"/>
        <v>0</v>
      </c>
      <c r="BP326" s="24">
        <f t="shared" si="214"/>
        <v>17663.120000000003</v>
      </c>
      <c r="BQ326" s="14">
        <f t="shared" si="215"/>
        <v>33670.076497158137</v>
      </c>
      <c r="BR326" s="18">
        <f t="shared" si="180"/>
        <v>0</v>
      </c>
      <c r="BS326" s="21">
        <f t="shared" si="181"/>
        <v>16006.956497158135</v>
      </c>
      <c r="BT326" s="114">
        <f t="shared" si="216"/>
        <v>1.9062360725148293</v>
      </c>
      <c r="BU326" s="115">
        <v>439.27520000000004</v>
      </c>
      <c r="BV326" s="116"/>
    </row>
    <row r="327" spans="1:74" s="7" customFormat="1" ht="12" x14ac:dyDescent="0.25">
      <c r="A327" s="117">
        <f t="shared" si="217"/>
        <v>320</v>
      </c>
      <c r="B327" s="56" t="s">
        <v>329</v>
      </c>
      <c r="C327" s="125">
        <v>1011.16</v>
      </c>
      <c r="D327" s="27">
        <v>6527.3899999999994</v>
      </c>
      <c r="E327" s="97">
        <v>11839.482989848606</v>
      </c>
      <c r="F327" s="18">
        <f t="shared" si="182"/>
        <v>0</v>
      </c>
      <c r="G327" s="19">
        <f t="shared" si="183"/>
        <v>5312.0929898486065</v>
      </c>
      <c r="H327" s="25">
        <v>3198.33</v>
      </c>
      <c r="I327" s="17">
        <v>3279.8438777456777</v>
      </c>
      <c r="J327" s="18">
        <f t="shared" si="184"/>
        <v>0</v>
      </c>
      <c r="K327" s="21">
        <f t="shared" si="185"/>
        <v>81.513877745677746</v>
      </c>
      <c r="L327" s="27">
        <v>5063.5100000000011</v>
      </c>
      <c r="M327" s="17">
        <v>5441.2250536586589</v>
      </c>
      <c r="N327" s="18">
        <f t="shared" si="186"/>
        <v>0</v>
      </c>
      <c r="O327" s="19">
        <f t="shared" si="187"/>
        <v>377.71505365865778</v>
      </c>
      <c r="P327" s="25">
        <v>0</v>
      </c>
      <c r="Q327" s="17">
        <v>385.83913117702798</v>
      </c>
      <c r="R327" s="18">
        <f t="shared" si="188"/>
        <v>0</v>
      </c>
      <c r="S327" s="21">
        <f t="shared" si="189"/>
        <v>385.83913117702798</v>
      </c>
      <c r="T327" s="27">
        <v>0</v>
      </c>
      <c r="U327" s="17">
        <v>0</v>
      </c>
      <c r="V327" s="18">
        <f t="shared" si="190"/>
        <v>0</v>
      </c>
      <c r="W327" s="19">
        <f t="shared" si="191"/>
        <v>0</v>
      </c>
      <c r="X327" s="25">
        <v>0</v>
      </c>
      <c r="Y327" s="17">
        <v>0</v>
      </c>
      <c r="Z327" s="18">
        <f t="shared" si="192"/>
        <v>0</v>
      </c>
      <c r="AA327" s="21">
        <f t="shared" si="193"/>
        <v>0</v>
      </c>
      <c r="AB327" s="27">
        <v>3441.2000000000007</v>
      </c>
      <c r="AC327" s="97">
        <v>1995.3728271663988</v>
      </c>
      <c r="AD327" s="18">
        <f t="shared" si="194"/>
        <v>-1445.8271728336019</v>
      </c>
      <c r="AE327" s="19">
        <f t="shared" si="195"/>
        <v>0</v>
      </c>
      <c r="AF327" s="25">
        <v>0</v>
      </c>
      <c r="AG327" s="17">
        <v>0</v>
      </c>
      <c r="AH327" s="18">
        <f t="shared" si="196"/>
        <v>0</v>
      </c>
      <c r="AI327" s="21">
        <f t="shared" si="197"/>
        <v>0</v>
      </c>
      <c r="AJ327" s="27">
        <v>0</v>
      </c>
      <c r="AK327" s="17">
        <v>0</v>
      </c>
      <c r="AL327" s="18">
        <f t="shared" si="198"/>
        <v>0</v>
      </c>
      <c r="AM327" s="19">
        <f t="shared" si="199"/>
        <v>0</v>
      </c>
      <c r="AN327" s="27">
        <v>3826.420000000001</v>
      </c>
      <c r="AO327" s="97">
        <v>3508.34256</v>
      </c>
      <c r="AP327" s="18">
        <f t="shared" si="200"/>
        <v>-318.07744000000093</v>
      </c>
      <c r="AQ327" s="19">
        <f t="shared" si="201"/>
        <v>0</v>
      </c>
      <c r="AR327" s="25">
        <v>1147.49</v>
      </c>
      <c r="AS327" s="17">
        <v>1454.8100411072126</v>
      </c>
      <c r="AT327" s="18">
        <f t="shared" si="202"/>
        <v>0</v>
      </c>
      <c r="AU327" s="21">
        <f t="shared" si="203"/>
        <v>307.32004110721255</v>
      </c>
      <c r="AV327" s="27">
        <v>6219.4400000000005</v>
      </c>
      <c r="AW327" s="17">
        <v>2366.424</v>
      </c>
      <c r="AX327" s="18">
        <f t="shared" si="204"/>
        <v>-3853.0160000000005</v>
      </c>
      <c r="AY327" s="19">
        <f t="shared" si="205"/>
        <v>0</v>
      </c>
      <c r="AZ327" s="25">
        <v>3921.6199999999994</v>
      </c>
      <c r="BA327" s="17">
        <v>4578.0705812332935</v>
      </c>
      <c r="BB327" s="18">
        <f t="shared" si="206"/>
        <v>0</v>
      </c>
      <c r="BC327" s="21">
        <f t="shared" si="207"/>
        <v>656.45058123329409</v>
      </c>
      <c r="BD327" s="27">
        <v>11.02</v>
      </c>
      <c r="BE327" s="17">
        <v>0</v>
      </c>
      <c r="BF327" s="18">
        <f t="shared" si="208"/>
        <v>-11.02</v>
      </c>
      <c r="BG327" s="19">
        <f t="shared" si="209"/>
        <v>0</v>
      </c>
      <c r="BH327" s="25">
        <v>3947.0900000000006</v>
      </c>
      <c r="BI327" s="97">
        <v>1551.2888400000002</v>
      </c>
      <c r="BJ327" s="18">
        <f t="shared" si="210"/>
        <v>-2395.8011600000004</v>
      </c>
      <c r="BK327" s="21">
        <f t="shared" si="211"/>
        <v>0</v>
      </c>
      <c r="BL327" s="27">
        <v>0</v>
      </c>
      <c r="BM327" s="17">
        <v>0</v>
      </c>
      <c r="BN327" s="18">
        <f t="shared" si="212"/>
        <v>0</v>
      </c>
      <c r="BO327" s="19">
        <f t="shared" si="213"/>
        <v>0</v>
      </c>
      <c r="BP327" s="24">
        <f t="shared" si="214"/>
        <v>37303.510000000009</v>
      </c>
      <c r="BQ327" s="14">
        <f t="shared" si="215"/>
        <v>36400.699901936881</v>
      </c>
      <c r="BR327" s="18">
        <f t="shared" ref="BR327:BR390" si="218">IF((BQ327-BP327)&lt;0,BQ327-BP327,0)</f>
        <v>-902.81009806312795</v>
      </c>
      <c r="BS327" s="21">
        <f t="shared" ref="BS327:BS390" si="219">IF((BQ327-BP327)&gt;0,BQ327-BP327,0)</f>
        <v>0</v>
      </c>
      <c r="BT327" s="114">
        <f t="shared" si="216"/>
        <v>0.97579825335301884</v>
      </c>
      <c r="BU327" s="115">
        <v>9308.6559000000016</v>
      </c>
      <c r="BV327" s="116">
        <v>342.07</v>
      </c>
    </row>
    <row r="328" spans="1:74" s="7" customFormat="1" ht="12" x14ac:dyDescent="0.25">
      <c r="A328" s="117">
        <f t="shared" si="217"/>
        <v>321</v>
      </c>
      <c r="B328" s="56" t="s">
        <v>330</v>
      </c>
      <c r="C328" s="125">
        <v>419.5</v>
      </c>
      <c r="D328" s="27">
        <v>3302.8499999999995</v>
      </c>
      <c r="E328" s="97">
        <v>5693.4157083583814</v>
      </c>
      <c r="F328" s="18">
        <f t="shared" ref="F328:F391" si="220">IF((E328-D328)&lt;0,E328-D328,0)</f>
        <v>0</v>
      </c>
      <c r="G328" s="19">
        <f t="shared" ref="G328:G391" si="221">IF((E328-D328)&gt;0,E328-D328,0)</f>
        <v>2390.5657083583819</v>
      </c>
      <c r="H328" s="25">
        <v>1781.4299999999998</v>
      </c>
      <c r="I328" s="17">
        <v>1797.8513622830856</v>
      </c>
      <c r="J328" s="18">
        <f t="shared" ref="J328:J391" si="222">IF((I328-H328)&lt;0,I328-H328,0)</f>
        <v>0</v>
      </c>
      <c r="K328" s="21">
        <f t="shared" ref="K328:K391" si="223">IF((I328-H328)&gt;0,I328-H328,0)</f>
        <v>16.421362283085728</v>
      </c>
      <c r="L328" s="27">
        <v>1154.8799999999999</v>
      </c>
      <c r="M328" s="17">
        <v>1486.9149955318185</v>
      </c>
      <c r="N328" s="18">
        <f t="shared" ref="N328:N391" si="224">IF((M328-L328)&lt;0,M328-L328,0)</f>
        <v>0</v>
      </c>
      <c r="O328" s="19">
        <f t="shared" ref="O328:O391" si="225">IF((M328-L328)&gt;0,M328-L328,0)</f>
        <v>332.03499553181859</v>
      </c>
      <c r="P328" s="25">
        <v>0</v>
      </c>
      <c r="Q328" s="17">
        <v>338.21998742294397</v>
      </c>
      <c r="R328" s="18">
        <f t="shared" ref="R328:R391" si="226">IF((Q328-P328)&lt;0,Q328-P328,0)</f>
        <v>0</v>
      </c>
      <c r="S328" s="21">
        <f t="shared" ref="S328:S391" si="227">IF((Q328-P328)&gt;0,Q328-P328,0)</f>
        <v>338.21998742294397</v>
      </c>
      <c r="T328" s="27">
        <v>0</v>
      </c>
      <c r="U328" s="17">
        <v>0</v>
      </c>
      <c r="V328" s="18">
        <f t="shared" ref="V328:V391" si="228">IF((U328-T328)&lt;0,U328-T328,0)</f>
        <v>0</v>
      </c>
      <c r="W328" s="19">
        <f t="shared" ref="W328:W391" si="229">IF((U328-T328)&gt;0,U328-T328,0)</f>
        <v>0</v>
      </c>
      <c r="X328" s="25">
        <v>0</v>
      </c>
      <c r="Y328" s="17">
        <v>0</v>
      </c>
      <c r="Z328" s="18">
        <f t="shared" ref="Z328:Z391" si="230">IF((Y328-X328)&lt;0,Y328-X328,0)</f>
        <v>0</v>
      </c>
      <c r="AA328" s="21">
        <f t="shared" ref="AA328:AA391" si="231">IF((Y328-X328)&gt;0,Y328-X328,0)</f>
        <v>0</v>
      </c>
      <c r="AB328" s="27">
        <v>1779.58</v>
      </c>
      <c r="AC328" s="97">
        <v>2609.6905034406986</v>
      </c>
      <c r="AD328" s="18">
        <f t="shared" ref="AD328:AD391" si="232">IF((AC328-AB328)&lt;0,AC328-AB328,0)</f>
        <v>0</v>
      </c>
      <c r="AE328" s="19">
        <f t="shared" ref="AE328:AE391" si="233">IF((AC328-AB328)&gt;0,AC328-AB328,0)</f>
        <v>830.11050344069872</v>
      </c>
      <c r="AF328" s="25">
        <v>0</v>
      </c>
      <c r="AG328" s="17">
        <v>0</v>
      </c>
      <c r="AH328" s="18">
        <f t="shared" ref="AH328:AH391" si="234">IF((AG328-AF328)&lt;0,AG328-AF328,0)</f>
        <v>0</v>
      </c>
      <c r="AI328" s="21">
        <f t="shared" ref="AI328:AI391" si="235">IF((AG328-AF328)&gt;0,AG328-AF328,0)</f>
        <v>0</v>
      </c>
      <c r="AJ328" s="27">
        <v>0</v>
      </c>
      <c r="AK328" s="17">
        <v>0</v>
      </c>
      <c r="AL328" s="18">
        <f t="shared" ref="AL328:AL391" si="236">IF((AK328-AJ328)&lt;0,AK328-AJ328,0)</f>
        <v>0</v>
      </c>
      <c r="AM328" s="19">
        <f t="shared" ref="AM328:AM391" si="237">IF((AK328-AJ328)&gt;0,AK328-AJ328,0)</f>
        <v>0</v>
      </c>
      <c r="AN328" s="27">
        <v>2136.6799999999998</v>
      </c>
      <c r="AO328" s="97">
        <v>1950.1798799999999</v>
      </c>
      <c r="AP328" s="18">
        <f t="shared" ref="AP328:AP391" si="238">IF((AO328-AN328)&lt;0,AO328-AN328,0)</f>
        <v>-186.50011999999992</v>
      </c>
      <c r="AQ328" s="19">
        <f t="shared" ref="AQ328:AQ391" si="239">IF((AO328-AN328)&gt;0,AO328-AN328,0)</f>
        <v>0</v>
      </c>
      <c r="AR328" s="25">
        <v>467.18999999999994</v>
      </c>
      <c r="AS328" s="17">
        <v>768.43985979551474</v>
      </c>
      <c r="AT328" s="18">
        <f t="shared" ref="AT328:AT391" si="240">IF((AS328-AR328)&lt;0,AS328-AR328,0)</f>
        <v>0</v>
      </c>
      <c r="AU328" s="21">
        <f t="shared" ref="AU328:AU391" si="241">IF((AS328-AR328)&gt;0,AS328-AR328,0)</f>
        <v>301.24985979551479</v>
      </c>
      <c r="AV328" s="27">
        <v>2575.4399999999996</v>
      </c>
      <c r="AW328" s="17">
        <v>1621.692</v>
      </c>
      <c r="AX328" s="18">
        <f t="shared" ref="AX328:AX391" si="242">IF((AW328-AV328)&lt;0,AW328-AV328,0)</f>
        <v>-953.74799999999959</v>
      </c>
      <c r="AY328" s="19">
        <f t="shared" ref="AY328:AY391" si="243">IF((AW328-AV328)&gt;0,AW328-AV328,0)</f>
        <v>0</v>
      </c>
      <c r="AZ328" s="25">
        <v>1934.59</v>
      </c>
      <c r="BA328" s="17">
        <v>2000.2730550402705</v>
      </c>
      <c r="BB328" s="18">
        <f t="shared" ref="BB328:BB391" si="244">IF((BA328-AZ328)&lt;0,BA328-AZ328,0)</f>
        <v>0</v>
      </c>
      <c r="BC328" s="21">
        <f t="shared" ref="BC328:BC391" si="245">IF((BA328-AZ328)&gt;0,BA328-AZ328,0)</f>
        <v>65.683055040270574</v>
      </c>
      <c r="BD328" s="27">
        <v>11.169999999999998</v>
      </c>
      <c r="BE328" s="17">
        <v>0</v>
      </c>
      <c r="BF328" s="18">
        <f t="shared" ref="BF328:BF391" si="246">IF((BE328-BD328)&lt;0,BE328-BD328,0)</f>
        <v>-11.169999999999998</v>
      </c>
      <c r="BG328" s="19">
        <f t="shared" ref="BG328:BG391" si="247">IF((BE328-BD328)&gt;0,BE328-BD328,0)</f>
        <v>0</v>
      </c>
      <c r="BH328" s="25">
        <v>1425.3499999999997</v>
      </c>
      <c r="BI328" s="97">
        <v>1551.2888400000002</v>
      </c>
      <c r="BJ328" s="18">
        <f t="shared" ref="BJ328:BJ391" si="248">IF((BI328-BH328)&lt;0,BI328-BH328,0)</f>
        <v>0</v>
      </c>
      <c r="BK328" s="21">
        <f t="shared" ref="BK328:BK391" si="249">IF((BI328-BH328)&gt;0,BI328-BH328,0)</f>
        <v>125.93884000000048</v>
      </c>
      <c r="BL328" s="27">
        <v>0</v>
      </c>
      <c r="BM328" s="17">
        <v>0</v>
      </c>
      <c r="BN328" s="18">
        <f t="shared" ref="BN328:BN391" si="250">IF((BM328-BL328)&lt;0,BM328-BL328,0)</f>
        <v>0</v>
      </c>
      <c r="BO328" s="19">
        <f t="shared" ref="BO328:BO391" si="251">IF((BM328-BL328)&gt;0,BM328-BL328,0)</f>
        <v>0</v>
      </c>
      <c r="BP328" s="24">
        <f t="shared" ref="BP328:BP391" si="252">D328+H328+L328+P328+T328+X328+AB328+AF328+AJ328+AN328+AR328+AV328+AZ328+BD328+BH328+BL328</f>
        <v>16569.16</v>
      </c>
      <c r="BQ328" s="14">
        <f t="shared" ref="BQ328:BQ391" si="253">E328+I328+M328+Q328+U328+Y328+AC328+AG328+AK328+AO328+AS328+AW328+BA328+BE328+BI328+BM328</f>
        <v>19817.966191872714</v>
      </c>
      <c r="BR328" s="18">
        <f t="shared" si="218"/>
        <v>0</v>
      </c>
      <c r="BS328" s="21">
        <f t="shared" si="219"/>
        <v>3248.8061918727144</v>
      </c>
      <c r="BT328" s="114">
        <f t="shared" ref="BT328:BT391" si="254">BQ328/BP328</f>
        <v>1.1960754915682337</v>
      </c>
      <c r="BU328" s="115">
        <v>11413.226199999999</v>
      </c>
      <c r="BV328" s="116">
        <v>2025.4699999999998</v>
      </c>
    </row>
    <row r="329" spans="1:74" s="7" customFormat="1" ht="12" x14ac:dyDescent="0.25">
      <c r="A329" s="117">
        <f t="shared" si="217"/>
        <v>322</v>
      </c>
      <c r="B329" s="56" t="s">
        <v>331</v>
      </c>
      <c r="C329" s="125">
        <v>115.3</v>
      </c>
      <c r="D329" s="27">
        <v>0</v>
      </c>
      <c r="E329" s="97">
        <v>870.32473823653061</v>
      </c>
      <c r="F329" s="18">
        <f t="shared" si="220"/>
        <v>0</v>
      </c>
      <c r="G329" s="19">
        <f t="shared" si="221"/>
        <v>870.32473823653061</v>
      </c>
      <c r="H329" s="25">
        <v>0</v>
      </c>
      <c r="I329" s="17">
        <v>0</v>
      </c>
      <c r="J329" s="18">
        <f t="shared" si="222"/>
        <v>0</v>
      </c>
      <c r="K329" s="21">
        <f t="shared" si="223"/>
        <v>0</v>
      </c>
      <c r="L329" s="27">
        <v>888.47</v>
      </c>
      <c r="M329" s="17">
        <v>804.57256243202085</v>
      </c>
      <c r="N329" s="18">
        <f t="shared" si="224"/>
        <v>-83.897437567979182</v>
      </c>
      <c r="O329" s="19">
        <f t="shared" si="225"/>
        <v>0</v>
      </c>
      <c r="P329" s="25">
        <v>0</v>
      </c>
      <c r="Q329" s="17">
        <v>133.96551438111601</v>
      </c>
      <c r="R329" s="18">
        <f t="shared" si="226"/>
        <v>0</v>
      </c>
      <c r="S329" s="21">
        <f t="shared" si="227"/>
        <v>133.96551438111601</v>
      </c>
      <c r="T329" s="27">
        <v>0</v>
      </c>
      <c r="U329" s="17">
        <v>0</v>
      </c>
      <c r="V329" s="18">
        <f t="shared" si="228"/>
        <v>0</v>
      </c>
      <c r="W329" s="19">
        <f t="shared" si="229"/>
        <v>0</v>
      </c>
      <c r="X329" s="25">
        <v>0</v>
      </c>
      <c r="Y329" s="17">
        <v>0</v>
      </c>
      <c r="Z329" s="18">
        <f t="shared" si="230"/>
        <v>0</v>
      </c>
      <c r="AA329" s="21">
        <f t="shared" si="231"/>
        <v>0</v>
      </c>
      <c r="AB329" s="27">
        <v>230.05000000000004</v>
      </c>
      <c r="AC329" s="97">
        <v>228.41638091346272</v>
      </c>
      <c r="AD329" s="18">
        <f t="shared" si="232"/>
        <v>-1.6336190865373226</v>
      </c>
      <c r="AE329" s="19">
        <f t="shared" si="233"/>
        <v>0</v>
      </c>
      <c r="AF329" s="25">
        <v>0</v>
      </c>
      <c r="AG329" s="17">
        <v>0</v>
      </c>
      <c r="AH329" s="18">
        <f t="shared" si="234"/>
        <v>0</v>
      </c>
      <c r="AI329" s="21">
        <f t="shared" si="235"/>
        <v>0</v>
      </c>
      <c r="AJ329" s="27">
        <v>0</v>
      </c>
      <c r="AK329" s="17">
        <v>0</v>
      </c>
      <c r="AL329" s="18">
        <f t="shared" si="236"/>
        <v>0</v>
      </c>
      <c r="AM329" s="19">
        <f t="shared" si="237"/>
        <v>0</v>
      </c>
      <c r="AN329" s="27">
        <v>362.01</v>
      </c>
      <c r="AO329" s="97">
        <v>589.68708000000004</v>
      </c>
      <c r="AP329" s="18">
        <f t="shared" si="238"/>
        <v>0</v>
      </c>
      <c r="AQ329" s="19">
        <f t="shared" si="239"/>
        <v>227.67708000000005</v>
      </c>
      <c r="AR329" s="25">
        <v>0</v>
      </c>
      <c r="AS329" s="17">
        <v>0</v>
      </c>
      <c r="AT329" s="18">
        <f t="shared" si="240"/>
        <v>0</v>
      </c>
      <c r="AU329" s="21">
        <f t="shared" si="241"/>
        <v>0</v>
      </c>
      <c r="AV329" s="27">
        <v>477.16000000000008</v>
      </c>
      <c r="AW329" s="17">
        <v>1087.8599999999999</v>
      </c>
      <c r="AX329" s="18">
        <f t="shared" si="242"/>
        <v>0</v>
      </c>
      <c r="AY329" s="19">
        <f t="shared" si="243"/>
        <v>610.69999999999982</v>
      </c>
      <c r="AZ329" s="25">
        <v>0</v>
      </c>
      <c r="BA329" s="17">
        <v>0</v>
      </c>
      <c r="BB329" s="18">
        <f t="shared" si="244"/>
        <v>0</v>
      </c>
      <c r="BC329" s="21">
        <f t="shared" si="245"/>
        <v>0</v>
      </c>
      <c r="BD329" s="27">
        <v>0</v>
      </c>
      <c r="BE329" s="17">
        <v>0</v>
      </c>
      <c r="BF329" s="18">
        <f t="shared" si="246"/>
        <v>0</v>
      </c>
      <c r="BG329" s="19">
        <f t="shared" si="247"/>
        <v>0</v>
      </c>
      <c r="BH329" s="25">
        <v>0</v>
      </c>
      <c r="BI329" s="97">
        <v>0</v>
      </c>
      <c r="BJ329" s="18">
        <f t="shared" si="248"/>
        <v>0</v>
      </c>
      <c r="BK329" s="21">
        <f t="shared" si="249"/>
        <v>0</v>
      </c>
      <c r="BL329" s="27">
        <v>0</v>
      </c>
      <c r="BM329" s="17">
        <v>0</v>
      </c>
      <c r="BN329" s="18">
        <f t="shared" si="250"/>
        <v>0</v>
      </c>
      <c r="BO329" s="19">
        <f t="shared" si="251"/>
        <v>0</v>
      </c>
      <c r="BP329" s="24">
        <f t="shared" si="252"/>
        <v>1957.69</v>
      </c>
      <c r="BQ329" s="14">
        <f t="shared" si="253"/>
        <v>3714.8262759631298</v>
      </c>
      <c r="BR329" s="18">
        <f t="shared" si="218"/>
        <v>0</v>
      </c>
      <c r="BS329" s="21">
        <f t="shared" si="219"/>
        <v>1757.1362759631297</v>
      </c>
      <c r="BT329" s="114">
        <f t="shared" si="254"/>
        <v>1.8975559337602632</v>
      </c>
      <c r="BU329" s="115">
        <v>60.036399999999993</v>
      </c>
      <c r="BV329" s="116"/>
    </row>
    <row r="330" spans="1:74" s="7" customFormat="1" ht="12" x14ac:dyDescent="0.25">
      <c r="A330" s="117">
        <f t="shared" si="217"/>
        <v>323</v>
      </c>
      <c r="B330" s="56" t="s">
        <v>332</v>
      </c>
      <c r="C330" s="125">
        <v>213.1</v>
      </c>
      <c r="D330" s="27">
        <v>0</v>
      </c>
      <c r="E330" s="97">
        <v>870.32473823653061</v>
      </c>
      <c r="F330" s="18">
        <f t="shared" si="220"/>
        <v>0</v>
      </c>
      <c r="G330" s="19">
        <f t="shared" si="221"/>
        <v>870.32473823653061</v>
      </c>
      <c r="H330" s="25">
        <v>0</v>
      </c>
      <c r="I330" s="17">
        <v>0</v>
      </c>
      <c r="J330" s="18">
        <f t="shared" si="222"/>
        <v>0</v>
      </c>
      <c r="K330" s="21">
        <f t="shared" si="223"/>
        <v>0</v>
      </c>
      <c r="L330" s="27">
        <v>533.06000000000006</v>
      </c>
      <c r="M330" s="17">
        <v>486.67135290585799</v>
      </c>
      <c r="N330" s="18">
        <f t="shared" si="224"/>
        <v>-46.388647094142073</v>
      </c>
      <c r="O330" s="19">
        <f t="shared" si="225"/>
        <v>0</v>
      </c>
      <c r="P330" s="25">
        <v>0</v>
      </c>
      <c r="Q330" s="17">
        <v>231.840060683736</v>
      </c>
      <c r="R330" s="18">
        <f t="shared" si="226"/>
        <v>0</v>
      </c>
      <c r="S330" s="21">
        <f t="shared" si="227"/>
        <v>231.840060683736</v>
      </c>
      <c r="T330" s="27">
        <v>0</v>
      </c>
      <c r="U330" s="17">
        <v>0</v>
      </c>
      <c r="V330" s="18">
        <f t="shared" si="228"/>
        <v>0</v>
      </c>
      <c r="W330" s="19">
        <f t="shared" si="229"/>
        <v>0</v>
      </c>
      <c r="X330" s="25">
        <v>0</v>
      </c>
      <c r="Y330" s="17">
        <v>0</v>
      </c>
      <c r="Z330" s="18">
        <f t="shared" si="230"/>
        <v>0</v>
      </c>
      <c r="AA330" s="21">
        <f t="shared" si="231"/>
        <v>0</v>
      </c>
      <c r="AB330" s="27">
        <v>419.96999999999997</v>
      </c>
      <c r="AC330" s="97">
        <v>407.31591903924107</v>
      </c>
      <c r="AD330" s="18">
        <f t="shared" si="232"/>
        <v>-12.654080960758904</v>
      </c>
      <c r="AE330" s="19">
        <f t="shared" si="233"/>
        <v>0</v>
      </c>
      <c r="AF330" s="25">
        <v>0</v>
      </c>
      <c r="AG330" s="17">
        <v>0</v>
      </c>
      <c r="AH330" s="18">
        <f t="shared" si="234"/>
        <v>0</v>
      </c>
      <c r="AI330" s="21">
        <f t="shared" si="235"/>
        <v>0</v>
      </c>
      <c r="AJ330" s="27">
        <v>0</v>
      </c>
      <c r="AK330" s="17">
        <v>0</v>
      </c>
      <c r="AL330" s="18">
        <f t="shared" si="236"/>
        <v>0</v>
      </c>
      <c r="AM330" s="19">
        <f t="shared" si="237"/>
        <v>0</v>
      </c>
      <c r="AN330" s="27">
        <v>446.92000000000007</v>
      </c>
      <c r="AO330" s="97">
        <v>744.81780000000003</v>
      </c>
      <c r="AP330" s="18">
        <f t="shared" si="238"/>
        <v>0</v>
      </c>
      <c r="AQ330" s="19">
        <f t="shared" si="239"/>
        <v>297.89779999999996</v>
      </c>
      <c r="AR330" s="25">
        <v>0</v>
      </c>
      <c r="AS330" s="17">
        <v>0</v>
      </c>
      <c r="AT330" s="18">
        <f t="shared" si="240"/>
        <v>0</v>
      </c>
      <c r="AU330" s="21">
        <f t="shared" si="241"/>
        <v>0</v>
      </c>
      <c r="AV330" s="27">
        <v>878.47</v>
      </c>
      <c r="AW330" s="17">
        <v>0</v>
      </c>
      <c r="AX330" s="18">
        <f t="shared" si="242"/>
        <v>-878.47</v>
      </c>
      <c r="AY330" s="19">
        <f t="shared" si="243"/>
        <v>0</v>
      </c>
      <c r="AZ330" s="25">
        <v>0</v>
      </c>
      <c r="BA330" s="17">
        <v>0</v>
      </c>
      <c r="BB330" s="18">
        <f t="shared" si="244"/>
        <v>0</v>
      </c>
      <c r="BC330" s="21">
        <f t="shared" si="245"/>
        <v>0</v>
      </c>
      <c r="BD330" s="27">
        <v>0</v>
      </c>
      <c r="BE330" s="17">
        <v>0</v>
      </c>
      <c r="BF330" s="18">
        <f t="shared" si="246"/>
        <v>0</v>
      </c>
      <c r="BG330" s="19">
        <f t="shared" si="247"/>
        <v>0</v>
      </c>
      <c r="BH330" s="25">
        <v>0</v>
      </c>
      <c r="BI330" s="97">
        <v>0</v>
      </c>
      <c r="BJ330" s="18">
        <f t="shared" si="248"/>
        <v>0</v>
      </c>
      <c r="BK330" s="21">
        <f t="shared" si="249"/>
        <v>0</v>
      </c>
      <c r="BL330" s="27">
        <v>0</v>
      </c>
      <c r="BM330" s="17">
        <v>0</v>
      </c>
      <c r="BN330" s="18">
        <f t="shared" si="250"/>
        <v>0</v>
      </c>
      <c r="BO330" s="19">
        <f t="shared" si="251"/>
        <v>0</v>
      </c>
      <c r="BP330" s="24">
        <f t="shared" si="252"/>
        <v>2278.42</v>
      </c>
      <c r="BQ330" s="14">
        <f t="shared" si="253"/>
        <v>2740.9698708653659</v>
      </c>
      <c r="BR330" s="18">
        <f t="shared" si="218"/>
        <v>0</v>
      </c>
      <c r="BS330" s="21">
        <f t="shared" si="219"/>
        <v>462.54987086536585</v>
      </c>
      <c r="BT330" s="114">
        <f t="shared" si="254"/>
        <v>1.2030134351284512</v>
      </c>
      <c r="BU330" s="115">
        <v>1207.2551000000001</v>
      </c>
      <c r="BV330" s="116"/>
    </row>
    <row r="331" spans="1:74" s="7" customFormat="1" ht="12" x14ac:dyDescent="0.25">
      <c r="A331" s="117">
        <f t="shared" si="217"/>
        <v>324</v>
      </c>
      <c r="B331" s="56" t="s">
        <v>333</v>
      </c>
      <c r="C331" s="125">
        <v>164.2</v>
      </c>
      <c r="D331" s="27">
        <v>0</v>
      </c>
      <c r="E331" s="97">
        <v>870.32473823653061</v>
      </c>
      <c r="F331" s="18">
        <f t="shared" si="220"/>
        <v>0</v>
      </c>
      <c r="G331" s="19">
        <f t="shared" si="221"/>
        <v>870.32473823653061</v>
      </c>
      <c r="H331" s="25">
        <v>0</v>
      </c>
      <c r="I331" s="17">
        <v>0</v>
      </c>
      <c r="J331" s="18">
        <f t="shared" si="222"/>
        <v>0</v>
      </c>
      <c r="K331" s="21">
        <f t="shared" si="223"/>
        <v>0</v>
      </c>
      <c r="L331" s="27">
        <v>993.11000000000024</v>
      </c>
      <c r="M331" s="17">
        <v>884.04691736937411</v>
      </c>
      <c r="N331" s="18">
        <f t="shared" si="224"/>
        <v>-109.06308263062613</v>
      </c>
      <c r="O331" s="19">
        <f t="shared" si="225"/>
        <v>0</v>
      </c>
      <c r="P331" s="25">
        <v>0</v>
      </c>
      <c r="Q331" s="17">
        <v>178.04955511995598</v>
      </c>
      <c r="R331" s="18">
        <f t="shared" si="226"/>
        <v>0</v>
      </c>
      <c r="S331" s="21">
        <f t="shared" si="227"/>
        <v>178.04955511995598</v>
      </c>
      <c r="T331" s="27">
        <v>0</v>
      </c>
      <c r="U331" s="17">
        <v>0</v>
      </c>
      <c r="V331" s="18">
        <f t="shared" si="228"/>
        <v>0</v>
      </c>
      <c r="W331" s="19">
        <f t="shared" si="229"/>
        <v>0</v>
      </c>
      <c r="X331" s="25">
        <v>0</v>
      </c>
      <c r="Y331" s="17">
        <v>0</v>
      </c>
      <c r="Z331" s="18">
        <f t="shared" si="230"/>
        <v>0</v>
      </c>
      <c r="AA331" s="21">
        <f t="shared" si="231"/>
        <v>0</v>
      </c>
      <c r="AB331" s="27">
        <v>332.12</v>
      </c>
      <c r="AC331" s="97">
        <v>319.13616997635188</v>
      </c>
      <c r="AD331" s="18">
        <f t="shared" si="232"/>
        <v>-12.983830023648125</v>
      </c>
      <c r="AE331" s="19">
        <f t="shared" si="233"/>
        <v>0</v>
      </c>
      <c r="AF331" s="25">
        <v>0</v>
      </c>
      <c r="AG331" s="17">
        <v>0</v>
      </c>
      <c r="AH331" s="18">
        <f t="shared" si="234"/>
        <v>0</v>
      </c>
      <c r="AI331" s="21">
        <f t="shared" si="235"/>
        <v>0</v>
      </c>
      <c r="AJ331" s="27">
        <v>0</v>
      </c>
      <c r="AK331" s="17">
        <v>0</v>
      </c>
      <c r="AL331" s="18">
        <f t="shared" si="236"/>
        <v>0</v>
      </c>
      <c r="AM331" s="19">
        <f t="shared" si="237"/>
        <v>0</v>
      </c>
      <c r="AN331" s="27">
        <v>478.36999999999989</v>
      </c>
      <c r="AO331" s="97">
        <v>713.74536000000001</v>
      </c>
      <c r="AP331" s="18">
        <f t="shared" si="238"/>
        <v>0</v>
      </c>
      <c r="AQ331" s="19">
        <f t="shared" si="239"/>
        <v>235.37536000000011</v>
      </c>
      <c r="AR331" s="25">
        <v>0</v>
      </c>
      <c r="AS331" s="17">
        <v>0</v>
      </c>
      <c r="AT331" s="18">
        <f t="shared" si="240"/>
        <v>0</v>
      </c>
      <c r="AU331" s="21">
        <f t="shared" si="241"/>
        <v>0</v>
      </c>
      <c r="AV331" s="27">
        <v>687.31999999999994</v>
      </c>
      <c r="AW331" s="17">
        <v>0</v>
      </c>
      <c r="AX331" s="18">
        <f t="shared" si="242"/>
        <v>-687.31999999999994</v>
      </c>
      <c r="AY331" s="19">
        <f t="shared" si="243"/>
        <v>0</v>
      </c>
      <c r="AZ331" s="25">
        <v>0</v>
      </c>
      <c r="BA331" s="17">
        <v>0</v>
      </c>
      <c r="BB331" s="18">
        <f t="shared" si="244"/>
        <v>0</v>
      </c>
      <c r="BC331" s="21">
        <f t="shared" si="245"/>
        <v>0</v>
      </c>
      <c r="BD331" s="27">
        <v>0</v>
      </c>
      <c r="BE331" s="17">
        <v>0</v>
      </c>
      <c r="BF331" s="18">
        <f t="shared" si="246"/>
        <v>0</v>
      </c>
      <c r="BG331" s="19">
        <f t="shared" si="247"/>
        <v>0</v>
      </c>
      <c r="BH331" s="25">
        <v>0</v>
      </c>
      <c r="BI331" s="97">
        <v>0</v>
      </c>
      <c r="BJ331" s="18">
        <f t="shared" si="248"/>
        <v>0</v>
      </c>
      <c r="BK331" s="21">
        <f t="shared" si="249"/>
        <v>0</v>
      </c>
      <c r="BL331" s="27">
        <v>0</v>
      </c>
      <c r="BM331" s="17">
        <v>0</v>
      </c>
      <c r="BN331" s="18">
        <f t="shared" si="250"/>
        <v>0</v>
      </c>
      <c r="BO331" s="19">
        <f t="shared" si="251"/>
        <v>0</v>
      </c>
      <c r="BP331" s="24">
        <f t="shared" si="252"/>
        <v>2490.92</v>
      </c>
      <c r="BQ331" s="14">
        <f t="shared" si="253"/>
        <v>2965.3027407022128</v>
      </c>
      <c r="BR331" s="18">
        <f t="shared" si="218"/>
        <v>0</v>
      </c>
      <c r="BS331" s="21">
        <f t="shared" si="219"/>
        <v>474.38274070221269</v>
      </c>
      <c r="BT331" s="114">
        <f t="shared" si="254"/>
        <v>1.190444791764574</v>
      </c>
      <c r="BU331" s="115">
        <v>573.11569999999995</v>
      </c>
      <c r="BV331" s="116"/>
    </row>
    <row r="332" spans="1:74" s="7" customFormat="1" ht="12" x14ac:dyDescent="0.25">
      <c r="A332" s="117">
        <f t="shared" si="217"/>
        <v>325</v>
      </c>
      <c r="B332" s="56" t="s">
        <v>334</v>
      </c>
      <c r="C332" s="125">
        <v>44.7</v>
      </c>
      <c r="D332" s="27">
        <v>0</v>
      </c>
      <c r="E332" s="97">
        <v>337.19143977966212</v>
      </c>
      <c r="F332" s="18">
        <f t="shared" si="220"/>
        <v>0</v>
      </c>
      <c r="G332" s="19">
        <f t="shared" si="221"/>
        <v>337.19143977966212</v>
      </c>
      <c r="H332" s="25">
        <v>0</v>
      </c>
      <c r="I332" s="17">
        <v>0</v>
      </c>
      <c r="J332" s="18">
        <f t="shared" si="222"/>
        <v>0</v>
      </c>
      <c r="K332" s="21">
        <f t="shared" si="223"/>
        <v>0</v>
      </c>
      <c r="L332" s="27">
        <v>0</v>
      </c>
      <c r="M332" s="17">
        <v>0</v>
      </c>
      <c r="N332" s="18">
        <f t="shared" si="224"/>
        <v>0</v>
      </c>
      <c r="O332" s="19">
        <f t="shared" si="225"/>
        <v>0</v>
      </c>
      <c r="P332" s="25">
        <v>0</v>
      </c>
      <c r="Q332" s="17">
        <v>33.138579264143999</v>
      </c>
      <c r="R332" s="18">
        <f t="shared" si="226"/>
        <v>0</v>
      </c>
      <c r="S332" s="21">
        <f t="shared" si="227"/>
        <v>33.138579264143999</v>
      </c>
      <c r="T332" s="27">
        <v>0</v>
      </c>
      <c r="U332" s="17">
        <v>0</v>
      </c>
      <c r="V332" s="18">
        <f t="shared" si="228"/>
        <v>0</v>
      </c>
      <c r="W332" s="19">
        <f t="shared" si="229"/>
        <v>0</v>
      </c>
      <c r="X332" s="25">
        <v>0</v>
      </c>
      <c r="Y332" s="17">
        <v>0</v>
      </c>
      <c r="Z332" s="18">
        <f t="shared" si="230"/>
        <v>0</v>
      </c>
      <c r="AA332" s="21">
        <f t="shared" si="231"/>
        <v>0</v>
      </c>
      <c r="AB332" s="27">
        <v>20.85</v>
      </c>
      <c r="AC332" s="97">
        <v>25.245532211877606</v>
      </c>
      <c r="AD332" s="18">
        <f t="shared" si="232"/>
        <v>0</v>
      </c>
      <c r="AE332" s="19">
        <f t="shared" si="233"/>
        <v>4.3955322118776046</v>
      </c>
      <c r="AF332" s="25">
        <v>0</v>
      </c>
      <c r="AG332" s="17">
        <v>0</v>
      </c>
      <c r="AH332" s="18">
        <f t="shared" si="234"/>
        <v>0</v>
      </c>
      <c r="AI332" s="21">
        <f t="shared" si="235"/>
        <v>0</v>
      </c>
      <c r="AJ332" s="27">
        <v>0</v>
      </c>
      <c r="AK332" s="17">
        <v>0</v>
      </c>
      <c r="AL332" s="18">
        <f t="shared" si="236"/>
        <v>0</v>
      </c>
      <c r="AM332" s="19">
        <f t="shared" si="237"/>
        <v>0</v>
      </c>
      <c r="AN332" s="27">
        <v>16.3</v>
      </c>
      <c r="AO332" s="97">
        <v>159.76067999999998</v>
      </c>
      <c r="AP332" s="18">
        <f t="shared" si="238"/>
        <v>0</v>
      </c>
      <c r="AQ332" s="19">
        <f t="shared" si="239"/>
        <v>143.46067999999997</v>
      </c>
      <c r="AR332" s="25">
        <v>0</v>
      </c>
      <c r="AS332" s="17">
        <v>0</v>
      </c>
      <c r="AT332" s="18">
        <f t="shared" si="240"/>
        <v>0</v>
      </c>
      <c r="AU332" s="21">
        <f t="shared" si="241"/>
        <v>0</v>
      </c>
      <c r="AV332" s="27">
        <v>70.849999999999994</v>
      </c>
      <c r="AW332" s="17">
        <v>0</v>
      </c>
      <c r="AX332" s="18">
        <f t="shared" si="242"/>
        <v>-70.849999999999994</v>
      </c>
      <c r="AY332" s="19">
        <f t="shared" si="243"/>
        <v>0</v>
      </c>
      <c r="AZ332" s="25">
        <v>0</v>
      </c>
      <c r="BA332" s="17">
        <v>0</v>
      </c>
      <c r="BB332" s="18">
        <f t="shared" si="244"/>
        <v>0</v>
      </c>
      <c r="BC332" s="21">
        <f t="shared" si="245"/>
        <v>0</v>
      </c>
      <c r="BD332" s="27">
        <v>0</v>
      </c>
      <c r="BE332" s="17">
        <v>0</v>
      </c>
      <c r="BF332" s="18">
        <f t="shared" si="246"/>
        <v>0</v>
      </c>
      <c r="BG332" s="19">
        <f t="shared" si="247"/>
        <v>0</v>
      </c>
      <c r="BH332" s="25">
        <v>0</v>
      </c>
      <c r="BI332" s="97">
        <v>0</v>
      </c>
      <c r="BJ332" s="18">
        <f t="shared" si="248"/>
        <v>0</v>
      </c>
      <c r="BK332" s="21">
        <f t="shared" si="249"/>
        <v>0</v>
      </c>
      <c r="BL332" s="27">
        <v>0</v>
      </c>
      <c r="BM332" s="17">
        <v>0</v>
      </c>
      <c r="BN332" s="18">
        <f t="shared" si="250"/>
        <v>0</v>
      </c>
      <c r="BO332" s="19">
        <f t="shared" si="251"/>
        <v>0</v>
      </c>
      <c r="BP332" s="24">
        <f t="shared" si="252"/>
        <v>108</v>
      </c>
      <c r="BQ332" s="14">
        <f t="shared" si="253"/>
        <v>555.33623125568374</v>
      </c>
      <c r="BR332" s="18">
        <f t="shared" si="218"/>
        <v>0</v>
      </c>
      <c r="BS332" s="21">
        <f t="shared" si="219"/>
        <v>447.33623125568374</v>
      </c>
      <c r="BT332" s="114">
        <f t="shared" si="254"/>
        <v>5.1420021412563308</v>
      </c>
      <c r="BU332" s="115">
        <v>195.5882</v>
      </c>
      <c r="BV332" s="116"/>
    </row>
    <row r="333" spans="1:74" s="7" customFormat="1" ht="12" x14ac:dyDescent="0.25">
      <c r="A333" s="117">
        <f t="shared" si="217"/>
        <v>326</v>
      </c>
      <c r="B333" s="56" t="s">
        <v>335</v>
      </c>
      <c r="C333" s="125">
        <v>34.299999999999997</v>
      </c>
      <c r="D333" s="27">
        <v>0</v>
      </c>
      <c r="E333" s="97">
        <v>0</v>
      </c>
      <c r="F333" s="18">
        <f t="shared" si="220"/>
        <v>0</v>
      </c>
      <c r="G333" s="19">
        <f t="shared" si="221"/>
        <v>0</v>
      </c>
      <c r="H333" s="25">
        <v>0</v>
      </c>
      <c r="I333" s="17">
        <v>0</v>
      </c>
      <c r="J333" s="18">
        <f t="shared" si="222"/>
        <v>0</v>
      </c>
      <c r="K333" s="21">
        <f t="shared" si="223"/>
        <v>0</v>
      </c>
      <c r="L333" s="27">
        <v>88.86</v>
      </c>
      <c r="M333" s="17">
        <v>89.294901434367546</v>
      </c>
      <c r="N333" s="18">
        <f t="shared" si="224"/>
        <v>0</v>
      </c>
      <c r="O333" s="19">
        <f t="shared" si="225"/>
        <v>0.43490143436754636</v>
      </c>
      <c r="P333" s="25">
        <v>0</v>
      </c>
      <c r="Q333" s="17">
        <v>39.832099164707998</v>
      </c>
      <c r="R333" s="18">
        <f t="shared" si="226"/>
        <v>0</v>
      </c>
      <c r="S333" s="21">
        <f t="shared" si="227"/>
        <v>39.832099164707998</v>
      </c>
      <c r="T333" s="27">
        <v>0</v>
      </c>
      <c r="U333" s="17">
        <v>0</v>
      </c>
      <c r="V333" s="18">
        <f t="shared" si="228"/>
        <v>0</v>
      </c>
      <c r="W333" s="19">
        <f t="shared" si="229"/>
        <v>0</v>
      </c>
      <c r="X333" s="25">
        <v>0</v>
      </c>
      <c r="Y333" s="17">
        <v>0</v>
      </c>
      <c r="Z333" s="18">
        <f t="shared" si="230"/>
        <v>0</v>
      </c>
      <c r="AA333" s="21">
        <f t="shared" si="231"/>
        <v>0</v>
      </c>
      <c r="AB333" s="27">
        <v>38.4</v>
      </c>
      <c r="AC333" s="97">
        <v>67.119789827796041</v>
      </c>
      <c r="AD333" s="18">
        <f t="shared" si="232"/>
        <v>0</v>
      </c>
      <c r="AE333" s="19">
        <f t="shared" si="233"/>
        <v>28.719789827796042</v>
      </c>
      <c r="AF333" s="25">
        <v>0</v>
      </c>
      <c r="AG333" s="17">
        <v>0</v>
      </c>
      <c r="AH333" s="18">
        <f t="shared" si="234"/>
        <v>0</v>
      </c>
      <c r="AI333" s="21">
        <f t="shared" si="235"/>
        <v>0</v>
      </c>
      <c r="AJ333" s="27">
        <v>0</v>
      </c>
      <c r="AK333" s="17">
        <v>0</v>
      </c>
      <c r="AL333" s="18">
        <f t="shared" si="236"/>
        <v>0</v>
      </c>
      <c r="AM333" s="19">
        <f t="shared" si="237"/>
        <v>0</v>
      </c>
      <c r="AN333" s="27">
        <v>198.66999999999996</v>
      </c>
      <c r="AO333" s="97">
        <v>352.67927999999995</v>
      </c>
      <c r="AP333" s="18">
        <f t="shared" si="238"/>
        <v>0</v>
      </c>
      <c r="AQ333" s="19">
        <f t="shared" si="239"/>
        <v>154.00927999999999</v>
      </c>
      <c r="AR333" s="25">
        <v>0</v>
      </c>
      <c r="AS333" s="17">
        <v>0</v>
      </c>
      <c r="AT333" s="18">
        <f t="shared" si="240"/>
        <v>0</v>
      </c>
      <c r="AU333" s="21">
        <f t="shared" si="241"/>
        <v>0</v>
      </c>
      <c r="AV333" s="27">
        <v>139.81</v>
      </c>
      <c r="AW333" s="17">
        <v>0</v>
      </c>
      <c r="AX333" s="18">
        <f t="shared" si="242"/>
        <v>-139.81</v>
      </c>
      <c r="AY333" s="19">
        <f t="shared" si="243"/>
        <v>0</v>
      </c>
      <c r="AZ333" s="25">
        <v>0</v>
      </c>
      <c r="BA333" s="17">
        <v>0</v>
      </c>
      <c r="BB333" s="18">
        <f t="shared" si="244"/>
        <v>0</v>
      </c>
      <c r="BC333" s="21">
        <f t="shared" si="245"/>
        <v>0</v>
      </c>
      <c r="BD333" s="27">
        <v>0</v>
      </c>
      <c r="BE333" s="17">
        <v>0</v>
      </c>
      <c r="BF333" s="18">
        <f t="shared" si="246"/>
        <v>0</v>
      </c>
      <c r="BG333" s="19">
        <f t="shared" si="247"/>
        <v>0</v>
      </c>
      <c r="BH333" s="25">
        <v>0</v>
      </c>
      <c r="BI333" s="97">
        <v>0</v>
      </c>
      <c r="BJ333" s="18">
        <f t="shared" si="248"/>
        <v>0</v>
      </c>
      <c r="BK333" s="21">
        <f t="shared" si="249"/>
        <v>0</v>
      </c>
      <c r="BL333" s="27">
        <v>0</v>
      </c>
      <c r="BM333" s="17">
        <v>0</v>
      </c>
      <c r="BN333" s="18">
        <f t="shared" si="250"/>
        <v>0</v>
      </c>
      <c r="BO333" s="19">
        <f t="shared" si="251"/>
        <v>0</v>
      </c>
      <c r="BP333" s="24">
        <f t="shared" si="252"/>
        <v>465.73999999999995</v>
      </c>
      <c r="BQ333" s="14">
        <f t="shared" si="253"/>
        <v>548.92607042687155</v>
      </c>
      <c r="BR333" s="18">
        <f t="shared" si="218"/>
        <v>0</v>
      </c>
      <c r="BS333" s="21">
        <f t="shared" si="219"/>
        <v>83.186070426871595</v>
      </c>
      <c r="BT333" s="114">
        <f t="shared" si="254"/>
        <v>1.1786105346907536</v>
      </c>
      <c r="BU333" s="115">
        <v>16.9878</v>
      </c>
      <c r="BV333" s="116"/>
    </row>
    <row r="334" spans="1:74" s="7" customFormat="1" ht="12" x14ac:dyDescent="0.25">
      <c r="A334" s="117">
        <f t="shared" si="217"/>
        <v>327</v>
      </c>
      <c r="B334" s="56" t="s">
        <v>336</v>
      </c>
      <c r="C334" s="125">
        <v>113</v>
      </c>
      <c r="D334" s="27">
        <v>0</v>
      </c>
      <c r="E334" s="97">
        <v>870.32473823653061</v>
      </c>
      <c r="F334" s="18">
        <f t="shared" si="220"/>
        <v>0</v>
      </c>
      <c r="G334" s="19">
        <f t="shared" si="221"/>
        <v>870.32473823653061</v>
      </c>
      <c r="H334" s="25">
        <v>0</v>
      </c>
      <c r="I334" s="17">
        <v>0</v>
      </c>
      <c r="J334" s="18">
        <f t="shared" si="222"/>
        <v>0</v>
      </c>
      <c r="K334" s="21">
        <f t="shared" si="223"/>
        <v>0</v>
      </c>
      <c r="L334" s="27">
        <v>537.82000000000005</v>
      </c>
      <c r="M334" s="17">
        <v>645.62177153537471</v>
      </c>
      <c r="N334" s="18">
        <f t="shared" si="224"/>
        <v>0</v>
      </c>
      <c r="O334" s="19">
        <f t="shared" si="225"/>
        <v>107.80177153537466</v>
      </c>
      <c r="P334" s="25">
        <v>0</v>
      </c>
      <c r="Q334" s="17">
        <v>122.26514578488</v>
      </c>
      <c r="R334" s="18">
        <f t="shared" si="226"/>
        <v>0</v>
      </c>
      <c r="S334" s="21">
        <f t="shared" si="227"/>
        <v>122.26514578488</v>
      </c>
      <c r="T334" s="27">
        <v>0</v>
      </c>
      <c r="U334" s="17">
        <v>0</v>
      </c>
      <c r="V334" s="18">
        <f t="shared" si="228"/>
        <v>0</v>
      </c>
      <c r="W334" s="19">
        <f t="shared" si="229"/>
        <v>0</v>
      </c>
      <c r="X334" s="25">
        <v>0</v>
      </c>
      <c r="Y334" s="17">
        <v>0</v>
      </c>
      <c r="Z334" s="18">
        <f t="shared" si="230"/>
        <v>0</v>
      </c>
      <c r="AA334" s="21">
        <f t="shared" si="231"/>
        <v>0</v>
      </c>
      <c r="AB334" s="27">
        <v>225.51000000000005</v>
      </c>
      <c r="AC334" s="97">
        <v>219.83269363794784</v>
      </c>
      <c r="AD334" s="18">
        <f t="shared" si="232"/>
        <v>-5.6773063620522066</v>
      </c>
      <c r="AE334" s="19">
        <f t="shared" si="233"/>
        <v>0</v>
      </c>
      <c r="AF334" s="25">
        <v>0</v>
      </c>
      <c r="AG334" s="17">
        <v>0</v>
      </c>
      <c r="AH334" s="18">
        <f t="shared" si="234"/>
        <v>0</v>
      </c>
      <c r="AI334" s="21">
        <f t="shared" si="235"/>
        <v>0</v>
      </c>
      <c r="AJ334" s="27">
        <v>0</v>
      </c>
      <c r="AK334" s="17">
        <v>0</v>
      </c>
      <c r="AL334" s="18">
        <f t="shared" si="236"/>
        <v>0</v>
      </c>
      <c r="AM334" s="19">
        <f t="shared" si="237"/>
        <v>0</v>
      </c>
      <c r="AN334" s="27">
        <v>515.54000000000008</v>
      </c>
      <c r="AO334" s="97">
        <v>838.62707999999998</v>
      </c>
      <c r="AP334" s="18">
        <f t="shared" si="238"/>
        <v>0</v>
      </c>
      <c r="AQ334" s="19">
        <f t="shared" si="239"/>
        <v>323.0870799999999</v>
      </c>
      <c r="AR334" s="25">
        <v>0</v>
      </c>
      <c r="AS334" s="17">
        <v>0</v>
      </c>
      <c r="AT334" s="18">
        <f t="shared" si="240"/>
        <v>0</v>
      </c>
      <c r="AU334" s="21">
        <f t="shared" si="241"/>
        <v>0</v>
      </c>
      <c r="AV334" s="27">
        <v>436.13000000000005</v>
      </c>
      <c r="AW334" s="17">
        <v>1227.0360000000001</v>
      </c>
      <c r="AX334" s="18">
        <f t="shared" si="242"/>
        <v>0</v>
      </c>
      <c r="AY334" s="19">
        <f t="shared" si="243"/>
        <v>790.90599999999995</v>
      </c>
      <c r="AZ334" s="25">
        <v>0</v>
      </c>
      <c r="BA334" s="17">
        <v>0</v>
      </c>
      <c r="BB334" s="18">
        <f t="shared" si="244"/>
        <v>0</v>
      </c>
      <c r="BC334" s="21">
        <f t="shared" si="245"/>
        <v>0</v>
      </c>
      <c r="BD334" s="27">
        <v>0</v>
      </c>
      <c r="BE334" s="17">
        <v>0</v>
      </c>
      <c r="BF334" s="18">
        <f t="shared" si="246"/>
        <v>0</v>
      </c>
      <c r="BG334" s="19">
        <f t="shared" si="247"/>
        <v>0</v>
      </c>
      <c r="BH334" s="25">
        <v>0</v>
      </c>
      <c r="BI334" s="97">
        <v>0</v>
      </c>
      <c r="BJ334" s="18">
        <f t="shared" si="248"/>
        <v>0</v>
      </c>
      <c r="BK334" s="21">
        <f t="shared" si="249"/>
        <v>0</v>
      </c>
      <c r="BL334" s="27">
        <v>0</v>
      </c>
      <c r="BM334" s="17">
        <v>0</v>
      </c>
      <c r="BN334" s="18">
        <f t="shared" si="250"/>
        <v>0</v>
      </c>
      <c r="BO334" s="19">
        <f t="shared" si="251"/>
        <v>0</v>
      </c>
      <c r="BP334" s="24">
        <f t="shared" si="252"/>
        <v>1715.0000000000005</v>
      </c>
      <c r="BQ334" s="14">
        <f t="shared" si="253"/>
        <v>3923.7074291947329</v>
      </c>
      <c r="BR334" s="18">
        <f t="shared" si="218"/>
        <v>0</v>
      </c>
      <c r="BS334" s="21">
        <f t="shared" si="219"/>
        <v>2208.7074291947324</v>
      </c>
      <c r="BT334" s="114">
        <f t="shared" si="254"/>
        <v>2.2878760520085901</v>
      </c>
      <c r="BU334" s="115">
        <v>601.65480000000002</v>
      </c>
      <c r="BV334" s="116"/>
    </row>
    <row r="335" spans="1:74" s="7" customFormat="1" ht="12" x14ac:dyDescent="0.25">
      <c r="A335" s="117">
        <f t="shared" si="217"/>
        <v>328</v>
      </c>
      <c r="B335" s="56" t="s">
        <v>337</v>
      </c>
      <c r="C335" s="125">
        <v>43.4</v>
      </c>
      <c r="D335" s="27">
        <v>0</v>
      </c>
      <c r="E335" s="97">
        <v>0</v>
      </c>
      <c r="F335" s="18">
        <f t="shared" si="220"/>
        <v>0</v>
      </c>
      <c r="G335" s="19">
        <f t="shared" si="221"/>
        <v>0</v>
      </c>
      <c r="H335" s="25">
        <v>0</v>
      </c>
      <c r="I335" s="17">
        <v>0</v>
      </c>
      <c r="J335" s="18">
        <f t="shared" si="222"/>
        <v>0</v>
      </c>
      <c r="K335" s="21">
        <f t="shared" si="223"/>
        <v>0</v>
      </c>
      <c r="L335" s="27">
        <v>0</v>
      </c>
      <c r="M335" s="17">
        <v>9.8200694442673537</v>
      </c>
      <c r="N335" s="18">
        <f t="shared" si="224"/>
        <v>0</v>
      </c>
      <c r="O335" s="19">
        <f t="shared" si="225"/>
        <v>9.8200694442673537</v>
      </c>
      <c r="P335" s="25">
        <v>0</v>
      </c>
      <c r="Q335" s="17">
        <v>50.371538507135995</v>
      </c>
      <c r="R335" s="18">
        <f t="shared" si="226"/>
        <v>0</v>
      </c>
      <c r="S335" s="21">
        <f t="shared" si="227"/>
        <v>50.371538507135995</v>
      </c>
      <c r="T335" s="27">
        <v>0</v>
      </c>
      <c r="U335" s="17">
        <v>0</v>
      </c>
      <c r="V335" s="18">
        <f t="shared" si="228"/>
        <v>0</v>
      </c>
      <c r="W335" s="19">
        <f t="shared" si="229"/>
        <v>0</v>
      </c>
      <c r="X335" s="25">
        <v>0</v>
      </c>
      <c r="Y335" s="17">
        <v>0</v>
      </c>
      <c r="Z335" s="18">
        <f t="shared" si="230"/>
        <v>0</v>
      </c>
      <c r="AA335" s="21">
        <f t="shared" si="231"/>
        <v>0</v>
      </c>
      <c r="AB335" s="27">
        <v>90.329999999999984</v>
      </c>
      <c r="AC335" s="97">
        <v>83.765199459359224</v>
      </c>
      <c r="AD335" s="18">
        <f t="shared" si="232"/>
        <v>-6.5648005406407606</v>
      </c>
      <c r="AE335" s="19">
        <f t="shared" si="233"/>
        <v>0</v>
      </c>
      <c r="AF335" s="25">
        <v>0</v>
      </c>
      <c r="AG335" s="17">
        <v>0</v>
      </c>
      <c r="AH335" s="18">
        <f t="shared" si="234"/>
        <v>0</v>
      </c>
      <c r="AI335" s="21">
        <f t="shared" si="235"/>
        <v>0</v>
      </c>
      <c r="AJ335" s="27">
        <v>0</v>
      </c>
      <c r="AK335" s="17">
        <v>0</v>
      </c>
      <c r="AL335" s="18">
        <f t="shared" si="236"/>
        <v>0</v>
      </c>
      <c r="AM335" s="19">
        <f t="shared" si="237"/>
        <v>0</v>
      </c>
      <c r="AN335" s="27">
        <v>198.66999999999996</v>
      </c>
      <c r="AO335" s="97">
        <v>329.99459999999999</v>
      </c>
      <c r="AP335" s="18">
        <f t="shared" si="238"/>
        <v>0</v>
      </c>
      <c r="AQ335" s="19">
        <f t="shared" si="239"/>
        <v>131.32460000000003</v>
      </c>
      <c r="AR335" s="25">
        <v>0</v>
      </c>
      <c r="AS335" s="17">
        <v>0</v>
      </c>
      <c r="AT335" s="18">
        <f t="shared" si="240"/>
        <v>0</v>
      </c>
      <c r="AU335" s="21">
        <f t="shared" si="241"/>
        <v>0</v>
      </c>
      <c r="AV335" s="27">
        <v>183.70000000000002</v>
      </c>
      <c r="AW335" s="17">
        <v>0</v>
      </c>
      <c r="AX335" s="18">
        <f t="shared" si="242"/>
        <v>-183.70000000000002</v>
      </c>
      <c r="AY335" s="19">
        <f t="shared" si="243"/>
        <v>0</v>
      </c>
      <c r="AZ335" s="25">
        <v>0</v>
      </c>
      <c r="BA335" s="17">
        <v>0</v>
      </c>
      <c r="BB335" s="18">
        <f t="shared" si="244"/>
        <v>0</v>
      </c>
      <c r="BC335" s="21">
        <f t="shared" si="245"/>
        <v>0</v>
      </c>
      <c r="BD335" s="27">
        <v>0</v>
      </c>
      <c r="BE335" s="17">
        <v>0</v>
      </c>
      <c r="BF335" s="18">
        <f t="shared" si="246"/>
        <v>0</v>
      </c>
      <c r="BG335" s="19">
        <f t="shared" si="247"/>
        <v>0</v>
      </c>
      <c r="BH335" s="25">
        <v>0</v>
      </c>
      <c r="BI335" s="97">
        <v>0</v>
      </c>
      <c r="BJ335" s="18">
        <f t="shared" si="248"/>
        <v>0</v>
      </c>
      <c r="BK335" s="21">
        <f t="shared" si="249"/>
        <v>0</v>
      </c>
      <c r="BL335" s="27">
        <v>0</v>
      </c>
      <c r="BM335" s="17">
        <v>0</v>
      </c>
      <c r="BN335" s="18">
        <f t="shared" si="250"/>
        <v>0</v>
      </c>
      <c r="BO335" s="19">
        <f t="shared" si="251"/>
        <v>0</v>
      </c>
      <c r="BP335" s="24">
        <f t="shared" si="252"/>
        <v>472.69999999999993</v>
      </c>
      <c r="BQ335" s="14">
        <f t="shared" si="253"/>
        <v>473.95140741076256</v>
      </c>
      <c r="BR335" s="18">
        <f t="shared" si="218"/>
        <v>0</v>
      </c>
      <c r="BS335" s="21">
        <f t="shared" si="219"/>
        <v>1.2514074107626243</v>
      </c>
      <c r="BT335" s="114">
        <f t="shared" si="254"/>
        <v>1.0026473607166546</v>
      </c>
      <c r="BU335" s="115">
        <v>959.90959999999995</v>
      </c>
      <c r="BV335" s="116">
        <v>151.26</v>
      </c>
    </row>
    <row r="336" spans="1:74" s="7" customFormat="1" ht="12.75" customHeight="1" x14ac:dyDescent="0.25">
      <c r="A336" s="117">
        <f t="shared" si="217"/>
        <v>329</v>
      </c>
      <c r="B336" s="56" t="s">
        <v>338</v>
      </c>
      <c r="C336" s="125">
        <v>184.6</v>
      </c>
      <c r="D336" s="27">
        <v>0</v>
      </c>
      <c r="E336" s="97">
        <v>870.32473823653061</v>
      </c>
      <c r="F336" s="18">
        <f t="shared" si="220"/>
        <v>0</v>
      </c>
      <c r="G336" s="19">
        <f t="shared" si="221"/>
        <v>870.32473823653061</v>
      </c>
      <c r="H336" s="25">
        <v>0</v>
      </c>
      <c r="I336" s="17">
        <v>0</v>
      </c>
      <c r="J336" s="18">
        <f t="shared" si="222"/>
        <v>0</v>
      </c>
      <c r="K336" s="21">
        <f t="shared" si="223"/>
        <v>0</v>
      </c>
      <c r="L336" s="27">
        <v>710.80000000000018</v>
      </c>
      <c r="M336" s="17">
        <v>645.62177153537471</v>
      </c>
      <c r="N336" s="18">
        <f t="shared" si="224"/>
        <v>-65.178228464625477</v>
      </c>
      <c r="O336" s="19">
        <f t="shared" si="225"/>
        <v>0</v>
      </c>
      <c r="P336" s="25">
        <v>0</v>
      </c>
      <c r="Q336" s="17">
        <v>178.88397731413201</v>
      </c>
      <c r="R336" s="18">
        <f t="shared" si="226"/>
        <v>0</v>
      </c>
      <c r="S336" s="21">
        <f t="shared" si="227"/>
        <v>178.88397731413201</v>
      </c>
      <c r="T336" s="27">
        <v>0</v>
      </c>
      <c r="U336" s="17">
        <v>0</v>
      </c>
      <c r="V336" s="18">
        <f t="shared" si="228"/>
        <v>0</v>
      </c>
      <c r="W336" s="19">
        <f t="shared" si="229"/>
        <v>0</v>
      </c>
      <c r="X336" s="25">
        <v>0</v>
      </c>
      <c r="Y336" s="17">
        <v>0</v>
      </c>
      <c r="Z336" s="18">
        <f t="shared" si="230"/>
        <v>0</v>
      </c>
      <c r="AA336" s="21">
        <f t="shared" si="231"/>
        <v>0</v>
      </c>
      <c r="AB336" s="27">
        <v>364.6</v>
      </c>
      <c r="AC336" s="97">
        <v>359.5584168625295</v>
      </c>
      <c r="AD336" s="18">
        <f t="shared" si="232"/>
        <v>-5.0415831374705249</v>
      </c>
      <c r="AE336" s="19">
        <f t="shared" si="233"/>
        <v>0</v>
      </c>
      <c r="AF336" s="25">
        <v>0</v>
      </c>
      <c r="AG336" s="17">
        <v>0</v>
      </c>
      <c r="AH336" s="18">
        <f t="shared" si="234"/>
        <v>0</v>
      </c>
      <c r="AI336" s="21">
        <f t="shared" si="235"/>
        <v>0</v>
      </c>
      <c r="AJ336" s="27">
        <v>0</v>
      </c>
      <c r="AK336" s="17">
        <v>0</v>
      </c>
      <c r="AL336" s="18">
        <f t="shared" si="236"/>
        <v>0</v>
      </c>
      <c r="AM336" s="19">
        <f t="shared" si="237"/>
        <v>0</v>
      </c>
      <c r="AN336" s="27">
        <v>548.80000000000007</v>
      </c>
      <c r="AO336" s="97">
        <v>893.21291999999994</v>
      </c>
      <c r="AP336" s="18">
        <f t="shared" si="238"/>
        <v>0</v>
      </c>
      <c r="AQ336" s="19">
        <f t="shared" si="239"/>
        <v>344.41291999999987</v>
      </c>
      <c r="AR336" s="25">
        <v>0</v>
      </c>
      <c r="AS336" s="17">
        <v>0</v>
      </c>
      <c r="AT336" s="18">
        <f t="shared" si="240"/>
        <v>0</v>
      </c>
      <c r="AU336" s="21">
        <f t="shared" si="241"/>
        <v>0</v>
      </c>
      <c r="AV336" s="27">
        <v>679.39</v>
      </c>
      <c r="AW336" s="17">
        <v>0</v>
      </c>
      <c r="AX336" s="18">
        <f t="shared" si="242"/>
        <v>-679.39</v>
      </c>
      <c r="AY336" s="19">
        <f t="shared" si="243"/>
        <v>0</v>
      </c>
      <c r="AZ336" s="25">
        <v>0</v>
      </c>
      <c r="BA336" s="17">
        <v>0</v>
      </c>
      <c r="BB336" s="18">
        <f t="shared" si="244"/>
        <v>0</v>
      </c>
      <c r="BC336" s="21">
        <f t="shared" si="245"/>
        <v>0</v>
      </c>
      <c r="BD336" s="27">
        <v>0</v>
      </c>
      <c r="BE336" s="17">
        <v>0</v>
      </c>
      <c r="BF336" s="18">
        <f t="shared" si="246"/>
        <v>0</v>
      </c>
      <c r="BG336" s="19">
        <f t="shared" si="247"/>
        <v>0</v>
      </c>
      <c r="BH336" s="25">
        <v>0</v>
      </c>
      <c r="BI336" s="97">
        <v>0</v>
      </c>
      <c r="BJ336" s="18">
        <f t="shared" si="248"/>
        <v>0</v>
      </c>
      <c r="BK336" s="21">
        <f t="shared" si="249"/>
        <v>0</v>
      </c>
      <c r="BL336" s="27">
        <v>0</v>
      </c>
      <c r="BM336" s="17">
        <v>0</v>
      </c>
      <c r="BN336" s="18">
        <f t="shared" si="250"/>
        <v>0</v>
      </c>
      <c r="BO336" s="19">
        <f t="shared" si="251"/>
        <v>0</v>
      </c>
      <c r="BP336" s="24">
        <f t="shared" si="252"/>
        <v>2303.59</v>
      </c>
      <c r="BQ336" s="14">
        <f t="shared" si="253"/>
        <v>2947.6018239485666</v>
      </c>
      <c r="BR336" s="18">
        <f t="shared" si="218"/>
        <v>0</v>
      </c>
      <c r="BS336" s="21">
        <f t="shared" si="219"/>
        <v>644.01182394856642</v>
      </c>
      <c r="BT336" s="114">
        <f t="shared" si="254"/>
        <v>1.2795687704620033</v>
      </c>
      <c r="BU336" s="115">
        <v>6482.6836000000003</v>
      </c>
      <c r="BV336" s="116">
        <v>3860.37</v>
      </c>
    </row>
    <row r="337" spans="1:74" s="7" customFormat="1" ht="15.75" customHeight="1" x14ac:dyDescent="0.25">
      <c r="A337" s="117">
        <f t="shared" si="217"/>
        <v>330</v>
      </c>
      <c r="B337" s="56" t="s">
        <v>339</v>
      </c>
      <c r="C337" s="125">
        <v>184.8</v>
      </c>
      <c r="D337" s="27">
        <v>0</v>
      </c>
      <c r="E337" s="97">
        <v>870.32473823653061</v>
      </c>
      <c r="F337" s="18">
        <f t="shared" si="220"/>
        <v>0</v>
      </c>
      <c r="G337" s="19">
        <f t="shared" si="221"/>
        <v>870.32473823653061</v>
      </c>
      <c r="H337" s="25">
        <v>0</v>
      </c>
      <c r="I337" s="17">
        <v>0</v>
      </c>
      <c r="J337" s="18">
        <f t="shared" si="222"/>
        <v>0</v>
      </c>
      <c r="K337" s="21">
        <f t="shared" si="223"/>
        <v>0</v>
      </c>
      <c r="L337" s="27">
        <v>1154.8799999999999</v>
      </c>
      <c r="M337" s="17">
        <v>1042.9974592529475</v>
      </c>
      <c r="N337" s="18">
        <f t="shared" si="224"/>
        <v>-111.88254074705242</v>
      </c>
      <c r="O337" s="19">
        <f t="shared" si="225"/>
        <v>0</v>
      </c>
      <c r="P337" s="25">
        <v>0</v>
      </c>
      <c r="Q337" s="17">
        <v>203.73458223552001</v>
      </c>
      <c r="R337" s="18">
        <f t="shared" si="226"/>
        <v>0</v>
      </c>
      <c r="S337" s="21">
        <f t="shared" si="227"/>
        <v>203.73458223552001</v>
      </c>
      <c r="T337" s="27">
        <v>0</v>
      </c>
      <c r="U337" s="17">
        <v>0</v>
      </c>
      <c r="V337" s="18">
        <f t="shared" si="228"/>
        <v>0</v>
      </c>
      <c r="W337" s="19">
        <f t="shared" si="229"/>
        <v>0</v>
      </c>
      <c r="X337" s="25">
        <v>0</v>
      </c>
      <c r="Y337" s="17">
        <v>0</v>
      </c>
      <c r="Z337" s="18">
        <f t="shared" si="230"/>
        <v>0</v>
      </c>
      <c r="AA337" s="21">
        <f t="shared" si="231"/>
        <v>0</v>
      </c>
      <c r="AB337" s="27">
        <v>364.94</v>
      </c>
      <c r="AC337" s="97">
        <v>359.92445580352216</v>
      </c>
      <c r="AD337" s="18">
        <f t="shared" si="232"/>
        <v>-5.0155441964778333</v>
      </c>
      <c r="AE337" s="19">
        <f t="shared" si="233"/>
        <v>0</v>
      </c>
      <c r="AF337" s="25">
        <v>0</v>
      </c>
      <c r="AG337" s="17">
        <v>0</v>
      </c>
      <c r="AH337" s="18">
        <f t="shared" si="234"/>
        <v>0</v>
      </c>
      <c r="AI337" s="21">
        <f t="shared" si="235"/>
        <v>0</v>
      </c>
      <c r="AJ337" s="27">
        <v>0</v>
      </c>
      <c r="AK337" s="17">
        <v>0</v>
      </c>
      <c r="AL337" s="18">
        <f t="shared" si="236"/>
        <v>0</v>
      </c>
      <c r="AM337" s="19">
        <f t="shared" si="237"/>
        <v>0</v>
      </c>
      <c r="AN337" s="27">
        <v>782.68000000000018</v>
      </c>
      <c r="AO337" s="97">
        <v>1195.9104</v>
      </c>
      <c r="AP337" s="18">
        <f t="shared" si="238"/>
        <v>0</v>
      </c>
      <c r="AQ337" s="19">
        <f t="shared" si="239"/>
        <v>413.2303999999998</v>
      </c>
      <c r="AR337" s="25">
        <v>0</v>
      </c>
      <c r="AS337" s="17">
        <v>0</v>
      </c>
      <c r="AT337" s="18">
        <f t="shared" si="240"/>
        <v>0</v>
      </c>
      <c r="AU337" s="21">
        <f t="shared" si="241"/>
        <v>0</v>
      </c>
      <c r="AV337" s="27">
        <v>772.80999999999983</v>
      </c>
      <c r="AW337" s="17">
        <v>0</v>
      </c>
      <c r="AX337" s="18">
        <f t="shared" si="242"/>
        <v>-772.80999999999983</v>
      </c>
      <c r="AY337" s="19">
        <f t="shared" si="243"/>
        <v>0</v>
      </c>
      <c r="AZ337" s="25">
        <v>0</v>
      </c>
      <c r="BA337" s="17">
        <v>0</v>
      </c>
      <c r="BB337" s="18">
        <f t="shared" si="244"/>
        <v>0</v>
      </c>
      <c r="BC337" s="21">
        <f t="shared" si="245"/>
        <v>0</v>
      </c>
      <c r="BD337" s="27">
        <v>0</v>
      </c>
      <c r="BE337" s="17">
        <v>0</v>
      </c>
      <c r="BF337" s="18">
        <f t="shared" si="246"/>
        <v>0</v>
      </c>
      <c r="BG337" s="19">
        <f t="shared" si="247"/>
        <v>0</v>
      </c>
      <c r="BH337" s="25">
        <v>0</v>
      </c>
      <c r="BI337" s="97">
        <v>0</v>
      </c>
      <c r="BJ337" s="18">
        <f t="shared" si="248"/>
        <v>0</v>
      </c>
      <c r="BK337" s="21">
        <f t="shared" si="249"/>
        <v>0</v>
      </c>
      <c r="BL337" s="27">
        <v>0</v>
      </c>
      <c r="BM337" s="17">
        <v>0</v>
      </c>
      <c r="BN337" s="18">
        <f t="shared" si="250"/>
        <v>0</v>
      </c>
      <c r="BO337" s="19">
        <f t="shared" si="251"/>
        <v>0</v>
      </c>
      <c r="BP337" s="24">
        <f t="shared" si="252"/>
        <v>3075.31</v>
      </c>
      <c r="BQ337" s="14">
        <f t="shared" si="253"/>
        <v>3672.8916355285201</v>
      </c>
      <c r="BR337" s="18">
        <f t="shared" si="218"/>
        <v>0</v>
      </c>
      <c r="BS337" s="21">
        <f t="shared" si="219"/>
        <v>597.58163552852011</v>
      </c>
      <c r="BT337" s="114">
        <f t="shared" si="254"/>
        <v>1.1943159016582134</v>
      </c>
      <c r="BU337" s="115">
        <v>568.428</v>
      </c>
      <c r="BV337" s="116"/>
    </row>
    <row r="338" spans="1:74" s="7" customFormat="1" ht="12" x14ac:dyDescent="0.25">
      <c r="A338" s="117">
        <f t="shared" si="217"/>
        <v>331</v>
      </c>
      <c r="B338" s="56" t="s">
        <v>340</v>
      </c>
      <c r="C338" s="125">
        <v>2655.1</v>
      </c>
      <c r="D338" s="27">
        <v>8059.1499999999978</v>
      </c>
      <c r="E338" s="97">
        <v>12231.128171309529</v>
      </c>
      <c r="F338" s="18">
        <f t="shared" si="220"/>
        <v>0</v>
      </c>
      <c r="G338" s="19">
        <f t="shared" si="221"/>
        <v>4171.9781713095308</v>
      </c>
      <c r="H338" s="25">
        <v>5469.95</v>
      </c>
      <c r="I338" s="17">
        <v>6065.2564378470242</v>
      </c>
      <c r="J338" s="18">
        <f t="shared" si="222"/>
        <v>0</v>
      </c>
      <c r="K338" s="21">
        <f t="shared" si="223"/>
        <v>595.30643784702443</v>
      </c>
      <c r="L338" s="27">
        <v>7374.75</v>
      </c>
      <c r="M338" s="17">
        <v>7061.6461827527755</v>
      </c>
      <c r="N338" s="18">
        <f t="shared" si="224"/>
        <v>-313.10381724722447</v>
      </c>
      <c r="O338" s="19">
        <f t="shared" si="225"/>
        <v>0</v>
      </c>
      <c r="P338" s="25">
        <v>136.26000000000002</v>
      </c>
      <c r="Q338" s="17">
        <v>1111.828649172732</v>
      </c>
      <c r="R338" s="18">
        <f t="shared" si="226"/>
        <v>0</v>
      </c>
      <c r="S338" s="21">
        <f t="shared" si="227"/>
        <v>975.56864917273197</v>
      </c>
      <c r="T338" s="27">
        <v>0</v>
      </c>
      <c r="U338" s="17">
        <v>0</v>
      </c>
      <c r="V338" s="18">
        <f t="shared" si="228"/>
        <v>0</v>
      </c>
      <c r="W338" s="19">
        <f t="shared" si="229"/>
        <v>0</v>
      </c>
      <c r="X338" s="25">
        <v>0</v>
      </c>
      <c r="Y338" s="17">
        <v>0</v>
      </c>
      <c r="Z338" s="18">
        <f t="shared" si="230"/>
        <v>0</v>
      </c>
      <c r="AA338" s="21">
        <f t="shared" si="231"/>
        <v>0</v>
      </c>
      <c r="AB338" s="27">
        <v>11332.13</v>
      </c>
      <c r="AC338" s="97">
        <v>17476.776720758211</v>
      </c>
      <c r="AD338" s="18">
        <f t="shared" si="232"/>
        <v>0</v>
      </c>
      <c r="AE338" s="19">
        <f t="shared" si="233"/>
        <v>6144.6467207582118</v>
      </c>
      <c r="AF338" s="25">
        <v>435.38</v>
      </c>
      <c r="AG338" s="17">
        <v>429.88992000000002</v>
      </c>
      <c r="AH338" s="18">
        <f t="shared" si="234"/>
        <v>-5.4900799999999776</v>
      </c>
      <c r="AI338" s="21">
        <f t="shared" si="235"/>
        <v>0</v>
      </c>
      <c r="AJ338" s="27">
        <v>18.550000000000004</v>
      </c>
      <c r="AK338" s="17">
        <v>0</v>
      </c>
      <c r="AL338" s="18">
        <f t="shared" si="236"/>
        <v>-18.550000000000004</v>
      </c>
      <c r="AM338" s="19">
        <f t="shared" si="237"/>
        <v>0</v>
      </c>
      <c r="AN338" s="27">
        <v>718.32999999999993</v>
      </c>
      <c r="AO338" s="97">
        <v>2674.67688</v>
      </c>
      <c r="AP338" s="18">
        <f t="shared" si="238"/>
        <v>0</v>
      </c>
      <c r="AQ338" s="19">
        <f t="shared" si="239"/>
        <v>1956.3468800000001</v>
      </c>
      <c r="AR338" s="25">
        <v>1681.11</v>
      </c>
      <c r="AS338" s="17">
        <v>9318.3328790433789</v>
      </c>
      <c r="AT338" s="18">
        <f t="shared" si="240"/>
        <v>0</v>
      </c>
      <c r="AU338" s="21">
        <f t="shared" si="241"/>
        <v>7637.2228790433792</v>
      </c>
      <c r="AV338" s="27">
        <v>28951.66</v>
      </c>
      <c r="AW338" s="17">
        <v>50980.752000000008</v>
      </c>
      <c r="AX338" s="18">
        <f t="shared" si="242"/>
        <v>0</v>
      </c>
      <c r="AY338" s="19">
        <f t="shared" si="243"/>
        <v>22029.092000000008</v>
      </c>
      <c r="AZ338" s="25">
        <v>3218.9700000000007</v>
      </c>
      <c r="BA338" s="17">
        <v>4106.2822765381952</v>
      </c>
      <c r="BB338" s="18">
        <f t="shared" si="244"/>
        <v>0</v>
      </c>
      <c r="BC338" s="21">
        <f t="shared" si="245"/>
        <v>887.31227653819451</v>
      </c>
      <c r="BD338" s="27">
        <v>8.33</v>
      </c>
      <c r="BE338" s="17">
        <v>0</v>
      </c>
      <c r="BF338" s="18">
        <f t="shared" si="246"/>
        <v>-8.33</v>
      </c>
      <c r="BG338" s="19">
        <f t="shared" si="247"/>
        <v>0</v>
      </c>
      <c r="BH338" s="25">
        <v>4070.809999999999</v>
      </c>
      <c r="BI338" s="97">
        <v>6930.1687199999997</v>
      </c>
      <c r="BJ338" s="18">
        <f t="shared" si="248"/>
        <v>0</v>
      </c>
      <c r="BK338" s="21">
        <f t="shared" si="249"/>
        <v>2859.3587200000006</v>
      </c>
      <c r="BL338" s="27">
        <v>0</v>
      </c>
      <c r="BM338" s="17">
        <v>0</v>
      </c>
      <c r="BN338" s="18">
        <f t="shared" si="250"/>
        <v>0</v>
      </c>
      <c r="BO338" s="19">
        <f t="shared" si="251"/>
        <v>0</v>
      </c>
      <c r="BP338" s="24">
        <f t="shared" si="252"/>
        <v>71475.38</v>
      </c>
      <c r="BQ338" s="14">
        <f t="shared" si="253"/>
        <v>118386.73883742186</v>
      </c>
      <c r="BR338" s="18">
        <f t="shared" si="218"/>
        <v>0</v>
      </c>
      <c r="BS338" s="21">
        <f t="shared" si="219"/>
        <v>46911.358837421853</v>
      </c>
      <c r="BT338" s="114">
        <f t="shared" si="254"/>
        <v>1.6563289182571936</v>
      </c>
      <c r="BU338" s="115">
        <v>5989.6354000000019</v>
      </c>
      <c r="BV338" s="116"/>
    </row>
    <row r="339" spans="1:74" s="7" customFormat="1" ht="12" x14ac:dyDescent="0.25">
      <c r="A339" s="117">
        <f t="shared" si="217"/>
        <v>332</v>
      </c>
      <c r="B339" s="56" t="s">
        <v>341</v>
      </c>
      <c r="C339" s="125">
        <v>1874.2</v>
      </c>
      <c r="D339" s="27">
        <v>9415.5</v>
      </c>
      <c r="E339" s="97">
        <v>9715.2500233318133</v>
      </c>
      <c r="F339" s="18">
        <f t="shared" si="220"/>
        <v>0</v>
      </c>
      <c r="G339" s="19">
        <f t="shared" si="221"/>
        <v>299.75002333181328</v>
      </c>
      <c r="H339" s="25">
        <v>3218.5299999999997</v>
      </c>
      <c r="I339" s="17">
        <v>3712.2535942147019</v>
      </c>
      <c r="J339" s="18">
        <f t="shared" si="222"/>
        <v>0</v>
      </c>
      <c r="K339" s="21">
        <f t="shared" si="223"/>
        <v>493.72359421470219</v>
      </c>
      <c r="L339" s="27">
        <v>7074.19</v>
      </c>
      <c r="M339" s="17">
        <v>6972.3184871453795</v>
      </c>
      <c r="N339" s="18">
        <f t="shared" si="224"/>
        <v>-101.87151285462005</v>
      </c>
      <c r="O339" s="19">
        <f t="shared" si="225"/>
        <v>0</v>
      </c>
      <c r="P339" s="25">
        <v>174.57</v>
      </c>
      <c r="Q339" s="17">
        <v>480.53958970639201</v>
      </c>
      <c r="R339" s="18">
        <f t="shared" si="226"/>
        <v>0</v>
      </c>
      <c r="S339" s="21">
        <f t="shared" si="227"/>
        <v>305.96958970639201</v>
      </c>
      <c r="T339" s="27">
        <v>0</v>
      </c>
      <c r="U339" s="17">
        <v>0</v>
      </c>
      <c r="V339" s="18">
        <f t="shared" si="228"/>
        <v>0</v>
      </c>
      <c r="W339" s="19">
        <f t="shared" si="229"/>
        <v>0</v>
      </c>
      <c r="X339" s="25">
        <v>0</v>
      </c>
      <c r="Y339" s="17">
        <v>0</v>
      </c>
      <c r="Z339" s="18">
        <f t="shared" si="230"/>
        <v>0</v>
      </c>
      <c r="AA339" s="21">
        <f t="shared" si="231"/>
        <v>0</v>
      </c>
      <c r="AB339" s="27">
        <v>10822.01</v>
      </c>
      <c r="AC339" s="97">
        <v>14949.646002709505</v>
      </c>
      <c r="AD339" s="18">
        <f t="shared" si="232"/>
        <v>0</v>
      </c>
      <c r="AE339" s="19">
        <f t="shared" si="233"/>
        <v>4127.6360027095052</v>
      </c>
      <c r="AF339" s="25">
        <v>868.02999999999986</v>
      </c>
      <c r="AG339" s="17">
        <v>707.48519999999996</v>
      </c>
      <c r="AH339" s="18">
        <f t="shared" si="234"/>
        <v>-160.5447999999999</v>
      </c>
      <c r="AI339" s="21">
        <f t="shared" si="235"/>
        <v>0</v>
      </c>
      <c r="AJ339" s="27">
        <v>34.93</v>
      </c>
      <c r="AK339" s="17">
        <v>0</v>
      </c>
      <c r="AL339" s="18">
        <f t="shared" si="236"/>
        <v>-34.93</v>
      </c>
      <c r="AM339" s="19">
        <f t="shared" si="237"/>
        <v>0</v>
      </c>
      <c r="AN339" s="27">
        <v>1114.3</v>
      </c>
      <c r="AO339" s="97">
        <v>2128.8237600000002</v>
      </c>
      <c r="AP339" s="18">
        <f t="shared" si="238"/>
        <v>0</v>
      </c>
      <c r="AQ339" s="19">
        <f t="shared" si="239"/>
        <v>1014.5237600000003</v>
      </c>
      <c r="AR339" s="25">
        <v>1230.0999999999999</v>
      </c>
      <c r="AS339" s="17">
        <v>9641.2595107241941</v>
      </c>
      <c r="AT339" s="18">
        <f t="shared" si="240"/>
        <v>0</v>
      </c>
      <c r="AU339" s="21">
        <f t="shared" si="241"/>
        <v>8411.1595107241938</v>
      </c>
      <c r="AV339" s="27">
        <v>16206.589999999997</v>
      </c>
      <c r="AW339" s="17">
        <v>10202.964</v>
      </c>
      <c r="AX339" s="18">
        <f t="shared" si="242"/>
        <v>-6003.6259999999966</v>
      </c>
      <c r="AY339" s="19">
        <f t="shared" si="243"/>
        <v>0</v>
      </c>
      <c r="AZ339" s="25">
        <v>2243.9899999999998</v>
      </c>
      <c r="BA339" s="17">
        <v>3399.1472590816102</v>
      </c>
      <c r="BB339" s="18">
        <f t="shared" si="244"/>
        <v>0</v>
      </c>
      <c r="BC339" s="21">
        <f t="shared" si="245"/>
        <v>1155.1572590816104</v>
      </c>
      <c r="BD339" s="27">
        <v>10.609999999999998</v>
      </c>
      <c r="BE339" s="17">
        <v>0</v>
      </c>
      <c r="BF339" s="18">
        <f t="shared" si="246"/>
        <v>-10.609999999999998</v>
      </c>
      <c r="BG339" s="19">
        <f t="shared" si="247"/>
        <v>0</v>
      </c>
      <c r="BH339" s="25">
        <v>4367.7500000000009</v>
      </c>
      <c r="BI339" s="97">
        <v>4273.2697200000002</v>
      </c>
      <c r="BJ339" s="18">
        <f t="shared" si="248"/>
        <v>-94.480280000000675</v>
      </c>
      <c r="BK339" s="21">
        <f t="shared" si="249"/>
        <v>0</v>
      </c>
      <c r="BL339" s="27">
        <v>0</v>
      </c>
      <c r="BM339" s="17">
        <v>0</v>
      </c>
      <c r="BN339" s="18">
        <f t="shared" si="250"/>
        <v>0</v>
      </c>
      <c r="BO339" s="19">
        <f t="shared" si="251"/>
        <v>0</v>
      </c>
      <c r="BP339" s="24">
        <f t="shared" si="252"/>
        <v>56781.099999999991</v>
      </c>
      <c r="BQ339" s="14">
        <f t="shared" si="253"/>
        <v>66182.957146913599</v>
      </c>
      <c r="BR339" s="18">
        <f t="shared" si="218"/>
        <v>0</v>
      </c>
      <c r="BS339" s="21">
        <f t="shared" si="219"/>
        <v>9401.8571469136077</v>
      </c>
      <c r="BT339" s="114">
        <f t="shared" si="254"/>
        <v>1.1655807504066249</v>
      </c>
      <c r="BU339" s="115">
        <v>2736.9418000000005</v>
      </c>
      <c r="BV339" s="116"/>
    </row>
    <row r="340" spans="1:74" s="7" customFormat="1" ht="12" x14ac:dyDescent="0.25">
      <c r="A340" s="117">
        <f t="shared" si="217"/>
        <v>333</v>
      </c>
      <c r="B340" s="56" t="s">
        <v>342</v>
      </c>
      <c r="C340" s="125">
        <v>2567.4</v>
      </c>
      <c r="D340" s="27">
        <v>7628.0200000000013</v>
      </c>
      <c r="E340" s="97">
        <v>8813.3826955802942</v>
      </c>
      <c r="F340" s="18">
        <f t="shared" si="220"/>
        <v>0</v>
      </c>
      <c r="G340" s="19">
        <f t="shared" si="221"/>
        <v>1185.3626955802929</v>
      </c>
      <c r="H340" s="25">
        <v>5282.6500000000005</v>
      </c>
      <c r="I340" s="17">
        <v>5822.5874857695162</v>
      </c>
      <c r="J340" s="18">
        <f t="shared" si="222"/>
        <v>0</v>
      </c>
      <c r="K340" s="21">
        <f t="shared" si="223"/>
        <v>539.93748576951566</v>
      </c>
      <c r="L340" s="27">
        <v>8180.25</v>
      </c>
      <c r="M340" s="17">
        <v>8354.0144344063938</v>
      </c>
      <c r="N340" s="18">
        <f t="shared" si="224"/>
        <v>0</v>
      </c>
      <c r="O340" s="19">
        <f t="shared" si="225"/>
        <v>173.76443440639378</v>
      </c>
      <c r="P340" s="25">
        <v>147.68000000000004</v>
      </c>
      <c r="Q340" s="17">
        <v>621.14490022741199</v>
      </c>
      <c r="R340" s="18">
        <f t="shared" si="226"/>
        <v>0</v>
      </c>
      <c r="S340" s="21">
        <f t="shared" si="227"/>
        <v>473.46490022741193</v>
      </c>
      <c r="T340" s="27">
        <v>0</v>
      </c>
      <c r="U340" s="17">
        <v>0</v>
      </c>
      <c r="V340" s="18">
        <f t="shared" si="228"/>
        <v>0</v>
      </c>
      <c r="W340" s="19">
        <f t="shared" si="229"/>
        <v>0</v>
      </c>
      <c r="X340" s="25">
        <v>0</v>
      </c>
      <c r="Y340" s="17">
        <v>0</v>
      </c>
      <c r="Z340" s="18">
        <f t="shared" si="230"/>
        <v>0</v>
      </c>
      <c r="AA340" s="21">
        <f t="shared" si="231"/>
        <v>0</v>
      </c>
      <c r="AB340" s="27">
        <v>13284.119999999999</v>
      </c>
      <c r="AC340" s="97">
        <v>19628.696931193612</v>
      </c>
      <c r="AD340" s="18">
        <f t="shared" si="232"/>
        <v>0</v>
      </c>
      <c r="AE340" s="19">
        <f t="shared" si="233"/>
        <v>6344.5769311936128</v>
      </c>
      <c r="AF340" s="25">
        <v>566.89</v>
      </c>
      <c r="AG340" s="17">
        <v>499.70520000000005</v>
      </c>
      <c r="AH340" s="18">
        <f t="shared" si="234"/>
        <v>-67.184799999999939</v>
      </c>
      <c r="AI340" s="21">
        <f t="shared" si="235"/>
        <v>0</v>
      </c>
      <c r="AJ340" s="27">
        <v>24.389999999999993</v>
      </c>
      <c r="AK340" s="17">
        <v>0</v>
      </c>
      <c r="AL340" s="18">
        <f t="shared" si="236"/>
        <v>-24.389999999999993</v>
      </c>
      <c r="AM340" s="19">
        <f t="shared" si="237"/>
        <v>0</v>
      </c>
      <c r="AN340" s="27">
        <v>1440.1100000000001</v>
      </c>
      <c r="AO340" s="97">
        <v>2893.0176000000001</v>
      </c>
      <c r="AP340" s="18">
        <f t="shared" si="238"/>
        <v>0</v>
      </c>
      <c r="AQ340" s="19">
        <f t="shared" si="239"/>
        <v>1452.9076</v>
      </c>
      <c r="AR340" s="25">
        <v>2016.1100000000001</v>
      </c>
      <c r="AS340" s="17">
        <v>10321.270971571141</v>
      </c>
      <c r="AT340" s="18">
        <f t="shared" si="240"/>
        <v>0</v>
      </c>
      <c r="AU340" s="21">
        <f t="shared" si="241"/>
        <v>8305.1609715711402</v>
      </c>
      <c r="AV340" s="27">
        <v>26596.21</v>
      </c>
      <c r="AW340" s="17">
        <v>25205.687999999998</v>
      </c>
      <c r="AX340" s="18">
        <f t="shared" si="242"/>
        <v>-1390.5220000000008</v>
      </c>
      <c r="AY340" s="19">
        <f t="shared" si="243"/>
        <v>0</v>
      </c>
      <c r="AZ340" s="25">
        <v>2898.7500000000005</v>
      </c>
      <c r="BA340" s="17">
        <v>3054.883665618715</v>
      </c>
      <c r="BB340" s="18">
        <f t="shared" si="244"/>
        <v>0</v>
      </c>
      <c r="BC340" s="21">
        <f t="shared" si="245"/>
        <v>156.13366561871453</v>
      </c>
      <c r="BD340" s="27">
        <v>9.0500000000000007</v>
      </c>
      <c r="BE340" s="17">
        <v>0</v>
      </c>
      <c r="BF340" s="18">
        <f t="shared" si="246"/>
        <v>-9.0500000000000007</v>
      </c>
      <c r="BG340" s="19">
        <f t="shared" si="247"/>
        <v>0</v>
      </c>
      <c r="BH340" s="25">
        <v>5070.8399999999992</v>
      </c>
      <c r="BI340" s="97">
        <v>7163.98488</v>
      </c>
      <c r="BJ340" s="18">
        <f t="shared" si="248"/>
        <v>0</v>
      </c>
      <c r="BK340" s="21">
        <f t="shared" si="249"/>
        <v>2093.1448800000007</v>
      </c>
      <c r="BL340" s="27">
        <v>0</v>
      </c>
      <c r="BM340" s="17">
        <v>0</v>
      </c>
      <c r="BN340" s="18">
        <f t="shared" si="250"/>
        <v>0</v>
      </c>
      <c r="BO340" s="19">
        <f t="shared" si="251"/>
        <v>0</v>
      </c>
      <c r="BP340" s="24">
        <f t="shared" si="252"/>
        <v>73145.070000000007</v>
      </c>
      <c r="BQ340" s="14">
        <f t="shared" si="253"/>
        <v>92378.376764367087</v>
      </c>
      <c r="BR340" s="18">
        <f t="shared" si="218"/>
        <v>0</v>
      </c>
      <c r="BS340" s="21">
        <f t="shared" si="219"/>
        <v>19233.30676436708</v>
      </c>
      <c r="BT340" s="114">
        <f t="shared" si="254"/>
        <v>1.2629474107327681</v>
      </c>
      <c r="BU340" s="115">
        <v>6427.4716000000008</v>
      </c>
      <c r="BV340" s="116">
        <v>795.32</v>
      </c>
    </row>
    <row r="341" spans="1:74" s="7" customFormat="1" ht="12" x14ac:dyDescent="0.25">
      <c r="A341" s="117">
        <f t="shared" si="217"/>
        <v>334</v>
      </c>
      <c r="B341" s="56" t="s">
        <v>343</v>
      </c>
      <c r="C341" s="125">
        <v>3033.1</v>
      </c>
      <c r="D341" s="27">
        <v>10149.239999999998</v>
      </c>
      <c r="E341" s="97">
        <v>13461.005663400041</v>
      </c>
      <c r="F341" s="18">
        <f t="shared" si="220"/>
        <v>0</v>
      </c>
      <c r="G341" s="19">
        <f t="shared" si="221"/>
        <v>3311.7656634000432</v>
      </c>
      <c r="H341" s="25">
        <v>6299.32</v>
      </c>
      <c r="I341" s="17">
        <v>7218.7347099673862</v>
      </c>
      <c r="J341" s="18">
        <f t="shared" si="222"/>
        <v>0</v>
      </c>
      <c r="K341" s="21">
        <f t="shared" si="223"/>
        <v>919.41470996738644</v>
      </c>
      <c r="L341" s="27">
        <v>6807.5599999999986</v>
      </c>
      <c r="M341" s="17">
        <v>7150.2760898207807</v>
      </c>
      <c r="N341" s="18">
        <f t="shared" si="224"/>
        <v>0</v>
      </c>
      <c r="O341" s="19">
        <f t="shared" si="225"/>
        <v>342.71608982078214</v>
      </c>
      <c r="P341" s="25">
        <v>127.02000000000001</v>
      </c>
      <c r="Q341" s="17">
        <v>874.60971705583199</v>
      </c>
      <c r="R341" s="18">
        <f t="shared" si="226"/>
        <v>0</v>
      </c>
      <c r="S341" s="21">
        <f t="shared" si="227"/>
        <v>747.58971705583201</v>
      </c>
      <c r="T341" s="27">
        <v>0</v>
      </c>
      <c r="U341" s="17">
        <v>0</v>
      </c>
      <c r="V341" s="18">
        <f t="shared" si="228"/>
        <v>0</v>
      </c>
      <c r="W341" s="19">
        <f t="shared" si="229"/>
        <v>0</v>
      </c>
      <c r="X341" s="25">
        <v>0</v>
      </c>
      <c r="Y341" s="17">
        <v>0</v>
      </c>
      <c r="Z341" s="18">
        <f t="shared" si="230"/>
        <v>0</v>
      </c>
      <c r="AA341" s="21">
        <f t="shared" si="231"/>
        <v>0</v>
      </c>
      <c r="AB341" s="27">
        <v>15308.720000000003</v>
      </c>
      <c r="AC341" s="97">
        <v>16985.135821612814</v>
      </c>
      <c r="AD341" s="18">
        <f t="shared" si="232"/>
        <v>0</v>
      </c>
      <c r="AE341" s="19">
        <f t="shared" si="233"/>
        <v>1676.4158216128108</v>
      </c>
      <c r="AF341" s="25">
        <v>473.67</v>
      </c>
      <c r="AG341" s="17">
        <v>440.55372</v>
      </c>
      <c r="AH341" s="18">
        <f t="shared" si="234"/>
        <v>-33.116280000000017</v>
      </c>
      <c r="AI341" s="21">
        <f t="shared" si="235"/>
        <v>0</v>
      </c>
      <c r="AJ341" s="27">
        <v>19.240000000000002</v>
      </c>
      <c r="AK341" s="17">
        <v>0</v>
      </c>
      <c r="AL341" s="18">
        <f t="shared" si="236"/>
        <v>-19.240000000000002</v>
      </c>
      <c r="AM341" s="19">
        <f t="shared" si="237"/>
        <v>0</v>
      </c>
      <c r="AN341" s="27">
        <v>1689.45</v>
      </c>
      <c r="AO341" s="97">
        <v>3493.4524799999999</v>
      </c>
      <c r="AP341" s="18">
        <f t="shared" si="238"/>
        <v>0</v>
      </c>
      <c r="AQ341" s="19">
        <f t="shared" si="239"/>
        <v>1804.0024799999999</v>
      </c>
      <c r="AR341" s="25">
        <v>2584.1200000000003</v>
      </c>
      <c r="AS341" s="17">
        <v>10073.13992551346</v>
      </c>
      <c r="AT341" s="18">
        <f t="shared" si="240"/>
        <v>0</v>
      </c>
      <c r="AU341" s="21">
        <f t="shared" si="241"/>
        <v>7489.0199255134594</v>
      </c>
      <c r="AV341" s="27">
        <v>24699.13</v>
      </c>
      <c r="AW341" s="17">
        <v>29537.183999999997</v>
      </c>
      <c r="AX341" s="18">
        <f t="shared" si="242"/>
        <v>0</v>
      </c>
      <c r="AY341" s="19">
        <f t="shared" si="243"/>
        <v>4838.0539999999964</v>
      </c>
      <c r="AZ341" s="25">
        <v>3067.7099999999991</v>
      </c>
      <c r="BA341" s="17">
        <v>4733.916095133789</v>
      </c>
      <c r="BB341" s="18">
        <f t="shared" si="244"/>
        <v>0</v>
      </c>
      <c r="BC341" s="21">
        <f t="shared" si="245"/>
        <v>1666.2060951337899</v>
      </c>
      <c r="BD341" s="27">
        <v>8.84</v>
      </c>
      <c r="BE341" s="17">
        <v>0</v>
      </c>
      <c r="BF341" s="18">
        <f t="shared" si="246"/>
        <v>-8.84</v>
      </c>
      <c r="BG341" s="19">
        <f t="shared" si="247"/>
        <v>0</v>
      </c>
      <c r="BH341" s="25">
        <v>5241.74</v>
      </c>
      <c r="BI341" s="97">
        <v>8878.8853199999976</v>
      </c>
      <c r="BJ341" s="18">
        <f t="shared" si="248"/>
        <v>0</v>
      </c>
      <c r="BK341" s="21">
        <f t="shared" si="249"/>
        <v>3637.1453199999978</v>
      </c>
      <c r="BL341" s="27">
        <v>0</v>
      </c>
      <c r="BM341" s="17">
        <v>0</v>
      </c>
      <c r="BN341" s="18">
        <f t="shared" si="250"/>
        <v>0</v>
      </c>
      <c r="BO341" s="19">
        <f t="shared" si="251"/>
        <v>0</v>
      </c>
      <c r="BP341" s="24">
        <f t="shared" si="252"/>
        <v>76475.759999999995</v>
      </c>
      <c r="BQ341" s="14">
        <f t="shared" si="253"/>
        <v>102846.8935425041</v>
      </c>
      <c r="BR341" s="18">
        <f t="shared" si="218"/>
        <v>0</v>
      </c>
      <c r="BS341" s="21">
        <f t="shared" si="219"/>
        <v>26371.133542504103</v>
      </c>
      <c r="BT341" s="114">
        <f t="shared" si="254"/>
        <v>1.3448299636708954</v>
      </c>
      <c r="BU341" s="115">
        <v>11456.003599999998</v>
      </c>
      <c r="BV341" s="116">
        <v>3075.79</v>
      </c>
    </row>
    <row r="342" spans="1:74" s="7" customFormat="1" ht="12" x14ac:dyDescent="0.25">
      <c r="A342" s="117">
        <f t="shared" si="217"/>
        <v>335</v>
      </c>
      <c r="B342" s="56" t="s">
        <v>344</v>
      </c>
      <c r="C342" s="125">
        <v>3241</v>
      </c>
      <c r="D342" s="27">
        <v>7552.880000000001</v>
      </c>
      <c r="E342" s="97">
        <v>9463.2815439235856</v>
      </c>
      <c r="F342" s="18">
        <f t="shared" si="220"/>
        <v>0</v>
      </c>
      <c r="G342" s="19">
        <f t="shared" si="221"/>
        <v>1910.4015439235845</v>
      </c>
      <c r="H342" s="25">
        <v>6284.9300000000012</v>
      </c>
      <c r="I342" s="17">
        <v>6645.2807745872942</v>
      </c>
      <c r="J342" s="18">
        <f t="shared" si="222"/>
        <v>0</v>
      </c>
      <c r="K342" s="21">
        <f t="shared" si="223"/>
        <v>360.35077458729302</v>
      </c>
      <c r="L342" s="27">
        <v>10394.169999999998</v>
      </c>
      <c r="M342" s="17">
        <v>10276.837781691127</v>
      </c>
      <c r="N342" s="18">
        <f t="shared" si="224"/>
        <v>-117.33221830887123</v>
      </c>
      <c r="O342" s="19">
        <f t="shared" si="225"/>
        <v>0</v>
      </c>
      <c r="P342" s="25">
        <v>223.66999999999996</v>
      </c>
      <c r="Q342" s="17">
        <v>869.3241016768801</v>
      </c>
      <c r="R342" s="18">
        <f t="shared" si="226"/>
        <v>0</v>
      </c>
      <c r="S342" s="21">
        <f t="shared" si="227"/>
        <v>645.65410167688015</v>
      </c>
      <c r="T342" s="27">
        <v>0</v>
      </c>
      <c r="U342" s="17">
        <v>0</v>
      </c>
      <c r="V342" s="18">
        <f t="shared" si="228"/>
        <v>0</v>
      </c>
      <c r="W342" s="19">
        <f t="shared" si="229"/>
        <v>0</v>
      </c>
      <c r="X342" s="25">
        <v>0</v>
      </c>
      <c r="Y342" s="17">
        <v>0</v>
      </c>
      <c r="Z342" s="18">
        <f t="shared" si="230"/>
        <v>0</v>
      </c>
      <c r="AA342" s="21">
        <f t="shared" si="231"/>
        <v>0</v>
      </c>
      <c r="AB342" s="27">
        <v>14257.979999999998</v>
      </c>
      <c r="AC342" s="97">
        <v>14783.725264148743</v>
      </c>
      <c r="AD342" s="18">
        <f t="shared" si="232"/>
        <v>0</v>
      </c>
      <c r="AE342" s="19">
        <f t="shared" si="233"/>
        <v>525.74526414874526</v>
      </c>
      <c r="AF342" s="25">
        <v>483.48999999999995</v>
      </c>
      <c r="AG342" s="17">
        <v>481.87644000000006</v>
      </c>
      <c r="AH342" s="18">
        <f t="shared" si="234"/>
        <v>-1.6135599999998931</v>
      </c>
      <c r="AI342" s="21">
        <f t="shared" si="235"/>
        <v>0</v>
      </c>
      <c r="AJ342" s="27">
        <v>19.119999999999997</v>
      </c>
      <c r="AK342" s="17">
        <v>0</v>
      </c>
      <c r="AL342" s="18">
        <f t="shared" si="236"/>
        <v>-19.119999999999997</v>
      </c>
      <c r="AM342" s="19">
        <f t="shared" si="237"/>
        <v>0</v>
      </c>
      <c r="AN342" s="27">
        <v>1573.3299999999997</v>
      </c>
      <c r="AO342" s="97">
        <v>1573.3324400000001</v>
      </c>
      <c r="AP342" s="18">
        <f t="shared" si="238"/>
        <v>0</v>
      </c>
      <c r="AQ342" s="19">
        <f t="shared" si="239"/>
        <v>2.4400000004334288E-3</v>
      </c>
      <c r="AR342" s="25">
        <v>2488.31</v>
      </c>
      <c r="AS342" s="17">
        <v>12841.686995330021</v>
      </c>
      <c r="AT342" s="18">
        <f t="shared" si="240"/>
        <v>0</v>
      </c>
      <c r="AU342" s="21">
        <f t="shared" si="241"/>
        <v>10353.376995330022</v>
      </c>
      <c r="AV342" s="27">
        <v>23296.780000000002</v>
      </c>
      <c r="AW342" s="17">
        <v>13340.712</v>
      </c>
      <c r="AX342" s="18">
        <f t="shared" si="242"/>
        <v>-9956.0680000000029</v>
      </c>
      <c r="AY342" s="19">
        <f t="shared" si="243"/>
        <v>0</v>
      </c>
      <c r="AZ342" s="25">
        <v>2657.41</v>
      </c>
      <c r="BA342" s="17">
        <v>3148.1843870034363</v>
      </c>
      <c r="BB342" s="18">
        <f t="shared" si="244"/>
        <v>0</v>
      </c>
      <c r="BC342" s="21">
        <f t="shared" si="245"/>
        <v>490.77438700343646</v>
      </c>
      <c r="BD342" s="27">
        <v>8.7900000000000009</v>
      </c>
      <c r="BE342" s="17">
        <v>0</v>
      </c>
      <c r="BF342" s="18">
        <f t="shared" si="246"/>
        <v>-8.7900000000000009</v>
      </c>
      <c r="BG342" s="19">
        <f t="shared" si="247"/>
        <v>0</v>
      </c>
      <c r="BH342" s="25">
        <v>4801.87</v>
      </c>
      <c r="BI342" s="97">
        <v>5520.4333199999992</v>
      </c>
      <c r="BJ342" s="18">
        <f t="shared" si="248"/>
        <v>0</v>
      </c>
      <c r="BK342" s="21">
        <f t="shared" si="249"/>
        <v>718.56331999999929</v>
      </c>
      <c r="BL342" s="27">
        <v>0</v>
      </c>
      <c r="BM342" s="17">
        <v>0</v>
      </c>
      <c r="BN342" s="18">
        <f t="shared" si="250"/>
        <v>0</v>
      </c>
      <c r="BO342" s="19">
        <f t="shared" si="251"/>
        <v>0</v>
      </c>
      <c r="BP342" s="24">
        <f t="shared" si="252"/>
        <v>74042.73</v>
      </c>
      <c r="BQ342" s="14">
        <f t="shared" si="253"/>
        <v>78944.675048361081</v>
      </c>
      <c r="BR342" s="18">
        <f t="shared" si="218"/>
        <v>0</v>
      </c>
      <c r="BS342" s="21">
        <f t="shared" si="219"/>
        <v>4901.9450483610854</v>
      </c>
      <c r="BT342" s="114">
        <f t="shared" si="254"/>
        <v>1.0662042721596177</v>
      </c>
      <c r="BU342" s="115">
        <v>8645.5879000000004</v>
      </c>
      <c r="BV342" s="116">
        <v>1233.8900000000001</v>
      </c>
    </row>
    <row r="343" spans="1:74" s="7" customFormat="1" ht="12" x14ac:dyDescent="0.25">
      <c r="A343" s="117">
        <f t="shared" si="217"/>
        <v>336</v>
      </c>
      <c r="B343" s="56" t="s">
        <v>345</v>
      </c>
      <c r="C343" s="125">
        <v>4380.6000000000004</v>
      </c>
      <c r="D343" s="27">
        <v>13967.089999999998</v>
      </c>
      <c r="E343" s="97">
        <v>17093.761305026968</v>
      </c>
      <c r="F343" s="18">
        <f t="shared" si="220"/>
        <v>0</v>
      </c>
      <c r="G343" s="19">
        <f t="shared" si="221"/>
        <v>3126.67130502697</v>
      </c>
      <c r="H343" s="25">
        <v>9891.7199999999993</v>
      </c>
      <c r="I343" s="17">
        <v>9857.1756897972627</v>
      </c>
      <c r="J343" s="18">
        <f t="shared" si="222"/>
        <v>-34.544310202736597</v>
      </c>
      <c r="K343" s="21">
        <f t="shared" si="223"/>
        <v>0</v>
      </c>
      <c r="L343" s="27">
        <v>11350.929999999998</v>
      </c>
      <c r="M343" s="17">
        <v>11056.283141497959</v>
      </c>
      <c r="N343" s="18">
        <f t="shared" si="224"/>
        <v>-294.64685850203932</v>
      </c>
      <c r="O343" s="19">
        <f t="shared" si="225"/>
        <v>0</v>
      </c>
      <c r="P343" s="25">
        <v>166.70000000000002</v>
      </c>
      <c r="Q343" s="17">
        <v>1244.883740252724</v>
      </c>
      <c r="R343" s="18">
        <f t="shared" si="226"/>
        <v>0</v>
      </c>
      <c r="S343" s="21">
        <f t="shared" si="227"/>
        <v>1078.183740252724</v>
      </c>
      <c r="T343" s="27">
        <v>0</v>
      </c>
      <c r="U343" s="17">
        <v>0</v>
      </c>
      <c r="V343" s="18">
        <f t="shared" si="228"/>
        <v>0</v>
      </c>
      <c r="W343" s="19">
        <f t="shared" si="229"/>
        <v>0</v>
      </c>
      <c r="X343" s="25">
        <v>0</v>
      </c>
      <c r="Y343" s="17">
        <v>0</v>
      </c>
      <c r="Z343" s="18">
        <f t="shared" si="230"/>
        <v>0</v>
      </c>
      <c r="AA343" s="21">
        <f t="shared" si="231"/>
        <v>0</v>
      </c>
      <c r="AB343" s="27">
        <v>20038.930000000004</v>
      </c>
      <c r="AC343" s="97">
        <v>22402.268840591001</v>
      </c>
      <c r="AD343" s="18">
        <f t="shared" si="232"/>
        <v>0</v>
      </c>
      <c r="AE343" s="19">
        <f t="shared" si="233"/>
        <v>2363.3388405909973</v>
      </c>
      <c r="AF343" s="25">
        <v>695.38000000000022</v>
      </c>
      <c r="AG343" s="17">
        <v>676.99296000000004</v>
      </c>
      <c r="AH343" s="18">
        <f t="shared" si="234"/>
        <v>-18.387040000000184</v>
      </c>
      <c r="AI343" s="21">
        <f t="shared" si="235"/>
        <v>0</v>
      </c>
      <c r="AJ343" s="27">
        <v>26.519999999999996</v>
      </c>
      <c r="AK343" s="17">
        <v>0</v>
      </c>
      <c r="AL343" s="18">
        <f t="shared" si="236"/>
        <v>-26.519999999999996</v>
      </c>
      <c r="AM343" s="19">
        <f t="shared" si="237"/>
        <v>0</v>
      </c>
      <c r="AN343" s="27">
        <v>2025.1899999999998</v>
      </c>
      <c r="AO343" s="97">
        <v>2025.1900799999999</v>
      </c>
      <c r="AP343" s="18">
        <f t="shared" si="238"/>
        <v>0</v>
      </c>
      <c r="AQ343" s="19">
        <f t="shared" si="239"/>
        <v>8.0000000025393092E-5</v>
      </c>
      <c r="AR343" s="25">
        <v>4614.08</v>
      </c>
      <c r="AS343" s="17">
        <v>6954.6652890623463</v>
      </c>
      <c r="AT343" s="18">
        <f t="shared" si="240"/>
        <v>0</v>
      </c>
      <c r="AU343" s="21">
        <f t="shared" si="241"/>
        <v>2340.5852890623464</v>
      </c>
      <c r="AV343" s="27">
        <v>31497.439999999999</v>
      </c>
      <c r="AW343" s="17">
        <v>77377.308000000005</v>
      </c>
      <c r="AX343" s="18">
        <f t="shared" si="242"/>
        <v>0</v>
      </c>
      <c r="AY343" s="19">
        <f t="shared" si="243"/>
        <v>45879.868000000002</v>
      </c>
      <c r="AZ343" s="25">
        <v>3900.4799999999996</v>
      </c>
      <c r="BA343" s="17">
        <v>6214.5657427893875</v>
      </c>
      <c r="BB343" s="18">
        <f t="shared" si="244"/>
        <v>0</v>
      </c>
      <c r="BC343" s="21">
        <f t="shared" si="245"/>
        <v>2314.085742789388</v>
      </c>
      <c r="BD343" s="27">
        <v>6.1199999999999983</v>
      </c>
      <c r="BE343" s="17">
        <v>0</v>
      </c>
      <c r="BF343" s="18">
        <f t="shared" si="246"/>
        <v>-6.1199999999999983</v>
      </c>
      <c r="BG343" s="19">
        <f t="shared" si="247"/>
        <v>0</v>
      </c>
      <c r="BH343" s="25">
        <v>7088.0299999999988</v>
      </c>
      <c r="BI343" s="97">
        <v>11476.852559999999</v>
      </c>
      <c r="BJ343" s="18">
        <f t="shared" si="248"/>
        <v>0</v>
      </c>
      <c r="BK343" s="21">
        <f t="shared" si="249"/>
        <v>4388.8225600000005</v>
      </c>
      <c r="BL343" s="27">
        <v>0</v>
      </c>
      <c r="BM343" s="17">
        <v>0</v>
      </c>
      <c r="BN343" s="18">
        <f t="shared" si="250"/>
        <v>0</v>
      </c>
      <c r="BO343" s="19">
        <f t="shared" si="251"/>
        <v>0</v>
      </c>
      <c r="BP343" s="24">
        <f t="shared" si="252"/>
        <v>105268.60999999999</v>
      </c>
      <c r="BQ343" s="14">
        <f t="shared" si="253"/>
        <v>166379.94734901766</v>
      </c>
      <c r="BR343" s="18">
        <f t="shared" si="218"/>
        <v>0</v>
      </c>
      <c r="BS343" s="21">
        <f t="shared" si="219"/>
        <v>61111.337349017675</v>
      </c>
      <c r="BT343" s="114">
        <f t="shared" si="254"/>
        <v>1.5805276363867413</v>
      </c>
      <c r="BU343" s="115">
        <v>8411.6303999999982</v>
      </c>
      <c r="BV343" s="116">
        <v>473.4</v>
      </c>
    </row>
    <row r="344" spans="1:74" s="7" customFormat="1" ht="12" x14ac:dyDescent="0.25">
      <c r="A344" s="117">
        <f t="shared" si="217"/>
        <v>337</v>
      </c>
      <c r="B344" s="56" t="s">
        <v>346</v>
      </c>
      <c r="C344" s="125">
        <v>3641.2</v>
      </c>
      <c r="D344" s="27">
        <v>12113.460000000001</v>
      </c>
      <c r="E344" s="97">
        <v>10908.798846744785</v>
      </c>
      <c r="F344" s="18">
        <f t="shared" si="220"/>
        <v>-1204.661153255216</v>
      </c>
      <c r="G344" s="19">
        <f t="shared" si="221"/>
        <v>0</v>
      </c>
      <c r="H344" s="25">
        <v>24889.420000000006</v>
      </c>
      <c r="I344" s="17">
        <v>27603.189547590617</v>
      </c>
      <c r="J344" s="18">
        <f t="shared" si="222"/>
        <v>0</v>
      </c>
      <c r="K344" s="21">
        <f t="shared" si="223"/>
        <v>2713.7695475906112</v>
      </c>
      <c r="L344" s="27">
        <v>5332.72</v>
      </c>
      <c r="M344" s="17">
        <v>5732.0423658791424</v>
      </c>
      <c r="N344" s="18">
        <f t="shared" si="224"/>
        <v>0</v>
      </c>
      <c r="O344" s="19">
        <f t="shared" si="225"/>
        <v>399.32236587914213</v>
      </c>
      <c r="P344" s="25">
        <v>554.04</v>
      </c>
      <c r="Q344" s="17">
        <v>670.76710079271606</v>
      </c>
      <c r="R344" s="18">
        <f t="shared" si="226"/>
        <v>0</v>
      </c>
      <c r="S344" s="21">
        <f t="shared" si="227"/>
        <v>116.7271007927161</v>
      </c>
      <c r="T344" s="27">
        <v>6542.1799999999985</v>
      </c>
      <c r="U344" s="17">
        <v>5387.9044799999992</v>
      </c>
      <c r="V344" s="18">
        <f t="shared" si="228"/>
        <v>-1154.2755199999992</v>
      </c>
      <c r="W344" s="19">
        <f t="shared" si="229"/>
        <v>0</v>
      </c>
      <c r="X344" s="25">
        <v>1160.8799999999999</v>
      </c>
      <c r="Y344" s="17">
        <v>684.14531999999997</v>
      </c>
      <c r="Z344" s="18">
        <f t="shared" si="230"/>
        <v>-476.73467999999991</v>
      </c>
      <c r="AA344" s="21">
        <f t="shared" si="231"/>
        <v>0</v>
      </c>
      <c r="AB344" s="27">
        <v>11518.720000000001</v>
      </c>
      <c r="AC344" s="97">
        <v>15679.096822858332</v>
      </c>
      <c r="AD344" s="18">
        <f t="shared" si="232"/>
        <v>0</v>
      </c>
      <c r="AE344" s="19">
        <f t="shared" si="233"/>
        <v>4160.3768228583303</v>
      </c>
      <c r="AF344" s="25">
        <v>725.40000000000009</v>
      </c>
      <c r="AG344" s="17">
        <v>582.18407999999999</v>
      </c>
      <c r="AH344" s="18">
        <f t="shared" si="234"/>
        <v>-143.2159200000001</v>
      </c>
      <c r="AI344" s="21">
        <f t="shared" si="235"/>
        <v>0</v>
      </c>
      <c r="AJ344" s="27">
        <v>30.720000000000002</v>
      </c>
      <c r="AK344" s="17">
        <v>0</v>
      </c>
      <c r="AL344" s="18">
        <f t="shared" si="236"/>
        <v>-30.720000000000002</v>
      </c>
      <c r="AM344" s="19">
        <f t="shared" si="237"/>
        <v>0</v>
      </c>
      <c r="AN344" s="27">
        <v>1568.9099999999996</v>
      </c>
      <c r="AO344" s="97">
        <v>3930.1338800000008</v>
      </c>
      <c r="AP344" s="18">
        <f t="shared" si="238"/>
        <v>0</v>
      </c>
      <c r="AQ344" s="19">
        <f t="shared" si="239"/>
        <v>2361.2238800000014</v>
      </c>
      <c r="AR344" s="25">
        <v>20017.409999999996</v>
      </c>
      <c r="AS344" s="17">
        <v>17215.324553615934</v>
      </c>
      <c r="AT344" s="18">
        <f t="shared" si="240"/>
        <v>-2802.0854463840624</v>
      </c>
      <c r="AU344" s="21">
        <f t="shared" si="241"/>
        <v>0</v>
      </c>
      <c r="AV344" s="27">
        <v>17749.62</v>
      </c>
      <c r="AW344" s="17">
        <v>23635.439999999999</v>
      </c>
      <c r="AX344" s="18">
        <f t="shared" si="242"/>
        <v>0</v>
      </c>
      <c r="AY344" s="19">
        <f t="shared" si="243"/>
        <v>5885.82</v>
      </c>
      <c r="AZ344" s="25">
        <v>1116.92</v>
      </c>
      <c r="BA344" s="17">
        <v>3716.031168999617</v>
      </c>
      <c r="BB344" s="18">
        <f t="shared" si="244"/>
        <v>0</v>
      </c>
      <c r="BC344" s="21">
        <f t="shared" si="245"/>
        <v>2599.1111689996169</v>
      </c>
      <c r="BD344" s="27">
        <v>12.12</v>
      </c>
      <c r="BE344" s="17">
        <v>0</v>
      </c>
      <c r="BF344" s="18">
        <f t="shared" si="246"/>
        <v>-12.12</v>
      </c>
      <c r="BG344" s="19">
        <f t="shared" si="247"/>
        <v>0</v>
      </c>
      <c r="BH344" s="25">
        <v>19465.54</v>
      </c>
      <c r="BI344" s="97">
        <v>61086.751199999999</v>
      </c>
      <c r="BJ344" s="18">
        <f t="shared" si="248"/>
        <v>0</v>
      </c>
      <c r="BK344" s="21">
        <f t="shared" si="249"/>
        <v>41621.211199999998</v>
      </c>
      <c r="BL344" s="27">
        <v>16318.539999999999</v>
      </c>
      <c r="BM344" s="17">
        <v>11983.85988</v>
      </c>
      <c r="BN344" s="18">
        <f t="shared" si="250"/>
        <v>-4334.6801199999991</v>
      </c>
      <c r="BO344" s="19">
        <f t="shared" si="251"/>
        <v>0</v>
      </c>
      <c r="BP344" s="24">
        <f t="shared" si="252"/>
        <v>139116.6</v>
      </c>
      <c r="BQ344" s="14">
        <f t="shared" si="253"/>
        <v>188815.66924648115</v>
      </c>
      <c r="BR344" s="18">
        <f t="shared" si="218"/>
        <v>0</v>
      </c>
      <c r="BS344" s="21">
        <f t="shared" si="219"/>
        <v>49699.069246481144</v>
      </c>
      <c r="BT344" s="114">
        <f t="shared" si="254"/>
        <v>1.3572475840157188</v>
      </c>
      <c r="BU344" s="115">
        <v>50806.311100000006</v>
      </c>
      <c r="BV344" s="116">
        <v>14010.05</v>
      </c>
    </row>
    <row r="345" spans="1:74" s="7" customFormat="1" ht="12" x14ac:dyDescent="0.25">
      <c r="A345" s="117">
        <f t="shared" si="217"/>
        <v>338</v>
      </c>
      <c r="B345" s="56" t="s">
        <v>347</v>
      </c>
      <c r="C345" s="125">
        <v>540.20000000000005</v>
      </c>
      <c r="D345" s="27">
        <v>3878.7700000000004</v>
      </c>
      <c r="E345" s="97">
        <v>4279.8772009632639</v>
      </c>
      <c r="F345" s="18">
        <f t="shared" si="220"/>
        <v>0</v>
      </c>
      <c r="G345" s="19">
        <f t="shared" si="221"/>
        <v>401.10720096326349</v>
      </c>
      <c r="H345" s="25">
        <v>1466.0200000000002</v>
      </c>
      <c r="I345" s="17">
        <v>1413.9183498185166</v>
      </c>
      <c r="J345" s="18">
        <f t="shared" si="222"/>
        <v>-52.101650181483592</v>
      </c>
      <c r="K345" s="21">
        <f t="shared" si="223"/>
        <v>0</v>
      </c>
      <c r="L345" s="27">
        <v>3470.92</v>
      </c>
      <c r="M345" s="17">
        <v>3372.9130583853089</v>
      </c>
      <c r="N345" s="18">
        <f t="shared" si="224"/>
        <v>-98.006941614691186</v>
      </c>
      <c r="O345" s="19">
        <f t="shared" si="225"/>
        <v>0</v>
      </c>
      <c r="P345" s="25">
        <v>122.88999999999996</v>
      </c>
      <c r="Q345" s="17">
        <v>256.72786835993998</v>
      </c>
      <c r="R345" s="18">
        <f t="shared" si="226"/>
        <v>0</v>
      </c>
      <c r="S345" s="21">
        <f t="shared" si="227"/>
        <v>133.83786835994002</v>
      </c>
      <c r="T345" s="27">
        <v>0</v>
      </c>
      <c r="U345" s="17">
        <v>0</v>
      </c>
      <c r="V345" s="18">
        <f t="shared" si="228"/>
        <v>0</v>
      </c>
      <c r="W345" s="19">
        <f t="shared" si="229"/>
        <v>0</v>
      </c>
      <c r="X345" s="25">
        <v>0</v>
      </c>
      <c r="Y345" s="17">
        <v>0</v>
      </c>
      <c r="Z345" s="18">
        <f t="shared" si="230"/>
        <v>0</v>
      </c>
      <c r="AA345" s="21">
        <f t="shared" si="231"/>
        <v>0</v>
      </c>
      <c r="AB345" s="27">
        <v>2013.1400000000003</v>
      </c>
      <c r="AC345" s="97">
        <v>1108.1545097512831</v>
      </c>
      <c r="AD345" s="18">
        <f t="shared" si="232"/>
        <v>-904.98549024871727</v>
      </c>
      <c r="AE345" s="19">
        <f t="shared" si="233"/>
        <v>0</v>
      </c>
      <c r="AF345" s="25">
        <v>608.44999999999993</v>
      </c>
      <c r="AG345" s="17">
        <v>483.68088000000006</v>
      </c>
      <c r="AH345" s="18">
        <f t="shared" si="234"/>
        <v>-124.76911999999987</v>
      </c>
      <c r="AI345" s="21">
        <f t="shared" si="235"/>
        <v>0</v>
      </c>
      <c r="AJ345" s="27">
        <v>24.809999999999992</v>
      </c>
      <c r="AK345" s="17">
        <v>0</v>
      </c>
      <c r="AL345" s="18">
        <f t="shared" si="236"/>
        <v>-24.809999999999992</v>
      </c>
      <c r="AM345" s="19">
        <f t="shared" si="237"/>
        <v>0</v>
      </c>
      <c r="AN345" s="27">
        <v>4334.0400000000009</v>
      </c>
      <c r="AO345" s="97">
        <v>1771.5412799999999</v>
      </c>
      <c r="AP345" s="18">
        <f t="shared" si="238"/>
        <v>-2562.498720000001</v>
      </c>
      <c r="AQ345" s="19">
        <f t="shared" si="239"/>
        <v>0</v>
      </c>
      <c r="AR345" s="25">
        <v>353.57</v>
      </c>
      <c r="AS345" s="17">
        <v>41.539534147158193</v>
      </c>
      <c r="AT345" s="18">
        <f t="shared" si="240"/>
        <v>-312.03046585284181</v>
      </c>
      <c r="AU345" s="21">
        <f t="shared" si="241"/>
        <v>0</v>
      </c>
      <c r="AV345" s="27">
        <v>1767.2599999999998</v>
      </c>
      <c r="AW345" s="17">
        <v>10488.456</v>
      </c>
      <c r="AX345" s="18">
        <f t="shared" si="242"/>
        <v>0</v>
      </c>
      <c r="AY345" s="19">
        <f t="shared" si="243"/>
        <v>8721.1959999999999</v>
      </c>
      <c r="AZ345" s="25">
        <v>1861.1100000000001</v>
      </c>
      <c r="BA345" s="17">
        <v>3124.0245194079425</v>
      </c>
      <c r="BB345" s="18">
        <f t="shared" si="244"/>
        <v>0</v>
      </c>
      <c r="BC345" s="21">
        <f t="shared" si="245"/>
        <v>1262.9145194079424</v>
      </c>
      <c r="BD345" s="27">
        <v>11.269999999999998</v>
      </c>
      <c r="BE345" s="17">
        <v>0</v>
      </c>
      <c r="BF345" s="18">
        <f t="shared" si="246"/>
        <v>-11.269999999999998</v>
      </c>
      <c r="BG345" s="19">
        <f t="shared" si="247"/>
        <v>0</v>
      </c>
      <c r="BH345" s="25">
        <v>1888.06</v>
      </c>
      <c r="BI345" s="97">
        <v>5383.8707999999997</v>
      </c>
      <c r="BJ345" s="18">
        <f t="shared" si="248"/>
        <v>0</v>
      </c>
      <c r="BK345" s="21">
        <f t="shared" si="249"/>
        <v>3495.8107999999997</v>
      </c>
      <c r="BL345" s="27">
        <v>0</v>
      </c>
      <c r="BM345" s="17">
        <v>0</v>
      </c>
      <c r="BN345" s="18">
        <f t="shared" si="250"/>
        <v>0</v>
      </c>
      <c r="BO345" s="19">
        <f t="shared" si="251"/>
        <v>0</v>
      </c>
      <c r="BP345" s="24">
        <f t="shared" si="252"/>
        <v>21800.310000000005</v>
      </c>
      <c r="BQ345" s="14">
        <f t="shared" si="253"/>
        <v>31724.704000833415</v>
      </c>
      <c r="BR345" s="18">
        <f t="shared" si="218"/>
        <v>0</v>
      </c>
      <c r="BS345" s="21">
        <f t="shared" si="219"/>
        <v>9924.3940008334102</v>
      </c>
      <c r="BT345" s="114">
        <f t="shared" si="254"/>
        <v>1.4552409576209424</v>
      </c>
      <c r="BU345" s="115">
        <v>2006.3981999999999</v>
      </c>
      <c r="BV345" s="116"/>
    </row>
    <row r="346" spans="1:74" s="7" customFormat="1" ht="12" x14ac:dyDescent="0.25">
      <c r="A346" s="117">
        <f t="shared" si="217"/>
        <v>339</v>
      </c>
      <c r="B346" s="56" t="s">
        <v>348</v>
      </c>
      <c r="C346" s="125">
        <v>555.9</v>
      </c>
      <c r="D346" s="27">
        <v>5270.7099999999991</v>
      </c>
      <c r="E346" s="97">
        <v>4786.9014865059198</v>
      </c>
      <c r="F346" s="18">
        <f t="shared" si="220"/>
        <v>-483.80851349407931</v>
      </c>
      <c r="G346" s="19">
        <f t="shared" si="221"/>
        <v>0</v>
      </c>
      <c r="H346" s="25">
        <v>1444.21</v>
      </c>
      <c r="I346" s="17">
        <v>1404.8296084872334</v>
      </c>
      <c r="J346" s="18">
        <f t="shared" si="222"/>
        <v>-39.380391512766664</v>
      </c>
      <c r="K346" s="21">
        <f t="shared" si="223"/>
        <v>0</v>
      </c>
      <c r="L346" s="27">
        <v>2221.0000000000005</v>
      </c>
      <c r="M346" s="17">
        <v>2258.7912468966506</v>
      </c>
      <c r="N346" s="18">
        <f t="shared" si="224"/>
        <v>0</v>
      </c>
      <c r="O346" s="19">
        <f t="shared" si="225"/>
        <v>37.791246896650136</v>
      </c>
      <c r="P346" s="25">
        <v>131.9</v>
      </c>
      <c r="Q346" s="17">
        <v>259.378665509028</v>
      </c>
      <c r="R346" s="18">
        <f t="shared" si="226"/>
        <v>0</v>
      </c>
      <c r="S346" s="21">
        <f t="shared" si="227"/>
        <v>127.47866550902799</v>
      </c>
      <c r="T346" s="27">
        <v>0</v>
      </c>
      <c r="U346" s="17">
        <v>0</v>
      </c>
      <c r="V346" s="18">
        <f t="shared" si="228"/>
        <v>0</v>
      </c>
      <c r="W346" s="19">
        <f t="shared" si="229"/>
        <v>0</v>
      </c>
      <c r="X346" s="25">
        <v>0</v>
      </c>
      <c r="Y346" s="17">
        <v>0</v>
      </c>
      <c r="Z346" s="18">
        <f t="shared" si="230"/>
        <v>0</v>
      </c>
      <c r="AA346" s="21">
        <f t="shared" si="231"/>
        <v>0</v>
      </c>
      <c r="AB346" s="27">
        <v>2275.54</v>
      </c>
      <c r="AC346" s="97">
        <v>1111.8503476142164</v>
      </c>
      <c r="AD346" s="18">
        <f t="shared" si="232"/>
        <v>-1163.6896523857836</v>
      </c>
      <c r="AE346" s="19">
        <f t="shared" si="233"/>
        <v>0</v>
      </c>
      <c r="AF346" s="25">
        <v>652.51</v>
      </c>
      <c r="AG346" s="17">
        <v>519.50495999999998</v>
      </c>
      <c r="AH346" s="18">
        <f t="shared" si="234"/>
        <v>-133.00504000000001</v>
      </c>
      <c r="AI346" s="21">
        <f t="shared" si="235"/>
        <v>0</v>
      </c>
      <c r="AJ346" s="27">
        <v>26.820000000000007</v>
      </c>
      <c r="AK346" s="17">
        <v>0</v>
      </c>
      <c r="AL346" s="18">
        <f t="shared" si="236"/>
        <v>-26.820000000000007</v>
      </c>
      <c r="AM346" s="19">
        <f t="shared" si="237"/>
        <v>0</v>
      </c>
      <c r="AN346" s="27">
        <v>5043.6000000000004</v>
      </c>
      <c r="AO346" s="97">
        <v>5043.6007200000004</v>
      </c>
      <c r="AP346" s="18">
        <f t="shared" si="238"/>
        <v>0</v>
      </c>
      <c r="AQ346" s="19">
        <f t="shared" si="239"/>
        <v>7.2000000000116415E-4</v>
      </c>
      <c r="AR346" s="25">
        <v>381.80999999999995</v>
      </c>
      <c r="AS346" s="17">
        <v>42.966066639255772</v>
      </c>
      <c r="AT346" s="18">
        <f t="shared" si="240"/>
        <v>-338.84393336074419</v>
      </c>
      <c r="AU346" s="21">
        <f t="shared" si="241"/>
        <v>0</v>
      </c>
      <c r="AV346" s="27">
        <v>2302.39</v>
      </c>
      <c r="AW346" s="17">
        <v>4249.8720000000003</v>
      </c>
      <c r="AX346" s="18">
        <f t="shared" si="242"/>
        <v>0</v>
      </c>
      <c r="AY346" s="19">
        <f t="shared" si="243"/>
        <v>1947.4820000000004</v>
      </c>
      <c r="AZ346" s="25">
        <v>967.5200000000001</v>
      </c>
      <c r="BA346" s="17">
        <v>1702.5870663072035</v>
      </c>
      <c r="BB346" s="18">
        <f t="shared" si="244"/>
        <v>0</v>
      </c>
      <c r="BC346" s="21">
        <f t="shared" si="245"/>
        <v>735.06706630720339</v>
      </c>
      <c r="BD346" s="27">
        <v>10.589999999999998</v>
      </c>
      <c r="BE346" s="17">
        <v>0</v>
      </c>
      <c r="BF346" s="18">
        <f t="shared" si="246"/>
        <v>-10.589999999999998</v>
      </c>
      <c r="BG346" s="19">
        <f t="shared" si="247"/>
        <v>0</v>
      </c>
      <c r="BH346" s="25">
        <v>2009.9099999999999</v>
      </c>
      <c r="BI346" s="97">
        <v>1361.70876</v>
      </c>
      <c r="BJ346" s="18">
        <f t="shared" si="248"/>
        <v>-648.20123999999987</v>
      </c>
      <c r="BK346" s="21">
        <f t="shared" si="249"/>
        <v>0</v>
      </c>
      <c r="BL346" s="27">
        <v>0</v>
      </c>
      <c r="BM346" s="17">
        <v>0</v>
      </c>
      <c r="BN346" s="18">
        <f t="shared" si="250"/>
        <v>0</v>
      </c>
      <c r="BO346" s="19">
        <f t="shared" si="251"/>
        <v>0</v>
      </c>
      <c r="BP346" s="24">
        <f t="shared" si="252"/>
        <v>22738.510000000002</v>
      </c>
      <c r="BQ346" s="14">
        <f t="shared" si="253"/>
        <v>22741.990927959509</v>
      </c>
      <c r="BR346" s="18">
        <f t="shared" si="218"/>
        <v>0</v>
      </c>
      <c r="BS346" s="21">
        <f t="shared" si="219"/>
        <v>3.4809279595065163</v>
      </c>
      <c r="BT346" s="114">
        <f t="shared" si="254"/>
        <v>1.0001530851388023</v>
      </c>
      <c r="BU346" s="115">
        <v>1080.4589000000001</v>
      </c>
      <c r="BV346" s="116"/>
    </row>
    <row r="347" spans="1:74" s="7" customFormat="1" ht="12" x14ac:dyDescent="0.25">
      <c r="A347" s="117">
        <f t="shared" si="217"/>
        <v>340</v>
      </c>
      <c r="B347" s="56" t="s">
        <v>349</v>
      </c>
      <c r="C347" s="125">
        <v>3531.8</v>
      </c>
      <c r="D347" s="27">
        <v>12689.439999999997</v>
      </c>
      <c r="E347" s="97">
        <v>12670.579097578926</v>
      </c>
      <c r="F347" s="18">
        <f t="shared" si="220"/>
        <v>-18.860902421070932</v>
      </c>
      <c r="G347" s="19">
        <f t="shared" si="221"/>
        <v>0</v>
      </c>
      <c r="H347" s="25">
        <v>6795.2900000000009</v>
      </c>
      <c r="I347" s="17">
        <v>7191.9924091730509</v>
      </c>
      <c r="J347" s="18">
        <f t="shared" si="222"/>
        <v>0</v>
      </c>
      <c r="K347" s="21">
        <f t="shared" si="223"/>
        <v>396.70240917305</v>
      </c>
      <c r="L347" s="27">
        <v>13412.64</v>
      </c>
      <c r="M347" s="17">
        <v>13386.375478606033</v>
      </c>
      <c r="N347" s="18">
        <f t="shared" si="224"/>
        <v>-26.264521393966788</v>
      </c>
      <c r="O347" s="19">
        <f t="shared" si="225"/>
        <v>0</v>
      </c>
      <c r="P347" s="25">
        <v>322.44</v>
      </c>
      <c r="Q347" s="17">
        <v>689.36884449779996</v>
      </c>
      <c r="R347" s="18">
        <f t="shared" si="226"/>
        <v>0</v>
      </c>
      <c r="S347" s="21">
        <f t="shared" si="227"/>
        <v>366.92884449779996</v>
      </c>
      <c r="T347" s="27">
        <v>0</v>
      </c>
      <c r="U347" s="17">
        <v>0</v>
      </c>
      <c r="V347" s="18">
        <f t="shared" si="228"/>
        <v>0</v>
      </c>
      <c r="W347" s="19">
        <f t="shared" si="229"/>
        <v>0</v>
      </c>
      <c r="X347" s="25">
        <v>0</v>
      </c>
      <c r="Y347" s="17">
        <v>0</v>
      </c>
      <c r="Z347" s="18">
        <f t="shared" si="230"/>
        <v>0</v>
      </c>
      <c r="AA347" s="21">
        <f t="shared" si="231"/>
        <v>0</v>
      </c>
      <c r="AB347" s="27">
        <v>20867.87</v>
      </c>
      <c r="AC347" s="97">
        <v>17643.134058151692</v>
      </c>
      <c r="AD347" s="18">
        <f t="shared" si="232"/>
        <v>-3224.7359418483065</v>
      </c>
      <c r="AE347" s="19">
        <f t="shared" si="233"/>
        <v>0</v>
      </c>
      <c r="AF347" s="25">
        <v>1597.5300000000002</v>
      </c>
      <c r="AG347" s="17">
        <v>1271.8117200000002</v>
      </c>
      <c r="AH347" s="18">
        <f t="shared" si="234"/>
        <v>-325.71828000000005</v>
      </c>
      <c r="AI347" s="21">
        <f t="shared" si="235"/>
        <v>0</v>
      </c>
      <c r="AJ347" s="27">
        <v>65.720000000000013</v>
      </c>
      <c r="AK347" s="17">
        <v>0</v>
      </c>
      <c r="AL347" s="18">
        <f t="shared" si="236"/>
        <v>-65.720000000000013</v>
      </c>
      <c r="AM347" s="19">
        <f t="shared" si="237"/>
        <v>0</v>
      </c>
      <c r="AN347" s="27">
        <v>2327.11</v>
      </c>
      <c r="AO347" s="97">
        <v>3110.8869599999998</v>
      </c>
      <c r="AP347" s="18">
        <f t="shared" si="238"/>
        <v>0</v>
      </c>
      <c r="AQ347" s="19">
        <f t="shared" si="239"/>
        <v>783.77695999999969</v>
      </c>
      <c r="AR347" s="25">
        <v>3154.8399999999997</v>
      </c>
      <c r="AS347" s="17">
        <v>3067.5077895873155</v>
      </c>
      <c r="AT347" s="18">
        <f t="shared" si="240"/>
        <v>-87.332210412684162</v>
      </c>
      <c r="AU347" s="21">
        <f t="shared" si="241"/>
        <v>0</v>
      </c>
      <c r="AV347" s="27">
        <v>35997.919999999998</v>
      </c>
      <c r="AW347" s="17">
        <v>41380.931999999993</v>
      </c>
      <c r="AX347" s="18">
        <f t="shared" si="242"/>
        <v>0</v>
      </c>
      <c r="AY347" s="19">
        <f t="shared" si="243"/>
        <v>5383.0119999999952</v>
      </c>
      <c r="AZ347" s="25">
        <v>2825.7400000000007</v>
      </c>
      <c r="BA347" s="17">
        <v>4115.8614498928328</v>
      </c>
      <c r="BB347" s="18">
        <f t="shared" si="244"/>
        <v>0</v>
      </c>
      <c r="BC347" s="21">
        <f t="shared" si="245"/>
        <v>1290.1214498928321</v>
      </c>
      <c r="BD347" s="27">
        <v>12.02</v>
      </c>
      <c r="BE347" s="17">
        <v>0</v>
      </c>
      <c r="BF347" s="18">
        <f t="shared" si="246"/>
        <v>-12.02</v>
      </c>
      <c r="BG347" s="19">
        <f t="shared" si="247"/>
        <v>0</v>
      </c>
      <c r="BH347" s="25">
        <v>8537.2799999999988</v>
      </c>
      <c r="BI347" s="97">
        <v>6892.1578799999988</v>
      </c>
      <c r="BJ347" s="18">
        <f t="shared" si="248"/>
        <v>-1645.12212</v>
      </c>
      <c r="BK347" s="21">
        <f t="shared" si="249"/>
        <v>0</v>
      </c>
      <c r="BL347" s="27">
        <v>0</v>
      </c>
      <c r="BM347" s="17">
        <v>0</v>
      </c>
      <c r="BN347" s="18">
        <f t="shared" si="250"/>
        <v>0</v>
      </c>
      <c r="BO347" s="19">
        <f t="shared" si="251"/>
        <v>0</v>
      </c>
      <c r="BP347" s="24">
        <f t="shared" si="252"/>
        <v>108605.84</v>
      </c>
      <c r="BQ347" s="14">
        <f t="shared" si="253"/>
        <v>111420.60768748765</v>
      </c>
      <c r="BR347" s="18">
        <f t="shared" si="218"/>
        <v>0</v>
      </c>
      <c r="BS347" s="21">
        <f t="shared" si="219"/>
        <v>2814.7676874876488</v>
      </c>
      <c r="BT347" s="114">
        <f t="shared" si="254"/>
        <v>1.0259172774455558</v>
      </c>
      <c r="BU347" s="115">
        <v>19562.675299999995</v>
      </c>
      <c r="BV347" s="116">
        <v>1657.2199999999998</v>
      </c>
    </row>
    <row r="348" spans="1:74" s="7" customFormat="1" ht="12" x14ac:dyDescent="0.25">
      <c r="A348" s="117">
        <f t="shared" si="217"/>
        <v>341</v>
      </c>
      <c r="B348" s="56" t="s">
        <v>350</v>
      </c>
      <c r="C348" s="125">
        <v>557</v>
      </c>
      <c r="D348" s="27">
        <v>2775.9199999999996</v>
      </c>
      <c r="E348" s="97">
        <v>5754.7304009843338</v>
      </c>
      <c r="F348" s="18">
        <f t="shared" si="220"/>
        <v>0</v>
      </c>
      <c r="G348" s="19">
        <f t="shared" si="221"/>
        <v>2978.8104009843341</v>
      </c>
      <c r="H348" s="25">
        <v>1462.0700000000002</v>
      </c>
      <c r="I348" s="17">
        <v>1418.0773768789763</v>
      </c>
      <c r="J348" s="18">
        <f t="shared" si="222"/>
        <v>-43.992623121023826</v>
      </c>
      <c r="K348" s="21">
        <f t="shared" si="223"/>
        <v>0</v>
      </c>
      <c r="L348" s="27">
        <v>2309.4700000000003</v>
      </c>
      <c r="M348" s="17">
        <v>2270.6240014063783</v>
      </c>
      <c r="N348" s="18">
        <f t="shared" si="224"/>
        <v>-38.845998593621971</v>
      </c>
      <c r="O348" s="19">
        <f t="shared" si="225"/>
        <v>0</v>
      </c>
      <c r="P348" s="25">
        <v>123.29000000000002</v>
      </c>
      <c r="Q348" s="17">
        <v>256.464945946932</v>
      </c>
      <c r="R348" s="18">
        <f t="shared" si="226"/>
        <v>0</v>
      </c>
      <c r="S348" s="21">
        <f t="shared" si="227"/>
        <v>133.17494594693198</v>
      </c>
      <c r="T348" s="27">
        <v>0</v>
      </c>
      <c r="U348" s="17">
        <v>0</v>
      </c>
      <c r="V348" s="18">
        <f t="shared" si="228"/>
        <v>0</v>
      </c>
      <c r="W348" s="19">
        <f t="shared" si="229"/>
        <v>0</v>
      </c>
      <c r="X348" s="25">
        <v>0</v>
      </c>
      <c r="Y348" s="17">
        <v>0</v>
      </c>
      <c r="Z348" s="18">
        <f t="shared" si="230"/>
        <v>0</v>
      </c>
      <c r="AA348" s="21">
        <f t="shared" si="231"/>
        <v>0</v>
      </c>
      <c r="AB348" s="27">
        <v>2069.4500000000003</v>
      </c>
      <c r="AC348" s="97">
        <v>2381.458841061808</v>
      </c>
      <c r="AD348" s="18">
        <f t="shared" si="232"/>
        <v>0</v>
      </c>
      <c r="AE348" s="19">
        <f t="shared" si="233"/>
        <v>312.00884106180774</v>
      </c>
      <c r="AF348" s="25">
        <v>610.64</v>
      </c>
      <c r="AG348" s="17">
        <v>528.36444000000006</v>
      </c>
      <c r="AH348" s="18">
        <f t="shared" si="234"/>
        <v>-82.275559999999928</v>
      </c>
      <c r="AI348" s="21">
        <f t="shared" si="235"/>
        <v>0</v>
      </c>
      <c r="AJ348" s="27">
        <v>25.070000000000004</v>
      </c>
      <c r="AK348" s="17">
        <v>0</v>
      </c>
      <c r="AL348" s="18">
        <f t="shared" si="236"/>
        <v>-25.070000000000004</v>
      </c>
      <c r="AM348" s="19">
        <f t="shared" si="237"/>
        <v>0</v>
      </c>
      <c r="AN348" s="27">
        <v>4484.2700000000004</v>
      </c>
      <c r="AO348" s="97">
        <v>2888.05512</v>
      </c>
      <c r="AP348" s="18">
        <f t="shared" si="238"/>
        <v>-1596.2148800000004</v>
      </c>
      <c r="AQ348" s="19">
        <f t="shared" si="239"/>
        <v>0</v>
      </c>
      <c r="AR348" s="25">
        <v>341.45000000000005</v>
      </c>
      <c r="AS348" s="17">
        <v>1228.3048425373956</v>
      </c>
      <c r="AT348" s="18">
        <f t="shared" si="240"/>
        <v>0</v>
      </c>
      <c r="AU348" s="21">
        <f t="shared" si="241"/>
        <v>886.8548425373956</v>
      </c>
      <c r="AV348" s="27">
        <v>2638.1699999999996</v>
      </c>
      <c r="AW348" s="17">
        <v>2778.84</v>
      </c>
      <c r="AX348" s="18">
        <f t="shared" si="242"/>
        <v>0</v>
      </c>
      <c r="AY348" s="19">
        <f t="shared" si="243"/>
        <v>140.67000000000053</v>
      </c>
      <c r="AZ348" s="25">
        <v>2482.8700000000003</v>
      </c>
      <c r="BA348" s="17">
        <v>3675.1092733010155</v>
      </c>
      <c r="BB348" s="18">
        <f t="shared" si="244"/>
        <v>0</v>
      </c>
      <c r="BC348" s="21">
        <f t="shared" si="245"/>
        <v>1192.2392733010151</v>
      </c>
      <c r="BD348" s="27">
        <v>9.7899999999999991</v>
      </c>
      <c r="BE348" s="17">
        <v>0</v>
      </c>
      <c r="BF348" s="18">
        <f t="shared" si="246"/>
        <v>-9.7899999999999991</v>
      </c>
      <c r="BG348" s="19">
        <f t="shared" si="247"/>
        <v>0</v>
      </c>
      <c r="BH348" s="25">
        <v>1581.7200000000003</v>
      </c>
      <c r="BI348" s="97">
        <v>1176.76332</v>
      </c>
      <c r="BJ348" s="18">
        <f t="shared" si="248"/>
        <v>-404.95668000000023</v>
      </c>
      <c r="BK348" s="21">
        <f t="shared" si="249"/>
        <v>0</v>
      </c>
      <c r="BL348" s="27">
        <v>0</v>
      </c>
      <c r="BM348" s="17">
        <v>0</v>
      </c>
      <c r="BN348" s="18">
        <f t="shared" si="250"/>
        <v>0</v>
      </c>
      <c r="BO348" s="19">
        <f t="shared" si="251"/>
        <v>0</v>
      </c>
      <c r="BP348" s="24">
        <f t="shared" si="252"/>
        <v>20914.18</v>
      </c>
      <c r="BQ348" s="14">
        <f t="shared" si="253"/>
        <v>24356.79256211684</v>
      </c>
      <c r="BR348" s="18">
        <f t="shared" si="218"/>
        <v>0</v>
      </c>
      <c r="BS348" s="21">
        <f t="shared" si="219"/>
        <v>3442.6125621168394</v>
      </c>
      <c r="BT348" s="114">
        <f t="shared" si="254"/>
        <v>1.1646066239325108</v>
      </c>
      <c r="BU348" s="115">
        <v>3295.9615000000003</v>
      </c>
      <c r="BV348" s="116"/>
    </row>
    <row r="349" spans="1:74" s="7" customFormat="1" ht="12" x14ac:dyDescent="0.25">
      <c r="A349" s="117">
        <f t="shared" si="217"/>
        <v>342</v>
      </c>
      <c r="B349" s="56" t="s">
        <v>351</v>
      </c>
      <c r="C349" s="125">
        <v>2947.6</v>
      </c>
      <c r="D349" s="27">
        <v>11447.19</v>
      </c>
      <c r="E349" s="97">
        <v>11542.887445542819</v>
      </c>
      <c r="F349" s="18">
        <f t="shared" si="220"/>
        <v>0</v>
      </c>
      <c r="G349" s="19">
        <f t="shared" si="221"/>
        <v>95.697445542818969</v>
      </c>
      <c r="H349" s="25">
        <v>8403.0199999999986</v>
      </c>
      <c r="I349" s="17">
        <v>9102.0333445087454</v>
      </c>
      <c r="J349" s="18">
        <f t="shared" si="222"/>
        <v>0</v>
      </c>
      <c r="K349" s="21">
        <f t="shared" si="223"/>
        <v>699.01334450874674</v>
      </c>
      <c r="L349" s="27">
        <v>12180.999999999998</v>
      </c>
      <c r="M349" s="17">
        <v>12075.324283380243</v>
      </c>
      <c r="N349" s="18">
        <f t="shared" si="224"/>
        <v>-105.67571661975489</v>
      </c>
      <c r="O349" s="19">
        <f t="shared" si="225"/>
        <v>0</v>
      </c>
      <c r="P349" s="25">
        <v>565.66000000000008</v>
      </c>
      <c r="Q349" s="17">
        <v>966.19266730627203</v>
      </c>
      <c r="R349" s="18">
        <f t="shared" si="226"/>
        <v>0</v>
      </c>
      <c r="S349" s="21">
        <f t="shared" si="227"/>
        <v>400.53266730627195</v>
      </c>
      <c r="T349" s="27">
        <v>0</v>
      </c>
      <c r="U349" s="17">
        <v>0</v>
      </c>
      <c r="V349" s="18">
        <f t="shared" si="228"/>
        <v>0</v>
      </c>
      <c r="W349" s="19">
        <f t="shared" si="229"/>
        <v>0</v>
      </c>
      <c r="X349" s="25">
        <v>0</v>
      </c>
      <c r="Y349" s="17">
        <v>0</v>
      </c>
      <c r="Z349" s="18">
        <f t="shared" si="230"/>
        <v>0</v>
      </c>
      <c r="AA349" s="21">
        <f t="shared" si="231"/>
        <v>0</v>
      </c>
      <c r="AB349" s="27">
        <v>17685.07</v>
      </c>
      <c r="AC349" s="97">
        <v>21576.072269910386</v>
      </c>
      <c r="AD349" s="18">
        <f t="shared" si="232"/>
        <v>0</v>
      </c>
      <c r="AE349" s="19">
        <f t="shared" si="233"/>
        <v>3891.0022699103865</v>
      </c>
      <c r="AF349" s="25">
        <v>1239.6599999999999</v>
      </c>
      <c r="AG349" s="17">
        <v>1015.57248</v>
      </c>
      <c r="AH349" s="18">
        <f t="shared" si="234"/>
        <v>-224.08751999999981</v>
      </c>
      <c r="AI349" s="21">
        <f t="shared" si="235"/>
        <v>0</v>
      </c>
      <c r="AJ349" s="27">
        <v>51.289999999999992</v>
      </c>
      <c r="AK349" s="17">
        <v>0</v>
      </c>
      <c r="AL349" s="18">
        <f t="shared" si="236"/>
        <v>-51.289999999999992</v>
      </c>
      <c r="AM349" s="19">
        <f t="shared" si="237"/>
        <v>0</v>
      </c>
      <c r="AN349" s="27">
        <v>1183.81</v>
      </c>
      <c r="AO349" s="97">
        <v>2183.4098400000003</v>
      </c>
      <c r="AP349" s="18">
        <f t="shared" si="238"/>
        <v>0</v>
      </c>
      <c r="AQ349" s="19">
        <f t="shared" si="239"/>
        <v>999.59984000000031</v>
      </c>
      <c r="AR349" s="25">
        <v>3014.67</v>
      </c>
      <c r="AS349" s="17">
        <v>9247.914429461809</v>
      </c>
      <c r="AT349" s="18">
        <f t="shared" si="240"/>
        <v>0</v>
      </c>
      <c r="AU349" s="21">
        <f t="shared" si="241"/>
        <v>6233.244429461809</v>
      </c>
      <c r="AV349" s="27">
        <v>29240.519999999997</v>
      </c>
      <c r="AW349" s="17">
        <v>13017.288</v>
      </c>
      <c r="AX349" s="18">
        <f t="shared" si="242"/>
        <v>-16223.231999999996</v>
      </c>
      <c r="AY349" s="19">
        <f t="shared" si="243"/>
        <v>0</v>
      </c>
      <c r="AZ349" s="25">
        <v>2878.9100000000008</v>
      </c>
      <c r="BA349" s="17">
        <v>3914.1024110256617</v>
      </c>
      <c r="BB349" s="18">
        <f t="shared" si="244"/>
        <v>0</v>
      </c>
      <c r="BC349" s="21">
        <f t="shared" si="245"/>
        <v>1035.1924110256609</v>
      </c>
      <c r="BD349" s="27">
        <v>9.74</v>
      </c>
      <c r="BE349" s="17">
        <v>0</v>
      </c>
      <c r="BF349" s="18">
        <f t="shared" si="246"/>
        <v>-9.74</v>
      </c>
      <c r="BG349" s="19">
        <f t="shared" si="247"/>
        <v>0</v>
      </c>
      <c r="BH349" s="25">
        <v>6619.67</v>
      </c>
      <c r="BI349" s="97">
        <v>7084.2774000000009</v>
      </c>
      <c r="BJ349" s="18">
        <f t="shared" si="248"/>
        <v>0</v>
      </c>
      <c r="BK349" s="21">
        <f t="shared" si="249"/>
        <v>464.60740000000078</v>
      </c>
      <c r="BL349" s="27">
        <v>0</v>
      </c>
      <c r="BM349" s="17">
        <v>0</v>
      </c>
      <c r="BN349" s="18">
        <f t="shared" si="250"/>
        <v>0</v>
      </c>
      <c r="BO349" s="19">
        <f t="shared" si="251"/>
        <v>0</v>
      </c>
      <c r="BP349" s="24">
        <f t="shared" si="252"/>
        <v>94520.21</v>
      </c>
      <c r="BQ349" s="14">
        <f t="shared" si="253"/>
        <v>91725.074571135949</v>
      </c>
      <c r="BR349" s="18">
        <f t="shared" si="218"/>
        <v>-2795.1354288640578</v>
      </c>
      <c r="BS349" s="21">
        <f t="shared" si="219"/>
        <v>0</v>
      </c>
      <c r="BT349" s="114">
        <f t="shared" si="254"/>
        <v>0.97042817161679962</v>
      </c>
      <c r="BU349" s="115">
        <v>13425.983600000001</v>
      </c>
      <c r="BV349" s="116">
        <v>2999.7400000000002</v>
      </c>
    </row>
    <row r="350" spans="1:74" s="7" customFormat="1" ht="12" x14ac:dyDescent="0.25">
      <c r="A350" s="117">
        <f t="shared" si="217"/>
        <v>343</v>
      </c>
      <c r="B350" s="56" t="s">
        <v>352</v>
      </c>
      <c r="C350" s="125">
        <v>561.9</v>
      </c>
      <c r="D350" s="27">
        <v>5077.0300000000007</v>
      </c>
      <c r="E350" s="97">
        <v>6769.643355442181</v>
      </c>
      <c r="F350" s="18">
        <f t="shared" si="220"/>
        <v>0</v>
      </c>
      <c r="G350" s="19">
        <f t="shared" si="221"/>
        <v>1692.6133554421804</v>
      </c>
      <c r="H350" s="25">
        <v>1206.0999999999999</v>
      </c>
      <c r="I350" s="17">
        <v>1291.9392486316033</v>
      </c>
      <c r="J350" s="18">
        <f t="shared" si="222"/>
        <v>0</v>
      </c>
      <c r="K350" s="21">
        <f t="shared" si="223"/>
        <v>85.839248631603368</v>
      </c>
      <c r="L350" s="27">
        <v>2398.8100000000004</v>
      </c>
      <c r="M350" s="17">
        <v>2596.7563238508405</v>
      </c>
      <c r="N350" s="18">
        <f t="shared" si="224"/>
        <v>0</v>
      </c>
      <c r="O350" s="19">
        <f t="shared" si="225"/>
        <v>197.94632385084014</v>
      </c>
      <c r="P350" s="25">
        <v>12.629999999999999</v>
      </c>
      <c r="Q350" s="17">
        <v>260.99569117702794</v>
      </c>
      <c r="R350" s="18">
        <f t="shared" si="226"/>
        <v>0</v>
      </c>
      <c r="S350" s="21">
        <f t="shared" si="227"/>
        <v>248.36569117702794</v>
      </c>
      <c r="T350" s="27">
        <v>0</v>
      </c>
      <c r="U350" s="17">
        <v>0</v>
      </c>
      <c r="V350" s="18">
        <f t="shared" si="228"/>
        <v>0</v>
      </c>
      <c r="W350" s="19">
        <f t="shared" si="229"/>
        <v>0</v>
      </c>
      <c r="X350" s="25">
        <v>0</v>
      </c>
      <c r="Y350" s="17">
        <v>0</v>
      </c>
      <c r="Z350" s="18">
        <f t="shared" si="230"/>
        <v>0</v>
      </c>
      <c r="AA350" s="21">
        <f t="shared" si="231"/>
        <v>0</v>
      </c>
      <c r="AB350" s="27">
        <v>2390.6999999999998</v>
      </c>
      <c r="AC350" s="97">
        <v>1092.4289349505609</v>
      </c>
      <c r="AD350" s="18">
        <f t="shared" si="232"/>
        <v>-1298.2710650494389</v>
      </c>
      <c r="AE350" s="19">
        <f t="shared" si="233"/>
        <v>0</v>
      </c>
      <c r="AF350" s="25">
        <v>621.03000000000009</v>
      </c>
      <c r="AG350" s="17">
        <v>530.19708000000003</v>
      </c>
      <c r="AH350" s="18">
        <f t="shared" si="234"/>
        <v>-90.832920000000058</v>
      </c>
      <c r="AI350" s="21">
        <f t="shared" si="235"/>
        <v>0</v>
      </c>
      <c r="AJ350" s="27">
        <v>25.62</v>
      </c>
      <c r="AK350" s="17">
        <v>0</v>
      </c>
      <c r="AL350" s="18">
        <f t="shared" si="236"/>
        <v>-25.62</v>
      </c>
      <c r="AM350" s="19">
        <f t="shared" si="237"/>
        <v>0</v>
      </c>
      <c r="AN350" s="27">
        <v>4539.17</v>
      </c>
      <c r="AO350" s="97">
        <v>2957.5260000000003</v>
      </c>
      <c r="AP350" s="18">
        <f t="shared" si="238"/>
        <v>-1581.6439999999998</v>
      </c>
      <c r="AQ350" s="19">
        <f t="shared" si="239"/>
        <v>0</v>
      </c>
      <c r="AR350" s="25">
        <v>460.56000000000006</v>
      </c>
      <c r="AS350" s="17">
        <v>40.787480720791628</v>
      </c>
      <c r="AT350" s="18">
        <f t="shared" si="240"/>
        <v>-419.77251927920844</v>
      </c>
      <c r="AU350" s="21">
        <f t="shared" si="241"/>
        <v>0</v>
      </c>
      <c r="AV350" s="27">
        <v>2276.08</v>
      </c>
      <c r="AW350" s="17">
        <v>5528.6639999999998</v>
      </c>
      <c r="AX350" s="18">
        <f t="shared" si="242"/>
        <v>0</v>
      </c>
      <c r="AY350" s="19">
        <f t="shared" si="243"/>
        <v>3252.5839999999998</v>
      </c>
      <c r="AZ350" s="25">
        <v>707.03</v>
      </c>
      <c r="BA350" s="17">
        <v>3757.2320646825665</v>
      </c>
      <c r="BB350" s="18">
        <f t="shared" si="244"/>
        <v>0</v>
      </c>
      <c r="BC350" s="21">
        <f t="shared" si="245"/>
        <v>3050.2020646825667</v>
      </c>
      <c r="BD350" s="27">
        <v>10.01</v>
      </c>
      <c r="BE350" s="17">
        <v>0</v>
      </c>
      <c r="BF350" s="18">
        <f t="shared" si="246"/>
        <v>-10.01</v>
      </c>
      <c r="BG350" s="19">
        <f t="shared" si="247"/>
        <v>0</v>
      </c>
      <c r="BH350" s="25">
        <v>1687.2999999999993</v>
      </c>
      <c r="BI350" s="97">
        <v>1551.2888400000002</v>
      </c>
      <c r="BJ350" s="18">
        <f t="shared" si="248"/>
        <v>-136.01115999999911</v>
      </c>
      <c r="BK350" s="21">
        <f t="shared" si="249"/>
        <v>0</v>
      </c>
      <c r="BL350" s="27">
        <v>0</v>
      </c>
      <c r="BM350" s="17">
        <v>0</v>
      </c>
      <c r="BN350" s="18">
        <f t="shared" si="250"/>
        <v>0</v>
      </c>
      <c r="BO350" s="19">
        <f t="shared" si="251"/>
        <v>0</v>
      </c>
      <c r="BP350" s="24">
        <f t="shared" si="252"/>
        <v>21412.07</v>
      </c>
      <c r="BQ350" s="14">
        <f t="shared" si="253"/>
        <v>26377.459019455571</v>
      </c>
      <c r="BR350" s="18">
        <f t="shared" si="218"/>
        <v>0</v>
      </c>
      <c r="BS350" s="21">
        <f t="shared" si="219"/>
        <v>4965.3890194555715</v>
      </c>
      <c r="BT350" s="114">
        <f t="shared" si="254"/>
        <v>1.2318967301832831</v>
      </c>
      <c r="BU350" s="115">
        <v>6441.404700000001</v>
      </c>
      <c r="BV350" s="116">
        <v>1167.1499999999999</v>
      </c>
    </row>
    <row r="351" spans="1:74" s="7" customFormat="1" ht="12" x14ac:dyDescent="0.25">
      <c r="A351" s="117">
        <f t="shared" si="217"/>
        <v>344</v>
      </c>
      <c r="B351" s="56" t="s">
        <v>353</v>
      </c>
      <c r="C351" s="125">
        <v>718.7</v>
      </c>
      <c r="D351" s="27">
        <v>4981.2900000000009</v>
      </c>
      <c r="E351" s="97">
        <v>5048.7941911247453</v>
      </c>
      <c r="F351" s="18">
        <f t="shared" si="220"/>
        <v>0</v>
      </c>
      <c r="G351" s="19">
        <f t="shared" si="221"/>
        <v>67.504191124744466</v>
      </c>
      <c r="H351" s="25">
        <v>0</v>
      </c>
      <c r="I351" s="17">
        <v>19.637418453366465</v>
      </c>
      <c r="J351" s="18">
        <f t="shared" si="222"/>
        <v>0</v>
      </c>
      <c r="K351" s="21">
        <f t="shared" si="223"/>
        <v>19.637418453366465</v>
      </c>
      <c r="L351" s="27">
        <v>1865.4100000000008</v>
      </c>
      <c r="M351" s="17">
        <v>2139.6442262020023</v>
      </c>
      <c r="N351" s="18">
        <f t="shared" si="224"/>
        <v>0</v>
      </c>
      <c r="O351" s="19">
        <f t="shared" si="225"/>
        <v>274.23422620200154</v>
      </c>
      <c r="P351" s="25">
        <v>0</v>
      </c>
      <c r="Q351" s="17">
        <v>435.28542222236399</v>
      </c>
      <c r="R351" s="18">
        <f t="shared" si="226"/>
        <v>0</v>
      </c>
      <c r="S351" s="21">
        <f t="shared" si="227"/>
        <v>435.28542222236399</v>
      </c>
      <c r="T351" s="27">
        <v>0</v>
      </c>
      <c r="U351" s="17">
        <v>0</v>
      </c>
      <c r="V351" s="18">
        <f t="shared" si="228"/>
        <v>0</v>
      </c>
      <c r="W351" s="19">
        <f t="shared" si="229"/>
        <v>0</v>
      </c>
      <c r="X351" s="25">
        <v>0</v>
      </c>
      <c r="Y351" s="17">
        <v>0</v>
      </c>
      <c r="Z351" s="18">
        <f t="shared" si="230"/>
        <v>0</v>
      </c>
      <c r="AA351" s="21">
        <f t="shared" si="231"/>
        <v>0</v>
      </c>
      <c r="AB351" s="27">
        <v>3457.6699999999996</v>
      </c>
      <c r="AC351" s="97">
        <v>5069.7320093303388</v>
      </c>
      <c r="AD351" s="18">
        <f t="shared" si="232"/>
        <v>0</v>
      </c>
      <c r="AE351" s="19">
        <f t="shared" si="233"/>
        <v>1612.0620093303392</v>
      </c>
      <c r="AF351" s="25">
        <v>0</v>
      </c>
      <c r="AG351" s="17">
        <v>0</v>
      </c>
      <c r="AH351" s="18">
        <f t="shared" si="234"/>
        <v>0</v>
      </c>
      <c r="AI351" s="21">
        <f t="shared" si="235"/>
        <v>0</v>
      </c>
      <c r="AJ351" s="27">
        <v>0</v>
      </c>
      <c r="AK351" s="17">
        <v>0</v>
      </c>
      <c r="AL351" s="18">
        <f t="shared" si="236"/>
        <v>0</v>
      </c>
      <c r="AM351" s="19">
        <f t="shared" si="237"/>
        <v>0</v>
      </c>
      <c r="AN351" s="27">
        <v>353.92</v>
      </c>
      <c r="AO351" s="97">
        <v>763.91039999999998</v>
      </c>
      <c r="AP351" s="18">
        <f t="shared" si="238"/>
        <v>0</v>
      </c>
      <c r="AQ351" s="19">
        <f t="shared" si="239"/>
        <v>409.99039999999997</v>
      </c>
      <c r="AR351" s="25">
        <v>541.71</v>
      </c>
      <c r="AS351" s="17">
        <v>1662.1544852133491</v>
      </c>
      <c r="AT351" s="18">
        <f t="shared" si="240"/>
        <v>0</v>
      </c>
      <c r="AU351" s="21">
        <f t="shared" si="241"/>
        <v>1120.444485213349</v>
      </c>
      <c r="AV351" s="27">
        <v>6799.4599999999991</v>
      </c>
      <c r="AW351" s="17">
        <v>8540.3279999999995</v>
      </c>
      <c r="AX351" s="18">
        <f t="shared" si="242"/>
        <v>0</v>
      </c>
      <c r="AY351" s="19">
        <f t="shared" si="243"/>
        <v>1740.8680000000004</v>
      </c>
      <c r="AZ351" s="25">
        <v>865.15</v>
      </c>
      <c r="BA351" s="17">
        <v>3258.5517888144282</v>
      </c>
      <c r="BB351" s="18">
        <f t="shared" si="244"/>
        <v>0</v>
      </c>
      <c r="BC351" s="21">
        <f t="shared" si="245"/>
        <v>2393.4017888144281</v>
      </c>
      <c r="BD351" s="27">
        <v>9.1799999999999979</v>
      </c>
      <c r="BE351" s="17">
        <v>0</v>
      </c>
      <c r="BF351" s="18">
        <f t="shared" si="246"/>
        <v>-9.1799999999999979</v>
      </c>
      <c r="BG351" s="19">
        <f t="shared" si="247"/>
        <v>0</v>
      </c>
      <c r="BH351" s="25">
        <v>1695.7099999999998</v>
      </c>
      <c r="BI351" s="97">
        <v>1418.32392</v>
      </c>
      <c r="BJ351" s="18">
        <f t="shared" si="248"/>
        <v>-277.38607999999977</v>
      </c>
      <c r="BK351" s="21">
        <f t="shared" si="249"/>
        <v>0</v>
      </c>
      <c r="BL351" s="27">
        <v>0</v>
      </c>
      <c r="BM351" s="17">
        <v>0</v>
      </c>
      <c r="BN351" s="18">
        <f t="shared" si="250"/>
        <v>0</v>
      </c>
      <c r="BO351" s="19">
        <f t="shared" si="251"/>
        <v>0</v>
      </c>
      <c r="BP351" s="24">
        <f t="shared" si="252"/>
        <v>20569.5</v>
      </c>
      <c r="BQ351" s="14">
        <f t="shared" si="253"/>
        <v>28356.361861360594</v>
      </c>
      <c r="BR351" s="18">
        <f t="shared" si="218"/>
        <v>0</v>
      </c>
      <c r="BS351" s="21">
        <f t="shared" si="219"/>
        <v>7786.861861360594</v>
      </c>
      <c r="BT351" s="114">
        <f t="shared" si="254"/>
        <v>1.3785634974773617</v>
      </c>
      <c r="BU351" s="115">
        <v>1688.9686000000002</v>
      </c>
      <c r="BV351" s="116"/>
    </row>
    <row r="352" spans="1:74" s="7" customFormat="1" ht="12" x14ac:dyDescent="0.25">
      <c r="A352" s="117">
        <f t="shared" si="217"/>
        <v>345</v>
      </c>
      <c r="B352" s="56" t="s">
        <v>354</v>
      </c>
      <c r="C352" s="125">
        <v>636.5</v>
      </c>
      <c r="D352" s="27">
        <v>8443.14</v>
      </c>
      <c r="E352" s="97">
        <v>11496.518001612749</v>
      </c>
      <c r="F352" s="18">
        <f t="shared" si="220"/>
        <v>0</v>
      </c>
      <c r="G352" s="19">
        <f t="shared" si="221"/>
        <v>3053.3780016127494</v>
      </c>
      <c r="H352" s="25">
        <v>1637.45</v>
      </c>
      <c r="I352" s="17">
        <v>1680.5823870155371</v>
      </c>
      <c r="J352" s="18">
        <f t="shared" si="222"/>
        <v>0</v>
      </c>
      <c r="K352" s="21">
        <f t="shared" si="223"/>
        <v>43.132387015537006</v>
      </c>
      <c r="L352" s="27">
        <v>2315.71</v>
      </c>
      <c r="M352" s="17">
        <v>2610.2951860355111</v>
      </c>
      <c r="N352" s="18">
        <f t="shared" si="224"/>
        <v>0</v>
      </c>
      <c r="O352" s="19">
        <f t="shared" si="225"/>
        <v>294.58518603551101</v>
      </c>
      <c r="P352" s="25">
        <v>77.190000000000012</v>
      </c>
      <c r="Q352" s="17">
        <v>293.47647003099598</v>
      </c>
      <c r="R352" s="18">
        <f t="shared" si="226"/>
        <v>0</v>
      </c>
      <c r="S352" s="21">
        <f t="shared" si="227"/>
        <v>216.28647003099599</v>
      </c>
      <c r="T352" s="27">
        <v>0</v>
      </c>
      <c r="U352" s="17">
        <v>0</v>
      </c>
      <c r="V352" s="18">
        <f t="shared" si="228"/>
        <v>0</v>
      </c>
      <c r="W352" s="19">
        <f t="shared" si="229"/>
        <v>0</v>
      </c>
      <c r="X352" s="25">
        <v>0</v>
      </c>
      <c r="Y352" s="17">
        <v>0</v>
      </c>
      <c r="Z352" s="18">
        <f t="shared" si="230"/>
        <v>0</v>
      </c>
      <c r="AA352" s="21">
        <f t="shared" si="231"/>
        <v>0</v>
      </c>
      <c r="AB352" s="27">
        <v>2912.3900000000003</v>
      </c>
      <c r="AC352" s="97">
        <v>1660.1057304636795</v>
      </c>
      <c r="AD352" s="18">
        <f t="shared" si="232"/>
        <v>-1252.2842695363208</v>
      </c>
      <c r="AE352" s="19">
        <f t="shared" si="233"/>
        <v>0</v>
      </c>
      <c r="AF352" s="25">
        <v>383.67000000000007</v>
      </c>
      <c r="AG352" s="17">
        <v>304.55987999999996</v>
      </c>
      <c r="AH352" s="18">
        <f t="shared" si="234"/>
        <v>-79.110120000000109</v>
      </c>
      <c r="AI352" s="21">
        <f t="shared" si="235"/>
        <v>0</v>
      </c>
      <c r="AJ352" s="27">
        <v>16.23</v>
      </c>
      <c r="AK352" s="17">
        <v>0</v>
      </c>
      <c r="AL352" s="18">
        <f t="shared" si="236"/>
        <v>-16.23</v>
      </c>
      <c r="AM352" s="19">
        <f t="shared" si="237"/>
        <v>0</v>
      </c>
      <c r="AN352" s="27">
        <v>1812.31</v>
      </c>
      <c r="AO352" s="97">
        <v>1118.6453999999999</v>
      </c>
      <c r="AP352" s="18">
        <f t="shared" si="238"/>
        <v>-693.66460000000006</v>
      </c>
      <c r="AQ352" s="19">
        <f t="shared" si="239"/>
        <v>0</v>
      </c>
      <c r="AR352" s="25">
        <v>594.07999999999993</v>
      </c>
      <c r="AS352" s="17">
        <v>1496.9237284130193</v>
      </c>
      <c r="AT352" s="18">
        <f t="shared" si="240"/>
        <v>0</v>
      </c>
      <c r="AU352" s="21">
        <f t="shared" si="241"/>
        <v>902.84372841301933</v>
      </c>
      <c r="AV352" s="27">
        <v>2279.54</v>
      </c>
      <c r="AW352" s="17">
        <v>1780.7159999999999</v>
      </c>
      <c r="AX352" s="18">
        <f t="shared" si="242"/>
        <v>-498.82400000000007</v>
      </c>
      <c r="AY352" s="19">
        <f t="shared" si="243"/>
        <v>0</v>
      </c>
      <c r="AZ352" s="25">
        <v>3594.82</v>
      </c>
      <c r="BA352" s="17">
        <v>5484.176078409515</v>
      </c>
      <c r="BB352" s="18">
        <f t="shared" si="244"/>
        <v>0</v>
      </c>
      <c r="BC352" s="21">
        <f t="shared" si="245"/>
        <v>1889.3560784095148</v>
      </c>
      <c r="BD352" s="27">
        <v>11.140000000000002</v>
      </c>
      <c r="BE352" s="17">
        <v>0</v>
      </c>
      <c r="BF352" s="18">
        <f t="shared" si="246"/>
        <v>-11.140000000000002</v>
      </c>
      <c r="BG352" s="19">
        <f t="shared" si="247"/>
        <v>0</v>
      </c>
      <c r="BH352" s="25">
        <v>2262.8300000000004</v>
      </c>
      <c r="BI352" s="97">
        <v>202.75871999999998</v>
      </c>
      <c r="BJ352" s="18">
        <f t="shared" si="248"/>
        <v>-2060.0712800000006</v>
      </c>
      <c r="BK352" s="21">
        <f t="shared" si="249"/>
        <v>0</v>
      </c>
      <c r="BL352" s="27">
        <v>0</v>
      </c>
      <c r="BM352" s="17">
        <v>0</v>
      </c>
      <c r="BN352" s="18">
        <f t="shared" si="250"/>
        <v>0</v>
      </c>
      <c r="BO352" s="19">
        <f t="shared" si="251"/>
        <v>0</v>
      </c>
      <c r="BP352" s="24">
        <f t="shared" si="252"/>
        <v>26340.5</v>
      </c>
      <c r="BQ352" s="14">
        <f t="shared" si="253"/>
        <v>28128.757581981004</v>
      </c>
      <c r="BR352" s="18">
        <f t="shared" si="218"/>
        <v>0</v>
      </c>
      <c r="BS352" s="21">
        <f t="shared" si="219"/>
        <v>1788.2575819810045</v>
      </c>
      <c r="BT352" s="114">
        <f t="shared" si="254"/>
        <v>1.0678900393683113</v>
      </c>
      <c r="BU352" s="115">
        <v>2004.2897000000003</v>
      </c>
      <c r="BV352" s="116"/>
    </row>
    <row r="353" spans="1:74" s="7" customFormat="1" ht="12" x14ac:dyDescent="0.25">
      <c r="A353" s="117">
        <f t="shared" si="217"/>
        <v>346</v>
      </c>
      <c r="B353" s="56" t="s">
        <v>355</v>
      </c>
      <c r="C353" s="125">
        <v>2043.1</v>
      </c>
      <c r="D353" s="27">
        <v>10931.879999999997</v>
      </c>
      <c r="E353" s="97">
        <v>10720.824618848208</v>
      </c>
      <c r="F353" s="18">
        <f t="shared" si="220"/>
        <v>-211.05538115178933</v>
      </c>
      <c r="G353" s="19">
        <f t="shared" si="221"/>
        <v>0</v>
      </c>
      <c r="H353" s="25">
        <v>4124.8500000000013</v>
      </c>
      <c r="I353" s="17">
        <v>4342.7749947302736</v>
      </c>
      <c r="J353" s="18">
        <f t="shared" si="222"/>
        <v>0</v>
      </c>
      <c r="K353" s="21">
        <f t="shared" si="223"/>
        <v>217.92499473027237</v>
      </c>
      <c r="L353" s="27">
        <v>8085.16</v>
      </c>
      <c r="M353" s="17">
        <v>8367.01587782358</v>
      </c>
      <c r="N353" s="18">
        <f t="shared" si="224"/>
        <v>0</v>
      </c>
      <c r="O353" s="19">
        <f t="shared" si="225"/>
        <v>281.85587782358016</v>
      </c>
      <c r="P353" s="25">
        <v>120.13</v>
      </c>
      <c r="Q353" s="17">
        <v>612.15030416638797</v>
      </c>
      <c r="R353" s="18">
        <f t="shared" si="226"/>
        <v>0</v>
      </c>
      <c r="S353" s="21">
        <f t="shared" si="227"/>
        <v>492.02030416638797</v>
      </c>
      <c r="T353" s="27">
        <v>0</v>
      </c>
      <c r="U353" s="17">
        <v>0</v>
      </c>
      <c r="V353" s="18">
        <f t="shared" si="228"/>
        <v>0</v>
      </c>
      <c r="W353" s="19">
        <f t="shared" si="229"/>
        <v>0</v>
      </c>
      <c r="X353" s="25">
        <v>0</v>
      </c>
      <c r="Y353" s="17">
        <v>0</v>
      </c>
      <c r="Z353" s="18">
        <f t="shared" si="230"/>
        <v>0</v>
      </c>
      <c r="AA353" s="21">
        <f t="shared" si="231"/>
        <v>0</v>
      </c>
      <c r="AB353" s="27">
        <v>11875.160000000002</v>
      </c>
      <c r="AC353" s="97">
        <v>16212.840760594669</v>
      </c>
      <c r="AD353" s="18">
        <f t="shared" si="232"/>
        <v>0</v>
      </c>
      <c r="AE353" s="19">
        <f t="shared" si="233"/>
        <v>4337.6807605946669</v>
      </c>
      <c r="AF353" s="25">
        <v>382.07999999999993</v>
      </c>
      <c r="AG353" s="17">
        <v>304.55987999999996</v>
      </c>
      <c r="AH353" s="18">
        <f t="shared" si="234"/>
        <v>-77.520119999999963</v>
      </c>
      <c r="AI353" s="21">
        <f t="shared" si="235"/>
        <v>0</v>
      </c>
      <c r="AJ353" s="27">
        <v>15.109999999999998</v>
      </c>
      <c r="AK353" s="17">
        <v>0</v>
      </c>
      <c r="AL353" s="18">
        <f t="shared" si="236"/>
        <v>-15.109999999999998</v>
      </c>
      <c r="AM353" s="19">
        <f t="shared" si="237"/>
        <v>0</v>
      </c>
      <c r="AN353" s="27">
        <v>8034.4999999999991</v>
      </c>
      <c r="AO353" s="97">
        <v>3930.1362000000008</v>
      </c>
      <c r="AP353" s="18">
        <f t="shared" si="238"/>
        <v>-4104.3637999999983</v>
      </c>
      <c r="AQ353" s="19">
        <f t="shared" si="239"/>
        <v>0</v>
      </c>
      <c r="AR353" s="25">
        <v>1979.6200000000003</v>
      </c>
      <c r="AS353" s="17">
        <v>4591.4993287204443</v>
      </c>
      <c r="AT353" s="18">
        <f t="shared" si="240"/>
        <v>0</v>
      </c>
      <c r="AU353" s="21">
        <f t="shared" si="241"/>
        <v>2611.8793287204439</v>
      </c>
      <c r="AV353" s="27">
        <v>15532.910000000002</v>
      </c>
      <c r="AW353" s="17">
        <v>10406.244000000001</v>
      </c>
      <c r="AX353" s="18">
        <f t="shared" si="242"/>
        <v>-5126.6660000000011</v>
      </c>
      <c r="AY353" s="19">
        <f t="shared" si="243"/>
        <v>0</v>
      </c>
      <c r="AZ353" s="25">
        <v>3104.3799999999997</v>
      </c>
      <c r="BA353" s="17">
        <v>3796.9047670434334</v>
      </c>
      <c r="BB353" s="18">
        <f t="shared" si="244"/>
        <v>0</v>
      </c>
      <c r="BC353" s="21">
        <f t="shared" si="245"/>
        <v>692.52476704343371</v>
      </c>
      <c r="BD353" s="27">
        <v>11.890000000000002</v>
      </c>
      <c r="BE353" s="17">
        <v>0</v>
      </c>
      <c r="BF353" s="18">
        <f t="shared" si="246"/>
        <v>-11.890000000000002</v>
      </c>
      <c r="BG353" s="19">
        <f t="shared" si="247"/>
        <v>0</v>
      </c>
      <c r="BH353" s="25">
        <v>4555.4500000000007</v>
      </c>
      <c r="BI353" s="97">
        <v>5839.7172</v>
      </c>
      <c r="BJ353" s="18">
        <f t="shared" si="248"/>
        <v>0</v>
      </c>
      <c r="BK353" s="21">
        <f t="shared" si="249"/>
        <v>1284.2671999999993</v>
      </c>
      <c r="BL353" s="27">
        <v>0</v>
      </c>
      <c r="BM353" s="17">
        <v>0</v>
      </c>
      <c r="BN353" s="18">
        <f t="shared" si="250"/>
        <v>0</v>
      </c>
      <c r="BO353" s="19">
        <f t="shared" si="251"/>
        <v>0</v>
      </c>
      <c r="BP353" s="24">
        <f t="shared" si="252"/>
        <v>68753.12000000001</v>
      </c>
      <c r="BQ353" s="14">
        <f t="shared" si="253"/>
        <v>69124.66793192699</v>
      </c>
      <c r="BR353" s="18">
        <f t="shared" si="218"/>
        <v>0</v>
      </c>
      <c r="BS353" s="21">
        <f t="shared" si="219"/>
        <v>371.5479319269798</v>
      </c>
      <c r="BT353" s="114">
        <f t="shared" si="254"/>
        <v>1.0054040883079485</v>
      </c>
      <c r="BU353" s="115">
        <v>5255.3311999999987</v>
      </c>
      <c r="BV353" s="116"/>
    </row>
    <row r="354" spans="1:74" s="7" customFormat="1" ht="12" x14ac:dyDescent="0.25">
      <c r="A354" s="117">
        <f t="shared" ref="A354:A389" si="255">A353+1</f>
        <v>347</v>
      </c>
      <c r="B354" s="56" t="s">
        <v>356</v>
      </c>
      <c r="C354" s="125">
        <v>548.79999999999995</v>
      </c>
      <c r="D354" s="27">
        <v>3315.6099999999997</v>
      </c>
      <c r="E354" s="97">
        <v>4254.2585957358442</v>
      </c>
      <c r="F354" s="18">
        <f t="shared" si="220"/>
        <v>0</v>
      </c>
      <c r="G354" s="19">
        <f t="shared" si="221"/>
        <v>938.64859573584454</v>
      </c>
      <c r="H354" s="25">
        <v>1826.1099999999997</v>
      </c>
      <c r="I354" s="17">
        <v>1712.2422853025164</v>
      </c>
      <c r="J354" s="18">
        <f t="shared" si="222"/>
        <v>-113.86771469748328</v>
      </c>
      <c r="K354" s="21">
        <f t="shared" si="223"/>
        <v>0</v>
      </c>
      <c r="L354" s="27">
        <v>2487.5500000000002</v>
      </c>
      <c r="M354" s="17">
        <v>2532.4167061631733</v>
      </c>
      <c r="N354" s="18">
        <f t="shared" si="224"/>
        <v>0</v>
      </c>
      <c r="O354" s="19">
        <f t="shared" si="225"/>
        <v>44.866706163173149</v>
      </c>
      <c r="P354" s="25">
        <v>1.2</v>
      </c>
      <c r="Q354" s="17">
        <v>278.81385059618401</v>
      </c>
      <c r="R354" s="18">
        <f t="shared" si="226"/>
        <v>0</v>
      </c>
      <c r="S354" s="21">
        <f t="shared" si="227"/>
        <v>277.61385059618402</v>
      </c>
      <c r="T354" s="27">
        <v>0</v>
      </c>
      <c r="U354" s="17">
        <v>0</v>
      </c>
      <c r="V354" s="18">
        <f t="shared" si="228"/>
        <v>0</v>
      </c>
      <c r="W354" s="19">
        <f t="shared" si="229"/>
        <v>0</v>
      </c>
      <c r="X354" s="25">
        <v>0</v>
      </c>
      <c r="Y354" s="17">
        <v>0</v>
      </c>
      <c r="Z354" s="18">
        <f t="shared" si="230"/>
        <v>0</v>
      </c>
      <c r="AA354" s="21">
        <f t="shared" si="231"/>
        <v>0</v>
      </c>
      <c r="AB354" s="27">
        <v>1905.5</v>
      </c>
      <c r="AC354" s="97">
        <v>2026.1086947013246</v>
      </c>
      <c r="AD354" s="18">
        <f t="shared" si="232"/>
        <v>0</v>
      </c>
      <c r="AE354" s="19">
        <f t="shared" si="233"/>
        <v>120.60869470132457</v>
      </c>
      <c r="AF354" s="25">
        <v>248.69</v>
      </c>
      <c r="AG354" s="17">
        <v>214.94448</v>
      </c>
      <c r="AH354" s="18">
        <f t="shared" si="234"/>
        <v>-33.745519999999999</v>
      </c>
      <c r="AI354" s="21">
        <f t="shared" si="235"/>
        <v>0</v>
      </c>
      <c r="AJ354" s="27">
        <v>10.02</v>
      </c>
      <c r="AK354" s="17">
        <v>0</v>
      </c>
      <c r="AL354" s="18">
        <f t="shared" si="236"/>
        <v>-10.02</v>
      </c>
      <c r="AM354" s="19">
        <f t="shared" si="237"/>
        <v>0</v>
      </c>
      <c r="AN354" s="27">
        <v>4367.0300000000007</v>
      </c>
      <c r="AO354" s="97">
        <v>2888.05512</v>
      </c>
      <c r="AP354" s="18">
        <f t="shared" si="238"/>
        <v>-1478.9748800000007</v>
      </c>
      <c r="AQ354" s="19">
        <f t="shared" si="239"/>
        <v>0</v>
      </c>
      <c r="AR354" s="25">
        <v>338.38</v>
      </c>
      <c r="AS354" s="17">
        <v>1141.8563551554078</v>
      </c>
      <c r="AT354" s="18">
        <f t="shared" si="240"/>
        <v>0</v>
      </c>
      <c r="AU354" s="21">
        <f t="shared" si="241"/>
        <v>803.47635515540776</v>
      </c>
      <c r="AV354" s="27">
        <v>2710.4400000000005</v>
      </c>
      <c r="AW354" s="17">
        <v>2100.6120000000001</v>
      </c>
      <c r="AX354" s="18">
        <f t="shared" si="242"/>
        <v>-609.82800000000043</v>
      </c>
      <c r="AY354" s="19">
        <f t="shared" si="243"/>
        <v>0</v>
      </c>
      <c r="AZ354" s="25">
        <v>1676.71</v>
      </c>
      <c r="BA354" s="17">
        <v>1515.7759898178938</v>
      </c>
      <c r="BB354" s="18">
        <f t="shared" si="244"/>
        <v>-160.93401018210625</v>
      </c>
      <c r="BC354" s="21">
        <f t="shared" si="245"/>
        <v>0</v>
      </c>
      <c r="BD354" s="27">
        <v>10.17</v>
      </c>
      <c r="BE354" s="17">
        <v>0</v>
      </c>
      <c r="BF354" s="18">
        <f t="shared" si="246"/>
        <v>-10.17</v>
      </c>
      <c r="BG354" s="19">
        <f t="shared" si="247"/>
        <v>0</v>
      </c>
      <c r="BH354" s="25">
        <v>1636.47</v>
      </c>
      <c r="BI354" s="97">
        <v>3397.9423199999997</v>
      </c>
      <c r="BJ354" s="18">
        <f t="shared" si="248"/>
        <v>0</v>
      </c>
      <c r="BK354" s="21">
        <f t="shared" si="249"/>
        <v>1761.4723199999996</v>
      </c>
      <c r="BL354" s="27">
        <v>0</v>
      </c>
      <c r="BM354" s="17">
        <v>0</v>
      </c>
      <c r="BN354" s="18">
        <f t="shared" si="250"/>
        <v>0</v>
      </c>
      <c r="BO354" s="19">
        <f t="shared" si="251"/>
        <v>0</v>
      </c>
      <c r="BP354" s="24">
        <f t="shared" si="252"/>
        <v>20533.879999999997</v>
      </c>
      <c r="BQ354" s="14">
        <f t="shared" si="253"/>
        <v>22063.026397472338</v>
      </c>
      <c r="BR354" s="18">
        <f t="shared" si="218"/>
        <v>0</v>
      </c>
      <c r="BS354" s="21">
        <f t="shared" si="219"/>
        <v>1529.1463974723411</v>
      </c>
      <c r="BT354" s="114">
        <f t="shared" si="254"/>
        <v>1.074469432833558</v>
      </c>
      <c r="BU354" s="115">
        <v>6612.6922000000004</v>
      </c>
      <c r="BV354" s="116">
        <v>254.83</v>
      </c>
    </row>
    <row r="355" spans="1:74" s="7" customFormat="1" ht="12" x14ac:dyDescent="0.25">
      <c r="A355" s="117">
        <f t="shared" si="255"/>
        <v>348</v>
      </c>
      <c r="B355" s="56" t="s">
        <v>357</v>
      </c>
      <c r="C355" s="125">
        <v>722.8</v>
      </c>
      <c r="D355" s="27">
        <v>5292.01</v>
      </c>
      <c r="E355" s="97">
        <v>5138.2441155314782</v>
      </c>
      <c r="F355" s="18">
        <f t="shared" si="220"/>
        <v>-153.76588446852202</v>
      </c>
      <c r="G355" s="19">
        <f t="shared" si="221"/>
        <v>0</v>
      </c>
      <c r="H355" s="25">
        <v>2816.3299999999995</v>
      </c>
      <c r="I355" s="17">
        <v>2639.3508361917261</v>
      </c>
      <c r="J355" s="18">
        <f t="shared" si="222"/>
        <v>-176.97916380827337</v>
      </c>
      <c r="K355" s="21">
        <f t="shared" si="223"/>
        <v>0</v>
      </c>
      <c r="L355" s="27">
        <v>3058.5800000000008</v>
      </c>
      <c r="M355" s="17">
        <v>3115.134887781147</v>
      </c>
      <c r="N355" s="18">
        <f t="shared" si="224"/>
        <v>0</v>
      </c>
      <c r="O355" s="19">
        <f t="shared" si="225"/>
        <v>56.554887781146135</v>
      </c>
      <c r="P355" s="25">
        <v>134.52000000000004</v>
      </c>
      <c r="Q355" s="17">
        <v>445.16710502068804</v>
      </c>
      <c r="R355" s="18">
        <f t="shared" si="226"/>
        <v>0</v>
      </c>
      <c r="S355" s="21">
        <f t="shared" si="227"/>
        <v>310.647105020688</v>
      </c>
      <c r="T355" s="27">
        <v>0</v>
      </c>
      <c r="U355" s="17">
        <v>0</v>
      </c>
      <c r="V355" s="18">
        <f t="shared" si="228"/>
        <v>0</v>
      </c>
      <c r="W355" s="19">
        <f t="shared" si="229"/>
        <v>0</v>
      </c>
      <c r="X355" s="25">
        <v>0</v>
      </c>
      <c r="Y355" s="17">
        <v>0</v>
      </c>
      <c r="Z355" s="18">
        <f t="shared" si="230"/>
        <v>0</v>
      </c>
      <c r="AA355" s="21">
        <f t="shared" si="231"/>
        <v>0</v>
      </c>
      <c r="AB355" s="27">
        <v>4469.87</v>
      </c>
      <c r="AC355" s="97">
        <v>9130.6751902015731</v>
      </c>
      <c r="AD355" s="18">
        <f t="shared" si="232"/>
        <v>0</v>
      </c>
      <c r="AE355" s="19">
        <f t="shared" si="233"/>
        <v>4660.8051902015732</v>
      </c>
      <c r="AF355" s="25">
        <v>668.40000000000009</v>
      </c>
      <c r="AG355" s="17">
        <v>532.03008</v>
      </c>
      <c r="AH355" s="18">
        <f t="shared" si="234"/>
        <v>-136.36992000000009</v>
      </c>
      <c r="AI355" s="21">
        <f t="shared" si="235"/>
        <v>0</v>
      </c>
      <c r="AJ355" s="27">
        <v>27.200000000000003</v>
      </c>
      <c r="AK355" s="17">
        <v>0</v>
      </c>
      <c r="AL355" s="18">
        <f t="shared" si="236"/>
        <v>-27.200000000000003</v>
      </c>
      <c r="AM355" s="19">
        <f t="shared" si="237"/>
        <v>0</v>
      </c>
      <c r="AN355" s="27">
        <v>433.68999999999994</v>
      </c>
      <c r="AO355" s="97">
        <v>738.95711999999992</v>
      </c>
      <c r="AP355" s="18">
        <f t="shared" si="238"/>
        <v>0</v>
      </c>
      <c r="AQ355" s="19">
        <f t="shared" si="239"/>
        <v>305.26711999999998</v>
      </c>
      <c r="AR355" s="25">
        <v>687.25</v>
      </c>
      <c r="AS355" s="17">
        <v>215.90108831489982</v>
      </c>
      <c r="AT355" s="18">
        <f t="shared" si="240"/>
        <v>-471.34891168510018</v>
      </c>
      <c r="AU355" s="21">
        <f t="shared" si="241"/>
        <v>0</v>
      </c>
      <c r="AV355" s="27">
        <v>6571.4000000000005</v>
      </c>
      <c r="AW355" s="17">
        <v>7518.54</v>
      </c>
      <c r="AX355" s="18">
        <f t="shared" si="242"/>
        <v>0</v>
      </c>
      <c r="AY355" s="19">
        <f t="shared" si="243"/>
        <v>947.13999999999942</v>
      </c>
      <c r="AZ355" s="25">
        <v>2341.2199999999993</v>
      </c>
      <c r="BA355" s="17">
        <v>3389.9764118080057</v>
      </c>
      <c r="BB355" s="18">
        <f t="shared" si="244"/>
        <v>0</v>
      </c>
      <c r="BC355" s="21">
        <f t="shared" si="245"/>
        <v>1048.7564118080063</v>
      </c>
      <c r="BD355" s="27">
        <v>11.310000000000002</v>
      </c>
      <c r="BE355" s="17">
        <v>0</v>
      </c>
      <c r="BF355" s="18">
        <f t="shared" si="246"/>
        <v>-11.310000000000002</v>
      </c>
      <c r="BG355" s="19">
        <f t="shared" si="247"/>
        <v>0</v>
      </c>
      <c r="BH355" s="25">
        <v>2619.6999999999998</v>
      </c>
      <c r="BI355" s="97">
        <v>4786.8308400000005</v>
      </c>
      <c r="BJ355" s="18">
        <f t="shared" si="248"/>
        <v>0</v>
      </c>
      <c r="BK355" s="21">
        <f t="shared" si="249"/>
        <v>2167.1308400000007</v>
      </c>
      <c r="BL355" s="27">
        <v>0</v>
      </c>
      <c r="BM355" s="17">
        <v>0</v>
      </c>
      <c r="BN355" s="18">
        <f t="shared" si="250"/>
        <v>0</v>
      </c>
      <c r="BO355" s="19">
        <f t="shared" si="251"/>
        <v>0</v>
      </c>
      <c r="BP355" s="24">
        <f t="shared" si="252"/>
        <v>29131.480000000003</v>
      </c>
      <c r="BQ355" s="14">
        <f t="shared" si="253"/>
        <v>37650.807674849515</v>
      </c>
      <c r="BR355" s="18">
        <f t="shared" si="218"/>
        <v>0</v>
      </c>
      <c r="BS355" s="21">
        <f t="shared" si="219"/>
        <v>8519.3276748495118</v>
      </c>
      <c r="BT355" s="114">
        <f t="shared" si="254"/>
        <v>1.2924440390549849</v>
      </c>
      <c r="BU355" s="115">
        <v>3199.9623000000001</v>
      </c>
      <c r="BV355" s="116"/>
    </row>
    <row r="356" spans="1:74" s="7" customFormat="1" ht="12" x14ac:dyDescent="0.25">
      <c r="A356" s="117">
        <f t="shared" si="255"/>
        <v>349</v>
      </c>
      <c r="B356" s="56" t="s">
        <v>358</v>
      </c>
      <c r="C356" s="125">
        <v>563.5</v>
      </c>
      <c r="D356" s="27">
        <v>5639.07</v>
      </c>
      <c r="E356" s="97">
        <v>8427.3590164903708</v>
      </c>
      <c r="F356" s="18">
        <f t="shared" si="220"/>
        <v>0</v>
      </c>
      <c r="G356" s="19">
        <f t="shared" si="221"/>
        <v>2788.2890164903711</v>
      </c>
      <c r="H356" s="25">
        <v>1550.1499999999999</v>
      </c>
      <c r="I356" s="17">
        <v>1530.2287161537847</v>
      </c>
      <c r="J356" s="18">
        <f t="shared" si="222"/>
        <v>-19.921283846215147</v>
      </c>
      <c r="K356" s="21">
        <f t="shared" si="223"/>
        <v>0</v>
      </c>
      <c r="L356" s="27">
        <v>2309.94</v>
      </c>
      <c r="M356" s="17">
        <v>2581.2837530420452</v>
      </c>
      <c r="N356" s="18">
        <f t="shared" si="224"/>
        <v>0</v>
      </c>
      <c r="O356" s="19">
        <f t="shared" si="225"/>
        <v>271.34375304204514</v>
      </c>
      <c r="P356" s="25">
        <v>0</v>
      </c>
      <c r="Q356" s="17">
        <v>273.98848002651596</v>
      </c>
      <c r="R356" s="18">
        <f t="shared" si="226"/>
        <v>0</v>
      </c>
      <c r="S356" s="21">
        <f t="shared" si="227"/>
        <v>273.98848002651596</v>
      </c>
      <c r="T356" s="27">
        <v>0</v>
      </c>
      <c r="U356" s="17">
        <v>0</v>
      </c>
      <c r="V356" s="18">
        <f t="shared" si="228"/>
        <v>0</v>
      </c>
      <c r="W356" s="19">
        <f t="shared" si="229"/>
        <v>0</v>
      </c>
      <c r="X356" s="25">
        <v>0</v>
      </c>
      <c r="Y356" s="17">
        <v>0</v>
      </c>
      <c r="Z356" s="18">
        <f t="shared" si="230"/>
        <v>0</v>
      </c>
      <c r="AA356" s="21">
        <f t="shared" si="231"/>
        <v>0</v>
      </c>
      <c r="AB356" s="27">
        <v>2335.9900000000002</v>
      </c>
      <c r="AC356" s="97">
        <v>3774.6904130621206</v>
      </c>
      <c r="AD356" s="18">
        <f t="shared" si="232"/>
        <v>0</v>
      </c>
      <c r="AE356" s="19">
        <f t="shared" si="233"/>
        <v>1438.7004130621203</v>
      </c>
      <c r="AF356" s="25">
        <v>0</v>
      </c>
      <c r="AG356" s="17">
        <v>0</v>
      </c>
      <c r="AH356" s="18">
        <f t="shared" si="234"/>
        <v>0</v>
      </c>
      <c r="AI356" s="21">
        <f t="shared" si="235"/>
        <v>0</v>
      </c>
      <c r="AJ356" s="27">
        <v>0</v>
      </c>
      <c r="AK356" s="17">
        <v>0</v>
      </c>
      <c r="AL356" s="18">
        <f t="shared" si="236"/>
        <v>0</v>
      </c>
      <c r="AM356" s="19">
        <f t="shared" si="237"/>
        <v>0</v>
      </c>
      <c r="AN356" s="27">
        <v>5066.8900000000003</v>
      </c>
      <c r="AO356" s="97">
        <v>3136.1707200000001</v>
      </c>
      <c r="AP356" s="18">
        <f t="shared" si="238"/>
        <v>-1930.7192800000003</v>
      </c>
      <c r="AQ356" s="19">
        <f t="shared" si="239"/>
        <v>0</v>
      </c>
      <c r="AR356" s="25">
        <v>372.73</v>
      </c>
      <c r="AS356" s="17">
        <v>39.371230009980437</v>
      </c>
      <c r="AT356" s="18">
        <f t="shared" si="240"/>
        <v>-333.3587699900196</v>
      </c>
      <c r="AU356" s="21">
        <f t="shared" si="241"/>
        <v>0</v>
      </c>
      <c r="AV356" s="27">
        <v>2506.56</v>
      </c>
      <c r="AW356" s="17">
        <v>11836.451999999999</v>
      </c>
      <c r="AX356" s="18">
        <f t="shared" si="242"/>
        <v>0</v>
      </c>
      <c r="AY356" s="19">
        <f t="shared" si="243"/>
        <v>9329.8919999999998</v>
      </c>
      <c r="AZ356" s="25">
        <v>1142.5599999999997</v>
      </c>
      <c r="BA356" s="17">
        <v>2981.2793979618073</v>
      </c>
      <c r="BB356" s="18">
        <f t="shared" si="244"/>
        <v>0</v>
      </c>
      <c r="BC356" s="21">
        <f t="shared" si="245"/>
        <v>1838.7193979618075</v>
      </c>
      <c r="BD356" s="27">
        <v>10.759999999999998</v>
      </c>
      <c r="BE356" s="17">
        <v>0</v>
      </c>
      <c r="BF356" s="18">
        <f t="shared" si="246"/>
        <v>-10.759999999999998</v>
      </c>
      <c r="BG356" s="19">
        <f t="shared" si="247"/>
        <v>0</v>
      </c>
      <c r="BH356" s="25">
        <v>1994.08</v>
      </c>
      <c r="BI356" s="97">
        <v>1085.7572399999999</v>
      </c>
      <c r="BJ356" s="18">
        <f t="shared" si="248"/>
        <v>-908.32276000000002</v>
      </c>
      <c r="BK356" s="21">
        <f t="shared" si="249"/>
        <v>0</v>
      </c>
      <c r="BL356" s="27">
        <v>0</v>
      </c>
      <c r="BM356" s="17">
        <v>0</v>
      </c>
      <c r="BN356" s="18">
        <f t="shared" si="250"/>
        <v>0</v>
      </c>
      <c r="BO356" s="19">
        <f t="shared" si="251"/>
        <v>0</v>
      </c>
      <c r="BP356" s="24">
        <f t="shared" si="252"/>
        <v>22928.730000000003</v>
      </c>
      <c r="BQ356" s="14">
        <f t="shared" si="253"/>
        <v>35666.580966746624</v>
      </c>
      <c r="BR356" s="18">
        <f t="shared" si="218"/>
        <v>0</v>
      </c>
      <c r="BS356" s="21">
        <f t="shared" si="219"/>
        <v>12737.850966746621</v>
      </c>
      <c r="BT356" s="114">
        <f t="shared" si="254"/>
        <v>1.5555410599168213</v>
      </c>
      <c r="BU356" s="115">
        <v>1358.7208000000001</v>
      </c>
      <c r="BV356" s="116"/>
    </row>
    <row r="357" spans="1:74" s="7" customFormat="1" ht="12" x14ac:dyDescent="0.25">
      <c r="A357" s="117">
        <f t="shared" si="255"/>
        <v>350</v>
      </c>
      <c r="B357" s="56" t="s">
        <v>359</v>
      </c>
      <c r="C357" s="125">
        <v>2626.7</v>
      </c>
      <c r="D357" s="27">
        <v>7957.329999999999</v>
      </c>
      <c r="E357" s="97">
        <v>6927.9569664142637</v>
      </c>
      <c r="F357" s="18">
        <f t="shared" si="220"/>
        <v>-1029.3730335857354</v>
      </c>
      <c r="G357" s="19">
        <f t="shared" si="221"/>
        <v>0</v>
      </c>
      <c r="H357" s="25">
        <v>5374.85</v>
      </c>
      <c r="I357" s="17">
        <v>5145.0000813982224</v>
      </c>
      <c r="J357" s="18">
        <f t="shared" si="222"/>
        <v>-229.84991860177797</v>
      </c>
      <c r="K357" s="21">
        <f t="shared" si="223"/>
        <v>0</v>
      </c>
      <c r="L357" s="27">
        <v>9327.9599999999991</v>
      </c>
      <c r="M357" s="17">
        <v>9038.3416200535885</v>
      </c>
      <c r="N357" s="18">
        <f t="shared" si="224"/>
        <v>-289.61837994641064</v>
      </c>
      <c r="O357" s="19">
        <f t="shared" si="225"/>
        <v>0</v>
      </c>
      <c r="P357" s="25">
        <v>239.8</v>
      </c>
      <c r="Q357" s="17">
        <v>920.30369460589202</v>
      </c>
      <c r="R357" s="18">
        <f t="shared" si="226"/>
        <v>0</v>
      </c>
      <c r="S357" s="21">
        <f t="shared" si="227"/>
        <v>680.50369460589195</v>
      </c>
      <c r="T357" s="27">
        <v>0</v>
      </c>
      <c r="U357" s="17">
        <v>0</v>
      </c>
      <c r="V357" s="18">
        <f t="shared" si="228"/>
        <v>0</v>
      </c>
      <c r="W357" s="19">
        <f t="shared" si="229"/>
        <v>0</v>
      </c>
      <c r="X357" s="25">
        <v>0</v>
      </c>
      <c r="Y357" s="17">
        <v>0</v>
      </c>
      <c r="Z357" s="18">
        <f t="shared" si="230"/>
        <v>0</v>
      </c>
      <c r="AA357" s="21">
        <f t="shared" si="231"/>
        <v>0</v>
      </c>
      <c r="AB357" s="27">
        <v>15523.289999999997</v>
      </c>
      <c r="AC357" s="97">
        <v>13301.841588080064</v>
      </c>
      <c r="AD357" s="18">
        <f t="shared" si="232"/>
        <v>-2221.4484119199333</v>
      </c>
      <c r="AE357" s="19">
        <f t="shared" si="233"/>
        <v>0</v>
      </c>
      <c r="AF357" s="25">
        <v>1009.7700000000002</v>
      </c>
      <c r="AG357" s="17">
        <v>802.46052000000009</v>
      </c>
      <c r="AH357" s="18">
        <f t="shared" si="234"/>
        <v>-207.30948000000012</v>
      </c>
      <c r="AI357" s="21">
        <f t="shared" si="235"/>
        <v>0</v>
      </c>
      <c r="AJ357" s="27">
        <v>43.85</v>
      </c>
      <c r="AK357" s="17">
        <v>0</v>
      </c>
      <c r="AL357" s="18">
        <f t="shared" si="236"/>
        <v>-43.85</v>
      </c>
      <c r="AM357" s="19">
        <f t="shared" si="237"/>
        <v>0</v>
      </c>
      <c r="AN357" s="27">
        <v>1634.7099999999998</v>
      </c>
      <c r="AO357" s="97">
        <v>3728.80512</v>
      </c>
      <c r="AP357" s="18">
        <f t="shared" si="238"/>
        <v>0</v>
      </c>
      <c r="AQ357" s="19">
        <f t="shared" si="239"/>
        <v>2094.09512</v>
      </c>
      <c r="AR357" s="25">
        <v>2159.58</v>
      </c>
      <c r="AS357" s="17">
        <v>415.22366831741476</v>
      </c>
      <c r="AT357" s="18">
        <f t="shared" si="240"/>
        <v>-1744.3563316825853</v>
      </c>
      <c r="AU357" s="21">
        <f t="shared" si="241"/>
        <v>0</v>
      </c>
      <c r="AV357" s="27">
        <v>34601.590000000004</v>
      </c>
      <c r="AW357" s="17">
        <v>7726.5960000000014</v>
      </c>
      <c r="AX357" s="18">
        <f t="shared" si="242"/>
        <v>-26874.994000000002</v>
      </c>
      <c r="AY357" s="19">
        <f t="shared" si="243"/>
        <v>0</v>
      </c>
      <c r="AZ357" s="25">
        <v>2420.69</v>
      </c>
      <c r="BA357" s="17">
        <v>2512.8774889093484</v>
      </c>
      <c r="BB357" s="18">
        <f t="shared" si="244"/>
        <v>0</v>
      </c>
      <c r="BC357" s="21">
        <f t="shared" si="245"/>
        <v>92.187488909348303</v>
      </c>
      <c r="BD357" s="27">
        <v>10.260000000000003</v>
      </c>
      <c r="BE357" s="17">
        <v>0</v>
      </c>
      <c r="BF357" s="18">
        <f t="shared" si="246"/>
        <v>-10.260000000000003</v>
      </c>
      <c r="BG357" s="19">
        <f t="shared" si="247"/>
        <v>0</v>
      </c>
      <c r="BH357" s="25">
        <v>6308.72</v>
      </c>
      <c r="BI357" s="97">
        <v>8133.1861200000003</v>
      </c>
      <c r="BJ357" s="18">
        <f t="shared" si="248"/>
        <v>0</v>
      </c>
      <c r="BK357" s="21">
        <f t="shared" si="249"/>
        <v>1824.46612</v>
      </c>
      <c r="BL357" s="27">
        <v>0</v>
      </c>
      <c r="BM357" s="17">
        <v>0</v>
      </c>
      <c r="BN357" s="18">
        <f t="shared" si="250"/>
        <v>0</v>
      </c>
      <c r="BO357" s="19">
        <f t="shared" si="251"/>
        <v>0</v>
      </c>
      <c r="BP357" s="24">
        <f t="shared" si="252"/>
        <v>86612.4</v>
      </c>
      <c r="BQ357" s="14">
        <f t="shared" si="253"/>
        <v>58652.592867778789</v>
      </c>
      <c r="BR357" s="18">
        <f t="shared" si="218"/>
        <v>-27959.807132221205</v>
      </c>
      <c r="BS357" s="21">
        <f t="shared" si="219"/>
        <v>0</v>
      </c>
      <c r="BT357" s="114">
        <f t="shared" si="254"/>
        <v>0.67718470874584691</v>
      </c>
      <c r="BU357" s="115">
        <v>11709.786800000002</v>
      </c>
      <c r="BV357" s="116"/>
    </row>
    <row r="358" spans="1:74" s="7" customFormat="1" ht="12" x14ac:dyDescent="0.25">
      <c r="A358" s="117">
        <f t="shared" si="255"/>
        <v>351</v>
      </c>
      <c r="B358" s="56" t="s">
        <v>360</v>
      </c>
      <c r="C358" s="125">
        <v>562.6</v>
      </c>
      <c r="D358" s="27">
        <v>4941.7700000000004</v>
      </c>
      <c r="E358" s="97">
        <v>6891.5235352709078</v>
      </c>
      <c r="F358" s="18">
        <f t="shared" si="220"/>
        <v>0</v>
      </c>
      <c r="G358" s="19">
        <f t="shared" si="221"/>
        <v>1949.7535352709074</v>
      </c>
      <c r="H358" s="25">
        <v>1815.84</v>
      </c>
      <c r="I358" s="17">
        <v>2010.7150966050851</v>
      </c>
      <c r="J358" s="18">
        <f t="shared" si="222"/>
        <v>0</v>
      </c>
      <c r="K358" s="21">
        <f t="shared" si="223"/>
        <v>194.87509660508522</v>
      </c>
      <c r="L358" s="27">
        <v>1932.77</v>
      </c>
      <c r="M358" s="17">
        <v>2199.482662437033</v>
      </c>
      <c r="N358" s="18">
        <f t="shared" si="224"/>
        <v>0</v>
      </c>
      <c r="O358" s="19">
        <f t="shared" si="225"/>
        <v>266.71266243703303</v>
      </c>
      <c r="P358" s="25">
        <v>126.96</v>
      </c>
      <c r="Q358" s="17">
        <v>259.13265278474404</v>
      </c>
      <c r="R358" s="18">
        <f t="shared" si="226"/>
        <v>0</v>
      </c>
      <c r="S358" s="21">
        <f t="shared" si="227"/>
        <v>132.17265278474406</v>
      </c>
      <c r="T358" s="27">
        <v>0</v>
      </c>
      <c r="U358" s="17">
        <v>0</v>
      </c>
      <c r="V358" s="18">
        <f t="shared" si="228"/>
        <v>0</v>
      </c>
      <c r="W358" s="19">
        <f t="shared" si="229"/>
        <v>0</v>
      </c>
      <c r="X358" s="25">
        <v>0</v>
      </c>
      <c r="Y358" s="17">
        <v>0</v>
      </c>
      <c r="Z358" s="18">
        <f t="shared" si="230"/>
        <v>0</v>
      </c>
      <c r="AA358" s="21">
        <f t="shared" si="231"/>
        <v>0</v>
      </c>
      <c r="AB358" s="27">
        <v>2071.85</v>
      </c>
      <c r="AC358" s="97">
        <v>1139.6799265292852</v>
      </c>
      <c r="AD358" s="18">
        <f t="shared" si="232"/>
        <v>-932.17007347071467</v>
      </c>
      <c r="AE358" s="19">
        <f t="shared" si="233"/>
        <v>0</v>
      </c>
      <c r="AF358" s="25">
        <v>252.72999999999996</v>
      </c>
      <c r="AG358" s="17">
        <v>214.94448</v>
      </c>
      <c r="AH358" s="18">
        <f t="shared" si="234"/>
        <v>-37.785519999999963</v>
      </c>
      <c r="AI358" s="21">
        <f t="shared" si="235"/>
        <v>0</v>
      </c>
      <c r="AJ358" s="27">
        <v>10.710000000000003</v>
      </c>
      <c r="AK358" s="17">
        <v>0</v>
      </c>
      <c r="AL358" s="18">
        <f t="shared" si="236"/>
        <v>-10.710000000000003</v>
      </c>
      <c r="AM358" s="19">
        <f t="shared" si="237"/>
        <v>0</v>
      </c>
      <c r="AN358" s="27">
        <v>4449.4199999999992</v>
      </c>
      <c r="AO358" s="97">
        <v>2639.9374800000005</v>
      </c>
      <c r="AP358" s="18">
        <f t="shared" si="238"/>
        <v>-1809.4825199999987</v>
      </c>
      <c r="AQ358" s="19">
        <f t="shared" si="239"/>
        <v>0</v>
      </c>
      <c r="AR358" s="25">
        <v>340.82</v>
      </c>
      <c r="AS358" s="17">
        <v>66.558884991824513</v>
      </c>
      <c r="AT358" s="18">
        <f t="shared" si="240"/>
        <v>-274.26111500817547</v>
      </c>
      <c r="AU358" s="21">
        <f t="shared" si="241"/>
        <v>0</v>
      </c>
      <c r="AV358" s="27">
        <v>1570.45</v>
      </c>
      <c r="AW358" s="17">
        <v>1404.7439999999999</v>
      </c>
      <c r="AX358" s="18">
        <f t="shared" si="242"/>
        <v>-165.70600000000013</v>
      </c>
      <c r="AY358" s="19">
        <f t="shared" si="243"/>
        <v>0</v>
      </c>
      <c r="AZ358" s="25">
        <v>2093.15</v>
      </c>
      <c r="BA358" s="17">
        <v>3860.2373467023754</v>
      </c>
      <c r="BB358" s="18">
        <f t="shared" si="244"/>
        <v>0</v>
      </c>
      <c r="BC358" s="21">
        <f t="shared" si="245"/>
        <v>1767.0873467023753</v>
      </c>
      <c r="BD358" s="27">
        <v>10.08</v>
      </c>
      <c r="BE358" s="17">
        <v>0</v>
      </c>
      <c r="BF358" s="18">
        <f t="shared" si="246"/>
        <v>-10.08</v>
      </c>
      <c r="BG358" s="19">
        <f t="shared" si="247"/>
        <v>0</v>
      </c>
      <c r="BH358" s="25">
        <v>1832.23</v>
      </c>
      <c r="BI358" s="97">
        <v>1440.48936</v>
      </c>
      <c r="BJ358" s="18">
        <f t="shared" si="248"/>
        <v>-391.74063999999998</v>
      </c>
      <c r="BK358" s="21">
        <f t="shared" si="249"/>
        <v>0</v>
      </c>
      <c r="BL358" s="27">
        <v>0</v>
      </c>
      <c r="BM358" s="17">
        <v>0</v>
      </c>
      <c r="BN358" s="18">
        <f t="shared" si="250"/>
        <v>0</v>
      </c>
      <c r="BO358" s="19">
        <f t="shared" si="251"/>
        <v>0</v>
      </c>
      <c r="BP358" s="24">
        <f t="shared" si="252"/>
        <v>21448.780000000002</v>
      </c>
      <c r="BQ358" s="14">
        <f t="shared" si="253"/>
        <v>22127.445425321253</v>
      </c>
      <c r="BR358" s="18">
        <f t="shared" si="218"/>
        <v>0</v>
      </c>
      <c r="BS358" s="21">
        <f t="shared" si="219"/>
        <v>678.66542532125095</v>
      </c>
      <c r="BT358" s="114">
        <f t="shared" si="254"/>
        <v>1.0316412134080004</v>
      </c>
      <c r="BU358" s="115">
        <v>2715.3706000000002</v>
      </c>
      <c r="BV358" s="116"/>
    </row>
    <row r="359" spans="1:74" s="7" customFormat="1" ht="12" x14ac:dyDescent="0.25">
      <c r="A359" s="117">
        <f t="shared" si="255"/>
        <v>352</v>
      </c>
      <c r="B359" s="56" t="s">
        <v>361</v>
      </c>
      <c r="C359" s="125">
        <v>573.9</v>
      </c>
      <c r="D359" s="27">
        <v>3299.9700000000007</v>
      </c>
      <c r="E359" s="97">
        <v>5475.1933606853727</v>
      </c>
      <c r="F359" s="18">
        <f t="shared" si="220"/>
        <v>0</v>
      </c>
      <c r="G359" s="19">
        <f t="shared" si="221"/>
        <v>2175.223360685372</v>
      </c>
      <c r="H359" s="25">
        <v>1493.3300000000004</v>
      </c>
      <c r="I359" s="17">
        <v>1549.1164081817669</v>
      </c>
      <c r="J359" s="18">
        <f t="shared" si="222"/>
        <v>0</v>
      </c>
      <c r="K359" s="21">
        <f t="shared" si="223"/>
        <v>55.786408181766546</v>
      </c>
      <c r="L359" s="27">
        <v>1599.2100000000003</v>
      </c>
      <c r="M359" s="17">
        <v>1636.2378630405979</v>
      </c>
      <c r="N359" s="18">
        <f t="shared" si="224"/>
        <v>0</v>
      </c>
      <c r="O359" s="19">
        <f t="shared" si="225"/>
        <v>37.027863040597595</v>
      </c>
      <c r="P359" s="25">
        <v>0</v>
      </c>
      <c r="Q359" s="17">
        <v>366.13031192339997</v>
      </c>
      <c r="R359" s="18">
        <f t="shared" si="226"/>
        <v>0</v>
      </c>
      <c r="S359" s="21">
        <f t="shared" si="227"/>
        <v>366.13031192339997</v>
      </c>
      <c r="T359" s="27">
        <v>0</v>
      </c>
      <c r="U359" s="17">
        <v>0</v>
      </c>
      <c r="V359" s="18">
        <f t="shared" si="228"/>
        <v>0</v>
      </c>
      <c r="W359" s="19">
        <f t="shared" si="229"/>
        <v>0</v>
      </c>
      <c r="X359" s="25">
        <v>0</v>
      </c>
      <c r="Y359" s="17">
        <v>0</v>
      </c>
      <c r="Z359" s="18">
        <f t="shared" si="230"/>
        <v>0</v>
      </c>
      <c r="AA359" s="21">
        <f t="shared" si="231"/>
        <v>0</v>
      </c>
      <c r="AB359" s="27">
        <v>3068.4399999999996</v>
      </c>
      <c r="AC359" s="97">
        <v>1716.5187885121832</v>
      </c>
      <c r="AD359" s="18">
        <f t="shared" si="232"/>
        <v>-1351.9212114878164</v>
      </c>
      <c r="AE359" s="19">
        <f t="shared" si="233"/>
        <v>0</v>
      </c>
      <c r="AF359" s="25">
        <v>0</v>
      </c>
      <c r="AG359" s="17">
        <v>0</v>
      </c>
      <c r="AH359" s="18">
        <f t="shared" si="234"/>
        <v>0</v>
      </c>
      <c r="AI359" s="21">
        <f t="shared" si="235"/>
        <v>0</v>
      </c>
      <c r="AJ359" s="27">
        <v>0</v>
      </c>
      <c r="AK359" s="17">
        <v>0</v>
      </c>
      <c r="AL359" s="18">
        <f t="shared" si="236"/>
        <v>0</v>
      </c>
      <c r="AM359" s="19">
        <f t="shared" si="237"/>
        <v>0</v>
      </c>
      <c r="AN359" s="27">
        <v>329</v>
      </c>
      <c r="AO359" s="97">
        <v>600.43763999999999</v>
      </c>
      <c r="AP359" s="18">
        <f t="shared" si="238"/>
        <v>0</v>
      </c>
      <c r="AQ359" s="19">
        <f t="shared" si="239"/>
        <v>271.43763999999999</v>
      </c>
      <c r="AR359" s="25">
        <v>481.81999999999994</v>
      </c>
      <c r="AS359" s="17">
        <v>21.932730855116429</v>
      </c>
      <c r="AT359" s="18">
        <f t="shared" si="240"/>
        <v>-459.88726914488353</v>
      </c>
      <c r="AU359" s="21">
        <f t="shared" si="241"/>
        <v>0</v>
      </c>
      <c r="AV359" s="27">
        <v>5470.4500000000007</v>
      </c>
      <c r="AW359" s="17">
        <v>4710.8760000000002</v>
      </c>
      <c r="AX359" s="18">
        <f t="shared" si="242"/>
        <v>-759.57400000000052</v>
      </c>
      <c r="AY359" s="19">
        <f t="shared" si="243"/>
        <v>0</v>
      </c>
      <c r="AZ359" s="25">
        <v>1763.1799999999996</v>
      </c>
      <c r="BA359" s="17">
        <v>3388.6602023945352</v>
      </c>
      <c r="BB359" s="18">
        <f t="shared" si="244"/>
        <v>0</v>
      </c>
      <c r="BC359" s="21">
        <f t="shared" si="245"/>
        <v>1625.4802023945356</v>
      </c>
      <c r="BD359" s="27">
        <v>9.14</v>
      </c>
      <c r="BE359" s="17">
        <v>0</v>
      </c>
      <c r="BF359" s="18">
        <f t="shared" si="246"/>
        <v>-9.14</v>
      </c>
      <c r="BG359" s="19">
        <f t="shared" si="247"/>
        <v>0</v>
      </c>
      <c r="BH359" s="25">
        <v>1383.9999999999998</v>
      </c>
      <c r="BI359" s="97">
        <v>1728.5841599999999</v>
      </c>
      <c r="BJ359" s="18">
        <f t="shared" si="248"/>
        <v>0</v>
      </c>
      <c r="BK359" s="21">
        <f t="shared" si="249"/>
        <v>344.58416000000011</v>
      </c>
      <c r="BL359" s="27">
        <v>0</v>
      </c>
      <c r="BM359" s="17">
        <v>0</v>
      </c>
      <c r="BN359" s="18">
        <f t="shared" si="250"/>
        <v>0</v>
      </c>
      <c r="BO359" s="19">
        <f t="shared" si="251"/>
        <v>0</v>
      </c>
      <c r="BP359" s="24">
        <f t="shared" si="252"/>
        <v>18898.54</v>
      </c>
      <c r="BQ359" s="14">
        <f t="shared" si="253"/>
        <v>21193.687465592971</v>
      </c>
      <c r="BR359" s="18">
        <f t="shared" si="218"/>
        <v>0</v>
      </c>
      <c r="BS359" s="21">
        <f t="shared" si="219"/>
        <v>2295.1474655929705</v>
      </c>
      <c r="BT359" s="114">
        <f t="shared" si="254"/>
        <v>1.1214457553648574</v>
      </c>
      <c r="BU359" s="115">
        <v>1365.5982999999999</v>
      </c>
      <c r="BV359" s="116"/>
    </row>
    <row r="360" spans="1:74" s="7" customFormat="1" ht="12" x14ac:dyDescent="0.25">
      <c r="A360" s="117">
        <f t="shared" si="255"/>
        <v>353</v>
      </c>
      <c r="B360" s="56" t="s">
        <v>362</v>
      </c>
      <c r="C360" s="125">
        <v>4961.6000000000004</v>
      </c>
      <c r="D360" s="27">
        <v>8681.48</v>
      </c>
      <c r="E360" s="97">
        <v>12808.75006222885</v>
      </c>
      <c r="F360" s="18">
        <f t="shared" si="220"/>
        <v>0</v>
      </c>
      <c r="G360" s="19">
        <f t="shared" si="221"/>
        <v>4127.2700622288503</v>
      </c>
      <c r="H360" s="25">
        <v>13708.679999999998</v>
      </c>
      <c r="I360" s="17">
        <v>14147.589028539813</v>
      </c>
      <c r="J360" s="18">
        <f t="shared" si="222"/>
        <v>0</v>
      </c>
      <c r="K360" s="21">
        <f t="shared" si="223"/>
        <v>438.90902853981424</v>
      </c>
      <c r="L360" s="27">
        <v>19370.790000000005</v>
      </c>
      <c r="M360" s="17">
        <v>18147.323979183115</v>
      </c>
      <c r="N360" s="18">
        <f t="shared" si="224"/>
        <v>-1223.4660208168898</v>
      </c>
      <c r="O360" s="19">
        <f t="shared" si="225"/>
        <v>0</v>
      </c>
      <c r="P360" s="25">
        <v>182.53999999999996</v>
      </c>
      <c r="Q360" s="17">
        <v>937.73645139428413</v>
      </c>
      <c r="R360" s="18">
        <f t="shared" si="226"/>
        <v>0</v>
      </c>
      <c r="S360" s="21">
        <f t="shared" si="227"/>
        <v>755.19645139428417</v>
      </c>
      <c r="T360" s="27">
        <v>0</v>
      </c>
      <c r="U360" s="17">
        <v>0</v>
      </c>
      <c r="V360" s="18">
        <f t="shared" si="228"/>
        <v>0</v>
      </c>
      <c r="W360" s="19">
        <f t="shared" si="229"/>
        <v>0</v>
      </c>
      <c r="X360" s="25">
        <v>0</v>
      </c>
      <c r="Y360" s="17">
        <v>0</v>
      </c>
      <c r="Z360" s="18">
        <f t="shared" si="230"/>
        <v>0</v>
      </c>
      <c r="AA360" s="21">
        <f t="shared" si="231"/>
        <v>0</v>
      </c>
      <c r="AB360" s="27">
        <v>28480.84</v>
      </c>
      <c r="AC360" s="97">
        <v>24670.903395702586</v>
      </c>
      <c r="AD360" s="18">
        <f t="shared" si="232"/>
        <v>-3809.9366042974143</v>
      </c>
      <c r="AE360" s="19">
        <f t="shared" si="233"/>
        <v>0</v>
      </c>
      <c r="AF360" s="25">
        <v>897.12000000000012</v>
      </c>
      <c r="AG360" s="17">
        <v>743.30928000000006</v>
      </c>
      <c r="AH360" s="18">
        <f t="shared" si="234"/>
        <v>-153.81072000000006</v>
      </c>
      <c r="AI360" s="21">
        <f t="shared" si="235"/>
        <v>0</v>
      </c>
      <c r="AJ360" s="27">
        <v>35.33</v>
      </c>
      <c r="AK360" s="17">
        <v>0</v>
      </c>
      <c r="AL360" s="18">
        <f t="shared" si="236"/>
        <v>-35.33</v>
      </c>
      <c r="AM360" s="19">
        <f t="shared" si="237"/>
        <v>0</v>
      </c>
      <c r="AN360" s="27">
        <v>3158.5700000000006</v>
      </c>
      <c r="AO360" s="97">
        <v>5840.6202000000003</v>
      </c>
      <c r="AP360" s="18">
        <f t="shared" si="238"/>
        <v>0</v>
      </c>
      <c r="AQ360" s="19">
        <f t="shared" si="239"/>
        <v>2682.0501999999997</v>
      </c>
      <c r="AR360" s="25">
        <v>5440.92</v>
      </c>
      <c r="AS360" s="17">
        <v>21205.157960824665</v>
      </c>
      <c r="AT360" s="18">
        <f t="shared" si="240"/>
        <v>0</v>
      </c>
      <c r="AU360" s="21">
        <f t="shared" si="241"/>
        <v>15764.237960824665</v>
      </c>
      <c r="AV360" s="27">
        <v>40146.819999999992</v>
      </c>
      <c r="AW360" s="17">
        <v>68990.392000000007</v>
      </c>
      <c r="AX360" s="18">
        <f t="shared" si="242"/>
        <v>0</v>
      </c>
      <c r="AY360" s="19">
        <f t="shared" si="243"/>
        <v>28843.572000000015</v>
      </c>
      <c r="AZ360" s="25">
        <v>5937.1799999999994</v>
      </c>
      <c r="BA360" s="17">
        <v>4505.9322606574942</v>
      </c>
      <c r="BB360" s="18">
        <f t="shared" si="244"/>
        <v>-1431.2477393425052</v>
      </c>
      <c r="BC360" s="21">
        <f t="shared" si="245"/>
        <v>0</v>
      </c>
      <c r="BD360" s="27">
        <v>8.11</v>
      </c>
      <c r="BE360" s="17">
        <v>0</v>
      </c>
      <c r="BF360" s="18">
        <f t="shared" si="246"/>
        <v>-8.11</v>
      </c>
      <c r="BG360" s="19">
        <f t="shared" si="247"/>
        <v>0</v>
      </c>
      <c r="BH360" s="25">
        <v>10898.560000000001</v>
      </c>
      <c r="BI360" s="97">
        <v>11138.347680000001</v>
      </c>
      <c r="BJ360" s="18">
        <f t="shared" si="248"/>
        <v>0</v>
      </c>
      <c r="BK360" s="21">
        <f t="shared" si="249"/>
        <v>239.78767999999945</v>
      </c>
      <c r="BL360" s="27">
        <v>0</v>
      </c>
      <c r="BM360" s="17">
        <v>0</v>
      </c>
      <c r="BN360" s="18">
        <f t="shared" si="250"/>
        <v>0</v>
      </c>
      <c r="BO360" s="19">
        <f t="shared" si="251"/>
        <v>0</v>
      </c>
      <c r="BP360" s="24">
        <f t="shared" si="252"/>
        <v>136946.94</v>
      </c>
      <c r="BQ360" s="14">
        <f t="shared" si="253"/>
        <v>183136.06229853083</v>
      </c>
      <c r="BR360" s="18">
        <f t="shared" si="218"/>
        <v>0</v>
      </c>
      <c r="BS360" s="21">
        <f t="shared" si="219"/>
        <v>46189.122298530827</v>
      </c>
      <c r="BT360" s="114">
        <f t="shared" si="254"/>
        <v>1.3372775054231283</v>
      </c>
      <c r="BU360" s="115">
        <v>16420.069900000002</v>
      </c>
      <c r="BV360" s="116">
        <v>418.81</v>
      </c>
    </row>
    <row r="361" spans="1:74" s="7" customFormat="1" ht="12" x14ac:dyDescent="0.25">
      <c r="A361" s="117">
        <f t="shared" si="255"/>
        <v>354</v>
      </c>
      <c r="B361" s="56" t="s">
        <v>363</v>
      </c>
      <c r="C361" s="125">
        <v>611.70000000000005</v>
      </c>
      <c r="D361" s="27">
        <v>3939.12</v>
      </c>
      <c r="E361" s="97">
        <v>5978.6242342305222</v>
      </c>
      <c r="F361" s="18">
        <f t="shared" si="220"/>
        <v>0</v>
      </c>
      <c r="G361" s="19">
        <f t="shared" si="221"/>
        <v>2039.5042342305223</v>
      </c>
      <c r="H361" s="25">
        <v>3625.52</v>
      </c>
      <c r="I361" s="17">
        <v>3537.0911862811154</v>
      </c>
      <c r="J361" s="18">
        <f t="shared" si="222"/>
        <v>-88.428813718884612</v>
      </c>
      <c r="K361" s="21">
        <f t="shared" si="223"/>
        <v>0</v>
      </c>
      <c r="L361" s="27">
        <v>2931.4699999999993</v>
      </c>
      <c r="M361" s="17">
        <v>3007.2034257062815</v>
      </c>
      <c r="N361" s="18">
        <f t="shared" si="224"/>
        <v>0</v>
      </c>
      <c r="O361" s="19">
        <f t="shared" si="225"/>
        <v>75.733425706282105</v>
      </c>
      <c r="P361" s="25">
        <v>0</v>
      </c>
      <c r="Q361" s="17">
        <v>142.55254165180801</v>
      </c>
      <c r="R361" s="18">
        <f t="shared" si="226"/>
        <v>0</v>
      </c>
      <c r="S361" s="21">
        <f t="shared" si="227"/>
        <v>142.55254165180801</v>
      </c>
      <c r="T361" s="27">
        <v>0</v>
      </c>
      <c r="U361" s="17">
        <v>0</v>
      </c>
      <c r="V361" s="18">
        <f t="shared" si="228"/>
        <v>0</v>
      </c>
      <c r="W361" s="19">
        <f t="shared" si="229"/>
        <v>0</v>
      </c>
      <c r="X361" s="25">
        <v>0</v>
      </c>
      <c r="Y361" s="17">
        <v>0</v>
      </c>
      <c r="Z361" s="18">
        <f t="shared" si="230"/>
        <v>0</v>
      </c>
      <c r="AA361" s="21">
        <f t="shared" si="231"/>
        <v>0</v>
      </c>
      <c r="AB361" s="27">
        <v>3494.5500000000011</v>
      </c>
      <c r="AC361" s="97">
        <v>3694.2925306148654</v>
      </c>
      <c r="AD361" s="18">
        <f t="shared" si="232"/>
        <v>0</v>
      </c>
      <c r="AE361" s="19">
        <f t="shared" si="233"/>
        <v>199.74253061486434</v>
      </c>
      <c r="AF361" s="25">
        <v>0</v>
      </c>
      <c r="AG361" s="17">
        <v>0</v>
      </c>
      <c r="AH361" s="18">
        <f t="shared" si="234"/>
        <v>0</v>
      </c>
      <c r="AI361" s="21">
        <f t="shared" si="235"/>
        <v>0</v>
      </c>
      <c r="AJ361" s="27">
        <v>0</v>
      </c>
      <c r="AK361" s="17">
        <v>0</v>
      </c>
      <c r="AL361" s="18">
        <f t="shared" si="236"/>
        <v>0</v>
      </c>
      <c r="AM361" s="19">
        <f t="shared" si="237"/>
        <v>0</v>
      </c>
      <c r="AN361" s="27">
        <v>494.56999999999994</v>
      </c>
      <c r="AO361" s="97">
        <v>1003.662</v>
      </c>
      <c r="AP361" s="18">
        <f t="shared" si="238"/>
        <v>0</v>
      </c>
      <c r="AQ361" s="19">
        <f t="shared" si="239"/>
        <v>509.0920000000001</v>
      </c>
      <c r="AR361" s="25">
        <v>723.43</v>
      </c>
      <c r="AS361" s="17">
        <v>1641.2484681867982</v>
      </c>
      <c r="AT361" s="18">
        <f t="shared" si="240"/>
        <v>0</v>
      </c>
      <c r="AU361" s="21">
        <f t="shared" si="241"/>
        <v>917.81846818679821</v>
      </c>
      <c r="AV361" s="27">
        <v>4658.7100000000009</v>
      </c>
      <c r="AW361" s="17">
        <v>7291.1040000000003</v>
      </c>
      <c r="AX361" s="18">
        <f t="shared" si="242"/>
        <v>0</v>
      </c>
      <c r="AY361" s="19">
        <f t="shared" si="243"/>
        <v>2632.3939999999993</v>
      </c>
      <c r="AZ361" s="25">
        <v>3019.92</v>
      </c>
      <c r="BA361" s="17">
        <v>3637.3470685700936</v>
      </c>
      <c r="BB361" s="18">
        <f t="shared" si="244"/>
        <v>0</v>
      </c>
      <c r="BC361" s="21">
        <f t="shared" si="245"/>
        <v>617.42706857009352</v>
      </c>
      <c r="BD361" s="27">
        <v>10.91</v>
      </c>
      <c r="BE361" s="17">
        <v>0</v>
      </c>
      <c r="BF361" s="18">
        <f t="shared" si="246"/>
        <v>-10.91</v>
      </c>
      <c r="BG361" s="19">
        <f t="shared" si="247"/>
        <v>0</v>
      </c>
      <c r="BH361" s="25">
        <v>2084.56</v>
      </c>
      <c r="BI361" s="97">
        <v>2393.4223199999997</v>
      </c>
      <c r="BJ361" s="18">
        <f t="shared" si="248"/>
        <v>0</v>
      </c>
      <c r="BK361" s="21">
        <f t="shared" si="249"/>
        <v>308.86231999999973</v>
      </c>
      <c r="BL361" s="27">
        <v>0</v>
      </c>
      <c r="BM361" s="17">
        <v>0</v>
      </c>
      <c r="BN361" s="18">
        <f t="shared" si="250"/>
        <v>0</v>
      </c>
      <c r="BO361" s="19">
        <f t="shared" si="251"/>
        <v>0</v>
      </c>
      <c r="BP361" s="24">
        <f t="shared" si="252"/>
        <v>24982.760000000002</v>
      </c>
      <c r="BQ361" s="14">
        <f t="shared" si="253"/>
        <v>32326.547775241481</v>
      </c>
      <c r="BR361" s="18">
        <f t="shared" si="218"/>
        <v>0</v>
      </c>
      <c r="BS361" s="21">
        <f t="shared" si="219"/>
        <v>7343.7877752414788</v>
      </c>
      <c r="BT361" s="114">
        <f t="shared" si="254"/>
        <v>1.2939542218410407</v>
      </c>
      <c r="BU361" s="115">
        <v>4090.1517000000003</v>
      </c>
      <c r="BV361" s="116">
        <v>232.29999999999995</v>
      </c>
    </row>
    <row r="362" spans="1:74" s="7" customFormat="1" ht="12" x14ac:dyDescent="0.25">
      <c r="A362" s="117">
        <f t="shared" si="255"/>
        <v>355</v>
      </c>
      <c r="B362" s="56" t="s">
        <v>364</v>
      </c>
      <c r="C362" s="125">
        <v>4489.1000000000004</v>
      </c>
      <c r="D362" s="27">
        <v>23812.16</v>
      </c>
      <c r="E362" s="97">
        <v>24961.24815280332</v>
      </c>
      <c r="F362" s="18">
        <f t="shared" si="220"/>
        <v>0</v>
      </c>
      <c r="G362" s="19">
        <f t="shared" si="221"/>
        <v>1149.0881528033206</v>
      </c>
      <c r="H362" s="25">
        <v>12311.050000000003</v>
      </c>
      <c r="I362" s="17">
        <v>12687.717899322917</v>
      </c>
      <c r="J362" s="18">
        <f t="shared" si="222"/>
        <v>0</v>
      </c>
      <c r="K362" s="21">
        <f t="shared" si="223"/>
        <v>376.66789932291431</v>
      </c>
      <c r="L362" s="27">
        <v>17591.2</v>
      </c>
      <c r="M362" s="17">
        <v>18353.283247881624</v>
      </c>
      <c r="N362" s="18">
        <f t="shared" si="224"/>
        <v>0</v>
      </c>
      <c r="O362" s="19">
        <f t="shared" si="225"/>
        <v>762.08324788162281</v>
      </c>
      <c r="P362" s="25">
        <v>184.98999999999998</v>
      </c>
      <c r="Q362" s="17">
        <v>875.02241562655195</v>
      </c>
      <c r="R362" s="18">
        <f t="shared" si="226"/>
        <v>0</v>
      </c>
      <c r="S362" s="21">
        <f t="shared" si="227"/>
        <v>690.03241562655194</v>
      </c>
      <c r="T362" s="27">
        <v>0</v>
      </c>
      <c r="U362" s="17">
        <v>0</v>
      </c>
      <c r="V362" s="18">
        <f t="shared" si="228"/>
        <v>0</v>
      </c>
      <c r="W362" s="19">
        <f t="shared" si="229"/>
        <v>0</v>
      </c>
      <c r="X362" s="25">
        <v>0</v>
      </c>
      <c r="Y362" s="17">
        <v>0</v>
      </c>
      <c r="Z362" s="18">
        <f t="shared" si="230"/>
        <v>0</v>
      </c>
      <c r="AA362" s="21">
        <f t="shared" si="231"/>
        <v>0</v>
      </c>
      <c r="AB362" s="27">
        <v>27706.240000000002</v>
      </c>
      <c r="AC362" s="97">
        <v>28995.73728020674</v>
      </c>
      <c r="AD362" s="18">
        <f t="shared" si="232"/>
        <v>0</v>
      </c>
      <c r="AE362" s="19">
        <f t="shared" si="233"/>
        <v>1289.4972802067387</v>
      </c>
      <c r="AF362" s="25">
        <v>919.85</v>
      </c>
      <c r="AG362" s="17">
        <v>734.3115600000001</v>
      </c>
      <c r="AH362" s="18">
        <f t="shared" si="234"/>
        <v>-185.53843999999992</v>
      </c>
      <c r="AI362" s="21">
        <f t="shared" si="235"/>
        <v>0</v>
      </c>
      <c r="AJ362" s="27">
        <v>38.58</v>
      </c>
      <c r="AK362" s="17">
        <v>0</v>
      </c>
      <c r="AL362" s="18">
        <f t="shared" si="236"/>
        <v>-38.58</v>
      </c>
      <c r="AM362" s="19">
        <f t="shared" si="237"/>
        <v>0</v>
      </c>
      <c r="AN362" s="27">
        <v>2896.5100000000007</v>
      </c>
      <c r="AO362" s="97">
        <v>4912.6708799999997</v>
      </c>
      <c r="AP362" s="18">
        <f t="shared" si="238"/>
        <v>0</v>
      </c>
      <c r="AQ362" s="19">
        <f t="shared" si="239"/>
        <v>2016.160879999999</v>
      </c>
      <c r="AR362" s="25">
        <v>5739.65</v>
      </c>
      <c r="AS362" s="17">
        <v>5843.7313604573901</v>
      </c>
      <c r="AT362" s="18">
        <f t="shared" si="240"/>
        <v>0</v>
      </c>
      <c r="AU362" s="21">
        <f t="shared" si="241"/>
        <v>104.08136045739047</v>
      </c>
      <c r="AV362" s="27">
        <v>49724.669999999991</v>
      </c>
      <c r="AW362" s="17">
        <v>39028.195999999996</v>
      </c>
      <c r="AX362" s="18">
        <f t="shared" si="242"/>
        <v>-10696.473999999995</v>
      </c>
      <c r="AY362" s="19">
        <f t="shared" si="243"/>
        <v>0</v>
      </c>
      <c r="AZ362" s="25">
        <v>6147.6100000000015</v>
      </c>
      <c r="BA362" s="17">
        <v>8453.5458226247229</v>
      </c>
      <c r="BB362" s="18">
        <f t="shared" si="244"/>
        <v>0</v>
      </c>
      <c r="BC362" s="21">
        <f t="shared" si="245"/>
        <v>2305.9358226247214</v>
      </c>
      <c r="BD362" s="27">
        <v>7.6500000000000021</v>
      </c>
      <c r="BE362" s="17">
        <v>0</v>
      </c>
      <c r="BF362" s="18">
        <f t="shared" si="246"/>
        <v>-7.6500000000000021</v>
      </c>
      <c r="BG362" s="19">
        <f t="shared" si="247"/>
        <v>0</v>
      </c>
      <c r="BH362" s="25">
        <v>11230.880000000001</v>
      </c>
      <c r="BI362" s="97">
        <v>12790.774679999999</v>
      </c>
      <c r="BJ362" s="18">
        <f t="shared" si="248"/>
        <v>0</v>
      </c>
      <c r="BK362" s="21">
        <f t="shared" si="249"/>
        <v>1559.8946799999976</v>
      </c>
      <c r="BL362" s="27">
        <v>0</v>
      </c>
      <c r="BM362" s="17">
        <v>0</v>
      </c>
      <c r="BN362" s="18">
        <f t="shared" si="250"/>
        <v>0</v>
      </c>
      <c r="BO362" s="19">
        <f t="shared" si="251"/>
        <v>0</v>
      </c>
      <c r="BP362" s="24">
        <f t="shared" si="252"/>
        <v>158311.04000000001</v>
      </c>
      <c r="BQ362" s="14">
        <f t="shared" si="253"/>
        <v>157636.23929892329</v>
      </c>
      <c r="BR362" s="18">
        <f t="shared" si="218"/>
        <v>-674.80070107671781</v>
      </c>
      <c r="BS362" s="21">
        <f t="shared" si="219"/>
        <v>0</v>
      </c>
      <c r="BT362" s="114">
        <f t="shared" si="254"/>
        <v>0.99573750067540001</v>
      </c>
      <c r="BU362" s="115">
        <v>19094.565199999997</v>
      </c>
      <c r="BV362" s="116">
        <v>357.09000000000015</v>
      </c>
    </row>
    <row r="363" spans="1:74" s="7" customFormat="1" ht="12" x14ac:dyDescent="0.25">
      <c r="A363" s="117">
        <f t="shared" si="255"/>
        <v>356</v>
      </c>
      <c r="B363" s="56" t="s">
        <v>365</v>
      </c>
      <c r="C363" s="125">
        <v>4490.5</v>
      </c>
      <c r="D363" s="27">
        <v>17128.38</v>
      </c>
      <c r="E363" s="97">
        <v>19120.268263145532</v>
      </c>
      <c r="F363" s="18">
        <f t="shared" si="220"/>
        <v>0</v>
      </c>
      <c r="G363" s="19">
        <f t="shared" si="221"/>
        <v>1991.8882631455308</v>
      </c>
      <c r="H363" s="25">
        <v>12253.840000000004</v>
      </c>
      <c r="I363" s="17">
        <v>12517.344642674361</v>
      </c>
      <c r="J363" s="18">
        <f t="shared" si="222"/>
        <v>0</v>
      </c>
      <c r="K363" s="21">
        <f t="shared" si="223"/>
        <v>263.50464267435746</v>
      </c>
      <c r="L363" s="27">
        <v>15441.630000000005</v>
      </c>
      <c r="M363" s="17">
        <v>15361.085995130865</v>
      </c>
      <c r="N363" s="18">
        <f t="shared" si="224"/>
        <v>-80.544004869139826</v>
      </c>
      <c r="O363" s="19">
        <f t="shared" si="225"/>
        <v>0</v>
      </c>
      <c r="P363" s="25">
        <v>12.469999999999999</v>
      </c>
      <c r="Q363" s="17">
        <v>875.04677562655195</v>
      </c>
      <c r="R363" s="18">
        <f t="shared" si="226"/>
        <v>0</v>
      </c>
      <c r="S363" s="21">
        <f t="shared" si="227"/>
        <v>862.57677562655192</v>
      </c>
      <c r="T363" s="27">
        <v>0</v>
      </c>
      <c r="U363" s="17">
        <v>0</v>
      </c>
      <c r="V363" s="18">
        <f t="shared" si="228"/>
        <v>0</v>
      </c>
      <c r="W363" s="19">
        <f t="shared" si="229"/>
        <v>0</v>
      </c>
      <c r="X363" s="25">
        <v>0</v>
      </c>
      <c r="Y363" s="17">
        <v>0</v>
      </c>
      <c r="Z363" s="18">
        <f t="shared" si="230"/>
        <v>0</v>
      </c>
      <c r="AA363" s="21">
        <f t="shared" si="231"/>
        <v>0</v>
      </c>
      <c r="AB363" s="27">
        <v>26250.89</v>
      </c>
      <c r="AC363" s="97">
        <v>26879.148352202428</v>
      </c>
      <c r="AD363" s="18">
        <f t="shared" si="232"/>
        <v>0</v>
      </c>
      <c r="AE363" s="19">
        <f t="shared" si="233"/>
        <v>628.2583522024288</v>
      </c>
      <c r="AF363" s="25">
        <v>46.7</v>
      </c>
      <c r="AG363" s="17">
        <v>280.16268000000002</v>
      </c>
      <c r="AH363" s="18">
        <f t="shared" si="234"/>
        <v>0</v>
      </c>
      <c r="AI363" s="21">
        <f t="shared" si="235"/>
        <v>233.46268000000003</v>
      </c>
      <c r="AJ363" s="27">
        <v>0</v>
      </c>
      <c r="AK363" s="17">
        <v>0</v>
      </c>
      <c r="AL363" s="18">
        <f t="shared" si="236"/>
        <v>0</v>
      </c>
      <c r="AM363" s="19">
        <f t="shared" si="237"/>
        <v>0</v>
      </c>
      <c r="AN363" s="27">
        <v>2816.32</v>
      </c>
      <c r="AO363" s="97">
        <v>5021.8413599999994</v>
      </c>
      <c r="AP363" s="18">
        <f t="shared" si="238"/>
        <v>0</v>
      </c>
      <c r="AQ363" s="19">
        <f t="shared" si="239"/>
        <v>2205.5213599999993</v>
      </c>
      <c r="AR363" s="25">
        <v>5520.7599999999993</v>
      </c>
      <c r="AS363" s="17">
        <v>10322.032742247857</v>
      </c>
      <c r="AT363" s="18">
        <f t="shared" si="240"/>
        <v>0</v>
      </c>
      <c r="AU363" s="21">
        <f t="shared" si="241"/>
        <v>4801.2727422478574</v>
      </c>
      <c r="AV363" s="27">
        <v>39364.75</v>
      </c>
      <c r="AW363" s="17">
        <v>36086.532000000007</v>
      </c>
      <c r="AX363" s="18">
        <f t="shared" si="242"/>
        <v>-3278.2179999999935</v>
      </c>
      <c r="AY363" s="19">
        <f t="shared" si="243"/>
        <v>0</v>
      </c>
      <c r="AZ363" s="25">
        <v>5517.7100000000009</v>
      </c>
      <c r="BA363" s="17">
        <v>6722.9189471470327</v>
      </c>
      <c r="BB363" s="18">
        <f t="shared" si="244"/>
        <v>0</v>
      </c>
      <c r="BC363" s="21">
        <f t="shared" si="245"/>
        <v>1205.2089471470317</v>
      </c>
      <c r="BD363" s="27">
        <v>7.3100000000000014</v>
      </c>
      <c r="BE363" s="17">
        <v>0</v>
      </c>
      <c r="BF363" s="18">
        <f t="shared" si="246"/>
        <v>-7.3100000000000014</v>
      </c>
      <c r="BG363" s="19">
        <f t="shared" si="247"/>
        <v>0</v>
      </c>
      <c r="BH363" s="25">
        <v>10177.57</v>
      </c>
      <c r="BI363" s="97">
        <v>11697.970800000001</v>
      </c>
      <c r="BJ363" s="18">
        <f t="shared" si="248"/>
        <v>0</v>
      </c>
      <c r="BK363" s="21">
        <f t="shared" si="249"/>
        <v>1520.4008000000013</v>
      </c>
      <c r="BL363" s="27">
        <v>0</v>
      </c>
      <c r="BM363" s="17">
        <v>0</v>
      </c>
      <c r="BN363" s="18">
        <f t="shared" si="250"/>
        <v>0</v>
      </c>
      <c r="BO363" s="19">
        <f t="shared" si="251"/>
        <v>0</v>
      </c>
      <c r="BP363" s="24">
        <f t="shared" si="252"/>
        <v>134538.33000000002</v>
      </c>
      <c r="BQ363" s="14">
        <f t="shared" si="253"/>
        <v>144884.35255817464</v>
      </c>
      <c r="BR363" s="18">
        <f t="shared" si="218"/>
        <v>0</v>
      </c>
      <c r="BS363" s="21">
        <f t="shared" si="219"/>
        <v>10346.02255817462</v>
      </c>
      <c r="BT363" s="114">
        <f t="shared" si="254"/>
        <v>1.0769001856807248</v>
      </c>
      <c r="BU363" s="115">
        <v>13186.527399999997</v>
      </c>
      <c r="BV363" s="116"/>
    </row>
    <row r="364" spans="1:74" s="7" customFormat="1" ht="12" x14ac:dyDescent="0.25">
      <c r="A364" s="117">
        <f t="shared" si="255"/>
        <v>357</v>
      </c>
      <c r="B364" s="56" t="s">
        <v>366</v>
      </c>
      <c r="C364" s="125">
        <v>269.8</v>
      </c>
      <c r="D364" s="27">
        <v>1547.3899999999999</v>
      </c>
      <c r="E364" s="97">
        <v>1908.8999104996092</v>
      </c>
      <c r="F364" s="18">
        <f t="shared" si="220"/>
        <v>0</v>
      </c>
      <c r="G364" s="19">
        <f t="shared" si="221"/>
        <v>361.5099104996093</v>
      </c>
      <c r="H364" s="25">
        <v>0</v>
      </c>
      <c r="I364" s="17">
        <v>3.1258530562564131</v>
      </c>
      <c r="J364" s="18">
        <f t="shared" si="222"/>
        <v>0</v>
      </c>
      <c r="K364" s="21">
        <f t="shared" si="223"/>
        <v>3.1258530562564131</v>
      </c>
      <c r="L364" s="27">
        <v>1331.94</v>
      </c>
      <c r="M364" s="17">
        <v>1537.2354638499762</v>
      </c>
      <c r="N364" s="18">
        <f t="shared" si="224"/>
        <v>0</v>
      </c>
      <c r="O364" s="19">
        <f t="shared" si="225"/>
        <v>205.29546384997616</v>
      </c>
      <c r="P364" s="25">
        <v>0</v>
      </c>
      <c r="Q364" s="17">
        <v>338.54050791678003</v>
      </c>
      <c r="R364" s="18">
        <f t="shared" si="226"/>
        <v>0</v>
      </c>
      <c r="S364" s="21">
        <f t="shared" si="227"/>
        <v>338.54050791678003</v>
      </c>
      <c r="T364" s="27">
        <v>0</v>
      </c>
      <c r="U364" s="17">
        <v>0</v>
      </c>
      <c r="V364" s="18">
        <f t="shared" si="228"/>
        <v>0</v>
      </c>
      <c r="W364" s="19">
        <f t="shared" si="229"/>
        <v>0</v>
      </c>
      <c r="X364" s="25">
        <v>0</v>
      </c>
      <c r="Y364" s="17">
        <v>0</v>
      </c>
      <c r="Z364" s="18">
        <f t="shared" si="230"/>
        <v>0</v>
      </c>
      <c r="AA364" s="21">
        <f t="shared" si="231"/>
        <v>0</v>
      </c>
      <c r="AB364" s="27">
        <v>1937.8200000000002</v>
      </c>
      <c r="AC364" s="97">
        <v>5237.542454805749</v>
      </c>
      <c r="AD364" s="18">
        <f t="shared" si="232"/>
        <v>0</v>
      </c>
      <c r="AE364" s="19">
        <f t="shared" si="233"/>
        <v>3299.7224548057488</v>
      </c>
      <c r="AF364" s="25">
        <v>0</v>
      </c>
      <c r="AG364" s="17">
        <v>0</v>
      </c>
      <c r="AH364" s="18">
        <f t="shared" si="234"/>
        <v>0</v>
      </c>
      <c r="AI364" s="21">
        <f t="shared" si="235"/>
        <v>0</v>
      </c>
      <c r="AJ364" s="27">
        <v>0</v>
      </c>
      <c r="AK364" s="17">
        <v>0</v>
      </c>
      <c r="AL364" s="18">
        <f t="shared" si="236"/>
        <v>0</v>
      </c>
      <c r="AM364" s="19">
        <f t="shared" si="237"/>
        <v>0</v>
      </c>
      <c r="AN364" s="27">
        <v>223.37000000000003</v>
      </c>
      <c r="AO364" s="97">
        <v>436.68431999999996</v>
      </c>
      <c r="AP364" s="18">
        <f t="shared" si="238"/>
        <v>0</v>
      </c>
      <c r="AQ364" s="19">
        <f t="shared" si="239"/>
        <v>213.31431999999992</v>
      </c>
      <c r="AR364" s="25">
        <v>279.33000000000004</v>
      </c>
      <c r="AS364" s="17">
        <v>1319.9880129409</v>
      </c>
      <c r="AT364" s="18">
        <f t="shared" si="240"/>
        <v>0</v>
      </c>
      <c r="AU364" s="21">
        <f t="shared" si="241"/>
        <v>1040.6580129408999</v>
      </c>
      <c r="AV364" s="27">
        <v>3484.3800000000006</v>
      </c>
      <c r="AW364" s="17">
        <v>1149.8040000000001</v>
      </c>
      <c r="AX364" s="18">
        <f t="shared" si="242"/>
        <v>-2334.5760000000005</v>
      </c>
      <c r="AY364" s="19">
        <f t="shared" si="243"/>
        <v>0</v>
      </c>
      <c r="AZ364" s="25">
        <v>1197.6399999999999</v>
      </c>
      <c r="BA364" s="17">
        <v>668.52712552329808</v>
      </c>
      <c r="BB364" s="18">
        <f t="shared" si="244"/>
        <v>-529.11287447670179</v>
      </c>
      <c r="BC364" s="21">
        <f t="shared" si="245"/>
        <v>0</v>
      </c>
      <c r="BD364" s="27">
        <v>11.12</v>
      </c>
      <c r="BE364" s="17">
        <v>0</v>
      </c>
      <c r="BF364" s="18">
        <f t="shared" si="246"/>
        <v>-11.12</v>
      </c>
      <c r="BG364" s="19">
        <f t="shared" si="247"/>
        <v>0</v>
      </c>
      <c r="BH364" s="25">
        <v>992.56</v>
      </c>
      <c r="BI364" s="97">
        <v>1551.2888400000002</v>
      </c>
      <c r="BJ364" s="18">
        <f t="shared" si="248"/>
        <v>0</v>
      </c>
      <c r="BK364" s="21">
        <f t="shared" si="249"/>
        <v>558.72884000000022</v>
      </c>
      <c r="BL364" s="27">
        <v>0</v>
      </c>
      <c r="BM364" s="17">
        <v>0</v>
      </c>
      <c r="BN364" s="18">
        <f t="shared" si="250"/>
        <v>0</v>
      </c>
      <c r="BO364" s="19">
        <f t="shared" si="251"/>
        <v>0</v>
      </c>
      <c r="BP364" s="24">
        <f t="shared" si="252"/>
        <v>11005.55</v>
      </c>
      <c r="BQ364" s="14">
        <f t="shared" si="253"/>
        <v>14151.636488592569</v>
      </c>
      <c r="BR364" s="18">
        <f t="shared" si="218"/>
        <v>0</v>
      </c>
      <c r="BS364" s="21">
        <f t="shared" si="219"/>
        <v>3146.0864885925694</v>
      </c>
      <c r="BT364" s="114">
        <f t="shared" si="254"/>
        <v>1.2858636314034799</v>
      </c>
      <c r="BU364" s="115">
        <v>3594.8972999999996</v>
      </c>
      <c r="BV364" s="116">
        <v>563.54999999999995</v>
      </c>
    </row>
    <row r="365" spans="1:74" s="7" customFormat="1" ht="12" x14ac:dyDescent="0.25">
      <c r="A365" s="117">
        <f t="shared" si="255"/>
        <v>358</v>
      </c>
      <c r="B365" s="56" t="s">
        <v>367</v>
      </c>
      <c r="C365" s="125">
        <v>2890</v>
      </c>
      <c r="D365" s="27">
        <v>11144.6</v>
      </c>
      <c r="E365" s="97">
        <v>9966.5995730520717</v>
      </c>
      <c r="F365" s="18">
        <f t="shared" si="220"/>
        <v>-1178.0004269479286</v>
      </c>
      <c r="G365" s="19">
        <f t="shared" si="221"/>
        <v>0</v>
      </c>
      <c r="H365" s="25">
        <v>5713.0199999999995</v>
      </c>
      <c r="I365" s="17">
        <v>5847.0816567309685</v>
      </c>
      <c r="J365" s="18">
        <f t="shared" si="222"/>
        <v>0</v>
      </c>
      <c r="K365" s="21">
        <f t="shared" si="223"/>
        <v>134.06165673096893</v>
      </c>
      <c r="L365" s="27">
        <v>11106.060000000001</v>
      </c>
      <c r="M365" s="17">
        <v>11398.300806270141</v>
      </c>
      <c r="N365" s="18">
        <f t="shared" si="224"/>
        <v>0</v>
      </c>
      <c r="O365" s="19">
        <f t="shared" si="225"/>
        <v>292.24080627013973</v>
      </c>
      <c r="P365" s="25">
        <v>268</v>
      </c>
      <c r="Q365" s="17">
        <v>1212.0970159100279</v>
      </c>
      <c r="R365" s="18">
        <f t="shared" si="226"/>
        <v>0</v>
      </c>
      <c r="S365" s="21">
        <f t="shared" si="227"/>
        <v>944.09701591002795</v>
      </c>
      <c r="T365" s="27">
        <v>0</v>
      </c>
      <c r="U365" s="17">
        <v>0</v>
      </c>
      <c r="V365" s="18">
        <f t="shared" si="228"/>
        <v>0</v>
      </c>
      <c r="W365" s="19">
        <f t="shared" si="229"/>
        <v>0</v>
      </c>
      <c r="X365" s="25">
        <v>0</v>
      </c>
      <c r="Y365" s="17">
        <v>0</v>
      </c>
      <c r="Z365" s="18">
        <f t="shared" si="230"/>
        <v>0</v>
      </c>
      <c r="AA365" s="21">
        <f t="shared" si="231"/>
        <v>0</v>
      </c>
      <c r="AB365" s="27">
        <v>16536.309999999998</v>
      </c>
      <c r="AC365" s="97">
        <v>11769.178607755235</v>
      </c>
      <c r="AD365" s="18">
        <f t="shared" si="232"/>
        <v>-4767.1313922447625</v>
      </c>
      <c r="AE365" s="19">
        <f t="shared" si="233"/>
        <v>0</v>
      </c>
      <c r="AF365" s="25">
        <v>1305.3900000000001</v>
      </c>
      <c r="AG365" s="17">
        <v>1055.0625600000001</v>
      </c>
      <c r="AH365" s="18">
        <f t="shared" si="234"/>
        <v>-250.32744000000002</v>
      </c>
      <c r="AI365" s="21">
        <f t="shared" si="235"/>
        <v>0</v>
      </c>
      <c r="AJ365" s="27">
        <v>53.480000000000004</v>
      </c>
      <c r="AK365" s="17">
        <v>0</v>
      </c>
      <c r="AL365" s="18">
        <f t="shared" si="236"/>
        <v>-53.480000000000004</v>
      </c>
      <c r="AM365" s="19">
        <f t="shared" si="237"/>
        <v>0</v>
      </c>
      <c r="AN365" s="27">
        <v>1153.6400000000001</v>
      </c>
      <c r="AO365" s="97">
        <v>3329.6991600000006</v>
      </c>
      <c r="AP365" s="18">
        <f t="shared" si="238"/>
        <v>0</v>
      </c>
      <c r="AQ365" s="19">
        <f t="shared" si="239"/>
        <v>2176.0591600000007</v>
      </c>
      <c r="AR365" s="25">
        <v>2183.8999999999996</v>
      </c>
      <c r="AS365" s="17">
        <v>3871.7159527903336</v>
      </c>
      <c r="AT365" s="18">
        <f t="shared" si="240"/>
        <v>0</v>
      </c>
      <c r="AU365" s="21">
        <f t="shared" si="241"/>
        <v>1687.815952790334</v>
      </c>
      <c r="AV365" s="27">
        <v>37720.230000000003</v>
      </c>
      <c r="AW365" s="17">
        <v>20684.543999999998</v>
      </c>
      <c r="AX365" s="18">
        <f t="shared" si="242"/>
        <v>-17035.686000000005</v>
      </c>
      <c r="AY365" s="19">
        <f t="shared" si="243"/>
        <v>0</v>
      </c>
      <c r="AZ365" s="25">
        <v>2459.87</v>
      </c>
      <c r="BA365" s="17">
        <v>4996.6952012664697</v>
      </c>
      <c r="BB365" s="18">
        <f t="shared" si="244"/>
        <v>0</v>
      </c>
      <c r="BC365" s="21">
        <f t="shared" si="245"/>
        <v>2536.8252012664698</v>
      </c>
      <c r="BD365" s="27">
        <v>9.5200000000000031</v>
      </c>
      <c r="BE365" s="17">
        <v>0</v>
      </c>
      <c r="BF365" s="18">
        <f t="shared" si="246"/>
        <v>-9.5200000000000031</v>
      </c>
      <c r="BG365" s="19">
        <f t="shared" si="247"/>
        <v>0</v>
      </c>
      <c r="BH365" s="25">
        <v>7009.4499999999989</v>
      </c>
      <c r="BI365" s="97">
        <v>6560.4602400000003</v>
      </c>
      <c r="BJ365" s="18">
        <f t="shared" si="248"/>
        <v>-448.98975999999857</v>
      </c>
      <c r="BK365" s="21">
        <f t="shared" si="249"/>
        <v>0</v>
      </c>
      <c r="BL365" s="27">
        <v>0</v>
      </c>
      <c r="BM365" s="17">
        <v>0</v>
      </c>
      <c r="BN365" s="18">
        <f t="shared" si="250"/>
        <v>0</v>
      </c>
      <c r="BO365" s="19">
        <f t="shared" si="251"/>
        <v>0</v>
      </c>
      <c r="BP365" s="24">
        <f t="shared" si="252"/>
        <v>96663.47</v>
      </c>
      <c r="BQ365" s="14">
        <f t="shared" si="253"/>
        <v>80691.434773775254</v>
      </c>
      <c r="BR365" s="18">
        <f t="shared" si="218"/>
        <v>-15972.035226224747</v>
      </c>
      <c r="BS365" s="21">
        <f t="shared" si="219"/>
        <v>0</v>
      </c>
      <c r="BT365" s="114">
        <f t="shared" si="254"/>
        <v>0.8347665852857884</v>
      </c>
      <c r="BU365" s="115">
        <v>14413.129600000006</v>
      </c>
      <c r="BV365" s="116">
        <v>83.76</v>
      </c>
    </row>
    <row r="366" spans="1:74" s="7" customFormat="1" ht="12" x14ac:dyDescent="0.25">
      <c r="A366" s="117">
        <f t="shared" si="255"/>
        <v>359</v>
      </c>
      <c r="B366" s="56" t="s">
        <v>368</v>
      </c>
      <c r="C366" s="125">
        <v>2921.8</v>
      </c>
      <c r="D366" s="27">
        <v>3989.5799999999995</v>
      </c>
      <c r="E366" s="97">
        <v>4671.2152574322899</v>
      </c>
      <c r="F366" s="18">
        <f t="shared" si="220"/>
        <v>0</v>
      </c>
      <c r="G366" s="19">
        <f t="shared" si="221"/>
        <v>681.63525743229047</v>
      </c>
      <c r="H366" s="25">
        <v>6249.0999999999995</v>
      </c>
      <c r="I366" s="17">
        <v>6273.1305176361357</v>
      </c>
      <c r="J366" s="18">
        <f t="shared" si="222"/>
        <v>0</v>
      </c>
      <c r="K366" s="21">
        <f t="shared" si="223"/>
        <v>24.03051763613621</v>
      </c>
      <c r="L366" s="27">
        <v>10084.899999999998</v>
      </c>
      <c r="M366" s="17">
        <v>9640.4352598141213</v>
      </c>
      <c r="N366" s="18">
        <f t="shared" si="224"/>
        <v>-444.46474018587651</v>
      </c>
      <c r="O366" s="19">
        <f t="shared" si="225"/>
        <v>0</v>
      </c>
      <c r="P366" s="25">
        <v>163.24000000000004</v>
      </c>
      <c r="Q366" s="17">
        <v>864.006213974616</v>
      </c>
      <c r="R366" s="18">
        <f t="shared" si="226"/>
        <v>0</v>
      </c>
      <c r="S366" s="21">
        <f t="shared" si="227"/>
        <v>700.76621397461599</v>
      </c>
      <c r="T366" s="27">
        <v>0</v>
      </c>
      <c r="U366" s="17">
        <v>0</v>
      </c>
      <c r="V366" s="18">
        <f t="shared" si="228"/>
        <v>0</v>
      </c>
      <c r="W366" s="19">
        <f t="shared" si="229"/>
        <v>0</v>
      </c>
      <c r="X366" s="25">
        <v>0</v>
      </c>
      <c r="Y366" s="17">
        <v>0</v>
      </c>
      <c r="Z366" s="18">
        <f t="shared" si="230"/>
        <v>0</v>
      </c>
      <c r="AA366" s="21">
        <f t="shared" si="231"/>
        <v>0</v>
      </c>
      <c r="AB366" s="27">
        <v>14427.92</v>
      </c>
      <c r="AC366" s="97">
        <v>12327.160637396686</v>
      </c>
      <c r="AD366" s="18">
        <f t="shared" si="232"/>
        <v>-2100.759362603314</v>
      </c>
      <c r="AE366" s="19">
        <f t="shared" si="233"/>
        <v>0</v>
      </c>
      <c r="AF366" s="25">
        <v>776.1</v>
      </c>
      <c r="AG366" s="17">
        <v>702.15300000000002</v>
      </c>
      <c r="AH366" s="18">
        <f t="shared" si="234"/>
        <v>-73.947000000000003</v>
      </c>
      <c r="AI366" s="21">
        <f t="shared" si="235"/>
        <v>0</v>
      </c>
      <c r="AJ366" s="27">
        <v>31.810000000000006</v>
      </c>
      <c r="AK366" s="17">
        <v>0</v>
      </c>
      <c r="AL366" s="18">
        <f t="shared" si="236"/>
        <v>-31.810000000000006</v>
      </c>
      <c r="AM366" s="19">
        <f t="shared" si="237"/>
        <v>0</v>
      </c>
      <c r="AN366" s="27">
        <v>1732.0999999999997</v>
      </c>
      <c r="AO366" s="97">
        <v>3493.4524799999999</v>
      </c>
      <c r="AP366" s="18">
        <f t="shared" si="238"/>
        <v>0</v>
      </c>
      <c r="AQ366" s="19">
        <f t="shared" si="239"/>
        <v>1761.3524800000002</v>
      </c>
      <c r="AR366" s="25">
        <v>2757.15</v>
      </c>
      <c r="AS366" s="17">
        <v>2662.3359771686742</v>
      </c>
      <c r="AT366" s="18">
        <f t="shared" si="240"/>
        <v>-94.814022831325929</v>
      </c>
      <c r="AU366" s="21">
        <f t="shared" si="241"/>
        <v>0</v>
      </c>
      <c r="AV366" s="27">
        <v>23324.53</v>
      </c>
      <c r="AW366" s="17">
        <v>38486.1</v>
      </c>
      <c r="AX366" s="18">
        <f t="shared" si="242"/>
        <v>0</v>
      </c>
      <c r="AY366" s="19">
        <f t="shared" si="243"/>
        <v>15161.57</v>
      </c>
      <c r="AZ366" s="25">
        <v>1797.05</v>
      </c>
      <c r="BA366" s="17">
        <v>1662.4038779163375</v>
      </c>
      <c r="BB366" s="18">
        <f t="shared" si="244"/>
        <v>-134.64612208366248</v>
      </c>
      <c r="BC366" s="21">
        <f t="shared" si="245"/>
        <v>0</v>
      </c>
      <c r="BD366" s="27">
        <v>8.7200000000000006</v>
      </c>
      <c r="BE366" s="17">
        <v>0</v>
      </c>
      <c r="BF366" s="18">
        <f t="shared" si="246"/>
        <v>-8.7200000000000006</v>
      </c>
      <c r="BG366" s="19">
        <f t="shared" si="247"/>
        <v>0</v>
      </c>
      <c r="BH366" s="25">
        <v>5161.9100000000008</v>
      </c>
      <c r="BI366" s="97">
        <v>11036.31612</v>
      </c>
      <c r="BJ366" s="18">
        <f t="shared" si="248"/>
        <v>0</v>
      </c>
      <c r="BK366" s="21">
        <f t="shared" si="249"/>
        <v>5874.4061199999987</v>
      </c>
      <c r="BL366" s="27">
        <v>0</v>
      </c>
      <c r="BM366" s="17">
        <v>0</v>
      </c>
      <c r="BN366" s="18">
        <f t="shared" si="250"/>
        <v>0</v>
      </c>
      <c r="BO366" s="19">
        <f t="shared" si="251"/>
        <v>0</v>
      </c>
      <c r="BP366" s="24">
        <f t="shared" si="252"/>
        <v>70504.11</v>
      </c>
      <c r="BQ366" s="14">
        <f t="shared" si="253"/>
        <v>91818.709341338865</v>
      </c>
      <c r="BR366" s="18">
        <f t="shared" si="218"/>
        <v>0</v>
      </c>
      <c r="BS366" s="21">
        <f t="shared" si="219"/>
        <v>21314.599341338864</v>
      </c>
      <c r="BT366" s="114">
        <f t="shared" si="254"/>
        <v>1.3023171179855879</v>
      </c>
      <c r="BU366" s="115">
        <v>10286.282899999997</v>
      </c>
      <c r="BV366" s="116">
        <v>1153.45</v>
      </c>
    </row>
    <row r="367" spans="1:74" s="7" customFormat="1" ht="12" x14ac:dyDescent="0.25">
      <c r="A367" s="117">
        <f t="shared" si="255"/>
        <v>360</v>
      </c>
      <c r="B367" s="56" t="s">
        <v>369</v>
      </c>
      <c r="C367" s="125">
        <v>159.1</v>
      </c>
      <c r="D367" s="27">
        <v>0</v>
      </c>
      <c r="E367" s="97">
        <v>870.32473823653061</v>
      </c>
      <c r="F367" s="18">
        <f t="shared" si="220"/>
        <v>0</v>
      </c>
      <c r="G367" s="19">
        <f t="shared" si="221"/>
        <v>870.32473823653061</v>
      </c>
      <c r="H367" s="25">
        <v>0</v>
      </c>
      <c r="I367" s="17">
        <v>0</v>
      </c>
      <c r="J367" s="18">
        <f t="shared" si="222"/>
        <v>0</v>
      </c>
      <c r="K367" s="21">
        <f t="shared" si="223"/>
        <v>0</v>
      </c>
      <c r="L367" s="27">
        <v>710.80000000000018</v>
      </c>
      <c r="M367" s="17">
        <v>645.62177153537471</v>
      </c>
      <c r="N367" s="18">
        <f t="shared" si="224"/>
        <v>-65.178228464625477</v>
      </c>
      <c r="O367" s="19">
        <f t="shared" si="225"/>
        <v>0</v>
      </c>
      <c r="P367" s="25">
        <v>0</v>
      </c>
      <c r="Q367" s="17">
        <v>172.461870459588</v>
      </c>
      <c r="R367" s="18">
        <f t="shared" si="226"/>
        <v>0</v>
      </c>
      <c r="S367" s="21">
        <f t="shared" si="227"/>
        <v>172.461870459588</v>
      </c>
      <c r="T367" s="27">
        <v>0</v>
      </c>
      <c r="U367" s="17">
        <v>0</v>
      </c>
      <c r="V367" s="18">
        <f t="shared" si="228"/>
        <v>0</v>
      </c>
      <c r="W367" s="19">
        <f t="shared" si="229"/>
        <v>0</v>
      </c>
      <c r="X367" s="25">
        <v>0</v>
      </c>
      <c r="Y367" s="17">
        <v>0</v>
      </c>
      <c r="Z367" s="18">
        <f t="shared" si="230"/>
        <v>0</v>
      </c>
      <c r="AA367" s="21">
        <f t="shared" si="231"/>
        <v>0</v>
      </c>
      <c r="AB367" s="27">
        <v>315.10999999999996</v>
      </c>
      <c r="AC367" s="97">
        <v>308.53617825480745</v>
      </c>
      <c r="AD367" s="18">
        <f t="shared" si="232"/>
        <v>-6.5738217451925038</v>
      </c>
      <c r="AE367" s="19">
        <f t="shared" si="233"/>
        <v>0</v>
      </c>
      <c r="AF367" s="25">
        <v>0</v>
      </c>
      <c r="AG367" s="17">
        <v>0</v>
      </c>
      <c r="AH367" s="18">
        <f t="shared" si="234"/>
        <v>0</v>
      </c>
      <c r="AI367" s="21">
        <f t="shared" si="235"/>
        <v>0</v>
      </c>
      <c r="AJ367" s="27">
        <v>0</v>
      </c>
      <c r="AK367" s="17">
        <v>0</v>
      </c>
      <c r="AL367" s="18">
        <f t="shared" si="236"/>
        <v>0</v>
      </c>
      <c r="AM367" s="19">
        <f t="shared" si="237"/>
        <v>0</v>
      </c>
      <c r="AN367" s="27">
        <v>513.16000000000008</v>
      </c>
      <c r="AO367" s="97">
        <v>899.94863999999995</v>
      </c>
      <c r="AP367" s="18">
        <f t="shared" si="238"/>
        <v>0</v>
      </c>
      <c r="AQ367" s="19">
        <f t="shared" si="239"/>
        <v>386.78863999999987</v>
      </c>
      <c r="AR367" s="25">
        <v>0</v>
      </c>
      <c r="AS367" s="17">
        <v>0</v>
      </c>
      <c r="AT367" s="18">
        <f t="shared" si="240"/>
        <v>0</v>
      </c>
      <c r="AU367" s="21">
        <f t="shared" si="241"/>
        <v>0</v>
      </c>
      <c r="AV367" s="27">
        <v>655.15999999999985</v>
      </c>
      <c r="AW367" s="17">
        <v>0</v>
      </c>
      <c r="AX367" s="18">
        <f t="shared" si="242"/>
        <v>-655.15999999999985</v>
      </c>
      <c r="AY367" s="19">
        <f t="shared" si="243"/>
        <v>0</v>
      </c>
      <c r="AZ367" s="25">
        <v>0</v>
      </c>
      <c r="BA367" s="17">
        <v>0</v>
      </c>
      <c r="BB367" s="18">
        <f t="shared" si="244"/>
        <v>0</v>
      </c>
      <c r="BC367" s="21">
        <f t="shared" si="245"/>
        <v>0</v>
      </c>
      <c r="BD367" s="27">
        <v>0</v>
      </c>
      <c r="BE367" s="17">
        <v>0</v>
      </c>
      <c r="BF367" s="18">
        <f t="shared" si="246"/>
        <v>0</v>
      </c>
      <c r="BG367" s="19">
        <f t="shared" si="247"/>
        <v>0</v>
      </c>
      <c r="BH367" s="25">
        <v>0</v>
      </c>
      <c r="BI367" s="97">
        <v>0</v>
      </c>
      <c r="BJ367" s="18">
        <f t="shared" si="248"/>
        <v>0</v>
      </c>
      <c r="BK367" s="21">
        <f t="shared" si="249"/>
        <v>0</v>
      </c>
      <c r="BL367" s="27">
        <v>0</v>
      </c>
      <c r="BM367" s="17">
        <v>0</v>
      </c>
      <c r="BN367" s="18">
        <f t="shared" si="250"/>
        <v>0</v>
      </c>
      <c r="BO367" s="19">
        <f t="shared" si="251"/>
        <v>0</v>
      </c>
      <c r="BP367" s="24">
        <f t="shared" si="252"/>
        <v>2194.23</v>
      </c>
      <c r="BQ367" s="14">
        <f t="shared" si="253"/>
        <v>2896.8931984863007</v>
      </c>
      <c r="BR367" s="18">
        <f t="shared" si="218"/>
        <v>0</v>
      </c>
      <c r="BS367" s="21">
        <f t="shared" si="219"/>
        <v>702.66319848630064</v>
      </c>
      <c r="BT367" s="114">
        <f t="shared" si="254"/>
        <v>1.3202322447903367</v>
      </c>
      <c r="BU367" s="115">
        <v>6538.5100999999995</v>
      </c>
      <c r="BV367" s="116">
        <v>3470.36</v>
      </c>
    </row>
    <row r="368" spans="1:74" s="7" customFormat="1" ht="12" x14ac:dyDescent="0.25">
      <c r="A368" s="117">
        <f t="shared" si="255"/>
        <v>361</v>
      </c>
      <c r="B368" s="56" t="s">
        <v>370</v>
      </c>
      <c r="C368" s="125">
        <v>2766.5</v>
      </c>
      <c r="D368" s="27">
        <v>11688.580000000002</v>
      </c>
      <c r="E368" s="97">
        <v>10615.249572313047</v>
      </c>
      <c r="F368" s="18">
        <f t="shared" si="220"/>
        <v>-1073.3304276869549</v>
      </c>
      <c r="G368" s="19">
        <f t="shared" si="221"/>
        <v>0</v>
      </c>
      <c r="H368" s="25">
        <v>7194</v>
      </c>
      <c r="I368" s="17">
        <v>7303.9083799967339</v>
      </c>
      <c r="J368" s="18">
        <f t="shared" si="222"/>
        <v>0</v>
      </c>
      <c r="K368" s="21">
        <f t="shared" si="223"/>
        <v>109.90837999673386</v>
      </c>
      <c r="L368" s="27">
        <v>11638.430000000002</v>
      </c>
      <c r="M368" s="17">
        <v>12248.747018766207</v>
      </c>
      <c r="N368" s="18">
        <f t="shared" si="224"/>
        <v>0</v>
      </c>
      <c r="O368" s="19">
        <f t="shared" si="225"/>
        <v>610.31701876620536</v>
      </c>
      <c r="P368" s="25">
        <v>257.33999999999997</v>
      </c>
      <c r="Q368" s="17">
        <v>541.37962169888397</v>
      </c>
      <c r="R368" s="18">
        <f t="shared" si="226"/>
        <v>0</v>
      </c>
      <c r="S368" s="21">
        <f t="shared" si="227"/>
        <v>284.03962169888399</v>
      </c>
      <c r="T368" s="27">
        <v>0</v>
      </c>
      <c r="U368" s="17">
        <v>0</v>
      </c>
      <c r="V368" s="18">
        <f t="shared" si="228"/>
        <v>0</v>
      </c>
      <c r="W368" s="19">
        <f t="shared" si="229"/>
        <v>0</v>
      </c>
      <c r="X368" s="25">
        <v>0</v>
      </c>
      <c r="Y368" s="17">
        <v>0</v>
      </c>
      <c r="Z368" s="18">
        <f t="shared" si="230"/>
        <v>0</v>
      </c>
      <c r="AA368" s="21">
        <f t="shared" si="231"/>
        <v>0</v>
      </c>
      <c r="AB368" s="27">
        <v>16841.32</v>
      </c>
      <c r="AC368" s="97">
        <v>13121.66953334217</v>
      </c>
      <c r="AD368" s="18">
        <f t="shared" si="232"/>
        <v>-3719.6504666578294</v>
      </c>
      <c r="AE368" s="19">
        <f t="shared" si="233"/>
        <v>0</v>
      </c>
      <c r="AF368" s="25">
        <v>1275.75</v>
      </c>
      <c r="AG368" s="17">
        <v>1015.57248</v>
      </c>
      <c r="AH368" s="18">
        <f t="shared" si="234"/>
        <v>-260.17751999999996</v>
      </c>
      <c r="AI368" s="21">
        <f t="shared" si="235"/>
        <v>0</v>
      </c>
      <c r="AJ368" s="27">
        <v>51.46</v>
      </c>
      <c r="AK368" s="17">
        <v>0</v>
      </c>
      <c r="AL368" s="18">
        <f t="shared" si="236"/>
        <v>-51.46</v>
      </c>
      <c r="AM368" s="19">
        <f t="shared" si="237"/>
        <v>0</v>
      </c>
      <c r="AN368" s="27">
        <v>1930.07</v>
      </c>
      <c r="AO368" s="97">
        <v>3275.1102000000001</v>
      </c>
      <c r="AP368" s="18">
        <f t="shared" si="238"/>
        <v>0</v>
      </c>
      <c r="AQ368" s="19">
        <f t="shared" si="239"/>
        <v>1345.0402000000001</v>
      </c>
      <c r="AR368" s="25">
        <v>2861.9299999999994</v>
      </c>
      <c r="AS368" s="17">
        <v>412.42975793471248</v>
      </c>
      <c r="AT368" s="18">
        <f t="shared" si="240"/>
        <v>-2449.5002420652868</v>
      </c>
      <c r="AU368" s="21">
        <f t="shared" si="241"/>
        <v>0</v>
      </c>
      <c r="AV368" s="27">
        <v>34824.339999999997</v>
      </c>
      <c r="AW368" s="17">
        <v>22775.256000000001</v>
      </c>
      <c r="AX368" s="18">
        <f t="shared" si="242"/>
        <v>-12049.083999999995</v>
      </c>
      <c r="AY368" s="19">
        <f t="shared" si="243"/>
        <v>0</v>
      </c>
      <c r="AZ368" s="25">
        <v>2381.06</v>
      </c>
      <c r="BA368" s="17">
        <v>3522.8749133551755</v>
      </c>
      <c r="BB368" s="18">
        <f t="shared" si="244"/>
        <v>0</v>
      </c>
      <c r="BC368" s="21">
        <f t="shared" si="245"/>
        <v>1141.8149133551756</v>
      </c>
      <c r="BD368" s="27">
        <v>10.75</v>
      </c>
      <c r="BE368" s="17">
        <v>0</v>
      </c>
      <c r="BF368" s="18">
        <f t="shared" si="246"/>
        <v>-10.75</v>
      </c>
      <c r="BG368" s="19">
        <f t="shared" si="247"/>
        <v>0</v>
      </c>
      <c r="BH368" s="25">
        <v>6889.09</v>
      </c>
      <c r="BI368" s="97">
        <v>8116.2916799999994</v>
      </c>
      <c r="BJ368" s="18">
        <f t="shared" si="248"/>
        <v>0</v>
      </c>
      <c r="BK368" s="21">
        <f t="shared" si="249"/>
        <v>1227.2016799999992</v>
      </c>
      <c r="BL368" s="27">
        <v>0</v>
      </c>
      <c r="BM368" s="17">
        <v>0</v>
      </c>
      <c r="BN368" s="18">
        <f t="shared" si="250"/>
        <v>0</v>
      </c>
      <c r="BO368" s="19">
        <f t="shared" si="251"/>
        <v>0</v>
      </c>
      <c r="BP368" s="24">
        <f t="shared" si="252"/>
        <v>97844.12</v>
      </c>
      <c r="BQ368" s="14">
        <f t="shared" si="253"/>
        <v>82948.489157406933</v>
      </c>
      <c r="BR368" s="18">
        <f t="shared" si="218"/>
        <v>-14895.630842593062</v>
      </c>
      <c r="BS368" s="21">
        <f t="shared" si="219"/>
        <v>0</v>
      </c>
      <c r="BT368" s="114">
        <f t="shared" si="254"/>
        <v>0.84776161467247024</v>
      </c>
      <c r="BU368" s="115">
        <v>5844.5596000000014</v>
      </c>
      <c r="BV368" s="116"/>
    </row>
    <row r="369" spans="1:74" s="7" customFormat="1" ht="12" x14ac:dyDescent="0.25">
      <c r="A369" s="117">
        <f t="shared" si="255"/>
        <v>362</v>
      </c>
      <c r="B369" s="56" t="s">
        <v>371</v>
      </c>
      <c r="C369" s="125">
        <v>32</v>
      </c>
      <c r="D369" s="27">
        <v>0</v>
      </c>
      <c r="E369" s="97">
        <v>0</v>
      </c>
      <c r="F369" s="18">
        <f t="shared" si="220"/>
        <v>0</v>
      </c>
      <c r="G369" s="19">
        <f t="shared" si="221"/>
        <v>0</v>
      </c>
      <c r="H369" s="25">
        <v>0</v>
      </c>
      <c r="I369" s="17">
        <v>0</v>
      </c>
      <c r="J369" s="18">
        <f t="shared" si="222"/>
        <v>0</v>
      </c>
      <c r="K369" s="21">
        <f t="shared" si="223"/>
        <v>0</v>
      </c>
      <c r="L369" s="27">
        <v>621.87</v>
      </c>
      <c r="M369" s="17">
        <v>566.14668216835071</v>
      </c>
      <c r="N369" s="18">
        <f t="shared" si="224"/>
        <v>-55.723317831649297</v>
      </c>
      <c r="O369" s="19">
        <f t="shared" si="225"/>
        <v>0</v>
      </c>
      <c r="P369" s="25">
        <v>0</v>
      </c>
      <c r="Q369" s="17">
        <v>37.152085315548007</v>
      </c>
      <c r="R369" s="18">
        <f t="shared" si="226"/>
        <v>0</v>
      </c>
      <c r="S369" s="21">
        <f t="shared" si="227"/>
        <v>37.152085315548007</v>
      </c>
      <c r="T369" s="27">
        <v>0</v>
      </c>
      <c r="U369" s="17">
        <v>0</v>
      </c>
      <c r="V369" s="18">
        <f t="shared" si="228"/>
        <v>0</v>
      </c>
      <c r="W369" s="19">
        <f t="shared" si="229"/>
        <v>0</v>
      </c>
      <c r="X369" s="25">
        <v>0</v>
      </c>
      <c r="Y369" s="17">
        <v>0</v>
      </c>
      <c r="Z369" s="18">
        <f t="shared" si="230"/>
        <v>0</v>
      </c>
      <c r="AA369" s="21">
        <f t="shared" si="231"/>
        <v>0</v>
      </c>
      <c r="AB369" s="27">
        <v>68.209999999999994</v>
      </c>
      <c r="AC369" s="97">
        <v>62.911302552281171</v>
      </c>
      <c r="AD369" s="18">
        <f t="shared" si="232"/>
        <v>-5.2986974477188227</v>
      </c>
      <c r="AE369" s="19">
        <f t="shared" si="233"/>
        <v>0</v>
      </c>
      <c r="AF369" s="25">
        <v>0</v>
      </c>
      <c r="AG369" s="17">
        <v>0</v>
      </c>
      <c r="AH369" s="18">
        <f t="shared" si="234"/>
        <v>0</v>
      </c>
      <c r="AI369" s="21">
        <f t="shared" si="235"/>
        <v>0</v>
      </c>
      <c r="AJ369" s="27">
        <v>0</v>
      </c>
      <c r="AK369" s="17">
        <v>0</v>
      </c>
      <c r="AL369" s="18">
        <f t="shared" si="236"/>
        <v>0</v>
      </c>
      <c r="AM369" s="19">
        <f t="shared" si="237"/>
        <v>0</v>
      </c>
      <c r="AN369" s="27">
        <v>71.289999999999992</v>
      </c>
      <c r="AO369" s="97">
        <v>155.13120000000001</v>
      </c>
      <c r="AP369" s="18">
        <f t="shared" si="238"/>
        <v>0</v>
      </c>
      <c r="AQ369" s="19">
        <f t="shared" si="239"/>
        <v>83.841200000000015</v>
      </c>
      <c r="AR369" s="25">
        <v>0</v>
      </c>
      <c r="AS369" s="17">
        <v>0</v>
      </c>
      <c r="AT369" s="18">
        <f t="shared" si="240"/>
        <v>0</v>
      </c>
      <c r="AU369" s="21">
        <f t="shared" si="241"/>
        <v>0</v>
      </c>
      <c r="AV369" s="27">
        <v>137.39999999999998</v>
      </c>
      <c r="AW369" s="17">
        <v>1454.748</v>
      </c>
      <c r="AX369" s="18">
        <f t="shared" si="242"/>
        <v>0</v>
      </c>
      <c r="AY369" s="19">
        <f t="shared" si="243"/>
        <v>1317.348</v>
      </c>
      <c r="AZ369" s="25">
        <v>0</v>
      </c>
      <c r="BA369" s="17">
        <v>0</v>
      </c>
      <c r="BB369" s="18">
        <f t="shared" si="244"/>
        <v>0</v>
      </c>
      <c r="BC369" s="21">
        <f t="shared" si="245"/>
        <v>0</v>
      </c>
      <c r="BD369" s="27">
        <v>0</v>
      </c>
      <c r="BE369" s="17">
        <v>0</v>
      </c>
      <c r="BF369" s="18">
        <f t="shared" si="246"/>
        <v>0</v>
      </c>
      <c r="BG369" s="19">
        <f t="shared" si="247"/>
        <v>0</v>
      </c>
      <c r="BH369" s="25">
        <v>0</v>
      </c>
      <c r="BI369" s="97">
        <v>0</v>
      </c>
      <c r="BJ369" s="18">
        <f t="shared" si="248"/>
        <v>0</v>
      </c>
      <c r="BK369" s="21">
        <f t="shared" si="249"/>
        <v>0</v>
      </c>
      <c r="BL369" s="27">
        <v>0</v>
      </c>
      <c r="BM369" s="17">
        <v>0</v>
      </c>
      <c r="BN369" s="18">
        <f t="shared" si="250"/>
        <v>0</v>
      </c>
      <c r="BO369" s="19">
        <f t="shared" si="251"/>
        <v>0</v>
      </c>
      <c r="BP369" s="24">
        <f t="shared" si="252"/>
        <v>898.77</v>
      </c>
      <c r="BQ369" s="14">
        <f t="shared" si="253"/>
        <v>2276.0892700361801</v>
      </c>
      <c r="BR369" s="18">
        <f t="shared" si="218"/>
        <v>0</v>
      </c>
      <c r="BS369" s="21">
        <f t="shared" si="219"/>
        <v>1377.3192700361801</v>
      </c>
      <c r="BT369" s="114">
        <f t="shared" si="254"/>
        <v>2.5324490915764657</v>
      </c>
      <c r="BU369" s="115">
        <v>86.847099999999998</v>
      </c>
      <c r="BV369" s="116"/>
    </row>
    <row r="370" spans="1:74" s="7" customFormat="1" ht="12" x14ac:dyDescent="0.25">
      <c r="A370" s="117">
        <f t="shared" si="255"/>
        <v>363</v>
      </c>
      <c r="B370" s="56" t="s">
        <v>372</v>
      </c>
      <c r="C370" s="125">
        <v>4251.4799999999996</v>
      </c>
      <c r="D370" s="27">
        <v>20250.689999999999</v>
      </c>
      <c r="E370" s="97">
        <v>16490.647861427751</v>
      </c>
      <c r="F370" s="18">
        <f t="shared" si="220"/>
        <v>-3760.0421385722475</v>
      </c>
      <c r="G370" s="19">
        <f t="shared" si="221"/>
        <v>0</v>
      </c>
      <c r="H370" s="25">
        <v>15426.119999999997</v>
      </c>
      <c r="I370" s="17">
        <v>14555.31008070805</v>
      </c>
      <c r="J370" s="18">
        <f t="shared" si="222"/>
        <v>-870.80991929194715</v>
      </c>
      <c r="K370" s="21">
        <f t="shared" si="223"/>
        <v>0</v>
      </c>
      <c r="L370" s="27">
        <v>14843.449999999999</v>
      </c>
      <c r="M370" s="17">
        <v>14063.62153916788</v>
      </c>
      <c r="N370" s="18">
        <f t="shared" si="224"/>
        <v>-779.82846083211916</v>
      </c>
      <c r="O370" s="19">
        <f t="shared" si="225"/>
        <v>0</v>
      </c>
      <c r="P370" s="25">
        <v>334.39</v>
      </c>
      <c r="Q370" s="17">
        <v>454.42847466458403</v>
      </c>
      <c r="R370" s="18">
        <f t="shared" si="226"/>
        <v>0</v>
      </c>
      <c r="S370" s="21">
        <f t="shared" si="227"/>
        <v>120.03847466458404</v>
      </c>
      <c r="T370" s="27">
        <v>10342.19</v>
      </c>
      <c r="U370" s="17">
        <v>8649.8886000000002</v>
      </c>
      <c r="V370" s="18">
        <f t="shared" si="228"/>
        <v>-1692.3014000000003</v>
      </c>
      <c r="W370" s="19">
        <f t="shared" si="229"/>
        <v>0</v>
      </c>
      <c r="X370" s="25">
        <v>971.09999999999991</v>
      </c>
      <c r="Y370" s="17">
        <v>0</v>
      </c>
      <c r="Z370" s="18">
        <f t="shared" si="230"/>
        <v>-971.09999999999991</v>
      </c>
      <c r="AA370" s="21">
        <f t="shared" si="231"/>
        <v>0</v>
      </c>
      <c r="AB370" s="27">
        <v>17745.11</v>
      </c>
      <c r="AC370" s="97">
        <v>16853.103785075498</v>
      </c>
      <c r="AD370" s="18">
        <f t="shared" si="232"/>
        <v>-892.00621492450227</v>
      </c>
      <c r="AE370" s="19">
        <f t="shared" si="233"/>
        <v>0</v>
      </c>
      <c r="AF370" s="25">
        <v>769.99000000000024</v>
      </c>
      <c r="AG370" s="17">
        <v>626.83907999999997</v>
      </c>
      <c r="AH370" s="18">
        <f t="shared" si="234"/>
        <v>-143.15092000000027</v>
      </c>
      <c r="AI370" s="21">
        <f t="shared" si="235"/>
        <v>0</v>
      </c>
      <c r="AJ370" s="27">
        <v>30.45999999999999</v>
      </c>
      <c r="AK370" s="17">
        <v>0</v>
      </c>
      <c r="AL370" s="18">
        <f t="shared" si="236"/>
        <v>-30.45999999999999</v>
      </c>
      <c r="AM370" s="19">
        <f t="shared" si="237"/>
        <v>0</v>
      </c>
      <c r="AN370" s="27">
        <v>2686.2900000000004</v>
      </c>
      <c r="AO370" s="97">
        <v>4421.4022800000002</v>
      </c>
      <c r="AP370" s="18">
        <f t="shared" si="238"/>
        <v>0</v>
      </c>
      <c r="AQ370" s="19">
        <f t="shared" si="239"/>
        <v>1735.1122799999998</v>
      </c>
      <c r="AR370" s="25">
        <v>21852.440000000002</v>
      </c>
      <c r="AS370" s="17">
        <v>19254.814056686024</v>
      </c>
      <c r="AT370" s="18">
        <f t="shared" si="240"/>
        <v>-2597.6259433139785</v>
      </c>
      <c r="AU370" s="21">
        <f t="shared" si="241"/>
        <v>0</v>
      </c>
      <c r="AV370" s="27">
        <v>20558.66</v>
      </c>
      <c r="AW370" s="17">
        <v>82838.867999999988</v>
      </c>
      <c r="AX370" s="18">
        <f t="shared" si="242"/>
        <v>0</v>
      </c>
      <c r="AY370" s="19">
        <f t="shared" si="243"/>
        <v>62280.207999999984</v>
      </c>
      <c r="AZ370" s="25">
        <v>3830.1999999999994</v>
      </c>
      <c r="BA370" s="17">
        <v>6469.34160742325</v>
      </c>
      <c r="BB370" s="18">
        <f t="shared" si="244"/>
        <v>0</v>
      </c>
      <c r="BC370" s="21">
        <f t="shared" si="245"/>
        <v>2639.1416074232507</v>
      </c>
      <c r="BD370" s="27">
        <v>6.9700000000000006</v>
      </c>
      <c r="BE370" s="17">
        <v>0</v>
      </c>
      <c r="BF370" s="18">
        <f t="shared" si="246"/>
        <v>-6.9700000000000006</v>
      </c>
      <c r="BG370" s="19">
        <f t="shared" si="247"/>
        <v>0</v>
      </c>
      <c r="BH370" s="25">
        <v>22666.430000000004</v>
      </c>
      <c r="BI370" s="97">
        <v>39833.437680000003</v>
      </c>
      <c r="BJ370" s="18">
        <f t="shared" si="248"/>
        <v>0</v>
      </c>
      <c r="BK370" s="21">
        <f t="shared" si="249"/>
        <v>17167.007679999999</v>
      </c>
      <c r="BL370" s="27">
        <v>18677.760000000002</v>
      </c>
      <c r="BM370" s="17">
        <v>22063.931279999997</v>
      </c>
      <c r="BN370" s="18">
        <f t="shared" si="250"/>
        <v>0</v>
      </c>
      <c r="BO370" s="19">
        <f t="shared" si="251"/>
        <v>3386.171279999995</v>
      </c>
      <c r="BP370" s="24">
        <f t="shared" si="252"/>
        <v>170992.25</v>
      </c>
      <c r="BQ370" s="14">
        <f t="shared" si="253"/>
        <v>246575.63432515299</v>
      </c>
      <c r="BR370" s="18">
        <f t="shared" si="218"/>
        <v>0</v>
      </c>
      <c r="BS370" s="21">
        <f t="shared" si="219"/>
        <v>75583.384325152991</v>
      </c>
      <c r="BT370" s="114">
        <f t="shared" si="254"/>
        <v>1.4420281289073218</v>
      </c>
      <c r="BU370" s="115">
        <v>14656.481900000004</v>
      </c>
      <c r="BV370" s="116"/>
    </row>
    <row r="371" spans="1:74" s="7" customFormat="1" ht="12" x14ac:dyDescent="0.25">
      <c r="A371" s="117">
        <f t="shared" si="255"/>
        <v>364</v>
      </c>
      <c r="B371" s="56" t="s">
        <v>373</v>
      </c>
      <c r="C371" s="125">
        <v>4243.1400000000003</v>
      </c>
      <c r="D371" s="27">
        <v>16691.07</v>
      </c>
      <c r="E371" s="97">
        <v>13719.101968393366</v>
      </c>
      <c r="F371" s="18">
        <f t="shared" si="220"/>
        <v>-2971.9680316066333</v>
      </c>
      <c r="G371" s="19">
        <f t="shared" si="221"/>
        <v>0</v>
      </c>
      <c r="H371" s="25">
        <v>15739.000000000002</v>
      </c>
      <c r="I371" s="17">
        <v>14827.322283131774</v>
      </c>
      <c r="J371" s="18">
        <f t="shared" si="222"/>
        <v>-911.67771686822744</v>
      </c>
      <c r="K371" s="21">
        <f t="shared" si="223"/>
        <v>0</v>
      </c>
      <c r="L371" s="27">
        <v>13949.699999999999</v>
      </c>
      <c r="M371" s="17">
        <v>13027.905701970449</v>
      </c>
      <c r="N371" s="18">
        <f t="shared" si="224"/>
        <v>-921.79429802955019</v>
      </c>
      <c r="O371" s="19">
        <f t="shared" si="225"/>
        <v>0</v>
      </c>
      <c r="P371" s="25">
        <v>507.66000000000008</v>
      </c>
      <c r="Q371" s="17">
        <v>669.40355466458402</v>
      </c>
      <c r="R371" s="18">
        <f t="shared" si="226"/>
        <v>0</v>
      </c>
      <c r="S371" s="21">
        <f t="shared" si="227"/>
        <v>161.74355466458394</v>
      </c>
      <c r="T371" s="27">
        <v>10796.300000000003</v>
      </c>
      <c r="U371" s="17">
        <v>8817.9175200000009</v>
      </c>
      <c r="V371" s="18">
        <f t="shared" si="228"/>
        <v>-1978.382480000002</v>
      </c>
      <c r="W371" s="19">
        <f t="shared" si="229"/>
        <v>0</v>
      </c>
      <c r="X371" s="25">
        <v>1024.02</v>
      </c>
      <c r="Y371" s="17">
        <v>145.48775999999998</v>
      </c>
      <c r="Z371" s="18">
        <f t="shared" si="230"/>
        <v>-878.53224</v>
      </c>
      <c r="AA371" s="21">
        <f t="shared" si="231"/>
        <v>0</v>
      </c>
      <c r="AB371" s="27">
        <v>25916.2</v>
      </c>
      <c r="AC371" s="97">
        <v>20143.235341566306</v>
      </c>
      <c r="AD371" s="18">
        <f t="shared" si="232"/>
        <v>-5772.9646584336951</v>
      </c>
      <c r="AE371" s="19">
        <f t="shared" si="233"/>
        <v>0</v>
      </c>
      <c r="AF371" s="25">
        <v>758.94</v>
      </c>
      <c r="AG371" s="17">
        <v>646.66715999999985</v>
      </c>
      <c r="AH371" s="18">
        <f t="shared" si="234"/>
        <v>-112.2728400000002</v>
      </c>
      <c r="AI371" s="21">
        <f t="shared" si="235"/>
        <v>0</v>
      </c>
      <c r="AJ371" s="27">
        <v>29.290000000000003</v>
      </c>
      <c r="AK371" s="17">
        <v>0</v>
      </c>
      <c r="AL371" s="18">
        <f t="shared" si="236"/>
        <v>-29.290000000000003</v>
      </c>
      <c r="AM371" s="19">
        <f t="shared" si="237"/>
        <v>0</v>
      </c>
      <c r="AN371" s="27">
        <v>2536.3099999999995</v>
      </c>
      <c r="AO371" s="97">
        <v>4257.6460799999995</v>
      </c>
      <c r="AP371" s="18">
        <f t="shared" si="238"/>
        <v>0</v>
      </c>
      <c r="AQ371" s="19">
        <f t="shared" si="239"/>
        <v>1721.33608</v>
      </c>
      <c r="AR371" s="25">
        <v>2463.2199999999998</v>
      </c>
      <c r="AS371" s="17">
        <v>2331.9920484540908</v>
      </c>
      <c r="AT371" s="18">
        <f t="shared" si="240"/>
        <v>-131.22795154590904</v>
      </c>
      <c r="AU371" s="21">
        <f t="shared" si="241"/>
        <v>0</v>
      </c>
      <c r="AV371" s="27">
        <v>34053.710000000006</v>
      </c>
      <c r="AW371" s="17">
        <v>48407.46</v>
      </c>
      <c r="AX371" s="18">
        <f t="shared" si="242"/>
        <v>0</v>
      </c>
      <c r="AY371" s="19">
        <f t="shared" si="243"/>
        <v>14353.749999999993</v>
      </c>
      <c r="AZ371" s="25">
        <v>3392.4200000000005</v>
      </c>
      <c r="BA371" s="17">
        <v>5634.3467902747607</v>
      </c>
      <c r="BB371" s="18">
        <f t="shared" si="244"/>
        <v>0</v>
      </c>
      <c r="BC371" s="21">
        <f t="shared" si="245"/>
        <v>2241.9267902747602</v>
      </c>
      <c r="BD371" s="27">
        <v>6.75</v>
      </c>
      <c r="BE371" s="17">
        <v>0</v>
      </c>
      <c r="BF371" s="18">
        <f t="shared" si="246"/>
        <v>-6.75</v>
      </c>
      <c r="BG371" s="19">
        <f t="shared" si="247"/>
        <v>0</v>
      </c>
      <c r="BH371" s="25">
        <v>21065.200000000001</v>
      </c>
      <c r="BI371" s="97">
        <v>19732.833239999996</v>
      </c>
      <c r="BJ371" s="18">
        <f t="shared" si="248"/>
        <v>-1332.3667600000044</v>
      </c>
      <c r="BK371" s="21">
        <f t="shared" si="249"/>
        <v>0</v>
      </c>
      <c r="BL371" s="27">
        <v>18050.89</v>
      </c>
      <c r="BM371" s="17">
        <v>29666.653560000002</v>
      </c>
      <c r="BN371" s="18">
        <f t="shared" si="250"/>
        <v>0</v>
      </c>
      <c r="BO371" s="19">
        <f t="shared" si="251"/>
        <v>11615.763560000003</v>
      </c>
      <c r="BP371" s="24">
        <f t="shared" si="252"/>
        <v>166980.68</v>
      </c>
      <c r="BQ371" s="14">
        <f t="shared" si="253"/>
        <v>182027.97300845533</v>
      </c>
      <c r="BR371" s="18">
        <f t="shared" si="218"/>
        <v>0</v>
      </c>
      <c r="BS371" s="21">
        <f t="shared" si="219"/>
        <v>15047.293008455337</v>
      </c>
      <c r="BT371" s="114">
        <f t="shared" si="254"/>
        <v>1.0901139761106216</v>
      </c>
      <c r="BU371" s="115">
        <v>23171.205599999994</v>
      </c>
      <c r="BV371" s="116">
        <v>2877.6899999999996</v>
      </c>
    </row>
    <row r="372" spans="1:74" s="7" customFormat="1" ht="12" x14ac:dyDescent="0.25">
      <c r="A372" s="117">
        <f t="shared" si="255"/>
        <v>365</v>
      </c>
      <c r="B372" s="56" t="s">
        <v>374</v>
      </c>
      <c r="C372" s="125">
        <v>4253.96</v>
      </c>
      <c r="D372" s="27">
        <v>16528.13</v>
      </c>
      <c r="E372" s="97">
        <v>13538.169841242412</v>
      </c>
      <c r="F372" s="18">
        <f t="shared" si="220"/>
        <v>-2989.9601587575889</v>
      </c>
      <c r="G372" s="19">
        <f t="shared" si="221"/>
        <v>0</v>
      </c>
      <c r="H372" s="25">
        <v>15735.619999999999</v>
      </c>
      <c r="I372" s="17">
        <v>14825.547497702171</v>
      </c>
      <c r="J372" s="18">
        <f t="shared" si="222"/>
        <v>-910.07250229782767</v>
      </c>
      <c r="K372" s="21">
        <f t="shared" si="223"/>
        <v>0</v>
      </c>
      <c r="L372" s="27">
        <v>12436.01</v>
      </c>
      <c r="M372" s="17">
        <v>11663.745409460649</v>
      </c>
      <c r="N372" s="18">
        <f t="shared" si="224"/>
        <v>-772.26459053935105</v>
      </c>
      <c r="O372" s="19">
        <f t="shared" si="225"/>
        <v>0</v>
      </c>
      <c r="P372" s="25">
        <v>454.34999999999991</v>
      </c>
      <c r="Q372" s="17">
        <v>534.36815466458404</v>
      </c>
      <c r="R372" s="18">
        <f t="shared" si="226"/>
        <v>0</v>
      </c>
      <c r="S372" s="21">
        <f t="shared" si="227"/>
        <v>80.018154664584131</v>
      </c>
      <c r="T372" s="27">
        <v>13469.210000000001</v>
      </c>
      <c r="U372" s="17">
        <v>11097.323039999999</v>
      </c>
      <c r="V372" s="18">
        <f t="shared" si="228"/>
        <v>-2371.8869600000016</v>
      </c>
      <c r="W372" s="19">
        <f t="shared" si="229"/>
        <v>0</v>
      </c>
      <c r="X372" s="25">
        <v>781.66000000000008</v>
      </c>
      <c r="Y372" s="17">
        <v>684.14531999999997</v>
      </c>
      <c r="Z372" s="18">
        <f t="shared" si="230"/>
        <v>-97.514680000000112</v>
      </c>
      <c r="AA372" s="21">
        <f t="shared" si="231"/>
        <v>0</v>
      </c>
      <c r="AB372" s="27">
        <v>26914.629999999997</v>
      </c>
      <c r="AC372" s="97">
        <v>26054.56100358316</v>
      </c>
      <c r="AD372" s="18">
        <f t="shared" si="232"/>
        <v>-860.06899641683776</v>
      </c>
      <c r="AE372" s="19">
        <f t="shared" si="233"/>
        <v>0</v>
      </c>
      <c r="AF372" s="25">
        <v>760</v>
      </c>
      <c r="AG372" s="17">
        <v>1106.1569999999999</v>
      </c>
      <c r="AH372" s="18">
        <f t="shared" si="234"/>
        <v>0</v>
      </c>
      <c r="AI372" s="21">
        <f t="shared" si="235"/>
        <v>346.15699999999993</v>
      </c>
      <c r="AJ372" s="27">
        <v>30.100000000000009</v>
      </c>
      <c r="AK372" s="17">
        <v>0</v>
      </c>
      <c r="AL372" s="18">
        <f t="shared" si="236"/>
        <v>-30.100000000000009</v>
      </c>
      <c r="AM372" s="19">
        <f t="shared" si="237"/>
        <v>0</v>
      </c>
      <c r="AN372" s="27">
        <v>2632.7200000000003</v>
      </c>
      <c r="AO372" s="97">
        <v>4366.8170399999999</v>
      </c>
      <c r="AP372" s="18">
        <f t="shared" si="238"/>
        <v>0</v>
      </c>
      <c r="AQ372" s="19">
        <f t="shared" si="239"/>
        <v>1734.0970399999997</v>
      </c>
      <c r="AR372" s="25">
        <v>2521.3199999999997</v>
      </c>
      <c r="AS372" s="17">
        <v>7716.4313098851162</v>
      </c>
      <c r="AT372" s="18">
        <f t="shared" si="240"/>
        <v>0</v>
      </c>
      <c r="AU372" s="21">
        <f t="shared" si="241"/>
        <v>5195.1113098851165</v>
      </c>
      <c r="AV372" s="27">
        <v>33289.560000000005</v>
      </c>
      <c r="AW372" s="17">
        <v>96945.36</v>
      </c>
      <c r="AX372" s="18">
        <f t="shared" si="242"/>
        <v>0</v>
      </c>
      <c r="AY372" s="19">
        <f t="shared" si="243"/>
        <v>63655.799999999996</v>
      </c>
      <c r="AZ372" s="25">
        <v>3484.9199999999992</v>
      </c>
      <c r="BA372" s="17">
        <v>5450.5191983455788</v>
      </c>
      <c r="BB372" s="18">
        <f t="shared" si="244"/>
        <v>0</v>
      </c>
      <c r="BC372" s="21">
        <f t="shared" si="245"/>
        <v>1965.5991983455797</v>
      </c>
      <c r="BD372" s="27">
        <v>6.9200000000000017</v>
      </c>
      <c r="BE372" s="17">
        <v>0</v>
      </c>
      <c r="BF372" s="18">
        <f t="shared" si="246"/>
        <v>-6.9200000000000017</v>
      </c>
      <c r="BG372" s="19">
        <f t="shared" si="247"/>
        <v>0</v>
      </c>
      <c r="BH372" s="25">
        <v>22088.150000000005</v>
      </c>
      <c r="BI372" s="97">
        <v>4631.7007199999998</v>
      </c>
      <c r="BJ372" s="18">
        <f t="shared" si="248"/>
        <v>-17456.449280000004</v>
      </c>
      <c r="BK372" s="21">
        <f t="shared" si="249"/>
        <v>0</v>
      </c>
      <c r="BL372" s="27">
        <v>18449.689999999999</v>
      </c>
      <c r="BM372" s="17">
        <v>24471.795479999997</v>
      </c>
      <c r="BN372" s="18">
        <f t="shared" si="250"/>
        <v>0</v>
      </c>
      <c r="BO372" s="19">
        <f t="shared" si="251"/>
        <v>6022.1054799999984</v>
      </c>
      <c r="BP372" s="24">
        <f t="shared" si="252"/>
        <v>169582.99</v>
      </c>
      <c r="BQ372" s="14">
        <f t="shared" si="253"/>
        <v>223086.64101488367</v>
      </c>
      <c r="BR372" s="18">
        <f t="shared" si="218"/>
        <v>0</v>
      </c>
      <c r="BS372" s="21">
        <f t="shared" si="219"/>
        <v>53503.651014883682</v>
      </c>
      <c r="BT372" s="114">
        <f t="shared" si="254"/>
        <v>1.3155012835596522</v>
      </c>
      <c r="BU372" s="115">
        <v>17438.2739</v>
      </c>
      <c r="BV372" s="116"/>
    </row>
    <row r="373" spans="1:74" s="7" customFormat="1" ht="12" x14ac:dyDescent="0.25">
      <c r="A373" s="117">
        <f t="shared" si="255"/>
        <v>366</v>
      </c>
      <c r="B373" s="56" t="s">
        <v>375</v>
      </c>
      <c r="C373" s="125">
        <v>4280.3500000000004</v>
      </c>
      <c r="D373" s="27">
        <v>13869.560000000003</v>
      </c>
      <c r="E373" s="97">
        <v>12005.278785893686</v>
      </c>
      <c r="F373" s="18">
        <f t="shared" si="220"/>
        <v>-1864.2812141063168</v>
      </c>
      <c r="G373" s="19">
        <f t="shared" si="221"/>
        <v>0</v>
      </c>
      <c r="H373" s="25">
        <v>15224.08</v>
      </c>
      <c r="I373" s="17">
        <v>14261.508866062022</v>
      </c>
      <c r="J373" s="18">
        <f t="shared" si="222"/>
        <v>-962.57113393797772</v>
      </c>
      <c r="K373" s="21">
        <f t="shared" si="223"/>
        <v>0</v>
      </c>
      <c r="L373" s="27">
        <v>12347.720000000003</v>
      </c>
      <c r="M373" s="17">
        <v>11632.991637154058</v>
      </c>
      <c r="N373" s="18">
        <f t="shared" si="224"/>
        <v>-714.7283628459445</v>
      </c>
      <c r="O373" s="19">
        <f t="shared" si="225"/>
        <v>0</v>
      </c>
      <c r="P373" s="25">
        <v>514.36</v>
      </c>
      <c r="Q373" s="17">
        <v>652.63599926997597</v>
      </c>
      <c r="R373" s="18">
        <f t="shared" si="226"/>
        <v>0</v>
      </c>
      <c r="S373" s="21">
        <f t="shared" si="227"/>
        <v>138.27599926997596</v>
      </c>
      <c r="T373" s="27">
        <v>13470.229999999996</v>
      </c>
      <c r="U373" s="17">
        <v>11053.31436</v>
      </c>
      <c r="V373" s="18">
        <f t="shared" si="228"/>
        <v>-2416.9156399999956</v>
      </c>
      <c r="W373" s="19">
        <f t="shared" si="229"/>
        <v>0</v>
      </c>
      <c r="X373" s="25">
        <v>1093.72</v>
      </c>
      <c r="Y373" s="17">
        <v>684.14531999999997</v>
      </c>
      <c r="Z373" s="18">
        <f t="shared" si="230"/>
        <v>-409.57468000000006</v>
      </c>
      <c r="AA373" s="21">
        <f t="shared" si="231"/>
        <v>0</v>
      </c>
      <c r="AB373" s="27">
        <v>26676.73</v>
      </c>
      <c r="AC373" s="97">
        <v>39128.684529829166</v>
      </c>
      <c r="AD373" s="18">
        <f t="shared" si="232"/>
        <v>0</v>
      </c>
      <c r="AE373" s="19">
        <f t="shared" si="233"/>
        <v>12451.954529829167</v>
      </c>
      <c r="AF373" s="25">
        <v>768.97999999999979</v>
      </c>
      <c r="AG373" s="17">
        <v>1131.8451599999999</v>
      </c>
      <c r="AH373" s="18">
        <f t="shared" si="234"/>
        <v>0</v>
      </c>
      <c r="AI373" s="21">
        <f t="shared" si="235"/>
        <v>362.86516000000006</v>
      </c>
      <c r="AJ373" s="27">
        <v>29.6</v>
      </c>
      <c r="AK373" s="17">
        <v>0</v>
      </c>
      <c r="AL373" s="18">
        <f t="shared" si="236"/>
        <v>-29.6</v>
      </c>
      <c r="AM373" s="19">
        <f t="shared" si="237"/>
        <v>0</v>
      </c>
      <c r="AN373" s="27">
        <v>2592.9399999999996</v>
      </c>
      <c r="AO373" s="97">
        <v>4421.4022800000002</v>
      </c>
      <c r="AP373" s="18">
        <f t="shared" si="238"/>
        <v>0</v>
      </c>
      <c r="AQ373" s="19">
        <f t="shared" si="239"/>
        <v>1828.4622800000006</v>
      </c>
      <c r="AR373" s="25">
        <v>2965.28</v>
      </c>
      <c r="AS373" s="17">
        <v>18195.792985218683</v>
      </c>
      <c r="AT373" s="18">
        <f t="shared" si="240"/>
        <v>0</v>
      </c>
      <c r="AU373" s="21">
        <f t="shared" si="241"/>
        <v>15230.512985218682</v>
      </c>
      <c r="AV373" s="27">
        <v>35987.880000000012</v>
      </c>
      <c r="AW373" s="17">
        <v>60522.528000000006</v>
      </c>
      <c r="AX373" s="18">
        <f t="shared" si="242"/>
        <v>0</v>
      </c>
      <c r="AY373" s="19">
        <f t="shared" si="243"/>
        <v>24534.647999999994</v>
      </c>
      <c r="AZ373" s="25">
        <v>3411.9199999999996</v>
      </c>
      <c r="BA373" s="17">
        <v>4793.7259230418094</v>
      </c>
      <c r="BB373" s="18">
        <f t="shared" si="244"/>
        <v>0</v>
      </c>
      <c r="BC373" s="21">
        <f t="shared" si="245"/>
        <v>1381.8059230418098</v>
      </c>
      <c r="BD373" s="27">
        <v>6.7999999999999989</v>
      </c>
      <c r="BE373" s="17">
        <v>0</v>
      </c>
      <c r="BF373" s="18">
        <f t="shared" si="246"/>
        <v>-6.7999999999999989</v>
      </c>
      <c r="BG373" s="19">
        <f t="shared" si="247"/>
        <v>0</v>
      </c>
      <c r="BH373" s="25">
        <v>21397.47</v>
      </c>
      <c r="BI373" s="97">
        <v>49193.222760000011</v>
      </c>
      <c r="BJ373" s="18">
        <f t="shared" si="248"/>
        <v>0</v>
      </c>
      <c r="BK373" s="21">
        <f t="shared" si="249"/>
        <v>27795.75276000001</v>
      </c>
      <c r="BL373" s="27">
        <v>18257.699999999997</v>
      </c>
      <c r="BM373" s="17">
        <v>63824.446079999994</v>
      </c>
      <c r="BN373" s="18">
        <f t="shared" si="250"/>
        <v>0</v>
      </c>
      <c r="BO373" s="19">
        <f t="shared" si="251"/>
        <v>45566.746079999997</v>
      </c>
      <c r="BP373" s="24">
        <f t="shared" si="252"/>
        <v>168614.97000000003</v>
      </c>
      <c r="BQ373" s="14">
        <f t="shared" si="253"/>
        <v>291501.52268646937</v>
      </c>
      <c r="BR373" s="18">
        <f t="shared" si="218"/>
        <v>0</v>
      </c>
      <c r="BS373" s="21">
        <f t="shared" si="219"/>
        <v>122886.55268646934</v>
      </c>
      <c r="BT373" s="114">
        <f t="shared" si="254"/>
        <v>1.7287997778991351</v>
      </c>
      <c r="BU373" s="115">
        <v>24803.831099999999</v>
      </c>
      <c r="BV373" s="116">
        <v>296.62</v>
      </c>
    </row>
    <row r="374" spans="1:74" s="7" customFormat="1" ht="12" x14ac:dyDescent="0.25">
      <c r="A374" s="117">
        <f t="shared" si="255"/>
        <v>367</v>
      </c>
      <c r="B374" s="56" t="s">
        <v>376</v>
      </c>
      <c r="C374" s="125">
        <v>522.97</v>
      </c>
      <c r="D374" s="27">
        <v>6044.2799999999988</v>
      </c>
      <c r="E374" s="97">
        <v>7339.9663381475966</v>
      </c>
      <c r="F374" s="18">
        <f t="shared" si="220"/>
        <v>0</v>
      </c>
      <c r="G374" s="19">
        <f t="shared" si="221"/>
        <v>1295.6863381475978</v>
      </c>
      <c r="H374" s="25">
        <v>987.90999999999985</v>
      </c>
      <c r="I374" s="17">
        <v>1289.4058411106025</v>
      </c>
      <c r="J374" s="18">
        <f t="shared" si="222"/>
        <v>0</v>
      </c>
      <c r="K374" s="21">
        <f t="shared" si="223"/>
        <v>301.49584111060267</v>
      </c>
      <c r="L374" s="27">
        <v>976.85000000000014</v>
      </c>
      <c r="M374" s="17">
        <v>1672.1276007563351</v>
      </c>
      <c r="N374" s="18">
        <f t="shared" si="224"/>
        <v>0</v>
      </c>
      <c r="O374" s="19">
        <f t="shared" si="225"/>
        <v>695.277600756335</v>
      </c>
      <c r="P374" s="25">
        <v>38.090000000000011</v>
      </c>
      <c r="Q374" s="17">
        <v>26.925735775980002</v>
      </c>
      <c r="R374" s="18">
        <f t="shared" si="226"/>
        <v>-11.164264224020009</v>
      </c>
      <c r="S374" s="21">
        <f t="shared" si="227"/>
        <v>0</v>
      </c>
      <c r="T374" s="27">
        <v>0</v>
      </c>
      <c r="U374" s="17">
        <v>0</v>
      </c>
      <c r="V374" s="18">
        <f t="shared" si="228"/>
        <v>0</v>
      </c>
      <c r="W374" s="19">
        <f t="shared" si="229"/>
        <v>0</v>
      </c>
      <c r="X374" s="25">
        <v>0</v>
      </c>
      <c r="Y374" s="17">
        <v>0</v>
      </c>
      <c r="Z374" s="18">
        <f t="shared" si="230"/>
        <v>0</v>
      </c>
      <c r="AA374" s="21">
        <f t="shared" si="231"/>
        <v>0</v>
      </c>
      <c r="AB374" s="27">
        <v>2302.62</v>
      </c>
      <c r="AC374" s="97">
        <v>5002.7692780296447</v>
      </c>
      <c r="AD374" s="18">
        <f t="shared" si="232"/>
        <v>0</v>
      </c>
      <c r="AE374" s="19">
        <f t="shared" si="233"/>
        <v>2700.1492780296448</v>
      </c>
      <c r="AF374" s="25">
        <v>188.68000000000006</v>
      </c>
      <c r="AG374" s="17">
        <v>180.95364000000001</v>
      </c>
      <c r="AH374" s="18">
        <f t="shared" si="234"/>
        <v>-7.7263600000000565</v>
      </c>
      <c r="AI374" s="21">
        <f t="shared" si="235"/>
        <v>0</v>
      </c>
      <c r="AJ374" s="27">
        <v>7.7799999999999994</v>
      </c>
      <c r="AK374" s="17">
        <v>0</v>
      </c>
      <c r="AL374" s="18">
        <f t="shared" si="236"/>
        <v>-7.7799999999999994</v>
      </c>
      <c r="AM374" s="19">
        <f t="shared" si="237"/>
        <v>0</v>
      </c>
      <c r="AN374" s="27">
        <v>653.16999999999996</v>
      </c>
      <c r="AO374" s="97">
        <v>772.29359999999997</v>
      </c>
      <c r="AP374" s="18">
        <f t="shared" si="238"/>
        <v>0</v>
      </c>
      <c r="AQ374" s="19">
        <f t="shared" si="239"/>
        <v>119.12360000000001</v>
      </c>
      <c r="AR374" s="25">
        <v>241.72000000000003</v>
      </c>
      <c r="AS374" s="17">
        <v>2806.86236780127</v>
      </c>
      <c r="AT374" s="18">
        <f t="shared" si="240"/>
        <v>0</v>
      </c>
      <c r="AU374" s="21">
        <f t="shared" si="241"/>
        <v>2565.1423678012698</v>
      </c>
      <c r="AV374" s="27">
        <v>3408.7199999999993</v>
      </c>
      <c r="AW374" s="17">
        <v>2082.54</v>
      </c>
      <c r="AX374" s="18">
        <f t="shared" si="242"/>
        <v>-1326.1799999999994</v>
      </c>
      <c r="AY374" s="19">
        <f t="shared" si="243"/>
        <v>0</v>
      </c>
      <c r="AZ374" s="25">
        <v>969.9</v>
      </c>
      <c r="BA374" s="17">
        <v>2161.787978928221</v>
      </c>
      <c r="BB374" s="18">
        <f t="shared" si="244"/>
        <v>0</v>
      </c>
      <c r="BC374" s="21">
        <f t="shared" si="245"/>
        <v>1191.8879789282209</v>
      </c>
      <c r="BD374" s="27">
        <v>9.27</v>
      </c>
      <c r="BE374" s="17">
        <v>0</v>
      </c>
      <c r="BF374" s="18">
        <f t="shared" si="246"/>
        <v>-9.27</v>
      </c>
      <c r="BG374" s="19">
        <f t="shared" si="247"/>
        <v>0</v>
      </c>
      <c r="BH374" s="25">
        <v>1430.7099999999998</v>
      </c>
      <c r="BI374" s="97">
        <v>1097.9301600000001</v>
      </c>
      <c r="BJ374" s="18">
        <f t="shared" si="248"/>
        <v>-332.77983999999969</v>
      </c>
      <c r="BK374" s="21">
        <f t="shared" si="249"/>
        <v>0</v>
      </c>
      <c r="BL374" s="27">
        <v>0</v>
      </c>
      <c r="BM374" s="17">
        <v>0</v>
      </c>
      <c r="BN374" s="18">
        <f t="shared" si="250"/>
        <v>0</v>
      </c>
      <c r="BO374" s="19">
        <f t="shared" si="251"/>
        <v>0</v>
      </c>
      <c r="BP374" s="24">
        <f t="shared" si="252"/>
        <v>17259.7</v>
      </c>
      <c r="BQ374" s="14">
        <f t="shared" si="253"/>
        <v>24433.56254054965</v>
      </c>
      <c r="BR374" s="18">
        <f t="shared" si="218"/>
        <v>0</v>
      </c>
      <c r="BS374" s="21">
        <f t="shared" si="219"/>
        <v>7173.8625405496496</v>
      </c>
      <c r="BT374" s="114">
        <f t="shared" si="254"/>
        <v>1.4156423657740083</v>
      </c>
      <c r="BU374" s="115">
        <v>2651.0413999999996</v>
      </c>
      <c r="BV374" s="116"/>
    </row>
    <row r="375" spans="1:74" s="7" customFormat="1" ht="12" x14ac:dyDescent="0.25">
      <c r="A375" s="117">
        <f t="shared" si="255"/>
        <v>368</v>
      </c>
      <c r="B375" s="56" t="s">
        <v>377</v>
      </c>
      <c r="C375" s="125">
        <v>2024.56</v>
      </c>
      <c r="D375" s="27">
        <v>10214.99</v>
      </c>
      <c r="E375" s="97">
        <v>14087.684792799793</v>
      </c>
      <c r="F375" s="18">
        <f t="shared" si="220"/>
        <v>0</v>
      </c>
      <c r="G375" s="19">
        <f t="shared" si="221"/>
        <v>3872.6947927997935</v>
      </c>
      <c r="H375" s="25">
        <v>4032.2900000000009</v>
      </c>
      <c r="I375" s="17">
        <v>4925.232127530624</v>
      </c>
      <c r="J375" s="18">
        <f t="shared" si="222"/>
        <v>0</v>
      </c>
      <c r="K375" s="21">
        <f t="shared" si="223"/>
        <v>892.94212753062311</v>
      </c>
      <c r="L375" s="27">
        <v>5821.48</v>
      </c>
      <c r="M375" s="17">
        <v>6295.8709024177733</v>
      </c>
      <c r="N375" s="18">
        <f t="shared" si="224"/>
        <v>0</v>
      </c>
      <c r="O375" s="19">
        <f t="shared" si="225"/>
        <v>474.39090241777376</v>
      </c>
      <c r="P375" s="25">
        <v>28.380000000000003</v>
      </c>
      <c r="Q375" s="17">
        <v>696.82702313449204</v>
      </c>
      <c r="R375" s="18">
        <f t="shared" si="226"/>
        <v>0</v>
      </c>
      <c r="S375" s="21">
        <f t="shared" si="227"/>
        <v>668.44702313449204</v>
      </c>
      <c r="T375" s="27">
        <v>0</v>
      </c>
      <c r="U375" s="17">
        <v>0</v>
      </c>
      <c r="V375" s="18">
        <f t="shared" si="228"/>
        <v>0</v>
      </c>
      <c r="W375" s="19">
        <f t="shared" si="229"/>
        <v>0</v>
      </c>
      <c r="X375" s="25">
        <v>0</v>
      </c>
      <c r="Y375" s="17">
        <v>0</v>
      </c>
      <c r="Z375" s="18">
        <f t="shared" si="230"/>
        <v>0</v>
      </c>
      <c r="AA375" s="21">
        <f t="shared" si="231"/>
        <v>0</v>
      </c>
      <c r="AB375" s="27">
        <v>9570.1900000000023</v>
      </c>
      <c r="AC375" s="97">
        <v>5775.2103692106375</v>
      </c>
      <c r="AD375" s="18">
        <f t="shared" si="232"/>
        <v>-3794.9796307893648</v>
      </c>
      <c r="AE375" s="19">
        <f t="shared" si="233"/>
        <v>0</v>
      </c>
      <c r="AF375" s="25">
        <v>138.88999999999999</v>
      </c>
      <c r="AG375" s="17">
        <v>125.30111999999998</v>
      </c>
      <c r="AH375" s="18">
        <f t="shared" si="234"/>
        <v>-13.588880000000003</v>
      </c>
      <c r="AI375" s="21">
        <f t="shared" si="235"/>
        <v>0</v>
      </c>
      <c r="AJ375" s="27">
        <v>6.7700000000000014</v>
      </c>
      <c r="AK375" s="17">
        <v>0</v>
      </c>
      <c r="AL375" s="18">
        <f t="shared" si="236"/>
        <v>-6.7700000000000014</v>
      </c>
      <c r="AM375" s="19">
        <f t="shared" si="237"/>
        <v>0</v>
      </c>
      <c r="AN375" s="27">
        <v>3195.8000000000006</v>
      </c>
      <c r="AO375" s="97">
        <v>3193.2338399999999</v>
      </c>
      <c r="AP375" s="18">
        <f t="shared" si="238"/>
        <v>-2.5661600000007638</v>
      </c>
      <c r="AQ375" s="19">
        <f t="shared" si="239"/>
        <v>0</v>
      </c>
      <c r="AR375" s="25">
        <v>1877.6500000000003</v>
      </c>
      <c r="AS375" s="17">
        <v>396.02987386628911</v>
      </c>
      <c r="AT375" s="18">
        <f t="shared" si="240"/>
        <v>-1481.6201261337112</v>
      </c>
      <c r="AU375" s="21">
        <f t="shared" si="241"/>
        <v>0</v>
      </c>
      <c r="AV375" s="27">
        <v>14709.289999999997</v>
      </c>
      <c r="AW375" s="17">
        <v>23490.936000000002</v>
      </c>
      <c r="AX375" s="18">
        <f t="shared" si="242"/>
        <v>0</v>
      </c>
      <c r="AY375" s="19">
        <f t="shared" si="243"/>
        <v>8781.6460000000043</v>
      </c>
      <c r="AZ375" s="25">
        <v>4606.8099999999995</v>
      </c>
      <c r="BA375" s="17">
        <v>4361.0031313728568</v>
      </c>
      <c r="BB375" s="18">
        <f t="shared" si="244"/>
        <v>-245.80686862714265</v>
      </c>
      <c r="BC375" s="21">
        <f t="shared" si="245"/>
        <v>0</v>
      </c>
      <c r="BD375" s="27">
        <v>10.32</v>
      </c>
      <c r="BE375" s="17">
        <v>0</v>
      </c>
      <c r="BF375" s="18">
        <f t="shared" si="246"/>
        <v>-10.32</v>
      </c>
      <c r="BG375" s="19">
        <f t="shared" si="247"/>
        <v>0</v>
      </c>
      <c r="BH375" s="25">
        <v>3577.2299999999996</v>
      </c>
      <c r="BI375" s="97">
        <v>63792.516599999995</v>
      </c>
      <c r="BJ375" s="18">
        <f t="shared" si="248"/>
        <v>0</v>
      </c>
      <c r="BK375" s="21">
        <f t="shared" si="249"/>
        <v>60215.286599999992</v>
      </c>
      <c r="BL375" s="27">
        <v>0</v>
      </c>
      <c r="BM375" s="17">
        <v>0</v>
      </c>
      <c r="BN375" s="18">
        <f t="shared" si="250"/>
        <v>0</v>
      </c>
      <c r="BO375" s="19">
        <f t="shared" si="251"/>
        <v>0</v>
      </c>
      <c r="BP375" s="24">
        <f t="shared" si="252"/>
        <v>57790.090000000011</v>
      </c>
      <c r="BQ375" s="14">
        <f t="shared" si="253"/>
        <v>127139.84578033246</v>
      </c>
      <c r="BR375" s="18">
        <f t="shared" si="218"/>
        <v>0</v>
      </c>
      <c r="BS375" s="21">
        <f t="shared" si="219"/>
        <v>69349.755780332445</v>
      </c>
      <c r="BT375" s="114">
        <f t="shared" si="254"/>
        <v>2.2000285131989314</v>
      </c>
      <c r="BU375" s="115">
        <v>7442.7992000000022</v>
      </c>
      <c r="BV375" s="116">
        <v>287.52</v>
      </c>
    </row>
    <row r="376" spans="1:74" s="7" customFormat="1" ht="12" x14ac:dyDescent="0.25">
      <c r="A376" s="117">
        <f t="shared" si="255"/>
        <v>369</v>
      </c>
      <c r="B376" s="56" t="s">
        <v>378</v>
      </c>
      <c r="C376" s="125">
        <v>1343.58</v>
      </c>
      <c r="D376" s="27">
        <v>4481.46</v>
      </c>
      <c r="E376" s="97">
        <v>8382.2633307684664</v>
      </c>
      <c r="F376" s="18">
        <f t="shared" si="220"/>
        <v>0</v>
      </c>
      <c r="G376" s="19">
        <f t="shared" si="221"/>
        <v>3900.8033307684664</v>
      </c>
      <c r="H376" s="25">
        <v>3434.5700000000011</v>
      </c>
      <c r="I376" s="17">
        <v>5194.4444718999766</v>
      </c>
      <c r="J376" s="18">
        <f t="shared" si="222"/>
        <v>0</v>
      </c>
      <c r="K376" s="21">
        <f t="shared" si="223"/>
        <v>1759.8744718999756</v>
      </c>
      <c r="L376" s="27">
        <v>1776.91</v>
      </c>
      <c r="M376" s="17">
        <v>2410.7706547925177</v>
      </c>
      <c r="N376" s="18">
        <f t="shared" si="224"/>
        <v>0</v>
      </c>
      <c r="O376" s="19">
        <f t="shared" si="225"/>
        <v>633.86065479251761</v>
      </c>
      <c r="P376" s="25">
        <v>16.920000000000005</v>
      </c>
      <c r="Q376" s="17">
        <v>496.84296077276406</v>
      </c>
      <c r="R376" s="18">
        <f t="shared" si="226"/>
        <v>0</v>
      </c>
      <c r="S376" s="21">
        <f t="shared" si="227"/>
        <v>479.92296077276404</v>
      </c>
      <c r="T376" s="27">
        <v>0</v>
      </c>
      <c r="U376" s="17">
        <v>0</v>
      </c>
      <c r="V376" s="18">
        <f t="shared" si="228"/>
        <v>0</v>
      </c>
      <c r="W376" s="19">
        <f t="shared" si="229"/>
        <v>0</v>
      </c>
      <c r="X376" s="25">
        <v>0</v>
      </c>
      <c r="Y376" s="17">
        <v>0</v>
      </c>
      <c r="Z376" s="18">
        <f t="shared" si="230"/>
        <v>0</v>
      </c>
      <c r="AA376" s="21">
        <f t="shared" si="231"/>
        <v>0</v>
      </c>
      <c r="AB376" s="27">
        <v>3479.29</v>
      </c>
      <c r="AC376" s="97">
        <v>11270.582236225004</v>
      </c>
      <c r="AD376" s="18">
        <f t="shared" si="232"/>
        <v>0</v>
      </c>
      <c r="AE376" s="19">
        <f t="shared" si="233"/>
        <v>7791.2922362250038</v>
      </c>
      <c r="AF376" s="25">
        <v>84.289999999999992</v>
      </c>
      <c r="AG376" s="17">
        <v>128.96699999999998</v>
      </c>
      <c r="AH376" s="18">
        <f t="shared" si="234"/>
        <v>0</v>
      </c>
      <c r="AI376" s="21">
        <f t="shared" si="235"/>
        <v>44.676999999999992</v>
      </c>
      <c r="AJ376" s="27">
        <v>3.8500000000000014</v>
      </c>
      <c r="AK376" s="17">
        <v>0</v>
      </c>
      <c r="AL376" s="18">
        <f t="shared" si="236"/>
        <v>-3.8500000000000014</v>
      </c>
      <c r="AM376" s="19">
        <f t="shared" si="237"/>
        <v>0</v>
      </c>
      <c r="AN376" s="27">
        <v>1446.7</v>
      </c>
      <c r="AO376" s="97">
        <v>1341.7411200000001</v>
      </c>
      <c r="AP376" s="18">
        <f t="shared" si="238"/>
        <v>-104.95887999999991</v>
      </c>
      <c r="AQ376" s="19">
        <f t="shared" si="239"/>
        <v>0</v>
      </c>
      <c r="AR376" s="25">
        <v>868.14999999999986</v>
      </c>
      <c r="AS376" s="17">
        <v>3174.0080547345178</v>
      </c>
      <c r="AT376" s="18">
        <f t="shared" si="240"/>
        <v>0</v>
      </c>
      <c r="AU376" s="21">
        <f t="shared" si="241"/>
        <v>2305.8580547345182</v>
      </c>
      <c r="AV376" s="27">
        <v>6779.7499999999991</v>
      </c>
      <c r="AW376" s="17">
        <v>17104.356</v>
      </c>
      <c r="AX376" s="18">
        <f t="shared" si="242"/>
        <v>0</v>
      </c>
      <c r="AY376" s="19">
        <f t="shared" si="243"/>
        <v>10324.606</v>
      </c>
      <c r="AZ376" s="25">
        <v>1085.4199999999998</v>
      </c>
      <c r="BA376" s="17">
        <v>2761.2594445407221</v>
      </c>
      <c r="BB376" s="18">
        <f t="shared" si="244"/>
        <v>0</v>
      </c>
      <c r="BC376" s="21">
        <f t="shared" si="245"/>
        <v>1675.8394445407223</v>
      </c>
      <c r="BD376" s="27">
        <v>5.740000000000002</v>
      </c>
      <c r="BE376" s="17">
        <v>0</v>
      </c>
      <c r="BF376" s="18">
        <f t="shared" si="246"/>
        <v>-5.740000000000002</v>
      </c>
      <c r="BG376" s="19">
        <f t="shared" si="247"/>
        <v>0</v>
      </c>
      <c r="BH376" s="25">
        <v>1396.2</v>
      </c>
      <c r="BI376" s="97">
        <v>4065.4751999999999</v>
      </c>
      <c r="BJ376" s="18">
        <f t="shared" si="248"/>
        <v>0</v>
      </c>
      <c r="BK376" s="21">
        <f t="shared" si="249"/>
        <v>2669.2752</v>
      </c>
      <c r="BL376" s="27">
        <v>0</v>
      </c>
      <c r="BM376" s="17">
        <v>0</v>
      </c>
      <c r="BN376" s="18">
        <f t="shared" si="250"/>
        <v>0</v>
      </c>
      <c r="BO376" s="19">
        <f t="shared" si="251"/>
        <v>0</v>
      </c>
      <c r="BP376" s="24">
        <f t="shared" si="252"/>
        <v>24859.250000000004</v>
      </c>
      <c r="BQ376" s="14">
        <f t="shared" si="253"/>
        <v>56330.710473733969</v>
      </c>
      <c r="BR376" s="18">
        <f t="shared" si="218"/>
        <v>0</v>
      </c>
      <c r="BS376" s="21">
        <f t="shared" si="219"/>
        <v>31471.460473733965</v>
      </c>
      <c r="BT376" s="114">
        <f t="shared" si="254"/>
        <v>2.2659859196771408</v>
      </c>
      <c r="BU376" s="115">
        <v>622.17589999999996</v>
      </c>
      <c r="BV376" s="116"/>
    </row>
    <row r="377" spans="1:74" s="7" customFormat="1" ht="12" x14ac:dyDescent="0.25">
      <c r="A377" s="117">
        <f t="shared" si="255"/>
        <v>370</v>
      </c>
      <c r="B377" s="56" t="s">
        <v>379</v>
      </c>
      <c r="C377" s="125">
        <v>1003.39</v>
      </c>
      <c r="D377" s="27">
        <v>7533.0600000000013</v>
      </c>
      <c r="E377" s="97">
        <v>8699.1515264204572</v>
      </c>
      <c r="F377" s="18">
        <f t="shared" si="220"/>
        <v>0</v>
      </c>
      <c r="G377" s="19">
        <f t="shared" si="221"/>
        <v>1166.0915264204559</v>
      </c>
      <c r="H377" s="25">
        <v>3319.9900000000002</v>
      </c>
      <c r="I377" s="17">
        <v>3812.2289689714216</v>
      </c>
      <c r="J377" s="18">
        <f t="shared" si="222"/>
        <v>0</v>
      </c>
      <c r="K377" s="21">
        <f t="shared" si="223"/>
        <v>492.2389689714214</v>
      </c>
      <c r="L377" s="27">
        <v>2664.25</v>
      </c>
      <c r="M377" s="17">
        <v>3211.1935535491543</v>
      </c>
      <c r="N377" s="18">
        <f t="shared" si="224"/>
        <v>0</v>
      </c>
      <c r="O377" s="19">
        <f t="shared" si="225"/>
        <v>546.94355354915433</v>
      </c>
      <c r="P377" s="25">
        <v>32.42</v>
      </c>
      <c r="Q377" s="17">
        <v>407.544372362616</v>
      </c>
      <c r="R377" s="18">
        <f t="shared" si="226"/>
        <v>0</v>
      </c>
      <c r="S377" s="21">
        <f t="shared" si="227"/>
        <v>375.12437236261599</v>
      </c>
      <c r="T377" s="27">
        <v>0</v>
      </c>
      <c r="U377" s="17">
        <v>0</v>
      </c>
      <c r="V377" s="18">
        <f t="shared" si="228"/>
        <v>0</v>
      </c>
      <c r="W377" s="19">
        <f t="shared" si="229"/>
        <v>0</v>
      </c>
      <c r="X377" s="25">
        <v>0</v>
      </c>
      <c r="Y377" s="17">
        <v>0</v>
      </c>
      <c r="Z377" s="18">
        <f t="shared" si="230"/>
        <v>0</v>
      </c>
      <c r="AA377" s="21">
        <f t="shared" si="231"/>
        <v>0</v>
      </c>
      <c r="AB377" s="27">
        <v>7078.3900000000012</v>
      </c>
      <c r="AC377" s="97">
        <v>6142.0134255580106</v>
      </c>
      <c r="AD377" s="18">
        <f t="shared" si="232"/>
        <v>-936.37657444199067</v>
      </c>
      <c r="AE377" s="19">
        <f t="shared" si="233"/>
        <v>0</v>
      </c>
      <c r="AF377" s="25">
        <v>134.91</v>
      </c>
      <c r="AG377" s="17">
        <v>107.47248</v>
      </c>
      <c r="AH377" s="18">
        <f t="shared" si="234"/>
        <v>-27.437519999999992</v>
      </c>
      <c r="AI377" s="21">
        <f t="shared" si="235"/>
        <v>0</v>
      </c>
      <c r="AJ377" s="27">
        <v>5.5000000000000009</v>
      </c>
      <c r="AK377" s="17">
        <v>0</v>
      </c>
      <c r="AL377" s="18">
        <f t="shared" si="236"/>
        <v>-5.5000000000000009</v>
      </c>
      <c r="AM377" s="19">
        <f t="shared" si="237"/>
        <v>0</v>
      </c>
      <c r="AN377" s="27">
        <v>2932.11</v>
      </c>
      <c r="AO377" s="97">
        <v>1473.8009999999999</v>
      </c>
      <c r="AP377" s="18">
        <f t="shared" si="238"/>
        <v>-1458.3090000000002</v>
      </c>
      <c r="AQ377" s="19">
        <f t="shared" si="239"/>
        <v>0</v>
      </c>
      <c r="AR377" s="25">
        <v>980.16</v>
      </c>
      <c r="AS377" s="17">
        <v>2917.5061453948588</v>
      </c>
      <c r="AT377" s="18">
        <f t="shared" si="240"/>
        <v>0</v>
      </c>
      <c r="AU377" s="21">
        <f t="shared" si="241"/>
        <v>1937.3461453948589</v>
      </c>
      <c r="AV377" s="27">
        <v>10049.990000000002</v>
      </c>
      <c r="AW377" s="17">
        <v>6298.0680000000002</v>
      </c>
      <c r="AX377" s="18">
        <f t="shared" si="242"/>
        <v>-3751.9220000000014</v>
      </c>
      <c r="AY377" s="19">
        <f t="shared" si="243"/>
        <v>0</v>
      </c>
      <c r="AZ377" s="25">
        <v>3358.62</v>
      </c>
      <c r="BA377" s="17">
        <v>2847.6614229470511</v>
      </c>
      <c r="BB377" s="18">
        <f t="shared" si="244"/>
        <v>-510.95857705294884</v>
      </c>
      <c r="BC377" s="21">
        <f t="shared" si="245"/>
        <v>0</v>
      </c>
      <c r="BD377" s="27">
        <v>10.899999999999999</v>
      </c>
      <c r="BE377" s="17">
        <v>0</v>
      </c>
      <c r="BF377" s="18">
        <f t="shared" si="246"/>
        <v>-10.899999999999999</v>
      </c>
      <c r="BG377" s="19">
        <f t="shared" si="247"/>
        <v>0</v>
      </c>
      <c r="BH377" s="25">
        <v>2200.3000000000002</v>
      </c>
      <c r="BI377" s="97">
        <v>2278.1248799999998</v>
      </c>
      <c r="BJ377" s="18">
        <f t="shared" si="248"/>
        <v>0</v>
      </c>
      <c r="BK377" s="21">
        <f t="shared" si="249"/>
        <v>77.824879999999666</v>
      </c>
      <c r="BL377" s="27">
        <v>0</v>
      </c>
      <c r="BM377" s="17">
        <v>0</v>
      </c>
      <c r="BN377" s="18">
        <f t="shared" si="250"/>
        <v>0</v>
      </c>
      <c r="BO377" s="19">
        <f t="shared" si="251"/>
        <v>0</v>
      </c>
      <c r="BP377" s="24">
        <f t="shared" si="252"/>
        <v>40300.600000000006</v>
      </c>
      <c r="BQ377" s="14">
        <f t="shared" si="253"/>
        <v>38194.765775203574</v>
      </c>
      <c r="BR377" s="18">
        <f t="shared" si="218"/>
        <v>-2105.834224796432</v>
      </c>
      <c r="BS377" s="21">
        <f t="shared" si="219"/>
        <v>0</v>
      </c>
      <c r="BT377" s="114">
        <f t="shared" si="254"/>
        <v>0.94774682697536927</v>
      </c>
      <c r="BU377" s="115">
        <v>2108.9224000000004</v>
      </c>
      <c r="BV377" s="116"/>
    </row>
    <row r="378" spans="1:74" s="7" customFormat="1" ht="12" x14ac:dyDescent="0.25">
      <c r="A378" s="117">
        <f t="shared" si="255"/>
        <v>371</v>
      </c>
      <c r="B378" s="56" t="s">
        <v>380</v>
      </c>
      <c r="C378" s="125">
        <v>1411.9</v>
      </c>
      <c r="D378" s="27">
        <v>2894.26</v>
      </c>
      <c r="E378" s="97">
        <v>5780.1908498092098</v>
      </c>
      <c r="F378" s="18">
        <f t="shared" si="220"/>
        <v>0</v>
      </c>
      <c r="G378" s="19">
        <f t="shared" si="221"/>
        <v>2885.9308498092096</v>
      </c>
      <c r="H378" s="25">
        <v>2306.21</v>
      </c>
      <c r="I378" s="17">
        <v>3523.0844802333609</v>
      </c>
      <c r="J378" s="18">
        <f t="shared" si="222"/>
        <v>0</v>
      </c>
      <c r="K378" s="21">
        <f t="shared" si="223"/>
        <v>1216.8744802333608</v>
      </c>
      <c r="L378" s="27">
        <v>1781.8799999999997</v>
      </c>
      <c r="M378" s="17">
        <v>2275.4307492597782</v>
      </c>
      <c r="N378" s="18">
        <f t="shared" si="224"/>
        <v>0</v>
      </c>
      <c r="O378" s="19">
        <f t="shared" si="225"/>
        <v>493.55074925977851</v>
      </c>
      <c r="P378" s="25">
        <v>35.200000000000003</v>
      </c>
      <c r="Q378" s="17">
        <v>574.38707402088005</v>
      </c>
      <c r="R378" s="18">
        <f t="shared" si="226"/>
        <v>0</v>
      </c>
      <c r="S378" s="21">
        <f t="shared" si="227"/>
        <v>539.18707402088</v>
      </c>
      <c r="T378" s="27">
        <v>0</v>
      </c>
      <c r="U378" s="17">
        <v>0</v>
      </c>
      <c r="V378" s="18">
        <f t="shared" si="228"/>
        <v>0</v>
      </c>
      <c r="W378" s="19">
        <f t="shared" si="229"/>
        <v>0</v>
      </c>
      <c r="X378" s="25">
        <v>0</v>
      </c>
      <c r="Y378" s="17">
        <v>0</v>
      </c>
      <c r="Z378" s="18">
        <f t="shared" si="230"/>
        <v>0</v>
      </c>
      <c r="AA378" s="21">
        <f t="shared" si="231"/>
        <v>0</v>
      </c>
      <c r="AB378" s="27">
        <v>4720.63</v>
      </c>
      <c r="AC378" s="97">
        <v>7089.1981511922449</v>
      </c>
      <c r="AD378" s="18">
        <f t="shared" si="232"/>
        <v>0</v>
      </c>
      <c r="AE378" s="19">
        <f t="shared" si="233"/>
        <v>2368.5681511922448</v>
      </c>
      <c r="AF378" s="25">
        <v>173.14</v>
      </c>
      <c r="AG378" s="17">
        <v>191.61707999999999</v>
      </c>
      <c r="AH378" s="18">
        <f t="shared" si="234"/>
        <v>0</v>
      </c>
      <c r="AI378" s="21">
        <f t="shared" si="235"/>
        <v>18.477080000000001</v>
      </c>
      <c r="AJ378" s="27">
        <v>7.5199999999999987</v>
      </c>
      <c r="AK378" s="17">
        <v>0</v>
      </c>
      <c r="AL378" s="18">
        <f t="shared" si="236"/>
        <v>-7.5199999999999987</v>
      </c>
      <c r="AM378" s="19">
        <f t="shared" si="237"/>
        <v>0</v>
      </c>
      <c r="AN378" s="27">
        <v>1470.4999999999998</v>
      </c>
      <c r="AO378" s="97">
        <v>1473.8009999999999</v>
      </c>
      <c r="AP378" s="18">
        <f t="shared" si="238"/>
        <v>0</v>
      </c>
      <c r="AQ378" s="19">
        <f t="shared" si="239"/>
        <v>3.3010000000001583</v>
      </c>
      <c r="AR378" s="25">
        <v>751.23</v>
      </c>
      <c r="AS378" s="17">
        <v>2614.202314387393</v>
      </c>
      <c r="AT378" s="18">
        <f t="shared" si="240"/>
        <v>0</v>
      </c>
      <c r="AU378" s="21">
        <f t="shared" si="241"/>
        <v>1862.972314387393</v>
      </c>
      <c r="AV378" s="27">
        <v>7007.3399999999992</v>
      </c>
      <c r="AW378" s="17">
        <v>6604.92</v>
      </c>
      <c r="AX378" s="18">
        <f t="shared" si="242"/>
        <v>-402.41999999999916</v>
      </c>
      <c r="AY378" s="19">
        <f t="shared" si="243"/>
        <v>0</v>
      </c>
      <c r="AZ378" s="25">
        <v>1943.8200000000002</v>
      </c>
      <c r="BA378" s="17">
        <v>1805.9352343956073</v>
      </c>
      <c r="BB378" s="18">
        <f t="shared" si="244"/>
        <v>-137.8847656043929</v>
      </c>
      <c r="BC378" s="21">
        <f t="shared" si="245"/>
        <v>0</v>
      </c>
      <c r="BD378" s="27">
        <v>7.620000000000001</v>
      </c>
      <c r="BE378" s="17">
        <v>0</v>
      </c>
      <c r="BF378" s="18">
        <f t="shared" si="246"/>
        <v>-7.620000000000001</v>
      </c>
      <c r="BG378" s="19">
        <f t="shared" si="247"/>
        <v>0</v>
      </c>
      <c r="BH378" s="25">
        <v>2675.1599999999994</v>
      </c>
      <c r="BI378" s="97">
        <v>6587.5813199999993</v>
      </c>
      <c r="BJ378" s="18">
        <f t="shared" si="248"/>
        <v>0</v>
      </c>
      <c r="BK378" s="21">
        <f t="shared" si="249"/>
        <v>3912.4213199999999</v>
      </c>
      <c r="BL378" s="27">
        <v>0</v>
      </c>
      <c r="BM378" s="17">
        <v>0</v>
      </c>
      <c r="BN378" s="18">
        <f t="shared" si="250"/>
        <v>0</v>
      </c>
      <c r="BO378" s="19">
        <f t="shared" si="251"/>
        <v>0</v>
      </c>
      <c r="BP378" s="24">
        <f t="shared" si="252"/>
        <v>25774.51</v>
      </c>
      <c r="BQ378" s="14">
        <f t="shared" si="253"/>
        <v>38520.348253298478</v>
      </c>
      <c r="BR378" s="18">
        <f t="shared" si="218"/>
        <v>0</v>
      </c>
      <c r="BS378" s="21">
        <f t="shared" si="219"/>
        <v>12745.83825329848</v>
      </c>
      <c r="BT378" s="114">
        <f t="shared" si="254"/>
        <v>1.4945133099833317</v>
      </c>
      <c r="BU378" s="115">
        <v>3459.6166999999996</v>
      </c>
      <c r="BV378" s="116"/>
    </row>
    <row r="379" spans="1:74" s="7" customFormat="1" ht="12" x14ac:dyDescent="0.25">
      <c r="A379" s="117">
        <f t="shared" si="255"/>
        <v>372</v>
      </c>
      <c r="B379" s="56" t="s">
        <v>381</v>
      </c>
      <c r="C379" s="125">
        <v>3813</v>
      </c>
      <c r="D379" s="27">
        <v>9443.9499999999989</v>
      </c>
      <c r="E379" s="97">
        <v>10240.803333972122</v>
      </c>
      <c r="F379" s="18">
        <f t="shared" si="220"/>
        <v>0</v>
      </c>
      <c r="G379" s="19">
        <f t="shared" si="221"/>
        <v>796.85333397212344</v>
      </c>
      <c r="H379" s="25">
        <v>6980.2999999999993</v>
      </c>
      <c r="I379" s="17">
        <v>7669.4752097545306</v>
      </c>
      <c r="J379" s="18">
        <f t="shared" si="222"/>
        <v>0</v>
      </c>
      <c r="K379" s="21">
        <f t="shared" si="223"/>
        <v>689.17520975453135</v>
      </c>
      <c r="L379" s="27">
        <v>8793.6</v>
      </c>
      <c r="M379" s="17">
        <v>9622.3081390566167</v>
      </c>
      <c r="N379" s="18">
        <f t="shared" si="224"/>
        <v>0</v>
      </c>
      <c r="O379" s="19">
        <f t="shared" si="225"/>
        <v>828.70813905661635</v>
      </c>
      <c r="P379" s="25">
        <v>114.13</v>
      </c>
      <c r="Q379" s="17">
        <v>1260.1952638809598</v>
      </c>
      <c r="R379" s="18">
        <f t="shared" si="226"/>
        <v>0</v>
      </c>
      <c r="S379" s="21">
        <f t="shared" si="227"/>
        <v>1146.0652638809597</v>
      </c>
      <c r="T379" s="27">
        <v>0</v>
      </c>
      <c r="U379" s="17">
        <v>0</v>
      </c>
      <c r="V379" s="18">
        <f t="shared" si="228"/>
        <v>0</v>
      </c>
      <c r="W379" s="19">
        <f t="shared" si="229"/>
        <v>0</v>
      </c>
      <c r="X379" s="25">
        <v>0</v>
      </c>
      <c r="Y379" s="17">
        <v>0</v>
      </c>
      <c r="Z379" s="18">
        <f t="shared" si="230"/>
        <v>0</v>
      </c>
      <c r="AA379" s="21">
        <f t="shared" si="231"/>
        <v>0</v>
      </c>
      <c r="AB379" s="27">
        <v>13690.479999999996</v>
      </c>
      <c r="AC379" s="97">
        <v>18239.508579220088</v>
      </c>
      <c r="AD379" s="18">
        <f t="shared" si="232"/>
        <v>0</v>
      </c>
      <c r="AE379" s="19">
        <f t="shared" si="233"/>
        <v>4549.0285792200921</v>
      </c>
      <c r="AF379" s="25">
        <v>327.68999999999994</v>
      </c>
      <c r="AG379" s="17">
        <v>358.24140000000006</v>
      </c>
      <c r="AH379" s="18">
        <f t="shared" si="234"/>
        <v>0</v>
      </c>
      <c r="AI379" s="21">
        <f t="shared" si="235"/>
        <v>30.551400000000115</v>
      </c>
      <c r="AJ379" s="27">
        <v>15.279999999999998</v>
      </c>
      <c r="AK379" s="17">
        <v>0</v>
      </c>
      <c r="AL379" s="18">
        <f t="shared" si="236"/>
        <v>-15.279999999999998</v>
      </c>
      <c r="AM379" s="19">
        <f t="shared" si="237"/>
        <v>0</v>
      </c>
      <c r="AN379" s="27">
        <v>1280.02</v>
      </c>
      <c r="AO379" s="97">
        <v>3056.7743999999998</v>
      </c>
      <c r="AP379" s="18">
        <f t="shared" si="238"/>
        <v>0</v>
      </c>
      <c r="AQ379" s="19">
        <f t="shared" si="239"/>
        <v>1776.7543999999998</v>
      </c>
      <c r="AR379" s="25">
        <v>2229.7800000000002</v>
      </c>
      <c r="AS379" s="17">
        <v>7071.8607518223116</v>
      </c>
      <c r="AT379" s="18">
        <f t="shared" si="240"/>
        <v>0</v>
      </c>
      <c r="AU379" s="21">
        <f t="shared" si="241"/>
        <v>4842.0807518223119</v>
      </c>
      <c r="AV379" s="27">
        <v>25000.730000000003</v>
      </c>
      <c r="AW379" s="17">
        <v>96853.511999999988</v>
      </c>
      <c r="AX379" s="18">
        <f t="shared" si="242"/>
        <v>0</v>
      </c>
      <c r="AY379" s="19">
        <f t="shared" si="243"/>
        <v>71852.781999999977</v>
      </c>
      <c r="AZ379" s="25">
        <v>3071.8999999999996</v>
      </c>
      <c r="BA379" s="17">
        <v>4917.3946965274463</v>
      </c>
      <c r="BB379" s="18">
        <f t="shared" si="244"/>
        <v>0</v>
      </c>
      <c r="BC379" s="21">
        <f t="shared" si="245"/>
        <v>1845.4946965274466</v>
      </c>
      <c r="BD379" s="27">
        <v>9.4</v>
      </c>
      <c r="BE379" s="17">
        <v>0</v>
      </c>
      <c r="BF379" s="18">
        <f t="shared" si="246"/>
        <v>-9.4</v>
      </c>
      <c r="BG379" s="19">
        <f t="shared" si="247"/>
        <v>0</v>
      </c>
      <c r="BH379" s="25">
        <v>4853.5100000000011</v>
      </c>
      <c r="BI379" s="97">
        <v>8789.0395200000003</v>
      </c>
      <c r="BJ379" s="18">
        <f t="shared" si="248"/>
        <v>0</v>
      </c>
      <c r="BK379" s="21">
        <f t="shared" si="249"/>
        <v>3935.5295199999991</v>
      </c>
      <c r="BL379" s="27">
        <v>0</v>
      </c>
      <c r="BM379" s="17">
        <v>0</v>
      </c>
      <c r="BN379" s="18">
        <f t="shared" si="250"/>
        <v>0</v>
      </c>
      <c r="BO379" s="19">
        <f t="shared" si="251"/>
        <v>0</v>
      </c>
      <c r="BP379" s="24">
        <f t="shared" si="252"/>
        <v>75810.769999999975</v>
      </c>
      <c r="BQ379" s="14">
        <f t="shared" si="253"/>
        <v>168079.11329423406</v>
      </c>
      <c r="BR379" s="18">
        <f t="shared" si="218"/>
        <v>0</v>
      </c>
      <c r="BS379" s="21">
        <f t="shared" si="219"/>
        <v>92268.343294234088</v>
      </c>
      <c r="BT379" s="114">
        <f t="shared" si="254"/>
        <v>2.2170875364309599</v>
      </c>
      <c r="BU379" s="115">
        <v>4422.1625999999997</v>
      </c>
      <c r="BV379" s="116"/>
    </row>
    <row r="380" spans="1:74" s="7" customFormat="1" ht="12" x14ac:dyDescent="0.25">
      <c r="A380" s="117">
        <f t="shared" si="255"/>
        <v>373</v>
      </c>
      <c r="B380" s="56" t="s">
        <v>382</v>
      </c>
      <c r="C380" s="125">
        <v>198.7</v>
      </c>
      <c r="D380" s="27">
        <v>0</v>
      </c>
      <c r="E380" s="97">
        <v>0</v>
      </c>
      <c r="F380" s="18">
        <f t="shared" si="220"/>
        <v>0</v>
      </c>
      <c r="G380" s="19">
        <f t="shared" si="221"/>
        <v>0</v>
      </c>
      <c r="H380" s="25">
        <v>0</v>
      </c>
      <c r="I380" s="17">
        <v>0</v>
      </c>
      <c r="J380" s="18">
        <f t="shared" si="222"/>
        <v>0</v>
      </c>
      <c r="K380" s="21">
        <f t="shared" si="223"/>
        <v>0</v>
      </c>
      <c r="L380" s="27">
        <v>2832.87</v>
      </c>
      <c r="M380" s="17">
        <v>2473.5516544714105</v>
      </c>
      <c r="N380" s="18">
        <f t="shared" si="224"/>
        <v>-359.31834552858936</v>
      </c>
      <c r="O380" s="19">
        <f t="shared" si="225"/>
        <v>0</v>
      </c>
      <c r="P380" s="25">
        <v>0</v>
      </c>
      <c r="Q380" s="17">
        <v>280.37613167684401</v>
      </c>
      <c r="R380" s="18">
        <f t="shared" si="226"/>
        <v>0</v>
      </c>
      <c r="S380" s="21">
        <f t="shared" si="227"/>
        <v>280.37613167684401</v>
      </c>
      <c r="T380" s="27">
        <v>0</v>
      </c>
      <c r="U380" s="17">
        <v>0</v>
      </c>
      <c r="V380" s="18">
        <f t="shared" si="228"/>
        <v>0</v>
      </c>
      <c r="W380" s="19">
        <f t="shared" si="229"/>
        <v>0</v>
      </c>
      <c r="X380" s="25">
        <v>0</v>
      </c>
      <c r="Y380" s="17">
        <v>0</v>
      </c>
      <c r="Z380" s="18">
        <f t="shared" si="230"/>
        <v>0</v>
      </c>
      <c r="AA380" s="21">
        <f t="shared" si="231"/>
        <v>0</v>
      </c>
      <c r="AB380" s="27">
        <v>412.45</v>
      </c>
      <c r="AC380" s="97">
        <v>400.18092059971855</v>
      </c>
      <c r="AD380" s="18">
        <f t="shared" si="232"/>
        <v>-12.269079400281441</v>
      </c>
      <c r="AE380" s="19">
        <f t="shared" si="233"/>
        <v>0</v>
      </c>
      <c r="AF380" s="25">
        <v>0</v>
      </c>
      <c r="AG380" s="17">
        <v>0</v>
      </c>
      <c r="AH380" s="18">
        <f t="shared" si="234"/>
        <v>0</v>
      </c>
      <c r="AI380" s="21">
        <f t="shared" si="235"/>
        <v>0</v>
      </c>
      <c r="AJ380" s="27">
        <v>0</v>
      </c>
      <c r="AK380" s="17">
        <v>0</v>
      </c>
      <c r="AL380" s="18">
        <f t="shared" si="236"/>
        <v>0</v>
      </c>
      <c r="AM380" s="19">
        <f t="shared" si="237"/>
        <v>0</v>
      </c>
      <c r="AN380" s="27">
        <v>214.78</v>
      </c>
      <c r="AO380" s="97">
        <v>327.51047999999997</v>
      </c>
      <c r="AP380" s="18">
        <f t="shared" si="238"/>
        <v>0</v>
      </c>
      <c r="AQ380" s="19">
        <f t="shared" si="239"/>
        <v>112.73047999999997</v>
      </c>
      <c r="AR380" s="25">
        <v>0</v>
      </c>
      <c r="AS380" s="17">
        <v>0</v>
      </c>
      <c r="AT380" s="18">
        <f t="shared" si="240"/>
        <v>0</v>
      </c>
      <c r="AU380" s="21">
        <f t="shared" si="241"/>
        <v>0</v>
      </c>
      <c r="AV380" s="27">
        <v>1091.2800000000002</v>
      </c>
      <c r="AW380" s="17">
        <v>1455.588</v>
      </c>
      <c r="AX380" s="18">
        <f t="shared" si="242"/>
        <v>0</v>
      </c>
      <c r="AY380" s="19">
        <f t="shared" si="243"/>
        <v>364.30799999999977</v>
      </c>
      <c r="AZ380" s="25">
        <v>0</v>
      </c>
      <c r="BA380" s="17">
        <v>0</v>
      </c>
      <c r="BB380" s="18">
        <f t="shared" si="244"/>
        <v>0</v>
      </c>
      <c r="BC380" s="21">
        <f t="shared" si="245"/>
        <v>0</v>
      </c>
      <c r="BD380" s="27">
        <v>0</v>
      </c>
      <c r="BE380" s="17">
        <v>0</v>
      </c>
      <c r="BF380" s="18">
        <f t="shared" si="246"/>
        <v>0</v>
      </c>
      <c r="BG380" s="19">
        <f t="shared" si="247"/>
        <v>0</v>
      </c>
      <c r="BH380" s="25">
        <v>0</v>
      </c>
      <c r="BI380" s="97">
        <v>0</v>
      </c>
      <c r="BJ380" s="18">
        <f t="shared" si="248"/>
        <v>0</v>
      </c>
      <c r="BK380" s="21">
        <f t="shared" si="249"/>
        <v>0</v>
      </c>
      <c r="BL380" s="27">
        <v>0</v>
      </c>
      <c r="BM380" s="17">
        <v>0</v>
      </c>
      <c r="BN380" s="18">
        <f t="shared" si="250"/>
        <v>0</v>
      </c>
      <c r="BO380" s="19">
        <f t="shared" si="251"/>
        <v>0</v>
      </c>
      <c r="BP380" s="24">
        <f t="shared" si="252"/>
        <v>4551.38</v>
      </c>
      <c r="BQ380" s="14">
        <f t="shared" si="253"/>
        <v>4937.2071867479726</v>
      </c>
      <c r="BR380" s="18">
        <f t="shared" si="218"/>
        <v>0</v>
      </c>
      <c r="BS380" s="21">
        <f t="shared" si="219"/>
        <v>385.82718674797252</v>
      </c>
      <c r="BT380" s="114">
        <f t="shared" si="254"/>
        <v>1.0847714729923612</v>
      </c>
      <c r="BU380" s="115">
        <v>903.35259999999994</v>
      </c>
      <c r="BV380" s="116"/>
    </row>
    <row r="381" spans="1:74" s="7" customFormat="1" ht="12" x14ac:dyDescent="0.25">
      <c r="A381" s="117">
        <f t="shared" si="255"/>
        <v>374</v>
      </c>
      <c r="B381" s="56" t="s">
        <v>383</v>
      </c>
      <c r="C381" s="125">
        <v>4506.24</v>
      </c>
      <c r="D381" s="27">
        <v>20170.39</v>
      </c>
      <c r="E381" s="97">
        <v>16680.515612628544</v>
      </c>
      <c r="F381" s="18">
        <f t="shared" si="220"/>
        <v>-3489.8743873714557</v>
      </c>
      <c r="G381" s="19">
        <f t="shared" si="221"/>
        <v>0</v>
      </c>
      <c r="H381" s="25">
        <v>10256.85</v>
      </c>
      <c r="I381" s="17">
        <v>9140.7863985395579</v>
      </c>
      <c r="J381" s="18">
        <f t="shared" si="222"/>
        <v>-1116.0636014604424</v>
      </c>
      <c r="K381" s="21">
        <f t="shared" si="223"/>
        <v>0</v>
      </c>
      <c r="L381" s="27">
        <v>17878.779999999995</v>
      </c>
      <c r="M381" s="17">
        <v>17739.50237977615</v>
      </c>
      <c r="N381" s="18">
        <f t="shared" si="224"/>
        <v>-139.27762022384559</v>
      </c>
      <c r="O381" s="19">
        <f t="shared" si="225"/>
        <v>0</v>
      </c>
      <c r="P381" s="25">
        <v>13.049999999999999</v>
      </c>
      <c r="Q381" s="17">
        <v>1594.4248222285321</v>
      </c>
      <c r="R381" s="18">
        <f t="shared" si="226"/>
        <v>0</v>
      </c>
      <c r="S381" s="21">
        <f t="shared" si="227"/>
        <v>1581.3748222285321</v>
      </c>
      <c r="T381" s="27">
        <v>0</v>
      </c>
      <c r="U381" s="17">
        <v>0</v>
      </c>
      <c r="V381" s="18">
        <f t="shared" si="228"/>
        <v>0</v>
      </c>
      <c r="W381" s="19">
        <f t="shared" si="229"/>
        <v>0</v>
      </c>
      <c r="X381" s="25">
        <v>0</v>
      </c>
      <c r="Y381" s="17">
        <v>0</v>
      </c>
      <c r="Z381" s="18">
        <f t="shared" si="230"/>
        <v>0</v>
      </c>
      <c r="AA381" s="21">
        <f t="shared" si="231"/>
        <v>0</v>
      </c>
      <c r="AB381" s="27">
        <v>26752.389999999996</v>
      </c>
      <c r="AC381" s="97">
        <v>21674.569997282699</v>
      </c>
      <c r="AD381" s="18">
        <f t="shared" si="232"/>
        <v>-5077.820002717297</v>
      </c>
      <c r="AE381" s="19">
        <f t="shared" si="233"/>
        <v>0</v>
      </c>
      <c r="AF381" s="25">
        <v>67.61999999999999</v>
      </c>
      <c r="AG381" s="17">
        <v>41.319239999999979</v>
      </c>
      <c r="AH381" s="18">
        <f t="shared" si="234"/>
        <v>-26.300760000000011</v>
      </c>
      <c r="AI381" s="21">
        <f t="shared" si="235"/>
        <v>0</v>
      </c>
      <c r="AJ381" s="27">
        <v>0</v>
      </c>
      <c r="AK381" s="17">
        <v>0</v>
      </c>
      <c r="AL381" s="18">
        <f t="shared" si="236"/>
        <v>0</v>
      </c>
      <c r="AM381" s="19">
        <f t="shared" si="237"/>
        <v>0</v>
      </c>
      <c r="AN381" s="27">
        <v>2557.0099999999998</v>
      </c>
      <c r="AO381" s="97">
        <v>5458.5241199999991</v>
      </c>
      <c r="AP381" s="18">
        <f t="shared" si="238"/>
        <v>0</v>
      </c>
      <c r="AQ381" s="19">
        <f t="shared" si="239"/>
        <v>2901.5141199999994</v>
      </c>
      <c r="AR381" s="25">
        <v>5563.25</v>
      </c>
      <c r="AS381" s="17">
        <v>6790.4593098312043</v>
      </c>
      <c r="AT381" s="18">
        <f t="shared" si="240"/>
        <v>0</v>
      </c>
      <c r="AU381" s="21">
        <f t="shared" si="241"/>
        <v>1227.2093098312043</v>
      </c>
      <c r="AV381" s="27">
        <v>46846.23</v>
      </c>
      <c r="AW381" s="17">
        <v>98165.616000000009</v>
      </c>
      <c r="AX381" s="18">
        <f t="shared" si="242"/>
        <v>0</v>
      </c>
      <c r="AY381" s="19">
        <f t="shared" si="243"/>
        <v>51319.386000000006</v>
      </c>
      <c r="AZ381" s="25">
        <v>5667.3000000000011</v>
      </c>
      <c r="BA381" s="17">
        <v>6564.9518627118759</v>
      </c>
      <c r="BB381" s="18">
        <f t="shared" si="244"/>
        <v>0</v>
      </c>
      <c r="BC381" s="21">
        <f t="shared" si="245"/>
        <v>897.65186271187486</v>
      </c>
      <c r="BD381" s="27">
        <v>7.6500000000000021</v>
      </c>
      <c r="BE381" s="17">
        <v>0</v>
      </c>
      <c r="BF381" s="18">
        <f t="shared" si="246"/>
        <v>-7.6500000000000021</v>
      </c>
      <c r="BG381" s="19">
        <f t="shared" si="247"/>
        <v>0</v>
      </c>
      <c r="BH381" s="25">
        <v>11073.780000000002</v>
      </c>
      <c r="BI381" s="97">
        <v>10867.4964</v>
      </c>
      <c r="BJ381" s="18">
        <f t="shared" si="248"/>
        <v>-206.28360000000248</v>
      </c>
      <c r="BK381" s="21">
        <f t="shared" si="249"/>
        <v>0</v>
      </c>
      <c r="BL381" s="27">
        <v>0</v>
      </c>
      <c r="BM381" s="17">
        <v>0</v>
      </c>
      <c r="BN381" s="18">
        <f t="shared" si="250"/>
        <v>0</v>
      </c>
      <c r="BO381" s="19">
        <f t="shared" si="251"/>
        <v>0</v>
      </c>
      <c r="BP381" s="24">
        <f t="shared" si="252"/>
        <v>146854.29999999996</v>
      </c>
      <c r="BQ381" s="14">
        <f t="shared" si="253"/>
        <v>194718.16614299855</v>
      </c>
      <c r="BR381" s="18">
        <f t="shared" si="218"/>
        <v>0</v>
      </c>
      <c r="BS381" s="21">
        <f t="shared" si="219"/>
        <v>47863.866142998595</v>
      </c>
      <c r="BT381" s="114">
        <f t="shared" si="254"/>
        <v>1.3259275768091137</v>
      </c>
      <c r="BU381" s="115">
        <v>16811.327799999992</v>
      </c>
      <c r="BV381" s="116">
        <v>4673.04</v>
      </c>
    </row>
    <row r="382" spans="1:74" s="7" customFormat="1" ht="12" x14ac:dyDescent="0.25">
      <c r="A382" s="117">
        <f t="shared" si="255"/>
        <v>375</v>
      </c>
      <c r="B382" s="56" t="s">
        <v>384</v>
      </c>
      <c r="C382" s="125">
        <v>4506.8</v>
      </c>
      <c r="D382" s="27">
        <v>15946.94</v>
      </c>
      <c r="E382" s="97">
        <v>13331.162113092974</v>
      </c>
      <c r="F382" s="18">
        <f t="shared" si="220"/>
        <v>-2615.7778869070262</v>
      </c>
      <c r="G382" s="19">
        <f t="shared" si="221"/>
        <v>0</v>
      </c>
      <c r="H382" s="25">
        <v>9953.0400000000009</v>
      </c>
      <c r="I382" s="17">
        <v>9183.9134315106257</v>
      </c>
      <c r="J382" s="18">
        <f t="shared" si="222"/>
        <v>-769.12656848937513</v>
      </c>
      <c r="K382" s="21">
        <f t="shared" si="223"/>
        <v>0</v>
      </c>
      <c r="L382" s="27">
        <v>15658.059999999996</v>
      </c>
      <c r="M382" s="17">
        <v>15337.74525275954</v>
      </c>
      <c r="N382" s="18">
        <f t="shared" si="224"/>
        <v>-320.3147472404562</v>
      </c>
      <c r="O382" s="19">
        <f t="shared" si="225"/>
        <v>0</v>
      </c>
      <c r="P382" s="25">
        <v>448.40000000000009</v>
      </c>
      <c r="Q382" s="17">
        <v>1587.4715556923759</v>
      </c>
      <c r="R382" s="18">
        <f t="shared" si="226"/>
        <v>0</v>
      </c>
      <c r="S382" s="21">
        <f t="shared" si="227"/>
        <v>1139.0715556923758</v>
      </c>
      <c r="T382" s="27">
        <v>0</v>
      </c>
      <c r="U382" s="17">
        <v>0</v>
      </c>
      <c r="V382" s="18">
        <f t="shared" si="228"/>
        <v>0</v>
      </c>
      <c r="W382" s="19">
        <f t="shared" si="229"/>
        <v>0</v>
      </c>
      <c r="X382" s="25">
        <v>0</v>
      </c>
      <c r="Y382" s="17">
        <v>0</v>
      </c>
      <c r="Z382" s="18">
        <f t="shared" si="230"/>
        <v>0</v>
      </c>
      <c r="AA382" s="21">
        <f t="shared" si="231"/>
        <v>0</v>
      </c>
      <c r="AB382" s="27">
        <v>26613.439999999995</v>
      </c>
      <c r="AC382" s="97">
        <v>24401.601049132714</v>
      </c>
      <c r="AD382" s="18">
        <f t="shared" si="232"/>
        <v>-2211.8389508672808</v>
      </c>
      <c r="AE382" s="19">
        <f t="shared" si="233"/>
        <v>0</v>
      </c>
      <c r="AF382" s="25">
        <v>1708.4899999999998</v>
      </c>
      <c r="AG382" s="17">
        <v>1363.1499600000002</v>
      </c>
      <c r="AH382" s="18">
        <f t="shared" si="234"/>
        <v>-345.34003999999959</v>
      </c>
      <c r="AI382" s="21">
        <f t="shared" si="235"/>
        <v>0</v>
      </c>
      <c r="AJ382" s="27">
        <v>68.97</v>
      </c>
      <c r="AK382" s="17">
        <v>0</v>
      </c>
      <c r="AL382" s="18">
        <f t="shared" si="236"/>
        <v>-68.97</v>
      </c>
      <c r="AM382" s="19">
        <f t="shared" si="237"/>
        <v>0</v>
      </c>
      <c r="AN382" s="27">
        <v>2557.59</v>
      </c>
      <c r="AO382" s="97">
        <v>5458.5241199999991</v>
      </c>
      <c r="AP382" s="18">
        <f t="shared" si="238"/>
        <v>0</v>
      </c>
      <c r="AQ382" s="19">
        <f t="shared" si="239"/>
        <v>2900.934119999999</v>
      </c>
      <c r="AR382" s="25">
        <v>5552.25</v>
      </c>
      <c r="AS382" s="17">
        <v>7949.4406404287438</v>
      </c>
      <c r="AT382" s="18">
        <f t="shared" si="240"/>
        <v>0</v>
      </c>
      <c r="AU382" s="21">
        <f t="shared" si="241"/>
        <v>2397.1906404287438</v>
      </c>
      <c r="AV382" s="27">
        <v>46613.270000000004</v>
      </c>
      <c r="AW382" s="17">
        <v>21000.54</v>
      </c>
      <c r="AX382" s="18">
        <f t="shared" si="242"/>
        <v>-25612.730000000003</v>
      </c>
      <c r="AY382" s="19">
        <f t="shared" si="243"/>
        <v>0</v>
      </c>
      <c r="AZ382" s="25">
        <v>4610.3600000000006</v>
      </c>
      <c r="BA382" s="17">
        <v>5167.3925068713334</v>
      </c>
      <c r="BB382" s="18">
        <f t="shared" si="244"/>
        <v>0</v>
      </c>
      <c r="BC382" s="21">
        <f t="shared" si="245"/>
        <v>557.03250687133277</v>
      </c>
      <c r="BD382" s="27">
        <v>7.6500000000000021</v>
      </c>
      <c r="BE382" s="17">
        <v>0</v>
      </c>
      <c r="BF382" s="18">
        <f t="shared" si="246"/>
        <v>-7.6500000000000021</v>
      </c>
      <c r="BG382" s="19">
        <f t="shared" si="247"/>
        <v>0</v>
      </c>
      <c r="BH382" s="25">
        <v>10756.19</v>
      </c>
      <c r="BI382" s="97">
        <v>10059.42864</v>
      </c>
      <c r="BJ382" s="18">
        <f t="shared" si="248"/>
        <v>-696.76136000000042</v>
      </c>
      <c r="BK382" s="21">
        <f t="shared" si="249"/>
        <v>0</v>
      </c>
      <c r="BL382" s="27">
        <v>0</v>
      </c>
      <c r="BM382" s="17">
        <v>0</v>
      </c>
      <c r="BN382" s="18">
        <f t="shared" si="250"/>
        <v>0</v>
      </c>
      <c r="BO382" s="19">
        <f t="shared" si="251"/>
        <v>0</v>
      </c>
      <c r="BP382" s="24">
        <f t="shared" si="252"/>
        <v>140494.65</v>
      </c>
      <c r="BQ382" s="14">
        <f t="shared" si="253"/>
        <v>114840.36926948831</v>
      </c>
      <c r="BR382" s="18">
        <f t="shared" si="218"/>
        <v>-25654.280730511688</v>
      </c>
      <c r="BS382" s="21">
        <f t="shared" si="219"/>
        <v>0</v>
      </c>
      <c r="BT382" s="114">
        <f t="shared" si="254"/>
        <v>0.81740030150250076</v>
      </c>
      <c r="BU382" s="115">
        <v>15575.445500000002</v>
      </c>
      <c r="BV382" s="116">
        <v>2166.4899999999998</v>
      </c>
    </row>
    <row r="383" spans="1:74" s="7" customFormat="1" ht="12" x14ac:dyDescent="0.25">
      <c r="A383" s="117">
        <f t="shared" si="255"/>
        <v>376</v>
      </c>
      <c r="B383" s="56" t="s">
        <v>385</v>
      </c>
      <c r="C383" s="125">
        <v>3541.6</v>
      </c>
      <c r="D383" s="27">
        <v>14475.8</v>
      </c>
      <c r="E383" s="97">
        <v>11212.503383013089</v>
      </c>
      <c r="F383" s="18">
        <f t="shared" si="220"/>
        <v>-3263.2966169869105</v>
      </c>
      <c r="G383" s="19">
        <f t="shared" si="221"/>
        <v>0</v>
      </c>
      <c r="H383" s="25">
        <v>7243.5300000000016</v>
      </c>
      <c r="I383" s="17">
        <v>8094.4675135728303</v>
      </c>
      <c r="J383" s="18">
        <f t="shared" si="222"/>
        <v>0</v>
      </c>
      <c r="K383" s="21">
        <f t="shared" si="223"/>
        <v>850.93751357282872</v>
      </c>
      <c r="L383" s="27">
        <v>12802.23</v>
      </c>
      <c r="M383" s="17">
        <v>12937.56374511823</v>
      </c>
      <c r="N383" s="18">
        <f t="shared" si="224"/>
        <v>0</v>
      </c>
      <c r="O383" s="19">
        <f t="shared" si="225"/>
        <v>135.33374511823058</v>
      </c>
      <c r="P383" s="25">
        <v>314.83999999999997</v>
      </c>
      <c r="Q383" s="17">
        <v>1259.6390454137402</v>
      </c>
      <c r="R383" s="18">
        <f t="shared" si="226"/>
        <v>0</v>
      </c>
      <c r="S383" s="21">
        <f t="shared" si="227"/>
        <v>944.79904541374026</v>
      </c>
      <c r="T383" s="27">
        <v>0</v>
      </c>
      <c r="U383" s="17">
        <v>0</v>
      </c>
      <c r="V383" s="18">
        <f t="shared" si="228"/>
        <v>0</v>
      </c>
      <c r="W383" s="19">
        <f t="shared" si="229"/>
        <v>0</v>
      </c>
      <c r="X383" s="25">
        <v>0</v>
      </c>
      <c r="Y383" s="17">
        <v>0</v>
      </c>
      <c r="Z383" s="18">
        <f t="shared" si="230"/>
        <v>0</v>
      </c>
      <c r="AA383" s="21">
        <f t="shared" si="231"/>
        <v>0</v>
      </c>
      <c r="AB383" s="27">
        <v>21616.399999999994</v>
      </c>
      <c r="AC383" s="97">
        <v>15305.705146113565</v>
      </c>
      <c r="AD383" s="18">
        <f t="shared" si="232"/>
        <v>-6310.694853886429</v>
      </c>
      <c r="AE383" s="19">
        <f t="shared" si="233"/>
        <v>0</v>
      </c>
      <c r="AF383" s="25">
        <v>934.06</v>
      </c>
      <c r="AG383" s="17">
        <v>746.14008000000013</v>
      </c>
      <c r="AH383" s="18">
        <f t="shared" si="234"/>
        <v>-187.91991999999982</v>
      </c>
      <c r="AI383" s="21">
        <f t="shared" si="235"/>
        <v>0</v>
      </c>
      <c r="AJ383" s="27">
        <v>39.130000000000003</v>
      </c>
      <c r="AK383" s="17">
        <v>0</v>
      </c>
      <c r="AL383" s="18">
        <f t="shared" si="236"/>
        <v>-39.130000000000003</v>
      </c>
      <c r="AM383" s="19">
        <f t="shared" si="237"/>
        <v>0</v>
      </c>
      <c r="AN383" s="27">
        <v>1992.13</v>
      </c>
      <c r="AO383" s="97">
        <v>3820.9674000000005</v>
      </c>
      <c r="AP383" s="18">
        <f t="shared" si="238"/>
        <v>0</v>
      </c>
      <c r="AQ383" s="19">
        <f t="shared" si="239"/>
        <v>1828.8374000000003</v>
      </c>
      <c r="AR383" s="25">
        <v>3026.9199999999996</v>
      </c>
      <c r="AS383" s="17">
        <v>3485.810265837807</v>
      </c>
      <c r="AT383" s="18">
        <f t="shared" si="240"/>
        <v>0</v>
      </c>
      <c r="AU383" s="21">
        <f t="shared" si="241"/>
        <v>458.89026583780742</v>
      </c>
      <c r="AV383" s="27">
        <v>34054.139999999992</v>
      </c>
      <c r="AW383" s="17">
        <v>59835.191999999995</v>
      </c>
      <c r="AX383" s="18">
        <f t="shared" si="242"/>
        <v>0</v>
      </c>
      <c r="AY383" s="19">
        <f t="shared" si="243"/>
        <v>25781.052000000003</v>
      </c>
      <c r="AZ383" s="25">
        <v>4569.2499999999991</v>
      </c>
      <c r="BA383" s="17">
        <v>5431.7927203552808</v>
      </c>
      <c r="BB383" s="18">
        <f t="shared" si="244"/>
        <v>0</v>
      </c>
      <c r="BC383" s="21">
        <f t="shared" si="245"/>
        <v>862.54272035528174</v>
      </c>
      <c r="BD383" s="27">
        <v>11.900000000000002</v>
      </c>
      <c r="BE383" s="17">
        <v>0</v>
      </c>
      <c r="BF383" s="18">
        <f t="shared" si="246"/>
        <v>-11.900000000000002</v>
      </c>
      <c r="BG383" s="19">
        <f t="shared" si="247"/>
        <v>0</v>
      </c>
      <c r="BH383" s="25">
        <v>8275.6999999999989</v>
      </c>
      <c r="BI383" s="97">
        <v>9641.9728800000012</v>
      </c>
      <c r="BJ383" s="18">
        <f t="shared" si="248"/>
        <v>0</v>
      </c>
      <c r="BK383" s="21">
        <f t="shared" si="249"/>
        <v>1366.2728800000023</v>
      </c>
      <c r="BL383" s="27">
        <v>0</v>
      </c>
      <c r="BM383" s="17">
        <v>0</v>
      </c>
      <c r="BN383" s="18">
        <f t="shared" si="250"/>
        <v>0</v>
      </c>
      <c r="BO383" s="19">
        <f t="shared" si="251"/>
        <v>0</v>
      </c>
      <c r="BP383" s="24">
        <f t="shared" si="252"/>
        <v>109356.02999999996</v>
      </c>
      <c r="BQ383" s="14">
        <f t="shared" si="253"/>
        <v>131771.75417942455</v>
      </c>
      <c r="BR383" s="18">
        <f t="shared" si="218"/>
        <v>0</v>
      </c>
      <c r="BS383" s="21">
        <f t="shared" si="219"/>
        <v>22415.724179424593</v>
      </c>
      <c r="BT383" s="114">
        <f t="shared" si="254"/>
        <v>1.2049793155386548</v>
      </c>
      <c r="BU383" s="115">
        <v>7025.2292999999981</v>
      </c>
      <c r="BV383" s="116"/>
    </row>
    <row r="384" spans="1:74" s="7" customFormat="1" ht="12" x14ac:dyDescent="0.25">
      <c r="A384" s="117">
        <f t="shared" si="255"/>
        <v>377</v>
      </c>
      <c r="B384" s="56" t="s">
        <v>386</v>
      </c>
      <c r="C384" s="125">
        <v>219.3</v>
      </c>
      <c r="D384" s="27">
        <v>0</v>
      </c>
      <c r="E384" s="97">
        <v>0</v>
      </c>
      <c r="F384" s="18">
        <f t="shared" si="220"/>
        <v>0</v>
      </c>
      <c r="G384" s="19">
        <f t="shared" si="221"/>
        <v>0</v>
      </c>
      <c r="H384" s="25">
        <v>0</v>
      </c>
      <c r="I384" s="17">
        <v>0</v>
      </c>
      <c r="J384" s="18">
        <f t="shared" si="222"/>
        <v>0</v>
      </c>
      <c r="K384" s="21">
        <f t="shared" si="223"/>
        <v>0</v>
      </c>
      <c r="L384" s="27">
        <v>1155</v>
      </c>
      <c r="M384" s="17">
        <v>1042.9974592529475</v>
      </c>
      <c r="N384" s="18">
        <f t="shared" si="224"/>
        <v>-112.00254074705254</v>
      </c>
      <c r="O384" s="19">
        <f t="shared" si="225"/>
        <v>0</v>
      </c>
      <c r="P384" s="25">
        <v>0</v>
      </c>
      <c r="Q384" s="17">
        <v>292.55216328736799</v>
      </c>
      <c r="R384" s="18">
        <f t="shared" si="226"/>
        <v>0</v>
      </c>
      <c r="S384" s="21">
        <f t="shared" si="227"/>
        <v>292.55216328736799</v>
      </c>
      <c r="T384" s="27">
        <v>0</v>
      </c>
      <c r="U384" s="17">
        <v>0</v>
      </c>
      <c r="V384" s="18">
        <f t="shared" si="228"/>
        <v>0</v>
      </c>
      <c r="W384" s="19">
        <f t="shared" si="229"/>
        <v>0</v>
      </c>
      <c r="X384" s="25">
        <v>0</v>
      </c>
      <c r="Y384" s="17">
        <v>0</v>
      </c>
      <c r="Z384" s="18">
        <f t="shared" si="230"/>
        <v>0</v>
      </c>
      <c r="AA384" s="21">
        <f t="shared" si="231"/>
        <v>0</v>
      </c>
      <c r="AB384" s="27">
        <v>432.03000000000009</v>
      </c>
      <c r="AC384" s="97">
        <v>418.65724457231107</v>
      </c>
      <c r="AD384" s="18">
        <f t="shared" si="232"/>
        <v>-13.372755427689015</v>
      </c>
      <c r="AE384" s="19">
        <f t="shared" si="233"/>
        <v>0</v>
      </c>
      <c r="AF384" s="25">
        <v>0</v>
      </c>
      <c r="AG384" s="17">
        <v>0</v>
      </c>
      <c r="AH384" s="18">
        <f t="shared" si="234"/>
        <v>0</v>
      </c>
      <c r="AI384" s="21">
        <f t="shared" si="235"/>
        <v>0</v>
      </c>
      <c r="AJ384" s="27">
        <v>0</v>
      </c>
      <c r="AK384" s="17">
        <v>0</v>
      </c>
      <c r="AL384" s="18">
        <f t="shared" si="236"/>
        <v>0</v>
      </c>
      <c r="AM384" s="19">
        <f t="shared" si="237"/>
        <v>0</v>
      </c>
      <c r="AN384" s="27">
        <v>245.94000000000003</v>
      </c>
      <c r="AO384" s="97">
        <v>218.34095999999997</v>
      </c>
      <c r="AP384" s="18">
        <f t="shared" si="238"/>
        <v>-27.599040000000059</v>
      </c>
      <c r="AQ384" s="19">
        <f t="shared" si="239"/>
        <v>0</v>
      </c>
      <c r="AR384" s="25">
        <v>0</v>
      </c>
      <c r="AS384" s="17">
        <v>0</v>
      </c>
      <c r="AT384" s="18">
        <f t="shared" si="240"/>
        <v>0</v>
      </c>
      <c r="AU384" s="21">
        <f t="shared" si="241"/>
        <v>0</v>
      </c>
      <c r="AV384" s="27">
        <v>1106.6499999999996</v>
      </c>
      <c r="AW384" s="17">
        <v>0</v>
      </c>
      <c r="AX384" s="18">
        <f t="shared" si="242"/>
        <v>-1106.6499999999996</v>
      </c>
      <c r="AY384" s="19">
        <f t="shared" si="243"/>
        <v>0</v>
      </c>
      <c r="AZ384" s="25">
        <v>0</v>
      </c>
      <c r="BA384" s="17">
        <v>0</v>
      </c>
      <c r="BB384" s="18">
        <f t="shared" si="244"/>
        <v>0</v>
      </c>
      <c r="BC384" s="21">
        <f t="shared" si="245"/>
        <v>0</v>
      </c>
      <c r="BD384" s="27">
        <v>0</v>
      </c>
      <c r="BE384" s="17">
        <v>0</v>
      </c>
      <c r="BF384" s="18">
        <f t="shared" si="246"/>
        <v>0</v>
      </c>
      <c r="BG384" s="19">
        <f t="shared" si="247"/>
        <v>0</v>
      </c>
      <c r="BH384" s="25">
        <v>0</v>
      </c>
      <c r="BI384" s="97">
        <v>0</v>
      </c>
      <c r="BJ384" s="18">
        <f t="shared" si="248"/>
        <v>0</v>
      </c>
      <c r="BK384" s="21">
        <f t="shared" si="249"/>
        <v>0</v>
      </c>
      <c r="BL384" s="27">
        <v>0</v>
      </c>
      <c r="BM384" s="17">
        <v>0</v>
      </c>
      <c r="BN384" s="18">
        <f t="shared" si="250"/>
        <v>0</v>
      </c>
      <c r="BO384" s="19">
        <f t="shared" si="251"/>
        <v>0</v>
      </c>
      <c r="BP384" s="24">
        <f t="shared" si="252"/>
        <v>2939.62</v>
      </c>
      <c r="BQ384" s="14">
        <f t="shared" si="253"/>
        <v>1972.5478271126265</v>
      </c>
      <c r="BR384" s="18">
        <f t="shared" si="218"/>
        <v>-967.07217288737343</v>
      </c>
      <c r="BS384" s="21">
        <f t="shared" si="219"/>
        <v>0</v>
      </c>
      <c r="BT384" s="114">
        <f t="shared" si="254"/>
        <v>0.67102136572503468</v>
      </c>
      <c r="BU384" s="115">
        <v>579.48310000000004</v>
      </c>
      <c r="BV384" s="116"/>
    </row>
    <row r="385" spans="1:74" s="7" customFormat="1" ht="12" x14ac:dyDescent="0.25">
      <c r="A385" s="117">
        <f t="shared" si="255"/>
        <v>378</v>
      </c>
      <c r="B385" s="56" t="s">
        <v>387</v>
      </c>
      <c r="C385" s="125">
        <v>187.8</v>
      </c>
      <c r="D385" s="27">
        <v>0</v>
      </c>
      <c r="E385" s="97">
        <v>870.32473823653061</v>
      </c>
      <c r="F385" s="18">
        <f t="shared" si="220"/>
        <v>0</v>
      </c>
      <c r="G385" s="19">
        <f t="shared" si="221"/>
        <v>870.32473823653061</v>
      </c>
      <c r="H385" s="25">
        <v>0</v>
      </c>
      <c r="I385" s="17">
        <v>0</v>
      </c>
      <c r="J385" s="18">
        <f t="shared" si="222"/>
        <v>0</v>
      </c>
      <c r="K385" s="21">
        <f t="shared" si="223"/>
        <v>0</v>
      </c>
      <c r="L385" s="27">
        <v>1243.74</v>
      </c>
      <c r="M385" s="17">
        <v>1122.472926136498</v>
      </c>
      <c r="N385" s="18">
        <f t="shared" si="224"/>
        <v>-121.26707386350199</v>
      </c>
      <c r="O385" s="19">
        <f t="shared" si="225"/>
        <v>0</v>
      </c>
      <c r="P385" s="25">
        <v>0</v>
      </c>
      <c r="Q385" s="17">
        <v>184.05366128155202</v>
      </c>
      <c r="R385" s="18">
        <f t="shared" si="226"/>
        <v>0</v>
      </c>
      <c r="S385" s="21">
        <f t="shared" si="227"/>
        <v>184.05366128155202</v>
      </c>
      <c r="T385" s="27">
        <v>0</v>
      </c>
      <c r="U385" s="17">
        <v>0</v>
      </c>
      <c r="V385" s="18">
        <f t="shared" si="228"/>
        <v>0</v>
      </c>
      <c r="W385" s="19">
        <f t="shared" si="229"/>
        <v>0</v>
      </c>
      <c r="X385" s="25">
        <v>0</v>
      </c>
      <c r="Y385" s="17">
        <v>0</v>
      </c>
      <c r="Z385" s="18">
        <f t="shared" si="230"/>
        <v>0</v>
      </c>
      <c r="AA385" s="21">
        <f t="shared" si="231"/>
        <v>0</v>
      </c>
      <c r="AB385" s="27">
        <v>370.74999999999994</v>
      </c>
      <c r="AC385" s="97">
        <v>369.7878391905445</v>
      </c>
      <c r="AD385" s="18">
        <f t="shared" si="232"/>
        <v>-0.96216080945544036</v>
      </c>
      <c r="AE385" s="19">
        <f t="shared" si="233"/>
        <v>0</v>
      </c>
      <c r="AF385" s="25">
        <v>0</v>
      </c>
      <c r="AG385" s="17">
        <v>0</v>
      </c>
      <c r="AH385" s="18">
        <f t="shared" si="234"/>
        <v>0</v>
      </c>
      <c r="AI385" s="21">
        <f t="shared" si="235"/>
        <v>0</v>
      </c>
      <c r="AJ385" s="27">
        <v>0</v>
      </c>
      <c r="AK385" s="17">
        <v>0</v>
      </c>
      <c r="AL385" s="18">
        <f t="shared" si="236"/>
        <v>0</v>
      </c>
      <c r="AM385" s="19">
        <f t="shared" si="237"/>
        <v>0</v>
      </c>
      <c r="AN385" s="27">
        <v>807.83</v>
      </c>
      <c r="AO385" s="97">
        <v>1071.8565599999999</v>
      </c>
      <c r="AP385" s="18">
        <f t="shared" si="238"/>
        <v>0</v>
      </c>
      <c r="AQ385" s="19">
        <f t="shared" si="239"/>
        <v>264.0265599999999</v>
      </c>
      <c r="AR385" s="25">
        <v>0</v>
      </c>
      <c r="AS385" s="17">
        <v>0</v>
      </c>
      <c r="AT385" s="18">
        <f t="shared" si="240"/>
        <v>0</v>
      </c>
      <c r="AU385" s="21">
        <f t="shared" si="241"/>
        <v>0</v>
      </c>
      <c r="AV385" s="27">
        <v>698.7399999999999</v>
      </c>
      <c r="AW385" s="17">
        <v>0</v>
      </c>
      <c r="AX385" s="18">
        <f t="shared" si="242"/>
        <v>-698.7399999999999</v>
      </c>
      <c r="AY385" s="19">
        <f t="shared" si="243"/>
        <v>0</v>
      </c>
      <c r="AZ385" s="25">
        <v>0</v>
      </c>
      <c r="BA385" s="17">
        <v>0</v>
      </c>
      <c r="BB385" s="18">
        <f t="shared" si="244"/>
        <v>0</v>
      </c>
      <c r="BC385" s="21">
        <f t="shared" si="245"/>
        <v>0</v>
      </c>
      <c r="BD385" s="27">
        <v>0</v>
      </c>
      <c r="BE385" s="17">
        <v>0</v>
      </c>
      <c r="BF385" s="18">
        <f t="shared" si="246"/>
        <v>0</v>
      </c>
      <c r="BG385" s="19">
        <f t="shared" si="247"/>
        <v>0</v>
      </c>
      <c r="BH385" s="25">
        <v>0</v>
      </c>
      <c r="BI385" s="97">
        <v>0</v>
      </c>
      <c r="BJ385" s="18">
        <f t="shared" si="248"/>
        <v>0</v>
      </c>
      <c r="BK385" s="21">
        <f t="shared" si="249"/>
        <v>0</v>
      </c>
      <c r="BL385" s="27">
        <v>0</v>
      </c>
      <c r="BM385" s="17">
        <v>0</v>
      </c>
      <c r="BN385" s="18">
        <f t="shared" si="250"/>
        <v>0</v>
      </c>
      <c r="BO385" s="19">
        <f t="shared" si="251"/>
        <v>0</v>
      </c>
      <c r="BP385" s="24">
        <f t="shared" si="252"/>
        <v>3121.06</v>
      </c>
      <c r="BQ385" s="14">
        <f t="shared" si="253"/>
        <v>3618.4957248451256</v>
      </c>
      <c r="BR385" s="18">
        <f t="shared" si="218"/>
        <v>0</v>
      </c>
      <c r="BS385" s="21">
        <f t="shared" si="219"/>
        <v>497.43572484512561</v>
      </c>
      <c r="BT385" s="114">
        <f t="shared" si="254"/>
        <v>1.1593803787319454</v>
      </c>
      <c r="BU385" s="115">
        <v>1310.9808</v>
      </c>
      <c r="BV385" s="116">
        <v>324.33999999999997</v>
      </c>
    </row>
    <row r="386" spans="1:74" s="7" customFormat="1" ht="12" x14ac:dyDescent="0.25">
      <c r="A386" s="117">
        <f t="shared" si="255"/>
        <v>379</v>
      </c>
      <c r="B386" s="56" t="s">
        <v>388</v>
      </c>
      <c r="C386" s="125">
        <v>457.5</v>
      </c>
      <c r="D386" s="27">
        <v>4571.47</v>
      </c>
      <c r="E386" s="97">
        <v>5057.9284273397489</v>
      </c>
      <c r="F386" s="18">
        <f t="shared" si="220"/>
        <v>0</v>
      </c>
      <c r="G386" s="19">
        <f t="shared" si="221"/>
        <v>486.4584273397486</v>
      </c>
      <c r="H386" s="25">
        <v>1724.0300000000002</v>
      </c>
      <c r="I386" s="17">
        <v>2651.7428524661514</v>
      </c>
      <c r="J386" s="18">
        <f t="shared" si="222"/>
        <v>0</v>
      </c>
      <c r="K386" s="21">
        <f t="shared" si="223"/>
        <v>927.71285246615116</v>
      </c>
      <c r="L386" s="27">
        <v>2221.1400000000003</v>
      </c>
      <c r="M386" s="17">
        <v>2294.7084408259943</v>
      </c>
      <c r="N386" s="18">
        <f t="shared" si="224"/>
        <v>0</v>
      </c>
      <c r="O386" s="19">
        <f t="shared" si="225"/>
        <v>73.568440825994003</v>
      </c>
      <c r="P386" s="25">
        <v>0</v>
      </c>
      <c r="Q386" s="17">
        <v>229.36396961712001</v>
      </c>
      <c r="R386" s="18">
        <f t="shared" si="226"/>
        <v>0</v>
      </c>
      <c r="S386" s="21">
        <f t="shared" si="227"/>
        <v>229.36396961712001</v>
      </c>
      <c r="T386" s="27">
        <v>0</v>
      </c>
      <c r="U386" s="17">
        <v>0</v>
      </c>
      <c r="V386" s="18">
        <f t="shared" si="228"/>
        <v>0</v>
      </c>
      <c r="W386" s="19">
        <f t="shared" si="229"/>
        <v>0</v>
      </c>
      <c r="X386" s="25">
        <v>0</v>
      </c>
      <c r="Y386" s="17">
        <v>0</v>
      </c>
      <c r="Z386" s="18">
        <f t="shared" si="230"/>
        <v>0</v>
      </c>
      <c r="AA386" s="21">
        <f t="shared" si="231"/>
        <v>0</v>
      </c>
      <c r="AB386" s="27">
        <v>2902.5299999999997</v>
      </c>
      <c r="AC386" s="97">
        <v>1276.3746479427009</v>
      </c>
      <c r="AD386" s="18">
        <f t="shared" si="232"/>
        <v>-1626.1553520572988</v>
      </c>
      <c r="AE386" s="19">
        <f t="shared" si="233"/>
        <v>0</v>
      </c>
      <c r="AF386" s="25">
        <v>0</v>
      </c>
      <c r="AG386" s="17">
        <v>0</v>
      </c>
      <c r="AH386" s="18">
        <f t="shared" si="234"/>
        <v>0</v>
      </c>
      <c r="AI386" s="21">
        <f t="shared" si="235"/>
        <v>0</v>
      </c>
      <c r="AJ386" s="27">
        <v>0</v>
      </c>
      <c r="AK386" s="17">
        <v>0</v>
      </c>
      <c r="AL386" s="18">
        <f t="shared" si="236"/>
        <v>0</v>
      </c>
      <c r="AM386" s="19">
        <f t="shared" si="237"/>
        <v>0</v>
      </c>
      <c r="AN386" s="27">
        <v>183.29</v>
      </c>
      <c r="AO386" s="97">
        <v>436.68431999999996</v>
      </c>
      <c r="AP386" s="18">
        <f t="shared" si="238"/>
        <v>0</v>
      </c>
      <c r="AQ386" s="19">
        <f t="shared" si="239"/>
        <v>253.39431999999996</v>
      </c>
      <c r="AR386" s="25">
        <v>363.55000000000007</v>
      </c>
      <c r="AS386" s="17">
        <v>35.611506625567159</v>
      </c>
      <c r="AT386" s="18">
        <f t="shared" si="240"/>
        <v>-327.93849337443294</v>
      </c>
      <c r="AU386" s="21">
        <f t="shared" si="241"/>
        <v>0</v>
      </c>
      <c r="AV386" s="27">
        <v>3874.0899999999997</v>
      </c>
      <c r="AW386" s="17">
        <v>0</v>
      </c>
      <c r="AX386" s="18">
        <f t="shared" si="242"/>
        <v>-3874.0899999999997</v>
      </c>
      <c r="AY386" s="19">
        <f t="shared" si="243"/>
        <v>0</v>
      </c>
      <c r="AZ386" s="25">
        <v>1057.1600000000001</v>
      </c>
      <c r="BA386" s="17">
        <v>1222.3909743544364</v>
      </c>
      <c r="BB386" s="18">
        <f t="shared" si="244"/>
        <v>0</v>
      </c>
      <c r="BC386" s="21">
        <f t="shared" si="245"/>
        <v>165.23097435443628</v>
      </c>
      <c r="BD386" s="27">
        <v>11.160000000000002</v>
      </c>
      <c r="BE386" s="17">
        <v>0</v>
      </c>
      <c r="BF386" s="18">
        <f t="shared" si="246"/>
        <v>-11.160000000000002</v>
      </c>
      <c r="BG386" s="19">
        <f t="shared" si="247"/>
        <v>0</v>
      </c>
      <c r="BH386" s="25">
        <v>1792.0900000000006</v>
      </c>
      <c r="BI386" s="97">
        <v>4606.6903199999997</v>
      </c>
      <c r="BJ386" s="18">
        <f t="shared" si="248"/>
        <v>0</v>
      </c>
      <c r="BK386" s="21">
        <f t="shared" si="249"/>
        <v>2814.6003199999991</v>
      </c>
      <c r="BL386" s="27">
        <v>0</v>
      </c>
      <c r="BM386" s="17">
        <v>0</v>
      </c>
      <c r="BN386" s="18">
        <f t="shared" si="250"/>
        <v>0</v>
      </c>
      <c r="BO386" s="19">
        <f t="shared" si="251"/>
        <v>0</v>
      </c>
      <c r="BP386" s="24">
        <f t="shared" si="252"/>
        <v>18700.509999999998</v>
      </c>
      <c r="BQ386" s="14">
        <f t="shared" si="253"/>
        <v>17811.495459171718</v>
      </c>
      <c r="BR386" s="18">
        <f t="shared" si="218"/>
        <v>-889.01454082828059</v>
      </c>
      <c r="BS386" s="21">
        <f t="shared" si="219"/>
        <v>0</v>
      </c>
      <c r="BT386" s="114">
        <f t="shared" si="254"/>
        <v>0.95246041199794651</v>
      </c>
      <c r="BU386" s="115">
        <v>14997.744199999999</v>
      </c>
      <c r="BV386" s="116">
        <v>3322.1800000000003</v>
      </c>
    </row>
    <row r="387" spans="1:74" s="7" customFormat="1" ht="12" x14ac:dyDescent="0.25">
      <c r="A387" s="117">
        <f t="shared" si="255"/>
        <v>380</v>
      </c>
      <c r="B387" s="56" t="s">
        <v>389</v>
      </c>
      <c r="C387" s="125">
        <v>2882.6</v>
      </c>
      <c r="D387" s="27">
        <v>5873.06</v>
      </c>
      <c r="E387" s="97">
        <v>6643.3060718652696</v>
      </c>
      <c r="F387" s="18">
        <f t="shared" si="220"/>
        <v>0</v>
      </c>
      <c r="G387" s="19">
        <f t="shared" si="221"/>
        <v>770.24607186526919</v>
      </c>
      <c r="H387" s="25">
        <v>5351.2500000000009</v>
      </c>
      <c r="I387" s="17">
        <v>5387.0629717940001</v>
      </c>
      <c r="J387" s="18">
        <f t="shared" si="222"/>
        <v>0</v>
      </c>
      <c r="K387" s="21">
        <f t="shared" si="223"/>
        <v>35.812971793999168</v>
      </c>
      <c r="L387" s="27">
        <v>13059.000000000004</v>
      </c>
      <c r="M387" s="17">
        <v>12354.830426049632</v>
      </c>
      <c r="N387" s="18">
        <f t="shared" si="224"/>
        <v>-704.16957395037207</v>
      </c>
      <c r="O387" s="19">
        <f t="shared" si="225"/>
        <v>0</v>
      </c>
      <c r="P387" s="25">
        <v>263.18</v>
      </c>
      <c r="Q387" s="17">
        <v>588.17658123612</v>
      </c>
      <c r="R387" s="18">
        <f t="shared" si="226"/>
        <v>0</v>
      </c>
      <c r="S387" s="21">
        <f t="shared" si="227"/>
        <v>324.99658123611999</v>
      </c>
      <c r="T387" s="27">
        <v>0</v>
      </c>
      <c r="U387" s="17">
        <v>0</v>
      </c>
      <c r="V387" s="18">
        <f t="shared" si="228"/>
        <v>0</v>
      </c>
      <c r="W387" s="19">
        <f t="shared" si="229"/>
        <v>0</v>
      </c>
      <c r="X387" s="25">
        <v>0</v>
      </c>
      <c r="Y387" s="17">
        <v>0</v>
      </c>
      <c r="Z387" s="18">
        <f t="shared" si="230"/>
        <v>0</v>
      </c>
      <c r="AA387" s="21">
        <f t="shared" si="231"/>
        <v>0</v>
      </c>
      <c r="AB387" s="27">
        <v>16611.560000000005</v>
      </c>
      <c r="AC387" s="97">
        <v>18055.497171163639</v>
      </c>
      <c r="AD387" s="18">
        <f t="shared" si="232"/>
        <v>0</v>
      </c>
      <c r="AE387" s="19">
        <f t="shared" si="233"/>
        <v>1443.937171163634</v>
      </c>
      <c r="AF387" s="25">
        <v>1302.6000000000001</v>
      </c>
      <c r="AG387" s="17">
        <v>1037.0672400000001</v>
      </c>
      <c r="AH387" s="18">
        <f t="shared" si="234"/>
        <v>-265.53276000000005</v>
      </c>
      <c r="AI387" s="21">
        <f t="shared" si="235"/>
        <v>0</v>
      </c>
      <c r="AJ387" s="27">
        <v>53.63000000000001</v>
      </c>
      <c r="AK387" s="17">
        <v>0</v>
      </c>
      <c r="AL387" s="18">
        <f t="shared" si="236"/>
        <v>-53.63000000000001</v>
      </c>
      <c r="AM387" s="19">
        <f t="shared" si="237"/>
        <v>0</v>
      </c>
      <c r="AN387" s="27">
        <v>1932.1800000000005</v>
      </c>
      <c r="AO387" s="97">
        <v>3721.9996799999999</v>
      </c>
      <c r="AP387" s="18">
        <f t="shared" si="238"/>
        <v>0</v>
      </c>
      <c r="AQ387" s="19">
        <f t="shared" si="239"/>
        <v>1789.8196799999994</v>
      </c>
      <c r="AR387" s="25">
        <v>2163.11</v>
      </c>
      <c r="AS387" s="17">
        <v>5927.0127297412528</v>
      </c>
      <c r="AT387" s="18">
        <f t="shared" si="240"/>
        <v>0</v>
      </c>
      <c r="AU387" s="21">
        <f t="shared" si="241"/>
        <v>3763.9027297412526</v>
      </c>
      <c r="AV387" s="27">
        <v>31902.04</v>
      </c>
      <c r="AW387" s="17">
        <v>28994.388000000003</v>
      </c>
      <c r="AX387" s="18">
        <f t="shared" si="242"/>
        <v>-2907.6519999999982</v>
      </c>
      <c r="AY387" s="19">
        <f t="shared" si="243"/>
        <v>0</v>
      </c>
      <c r="AZ387" s="25">
        <v>4635.7999999999993</v>
      </c>
      <c r="BA387" s="17">
        <v>2248.9210180401756</v>
      </c>
      <c r="BB387" s="18">
        <f t="shared" si="244"/>
        <v>-2386.8789819598237</v>
      </c>
      <c r="BC387" s="21">
        <f t="shared" si="245"/>
        <v>0</v>
      </c>
      <c r="BD387" s="27">
        <v>9.81</v>
      </c>
      <c r="BE387" s="17">
        <v>0</v>
      </c>
      <c r="BF387" s="18">
        <f t="shared" si="246"/>
        <v>-9.81</v>
      </c>
      <c r="BG387" s="19">
        <f t="shared" si="247"/>
        <v>0</v>
      </c>
      <c r="BH387" s="25">
        <v>7273.41</v>
      </c>
      <c r="BI387" s="97">
        <v>4577.9157600000008</v>
      </c>
      <c r="BJ387" s="18">
        <f t="shared" si="248"/>
        <v>-2695.4942399999991</v>
      </c>
      <c r="BK387" s="21">
        <f t="shared" si="249"/>
        <v>0</v>
      </c>
      <c r="BL387" s="27">
        <v>0</v>
      </c>
      <c r="BM387" s="17">
        <v>0</v>
      </c>
      <c r="BN387" s="18">
        <f t="shared" si="250"/>
        <v>0</v>
      </c>
      <c r="BO387" s="19">
        <f t="shared" si="251"/>
        <v>0</v>
      </c>
      <c r="BP387" s="24">
        <f t="shared" si="252"/>
        <v>90430.630000000019</v>
      </c>
      <c r="BQ387" s="14">
        <f t="shared" si="253"/>
        <v>89536.177649890087</v>
      </c>
      <c r="BR387" s="18">
        <f t="shared" si="218"/>
        <v>-894.45235010993201</v>
      </c>
      <c r="BS387" s="21">
        <f t="shared" si="219"/>
        <v>0</v>
      </c>
      <c r="BT387" s="114">
        <f t="shared" si="254"/>
        <v>0.99010896694947348</v>
      </c>
      <c r="BU387" s="115">
        <v>8320.3778000000002</v>
      </c>
      <c r="BV387" s="116"/>
    </row>
    <row r="388" spans="1:74" s="7" customFormat="1" ht="12" x14ac:dyDescent="0.25">
      <c r="A388" s="117">
        <f t="shared" si="255"/>
        <v>381</v>
      </c>
      <c r="B388" s="56" t="s">
        <v>390</v>
      </c>
      <c r="C388" s="125">
        <v>1852.42</v>
      </c>
      <c r="D388" s="27">
        <v>12806.180000000002</v>
      </c>
      <c r="E388" s="97">
        <v>14508.511829692365</v>
      </c>
      <c r="F388" s="18">
        <f t="shared" si="220"/>
        <v>0</v>
      </c>
      <c r="G388" s="19">
        <f t="shared" si="221"/>
        <v>1702.3318296923626</v>
      </c>
      <c r="H388" s="25">
        <v>2676.31</v>
      </c>
      <c r="I388" s="17">
        <v>4248.7748987593386</v>
      </c>
      <c r="J388" s="18">
        <f t="shared" si="222"/>
        <v>0</v>
      </c>
      <c r="K388" s="21">
        <f t="shared" si="223"/>
        <v>1572.4648987593387</v>
      </c>
      <c r="L388" s="27">
        <v>7372.99</v>
      </c>
      <c r="M388" s="17">
        <v>7749.1186374426989</v>
      </c>
      <c r="N388" s="18">
        <f t="shared" si="224"/>
        <v>0</v>
      </c>
      <c r="O388" s="19">
        <f t="shared" si="225"/>
        <v>376.12863744269907</v>
      </c>
      <c r="P388" s="25">
        <v>0</v>
      </c>
      <c r="Q388" s="17">
        <v>402.85890120839997</v>
      </c>
      <c r="R388" s="18">
        <f t="shared" si="226"/>
        <v>0</v>
      </c>
      <c r="S388" s="21">
        <f t="shared" si="227"/>
        <v>402.85890120839997</v>
      </c>
      <c r="T388" s="27">
        <v>0</v>
      </c>
      <c r="U388" s="17">
        <v>0</v>
      </c>
      <c r="V388" s="18">
        <f t="shared" si="228"/>
        <v>0</v>
      </c>
      <c r="W388" s="19">
        <f t="shared" si="229"/>
        <v>0</v>
      </c>
      <c r="X388" s="25">
        <v>0</v>
      </c>
      <c r="Y388" s="17">
        <v>0</v>
      </c>
      <c r="Z388" s="18">
        <f t="shared" si="230"/>
        <v>0</v>
      </c>
      <c r="AA388" s="21">
        <f t="shared" si="231"/>
        <v>0</v>
      </c>
      <c r="AB388" s="27">
        <v>10455.640000000001</v>
      </c>
      <c r="AC388" s="97">
        <v>13288.722101555999</v>
      </c>
      <c r="AD388" s="18">
        <f t="shared" si="232"/>
        <v>0</v>
      </c>
      <c r="AE388" s="19">
        <f t="shared" si="233"/>
        <v>2833.0821015559977</v>
      </c>
      <c r="AF388" s="25">
        <v>0</v>
      </c>
      <c r="AG388" s="17">
        <v>0</v>
      </c>
      <c r="AH388" s="18">
        <f t="shared" si="234"/>
        <v>0</v>
      </c>
      <c r="AI388" s="21">
        <f t="shared" si="235"/>
        <v>0</v>
      </c>
      <c r="AJ388" s="27">
        <v>0</v>
      </c>
      <c r="AK388" s="17">
        <v>0</v>
      </c>
      <c r="AL388" s="18">
        <f t="shared" si="236"/>
        <v>0</v>
      </c>
      <c r="AM388" s="19">
        <f t="shared" si="237"/>
        <v>0</v>
      </c>
      <c r="AN388" s="27">
        <v>5499.5499999999993</v>
      </c>
      <c r="AO388" s="97">
        <v>3275.1102000000001</v>
      </c>
      <c r="AP388" s="18">
        <f t="shared" si="238"/>
        <v>-2224.4397999999992</v>
      </c>
      <c r="AQ388" s="19">
        <f t="shared" si="239"/>
        <v>0</v>
      </c>
      <c r="AR388" s="25">
        <v>1176.5899999999997</v>
      </c>
      <c r="AS388" s="17">
        <v>2066.5124067963156</v>
      </c>
      <c r="AT388" s="18">
        <f t="shared" si="240"/>
        <v>0</v>
      </c>
      <c r="AU388" s="21">
        <f t="shared" si="241"/>
        <v>889.92240679631595</v>
      </c>
      <c r="AV388" s="27">
        <v>12141.130000000003</v>
      </c>
      <c r="AW388" s="17">
        <v>31460.471999999998</v>
      </c>
      <c r="AX388" s="18">
        <f t="shared" si="242"/>
        <v>0</v>
      </c>
      <c r="AY388" s="19">
        <f t="shared" si="243"/>
        <v>19319.341999999997</v>
      </c>
      <c r="AZ388" s="25">
        <v>3126.9000000000005</v>
      </c>
      <c r="BA388" s="17">
        <v>3496.0329931763363</v>
      </c>
      <c r="BB388" s="18">
        <f t="shared" si="244"/>
        <v>0</v>
      </c>
      <c r="BC388" s="21">
        <f t="shared" si="245"/>
        <v>369.13299317633573</v>
      </c>
      <c r="BD388" s="27">
        <v>10.73</v>
      </c>
      <c r="BE388" s="17">
        <v>0</v>
      </c>
      <c r="BF388" s="18">
        <f t="shared" si="246"/>
        <v>-10.73</v>
      </c>
      <c r="BG388" s="19">
        <f t="shared" si="247"/>
        <v>0</v>
      </c>
      <c r="BH388" s="25">
        <v>4391.6499999999996</v>
      </c>
      <c r="BI388" s="97">
        <v>5445.1865999999991</v>
      </c>
      <c r="BJ388" s="18">
        <f t="shared" si="248"/>
        <v>0</v>
      </c>
      <c r="BK388" s="21">
        <f t="shared" si="249"/>
        <v>1053.5365999999995</v>
      </c>
      <c r="BL388" s="27">
        <v>0</v>
      </c>
      <c r="BM388" s="17">
        <v>0</v>
      </c>
      <c r="BN388" s="18">
        <f t="shared" si="250"/>
        <v>0</v>
      </c>
      <c r="BO388" s="19">
        <f t="shared" si="251"/>
        <v>0</v>
      </c>
      <c r="BP388" s="24">
        <f t="shared" si="252"/>
        <v>59657.670000000006</v>
      </c>
      <c r="BQ388" s="14">
        <f t="shared" si="253"/>
        <v>85941.300568631472</v>
      </c>
      <c r="BR388" s="18">
        <f t="shared" si="218"/>
        <v>0</v>
      </c>
      <c r="BS388" s="21">
        <f t="shared" si="219"/>
        <v>26283.630568631466</v>
      </c>
      <c r="BT388" s="114">
        <f t="shared" si="254"/>
        <v>1.4405742056072834</v>
      </c>
      <c r="BU388" s="115">
        <v>6936.179500000002</v>
      </c>
      <c r="BV388" s="116">
        <v>741.15999999999985</v>
      </c>
    </row>
    <row r="389" spans="1:74" s="7" customFormat="1" ht="12" x14ac:dyDescent="0.25">
      <c r="A389" s="117">
        <f t="shared" si="255"/>
        <v>382</v>
      </c>
      <c r="B389" s="56" t="s">
        <v>391</v>
      </c>
      <c r="C389" s="125">
        <v>1711.55</v>
      </c>
      <c r="D389" s="27">
        <v>3825.8799999999997</v>
      </c>
      <c r="E389" s="97">
        <v>4249.2048065396748</v>
      </c>
      <c r="F389" s="18">
        <f t="shared" si="220"/>
        <v>0</v>
      </c>
      <c r="G389" s="19">
        <f t="shared" si="221"/>
        <v>423.32480653967514</v>
      </c>
      <c r="H389" s="25">
        <v>4191.1599999999989</v>
      </c>
      <c r="I389" s="17">
        <v>4172.976747570523</v>
      </c>
      <c r="J389" s="18">
        <f t="shared" si="222"/>
        <v>-18.183252429475942</v>
      </c>
      <c r="K389" s="21">
        <f t="shared" si="223"/>
        <v>0</v>
      </c>
      <c r="L389" s="27">
        <v>6129.3399999999983</v>
      </c>
      <c r="M389" s="17">
        <v>5978.7996694400908</v>
      </c>
      <c r="N389" s="18">
        <f t="shared" si="224"/>
        <v>-150.54033055990749</v>
      </c>
      <c r="O389" s="19">
        <f t="shared" si="225"/>
        <v>0</v>
      </c>
      <c r="P389" s="25">
        <v>152.19</v>
      </c>
      <c r="Q389" s="17">
        <v>695.02742309409598</v>
      </c>
      <c r="R389" s="18">
        <f t="shared" si="226"/>
        <v>0</v>
      </c>
      <c r="S389" s="21">
        <f t="shared" si="227"/>
        <v>542.83742309409604</v>
      </c>
      <c r="T389" s="27">
        <v>0</v>
      </c>
      <c r="U389" s="17">
        <v>0</v>
      </c>
      <c r="V389" s="18">
        <f t="shared" si="228"/>
        <v>0</v>
      </c>
      <c r="W389" s="19">
        <f t="shared" si="229"/>
        <v>0</v>
      </c>
      <c r="X389" s="25">
        <v>0</v>
      </c>
      <c r="Y389" s="17">
        <v>0</v>
      </c>
      <c r="Z389" s="18">
        <f t="shared" si="230"/>
        <v>0</v>
      </c>
      <c r="AA389" s="21">
        <f t="shared" si="231"/>
        <v>0</v>
      </c>
      <c r="AB389" s="27">
        <v>9876.85</v>
      </c>
      <c r="AC389" s="97">
        <v>9533.1731664636663</v>
      </c>
      <c r="AD389" s="18">
        <f t="shared" si="232"/>
        <v>-343.67683353633402</v>
      </c>
      <c r="AE389" s="19">
        <f t="shared" si="233"/>
        <v>0</v>
      </c>
      <c r="AF389" s="25">
        <v>753.58999999999992</v>
      </c>
      <c r="AG389" s="17">
        <v>599.84579999999994</v>
      </c>
      <c r="AH389" s="18">
        <f t="shared" si="234"/>
        <v>-153.74419999999998</v>
      </c>
      <c r="AI389" s="21">
        <f t="shared" si="235"/>
        <v>0</v>
      </c>
      <c r="AJ389" s="27">
        <v>30.620000000000005</v>
      </c>
      <c r="AK389" s="17">
        <v>0</v>
      </c>
      <c r="AL389" s="18">
        <f t="shared" si="236"/>
        <v>-30.620000000000005</v>
      </c>
      <c r="AM389" s="19">
        <f t="shared" si="237"/>
        <v>0</v>
      </c>
      <c r="AN389" s="27">
        <v>958.2800000000002</v>
      </c>
      <c r="AO389" s="97">
        <v>1881.8702399999997</v>
      </c>
      <c r="AP389" s="18">
        <f t="shared" si="238"/>
        <v>0</v>
      </c>
      <c r="AQ389" s="19">
        <f t="shared" si="239"/>
        <v>923.59023999999954</v>
      </c>
      <c r="AR389" s="25">
        <v>1266.74</v>
      </c>
      <c r="AS389" s="17">
        <v>2238.9852873401987</v>
      </c>
      <c r="AT389" s="18">
        <f t="shared" si="240"/>
        <v>0</v>
      </c>
      <c r="AU389" s="21">
        <f t="shared" si="241"/>
        <v>972.24528734019873</v>
      </c>
      <c r="AV389" s="27">
        <v>17394.45</v>
      </c>
      <c r="AW389" s="17">
        <v>68970.383999999991</v>
      </c>
      <c r="AX389" s="18">
        <f t="shared" si="242"/>
        <v>0</v>
      </c>
      <c r="AY389" s="19">
        <f t="shared" si="243"/>
        <v>51575.933999999994</v>
      </c>
      <c r="AZ389" s="25">
        <v>2889.8500000000004</v>
      </c>
      <c r="BA389" s="17">
        <v>1445.8190148024535</v>
      </c>
      <c r="BB389" s="18">
        <f t="shared" si="244"/>
        <v>-1444.0309851975469</v>
      </c>
      <c r="BC389" s="21">
        <f t="shared" si="245"/>
        <v>0</v>
      </c>
      <c r="BD389" s="27">
        <v>12.019999999999998</v>
      </c>
      <c r="BE389" s="17">
        <v>0</v>
      </c>
      <c r="BF389" s="18">
        <f t="shared" si="246"/>
        <v>-12.019999999999998</v>
      </c>
      <c r="BG389" s="19">
        <f t="shared" si="247"/>
        <v>0</v>
      </c>
      <c r="BH389" s="25">
        <v>3916.7799999999988</v>
      </c>
      <c r="BI389" s="97">
        <v>8121.2072400000006</v>
      </c>
      <c r="BJ389" s="18">
        <f t="shared" si="248"/>
        <v>0</v>
      </c>
      <c r="BK389" s="21">
        <f t="shared" si="249"/>
        <v>4204.4272400000018</v>
      </c>
      <c r="BL389" s="27">
        <v>0</v>
      </c>
      <c r="BM389" s="17">
        <v>0</v>
      </c>
      <c r="BN389" s="18">
        <f t="shared" si="250"/>
        <v>0</v>
      </c>
      <c r="BO389" s="19">
        <f t="shared" si="251"/>
        <v>0</v>
      </c>
      <c r="BP389" s="24">
        <f t="shared" si="252"/>
        <v>51397.749999999993</v>
      </c>
      <c r="BQ389" s="14">
        <f t="shared" si="253"/>
        <v>107887.2933952507</v>
      </c>
      <c r="BR389" s="18">
        <f t="shared" si="218"/>
        <v>0</v>
      </c>
      <c r="BS389" s="21">
        <f t="shared" si="219"/>
        <v>56489.543395250708</v>
      </c>
      <c r="BT389" s="114">
        <f t="shared" si="254"/>
        <v>2.0990664648793129</v>
      </c>
      <c r="BU389" s="115">
        <v>2536.6516999999999</v>
      </c>
      <c r="BV389" s="116"/>
    </row>
    <row r="390" spans="1:74" s="5" customFormat="1" ht="12" hidden="1" x14ac:dyDescent="0.25">
      <c r="A390" s="111"/>
      <c r="B390" s="127" t="s">
        <v>392</v>
      </c>
      <c r="C390" s="128">
        <v>1980.44</v>
      </c>
      <c r="D390" s="35">
        <v>0</v>
      </c>
      <c r="E390" s="97">
        <v>71.94827839165994</v>
      </c>
      <c r="F390" s="37">
        <f t="shared" si="220"/>
        <v>0</v>
      </c>
      <c r="G390" s="38">
        <f t="shared" si="221"/>
        <v>71.94827839165994</v>
      </c>
      <c r="H390" s="39">
        <v>0</v>
      </c>
      <c r="I390" s="36">
        <v>6.6421200000000002</v>
      </c>
      <c r="J390" s="37">
        <f t="shared" si="222"/>
        <v>0</v>
      </c>
      <c r="K390" s="40">
        <f t="shared" si="223"/>
        <v>6.6421200000000002</v>
      </c>
      <c r="L390" s="35">
        <v>0</v>
      </c>
      <c r="M390" s="36">
        <v>1176.82044</v>
      </c>
      <c r="N390" s="37">
        <f t="shared" si="224"/>
        <v>0</v>
      </c>
      <c r="O390" s="38">
        <f t="shared" si="225"/>
        <v>1176.82044</v>
      </c>
      <c r="P390" s="39">
        <v>0</v>
      </c>
      <c r="Q390" s="36">
        <v>203.202927810744</v>
      </c>
      <c r="R390" s="37">
        <f t="shared" si="226"/>
        <v>0</v>
      </c>
      <c r="S390" s="40">
        <f t="shared" si="227"/>
        <v>203.202927810744</v>
      </c>
      <c r="T390" s="35">
        <v>0</v>
      </c>
      <c r="U390" s="36">
        <v>0</v>
      </c>
      <c r="V390" s="37">
        <f t="shared" si="228"/>
        <v>0</v>
      </c>
      <c r="W390" s="38">
        <f t="shared" si="229"/>
        <v>0</v>
      </c>
      <c r="X390" s="39">
        <v>0</v>
      </c>
      <c r="Y390" s="36">
        <v>0</v>
      </c>
      <c r="Z390" s="37">
        <f t="shared" si="230"/>
        <v>0</v>
      </c>
      <c r="AA390" s="40">
        <f t="shared" si="231"/>
        <v>0</v>
      </c>
      <c r="AB390" s="35">
        <v>0</v>
      </c>
      <c r="AC390" s="97">
        <v>259.08600000000001</v>
      </c>
      <c r="AD390" s="37">
        <f t="shared" si="232"/>
        <v>0</v>
      </c>
      <c r="AE390" s="38">
        <f t="shared" si="233"/>
        <v>259.08600000000001</v>
      </c>
      <c r="AF390" s="39">
        <v>0</v>
      </c>
      <c r="AG390" s="36">
        <v>0</v>
      </c>
      <c r="AH390" s="37">
        <f t="shared" si="234"/>
        <v>0</v>
      </c>
      <c r="AI390" s="40">
        <f t="shared" si="235"/>
        <v>0</v>
      </c>
      <c r="AJ390" s="35">
        <v>0</v>
      </c>
      <c r="AK390" s="36">
        <v>0</v>
      </c>
      <c r="AL390" s="37">
        <f t="shared" si="236"/>
        <v>0</v>
      </c>
      <c r="AM390" s="38">
        <f t="shared" si="237"/>
        <v>0</v>
      </c>
      <c r="AN390" s="35">
        <v>0</v>
      </c>
      <c r="AO390" s="97">
        <v>55.468440000000001</v>
      </c>
      <c r="AP390" s="37">
        <f t="shared" si="238"/>
        <v>0</v>
      </c>
      <c r="AQ390" s="38">
        <f t="shared" si="239"/>
        <v>55.468440000000001</v>
      </c>
      <c r="AR390" s="39">
        <v>0</v>
      </c>
      <c r="AS390" s="36">
        <v>35.326079999999997</v>
      </c>
      <c r="AT390" s="37">
        <f t="shared" si="240"/>
        <v>0</v>
      </c>
      <c r="AU390" s="40">
        <f t="shared" si="241"/>
        <v>35.326079999999997</v>
      </c>
      <c r="AV390" s="35">
        <v>0</v>
      </c>
      <c r="AW390" s="36">
        <v>0</v>
      </c>
      <c r="AX390" s="37">
        <f t="shared" si="242"/>
        <v>0</v>
      </c>
      <c r="AY390" s="38">
        <f t="shared" si="243"/>
        <v>0</v>
      </c>
      <c r="AZ390" s="39">
        <v>0</v>
      </c>
      <c r="BA390" s="36">
        <v>0</v>
      </c>
      <c r="BB390" s="37">
        <f t="shared" si="244"/>
        <v>0</v>
      </c>
      <c r="BC390" s="40">
        <f t="shared" si="245"/>
        <v>0</v>
      </c>
      <c r="BD390" s="35">
        <v>0</v>
      </c>
      <c r="BE390" s="36">
        <v>0</v>
      </c>
      <c r="BF390" s="37">
        <f t="shared" si="246"/>
        <v>0</v>
      </c>
      <c r="BG390" s="38">
        <f t="shared" si="247"/>
        <v>0</v>
      </c>
      <c r="BH390" s="39">
        <v>0</v>
      </c>
      <c r="BI390" s="97">
        <v>91.57056</v>
      </c>
      <c r="BJ390" s="37">
        <f t="shared" si="248"/>
        <v>0</v>
      </c>
      <c r="BK390" s="40">
        <f t="shared" si="249"/>
        <v>91.57056</v>
      </c>
      <c r="BL390" s="35">
        <v>0</v>
      </c>
      <c r="BM390" s="36">
        <v>0</v>
      </c>
      <c r="BN390" s="37">
        <f t="shared" si="250"/>
        <v>0</v>
      </c>
      <c r="BO390" s="38">
        <f t="shared" si="251"/>
        <v>0</v>
      </c>
      <c r="BP390" s="39">
        <f t="shared" si="252"/>
        <v>0</v>
      </c>
      <c r="BQ390" s="36">
        <f t="shared" si="253"/>
        <v>1900.0648462024042</v>
      </c>
      <c r="BR390" s="37">
        <f t="shared" si="218"/>
        <v>0</v>
      </c>
      <c r="BS390" s="40">
        <f t="shared" si="219"/>
        <v>1900.0648462024042</v>
      </c>
      <c r="BT390" s="129">
        <v>0</v>
      </c>
      <c r="BU390" s="130">
        <v>0</v>
      </c>
      <c r="BV390" s="116"/>
    </row>
    <row r="391" spans="1:74" s="7" customFormat="1" ht="12" x14ac:dyDescent="0.25">
      <c r="A391" s="117">
        <f>A389+1</f>
        <v>383</v>
      </c>
      <c r="B391" s="56" t="s">
        <v>393</v>
      </c>
      <c r="C391" s="125">
        <v>577.26</v>
      </c>
      <c r="D391" s="27">
        <v>6513.0600000000013</v>
      </c>
      <c r="E391" s="97">
        <v>5621.2064816385373</v>
      </c>
      <c r="F391" s="18">
        <f t="shared" si="220"/>
        <v>-891.85351836146401</v>
      </c>
      <c r="G391" s="19">
        <f t="shared" si="221"/>
        <v>0</v>
      </c>
      <c r="H391" s="25">
        <v>1831.5500000000002</v>
      </c>
      <c r="I391" s="17">
        <v>2122.7082463587049</v>
      </c>
      <c r="J391" s="18">
        <f t="shared" si="222"/>
        <v>0</v>
      </c>
      <c r="K391" s="21">
        <f t="shared" si="223"/>
        <v>291.15824635870467</v>
      </c>
      <c r="L391" s="27">
        <v>1776.8000000000002</v>
      </c>
      <c r="M391" s="17">
        <v>2348.51465961135</v>
      </c>
      <c r="N391" s="18">
        <f t="shared" si="224"/>
        <v>0</v>
      </c>
      <c r="O391" s="19">
        <f t="shared" si="225"/>
        <v>571.71465961134982</v>
      </c>
      <c r="P391" s="25">
        <v>137.31</v>
      </c>
      <c r="Q391" s="17">
        <v>259.71530770738804</v>
      </c>
      <c r="R391" s="18">
        <f t="shared" si="226"/>
        <v>0</v>
      </c>
      <c r="S391" s="21">
        <f t="shared" si="227"/>
        <v>122.40530770738803</v>
      </c>
      <c r="T391" s="27">
        <v>0</v>
      </c>
      <c r="U391" s="17">
        <v>0</v>
      </c>
      <c r="V391" s="18">
        <f t="shared" si="228"/>
        <v>0</v>
      </c>
      <c r="W391" s="19">
        <f t="shared" si="229"/>
        <v>0</v>
      </c>
      <c r="X391" s="25">
        <v>0</v>
      </c>
      <c r="Y391" s="17">
        <v>0</v>
      </c>
      <c r="Z391" s="18">
        <f t="shared" si="230"/>
        <v>0</v>
      </c>
      <c r="AA391" s="21">
        <f t="shared" si="231"/>
        <v>0</v>
      </c>
      <c r="AB391" s="27">
        <v>3225.5500000000006</v>
      </c>
      <c r="AC391" s="97">
        <v>6714.5533040688551</v>
      </c>
      <c r="AD391" s="18">
        <f t="shared" si="232"/>
        <v>0</v>
      </c>
      <c r="AE391" s="19">
        <f t="shared" si="233"/>
        <v>3489.0033040688545</v>
      </c>
      <c r="AF391" s="25">
        <v>680.37</v>
      </c>
      <c r="AG391" s="17">
        <v>575.01924000000008</v>
      </c>
      <c r="AH391" s="18">
        <f t="shared" si="234"/>
        <v>-105.35075999999992</v>
      </c>
      <c r="AI391" s="21">
        <f t="shared" si="235"/>
        <v>0</v>
      </c>
      <c r="AJ391" s="27">
        <v>27.870000000000008</v>
      </c>
      <c r="AK391" s="17">
        <v>0</v>
      </c>
      <c r="AL391" s="18">
        <f t="shared" si="236"/>
        <v>-27.870000000000008</v>
      </c>
      <c r="AM391" s="19">
        <f t="shared" si="237"/>
        <v>0</v>
      </c>
      <c r="AN391" s="27">
        <v>504.46999999999997</v>
      </c>
      <c r="AO391" s="97">
        <v>655.02359999999999</v>
      </c>
      <c r="AP391" s="18">
        <f t="shared" si="238"/>
        <v>0</v>
      </c>
      <c r="AQ391" s="19">
        <f t="shared" si="239"/>
        <v>150.55360000000002</v>
      </c>
      <c r="AR391" s="25">
        <v>381.32</v>
      </c>
      <c r="AS391" s="17">
        <v>1073.0180541400584</v>
      </c>
      <c r="AT391" s="18">
        <f t="shared" si="240"/>
        <v>0</v>
      </c>
      <c r="AU391" s="21">
        <f t="shared" si="241"/>
        <v>691.6980541400585</v>
      </c>
      <c r="AV391" s="27">
        <v>3805.36</v>
      </c>
      <c r="AW391" s="17">
        <v>0</v>
      </c>
      <c r="AX391" s="18">
        <f t="shared" si="242"/>
        <v>-3805.36</v>
      </c>
      <c r="AY391" s="19">
        <f t="shared" si="243"/>
        <v>0</v>
      </c>
      <c r="AZ391" s="25">
        <v>1640.9599999999998</v>
      </c>
      <c r="BA391" s="17">
        <v>1890.8782516470465</v>
      </c>
      <c r="BB391" s="18">
        <f t="shared" si="244"/>
        <v>0</v>
      </c>
      <c r="BC391" s="21">
        <f t="shared" si="245"/>
        <v>249.91825164704665</v>
      </c>
      <c r="BD391" s="27">
        <v>10.42</v>
      </c>
      <c r="BE391" s="17">
        <v>0</v>
      </c>
      <c r="BF391" s="18">
        <f t="shared" si="246"/>
        <v>-10.42</v>
      </c>
      <c r="BG391" s="19">
        <f t="shared" si="247"/>
        <v>0</v>
      </c>
      <c r="BH391" s="25">
        <v>1817.4999999999998</v>
      </c>
      <c r="BI391" s="97">
        <v>2747.6798399999998</v>
      </c>
      <c r="BJ391" s="18">
        <f t="shared" si="248"/>
        <v>0</v>
      </c>
      <c r="BK391" s="21">
        <f t="shared" si="249"/>
        <v>930.17984000000001</v>
      </c>
      <c r="BL391" s="27">
        <v>0</v>
      </c>
      <c r="BM391" s="17">
        <v>0</v>
      </c>
      <c r="BN391" s="18">
        <f t="shared" si="250"/>
        <v>0</v>
      </c>
      <c r="BO391" s="19">
        <f t="shared" si="251"/>
        <v>0</v>
      </c>
      <c r="BP391" s="24">
        <f t="shared" si="252"/>
        <v>22352.539999999997</v>
      </c>
      <c r="BQ391" s="14">
        <f t="shared" si="253"/>
        <v>24008.316985171943</v>
      </c>
      <c r="BR391" s="18">
        <f t="shared" ref="BR391:BR454" si="256">IF((BQ391-BP391)&lt;0,BQ391-BP391,0)</f>
        <v>0</v>
      </c>
      <c r="BS391" s="21">
        <f t="shared" ref="BS391:BS454" si="257">IF((BQ391-BP391)&gt;0,BQ391-BP391,0)</f>
        <v>1655.7769851719459</v>
      </c>
      <c r="BT391" s="114">
        <f t="shared" si="254"/>
        <v>1.0740755630085863</v>
      </c>
      <c r="BU391" s="115">
        <v>1346.3483000000001</v>
      </c>
      <c r="BV391" s="116">
        <v>25.5</v>
      </c>
    </row>
    <row r="392" spans="1:74" s="7" customFormat="1" ht="12" x14ac:dyDescent="0.25">
      <c r="A392" s="111">
        <f>A391+1</f>
        <v>384</v>
      </c>
      <c r="B392" s="56" t="s">
        <v>394</v>
      </c>
      <c r="C392" s="125">
        <v>2185.9</v>
      </c>
      <c r="D392" s="27">
        <v>0</v>
      </c>
      <c r="E392" s="97">
        <v>0</v>
      </c>
      <c r="F392" s="18">
        <f t="shared" ref="F392:F455" si="258">IF((E392-D392)&lt;0,E392-D392,0)</f>
        <v>0</v>
      </c>
      <c r="G392" s="19">
        <f t="shared" ref="G392:G455" si="259">IF((E392-D392)&gt;0,E392-D392,0)</f>
        <v>0</v>
      </c>
      <c r="H392" s="25">
        <v>0</v>
      </c>
      <c r="I392" s="17">
        <v>0</v>
      </c>
      <c r="J392" s="18">
        <f t="shared" ref="J392:J455" si="260">IF((I392-H392)&lt;0,I392-H392,0)</f>
        <v>0</v>
      </c>
      <c r="K392" s="21">
        <f t="shared" ref="K392:K455" si="261">IF((I392-H392)&gt;0,I392-H392,0)</f>
        <v>0</v>
      </c>
      <c r="L392" s="27">
        <v>1282.6300000000003</v>
      </c>
      <c r="M392" s="17">
        <v>1754.2831915178003</v>
      </c>
      <c r="N392" s="18">
        <f t="shared" ref="N392:N455" si="262">IF((M392-L392)&lt;0,M392-L392,0)</f>
        <v>0</v>
      </c>
      <c r="O392" s="19">
        <f t="shared" ref="O392:O455" si="263">IF((M392-L392)&gt;0,M392-L392,0)</f>
        <v>471.6531915178</v>
      </c>
      <c r="P392" s="25">
        <v>188.79999999999995</v>
      </c>
      <c r="Q392" s="17">
        <v>579.61406093064011</v>
      </c>
      <c r="R392" s="18">
        <f t="shared" ref="R392:R455" si="264">IF((Q392-P392)&lt;0,Q392-P392,0)</f>
        <v>0</v>
      </c>
      <c r="S392" s="21">
        <f t="shared" ref="S392:S455" si="265">IF((Q392-P392)&gt;0,Q392-P392,0)</f>
        <v>390.81406093064015</v>
      </c>
      <c r="T392" s="27">
        <v>3760.6100000000006</v>
      </c>
      <c r="U392" s="17">
        <v>3645.4268399999996</v>
      </c>
      <c r="V392" s="18">
        <f t="shared" ref="V392:V455" si="266">IF((U392-T392)&lt;0,U392-T392,0)</f>
        <v>-115.18316000000095</v>
      </c>
      <c r="W392" s="19">
        <f t="shared" ref="W392:W455" si="267">IF((U392-T392)&gt;0,U392-T392,0)</f>
        <v>0</v>
      </c>
      <c r="X392" s="25">
        <v>0</v>
      </c>
      <c r="Y392" s="17">
        <v>0</v>
      </c>
      <c r="Z392" s="18">
        <f t="shared" ref="Z392:Z455" si="268">IF((Y392-X392)&lt;0,Y392-X392,0)</f>
        <v>0</v>
      </c>
      <c r="AA392" s="21">
        <f t="shared" ref="AA392:AA455" si="269">IF((Y392-X392)&gt;0,Y392-X392,0)</f>
        <v>0</v>
      </c>
      <c r="AB392" s="27">
        <v>7573.75</v>
      </c>
      <c r="AC392" s="97">
        <v>10108.797878883472</v>
      </c>
      <c r="AD392" s="18">
        <f t="shared" ref="AD392:AD455" si="270">IF((AC392-AB392)&lt;0,AC392-AB392,0)</f>
        <v>0</v>
      </c>
      <c r="AE392" s="19">
        <f t="shared" ref="AE392:AE455" si="271">IF((AC392-AB392)&gt;0,AC392-AB392,0)</f>
        <v>2535.0478788834716</v>
      </c>
      <c r="AF392" s="25">
        <v>0</v>
      </c>
      <c r="AG392" s="17">
        <v>0</v>
      </c>
      <c r="AH392" s="18">
        <f t="shared" ref="AH392:AH455" si="272">IF((AG392-AF392)&lt;0,AG392-AF392,0)</f>
        <v>0</v>
      </c>
      <c r="AI392" s="21">
        <f t="shared" ref="AI392:AI455" si="273">IF((AG392-AF392)&gt;0,AG392-AF392,0)</f>
        <v>0</v>
      </c>
      <c r="AJ392" s="27">
        <v>0</v>
      </c>
      <c r="AK392" s="17">
        <v>0</v>
      </c>
      <c r="AL392" s="18">
        <f t="shared" ref="AL392:AL455" si="274">IF((AK392-AJ392)&lt;0,AK392-AJ392,0)</f>
        <v>0</v>
      </c>
      <c r="AM392" s="19">
        <f t="shared" ref="AM392:AM455" si="275">IF((AK392-AJ392)&gt;0,AK392-AJ392,0)</f>
        <v>0</v>
      </c>
      <c r="AN392" s="27">
        <v>1264.7600000000002</v>
      </c>
      <c r="AO392" s="97">
        <v>2183.4098400000003</v>
      </c>
      <c r="AP392" s="18">
        <f t="shared" ref="AP392:AP455" si="276">IF((AO392-AN392)&lt;0,AO392-AN392,0)</f>
        <v>0</v>
      </c>
      <c r="AQ392" s="19">
        <f t="shared" ref="AQ392:AQ455" si="277">IF((AO392-AN392)&gt;0,AO392-AN392,0)</f>
        <v>918.64984000000004</v>
      </c>
      <c r="AR392" s="25">
        <v>1146.5300000000002</v>
      </c>
      <c r="AS392" s="17">
        <v>5798.5480287344508</v>
      </c>
      <c r="AT392" s="18">
        <f t="shared" ref="AT392:AT455" si="278">IF((AS392-AR392)&lt;0,AS392-AR392,0)</f>
        <v>0</v>
      </c>
      <c r="AU392" s="21">
        <f t="shared" ref="AU392:AU455" si="279">IF((AS392-AR392)&gt;0,AS392-AR392,0)</f>
        <v>4652.0180287344501</v>
      </c>
      <c r="AV392" s="27">
        <v>10717.07</v>
      </c>
      <c r="AW392" s="17">
        <v>896.80799999999999</v>
      </c>
      <c r="AX392" s="18">
        <f t="shared" ref="AX392:AX455" si="280">IF((AW392-AV392)&lt;0,AW392-AV392,0)</f>
        <v>-9820.2619999999988</v>
      </c>
      <c r="AY392" s="19">
        <f t="shared" ref="AY392:AY455" si="281">IF((AW392-AV392)&gt;0,AW392-AV392,0)</f>
        <v>0</v>
      </c>
      <c r="AZ392" s="25">
        <v>991.20000000000016</v>
      </c>
      <c r="BA392" s="17">
        <v>0</v>
      </c>
      <c r="BB392" s="18">
        <f t="shared" ref="BB392:BB455" si="282">IF((BA392-AZ392)&lt;0,BA392-AZ392,0)</f>
        <v>-991.20000000000016</v>
      </c>
      <c r="BC392" s="21">
        <f t="shared" ref="BC392:BC455" si="283">IF((BA392-AZ392)&gt;0,BA392-AZ392,0)</f>
        <v>0</v>
      </c>
      <c r="BD392" s="27">
        <v>11.54</v>
      </c>
      <c r="BE392" s="17">
        <v>0</v>
      </c>
      <c r="BF392" s="18">
        <f t="shared" ref="BF392:BF455" si="284">IF((BE392-BD392)&lt;0,BE392-BD392,0)</f>
        <v>-11.54</v>
      </c>
      <c r="BG392" s="19">
        <f t="shared" ref="BG392:BG455" si="285">IF((BE392-BD392)&gt;0,BE392-BD392,0)</f>
        <v>0</v>
      </c>
      <c r="BH392" s="25">
        <v>10544.68</v>
      </c>
      <c r="BI392" s="97">
        <v>3788.8081200000001</v>
      </c>
      <c r="BJ392" s="18">
        <f t="shared" ref="BJ392:BJ455" si="286">IF((BI392-BH392)&lt;0,BI392-BH392,0)</f>
        <v>-6755.8718800000006</v>
      </c>
      <c r="BK392" s="21">
        <f t="shared" ref="BK392:BK455" si="287">IF((BI392-BH392)&gt;0,BI392-BH392,0)</f>
        <v>0</v>
      </c>
      <c r="BL392" s="27">
        <v>4658.3100000000004</v>
      </c>
      <c r="BM392" s="17">
        <v>4573.9203600000001</v>
      </c>
      <c r="BN392" s="18">
        <f t="shared" ref="BN392:BN455" si="288">IF((BM392-BL392)&lt;0,BM392-BL392,0)</f>
        <v>-84.389640000000327</v>
      </c>
      <c r="BO392" s="19">
        <f t="shared" ref="BO392:BO455" si="289">IF((BM392-BL392)&gt;0,BM392-BL392,0)</f>
        <v>0</v>
      </c>
      <c r="BP392" s="24">
        <f t="shared" ref="BP392:BP455" si="290">D392+H392+L392+P392+T392+X392+AB392+AF392+AJ392+AN392+AR392+AV392+AZ392+BD392+BH392+BL392</f>
        <v>42139.880000000005</v>
      </c>
      <c r="BQ392" s="14">
        <f t="shared" ref="BQ392:BQ455" si="291">E392+I392+M392+Q392+U392+Y392+AC392+AG392+AK392+AO392+AS392+AW392+BA392+BE392+BI392+BM392</f>
        <v>33329.616320066365</v>
      </c>
      <c r="BR392" s="18">
        <f t="shared" si="256"/>
        <v>-8810.2636799336397</v>
      </c>
      <c r="BS392" s="21">
        <f t="shared" si="257"/>
        <v>0</v>
      </c>
      <c r="BT392" s="114">
        <f t="shared" ref="BT392:BT455" si="292">BQ392/BP392</f>
        <v>0.79092812604274998</v>
      </c>
      <c r="BU392" s="115">
        <v>3752.8946000000001</v>
      </c>
      <c r="BV392" s="116"/>
    </row>
    <row r="393" spans="1:74" s="7" customFormat="1" ht="12" x14ac:dyDescent="0.25">
      <c r="A393" s="111">
        <f t="shared" ref="A393:A456" si="293">A392+1</f>
        <v>385</v>
      </c>
      <c r="B393" s="56" t="s">
        <v>395</v>
      </c>
      <c r="C393" s="125">
        <v>733.14</v>
      </c>
      <c r="D393" s="27">
        <v>1091.43</v>
      </c>
      <c r="E393" s="97">
        <v>1783.6853580059189</v>
      </c>
      <c r="F393" s="18">
        <f t="shared" si="258"/>
        <v>0</v>
      </c>
      <c r="G393" s="19">
        <f t="shared" si="259"/>
        <v>692.25535800591888</v>
      </c>
      <c r="H393" s="25">
        <v>2472.6399999999994</v>
      </c>
      <c r="I393" s="17">
        <v>2642.9053509033956</v>
      </c>
      <c r="J393" s="18">
        <f t="shared" si="260"/>
        <v>0</v>
      </c>
      <c r="K393" s="21">
        <f t="shared" si="261"/>
        <v>170.26535090339621</v>
      </c>
      <c r="L393" s="27">
        <v>2713.8</v>
      </c>
      <c r="M393" s="17">
        <v>2469.0716132508369</v>
      </c>
      <c r="N393" s="18">
        <f t="shared" si="262"/>
        <v>-244.72838674916329</v>
      </c>
      <c r="O393" s="19">
        <f t="shared" si="263"/>
        <v>0</v>
      </c>
      <c r="P393" s="25">
        <v>0</v>
      </c>
      <c r="Q393" s="17">
        <v>465.49376140786796</v>
      </c>
      <c r="R393" s="18">
        <f t="shared" si="264"/>
        <v>0</v>
      </c>
      <c r="S393" s="21">
        <f t="shared" si="265"/>
        <v>465.49376140786796</v>
      </c>
      <c r="T393" s="27">
        <v>0</v>
      </c>
      <c r="U393" s="17">
        <v>0</v>
      </c>
      <c r="V393" s="18">
        <f t="shared" si="266"/>
        <v>0</v>
      </c>
      <c r="W393" s="19">
        <f t="shared" si="267"/>
        <v>0</v>
      </c>
      <c r="X393" s="25">
        <v>0</v>
      </c>
      <c r="Y393" s="17">
        <v>0</v>
      </c>
      <c r="Z393" s="18">
        <f t="shared" si="268"/>
        <v>0</v>
      </c>
      <c r="AA393" s="21">
        <f t="shared" si="269"/>
        <v>0</v>
      </c>
      <c r="AB393" s="27">
        <v>3366.89</v>
      </c>
      <c r="AC393" s="97">
        <v>5407.1721973945751</v>
      </c>
      <c r="AD393" s="18">
        <f t="shared" si="270"/>
        <v>0</v>
      </c>
      <c r="AE393" s="19">
        <f t="shared" si="271"/>
        <v>2040.2821973945752</v>
      </c>
      <c r="AF393" s="25">
        <v>0</v>
      </c>
      <c r="AG393" s="17">
        <v>0</v>
      </c>
      <c r="AH393" s="18">
        <f t="shared" si="272"/>
        <v>0</v>
      </c>
      <c r="AI393" s="21">
        <f t="shared" si="273"/>
        <v>0</v>
      </c>
      <c r="AJ393" s="27">
        <v>0</v>
      </c>
      <c r="AK393" s="17">
        <v>0</v>
      </c>
      <c r="AL393" s="18">
        <f t="shared" si="274"/>
        <v>0</v>
      </c>
      <c r="AM393" s="19">
        <f t="shared" si="275"/>
        <v>0</v>
      </c>
      <c r="AN393" s="27">
        <v>214.41000000000003</v>
      </c>
      <c r="AO393" s="97">
        <v>709.61063999999999</v>
      </c>
      <c r="AP393" s="18">
        <f t="shared" si="276"/>
        <v>0</v>
      </c>
      <c r="AQ393" s="19">
        <f t="shared" si="277"/>
        <v>495.20063999999996</v>
      </c>
      <c r="AR393" s="25">
        <v>520.92000000000007</v>
      </c>
      <c r="AS393" s="17">
        <v>903.67993400285297</v>
      </c>
      <c r="AT393" s="18">
        <f t="shared" si="278"/>
        <v>0</v>
      </c>
      <c r="AU393" s="21">
        <f t="shared" si="279"/>
        <v>382.7599340028529</v>
      </c>
      <c r="AV393" s="27">
        <v>5995.2899999999991</v>
      </c>
      <c r="AW393" s="17">
        <v>10788.864000000001</v>
      </c>
      <c r="AX393" s="18">
        <f t="shared" si="280"/>
        <v>0</v>
      </c>
      <c r="AY393" s="19">
        <f t="shared" si="281"/>
        <v>4793.5740000000023</v>
      </c>
      <c r="AZ393" s="25">
        <v>1073.75</v>
      </c>
      <c r="BA393" s="17">
        <v>666.25712386084558</v>
      </c>
      <c r="BB393" s="18">
        <f t="shared" si="282"/>
        <v>-407.49287613915442</v>
      </c>
      <c r="BC393" s="21">
        <f t="shared" si="283"/>
        <v>0</v>
      </c>
      <c r="BD393" s="27">
        <v>9.2499999999999982</v>
      </c>
      <c r="BE393" s="17">
        <v>0</v>
      </c>
      <c r="BF393" s="18">
        <f t="shared" si="284"/>
        <v>-9.2499999999999982</v>
      </c>
      <c r="BG393" s="19">
        <f t="shared" si="285"/>
        <v>0</v>
      </c>
      <c r="BH393" s="25">
        <v>1674.26</v>
      </c>
      <c r="BI393" s="97">
        <v>4606.6903199999997</v>
      </c>
      <c r="BJ393" s="18">
        <f t="shared" si="286"/>
        <v>0</v>
      </c>
      <c r="BK393" s="21">
        <f t="shared" si="287"/>
        <v>2932.4303199999995</v>
      </c>
      <c r="BL393" s="27">
        <v>0</v>
      </c>
      <c r="BM393" s="17">
        <v>0</v>
      </c>
      <c r="BN393" s="18">
        <f t="shared" si="288"/>
        <v>0</v>
      </c>
      <c r="BO393" s="19">
        <f t="shared" si="289"/>
        <v>0</v>
      </c>
      <c r="BP393" s="24">
        <f t="shared" si="290"/>
        <v>19132.639999999996</v>
      </c>
      <c r="BQ393" s="14">
        <f t="shared" si="291"/>
        <v>30443.430298826293</v>
      </c>
      <c r="BR393" s="18">
        <f t="shared" si="256"/>
        <v>0</v>
      </c>
      <c r="BS393" s="21">
        <f t="shared" si="257"/>
        <v>11310.790298826298</v>
      </c>
      <c r="BT393" s="114">
        <f t="shared" si="292"/>
        <v>1.5911777098626378</v>
      </c>
      <c r="BU393" s="115">
        <v>5767.6745999999994</v>
      </c>
      <c r="BV393" s="116">
        <v>2086.96</v>
      </c>
    </row>
    <row r="394" spans="1:74" s="7" customFormat="1" ht="12" x14ac:dyDescent="0.25">
      <c r="A394" s="111">
        <f t="shared" si="293"/>
        <v>386</v>
      </c>
      <c r="B394" s="56" t="s">
        <v>396</v>
      </c>
      <c r="C394" s="125">
        <v>550.5</v>
      </c>
      <c r="D394" s="27">
        <v>1372.1100000000001</v>
      </c>
      <c r="E394" s="97">
        <v>1434.8684346607433</v>
      </c>
      <c r="F394" s="18">
        <f t="shared" si="258"/>
        <v>0</v>
      </c>
      <c r="G394" s="19">
        <f t="shared" si="259"/>
        <v>62.758434660743205</v>
      </c>
      <c r="H394" s="25">
        <v>1556.9899999999996</v>
      </c>
      <c r="I394" s="17">
        <v>1532.9241219968153</v>
      </c>
      <c r="J394" s="18">
        <f t="shared" si="260"/>
        <v>-24.065878003184253</v>
      </c>
      <c r="K394" s="21">
        <f t="shared" si="261"/>
        <v>0</v>
      </c>
      <c r="L394" s="27">
        <v>1421.0499999999997</v>
      </c>
      <c r="M394" s="17">
        <v>1611.0932946734511</v>
      </c>
      <c r="N394" s="18">
        <f t="shared" si="262"/>
        <v>0</v>
      </c>
      <c r="O394" s="19">
        <f t="shared" si="263"/>
        <v>190.04329467345133</v>
      </c>
      <c r="P394" s="25">
        <v>41.78</v>
      </c>
      <c r="Q394" s="17">
        <v>284.85851871376804</v>
      </c>
      <c r="R394" s="18">
        <f t="shared" si="264"/>
        <v>0</v>
      </c>
      <c r="S394" s="21">
        <f t="shared" si="265"/>
        <v>243.07851871376803</v>
      </c>
      <c r="T394" s="27">
        <v>0</v>
      </c>
      <c r="U394" s="17">
        <v>0</v>
      </c>
      <c r="V394" s="18">
        <f t="shared" si="266"/>
        <v>0</v>
      </c>
      <c r="W394" s="19">
        <f t="shared" si="267"/>
        <v>0</v>
      </c>
      <c r="X394" s="25">
        <v>0</v>
      </c>
      <c r="Y394" s="17">
        <v>0</v>
      </c>
      <c r="Z394" s="18">
        <f t="shared" si="268"/>
        <v>0</v>
      </c>
      <c r="AA394" s="21">
        <f t="shared" si="269"/>
        <v>0</v>
      </c>
      <c r="AB394" s="27">
        <v>2621.5199999999995</v>
      </c>
      <c r="AC394" s="97">
        <v>5979.8814753890929</v>
      </c>
      <c r="AD394" s="18">
        <f t="shared" si="270"/>
        <v>0</v>
      </c>
      <c r="AE394" s="19">
        <f t="shared" si="271"/>
        <v>3358.3614753890934</v>
      </c>
      <c r="AF394" s="25">
        <v>207.13999999999993</v>
      </c>
      <c r="AG394" s="17">
        <v>164.79132000000001</v>
      </c>
      <c r="AH394" s="18">
        <f t="shared" si="272"/>
        <v>-42.348679999999916</v>
      </c>
      <c r="AI394" s="21">
        <f t="shared" si="273"/>
        <v>0</v>
      </c>
      <c r="AJ394" s="27">
        <v>8.4400000000000013</v>
      </c>
      <c r="AK394" s="17">
        <v>0</v>
      </c>
      <c r="AL394" s="18">
        <f t="shared" si="274"/>
        <v>-8.4400000000000013</v>
      </c>
      <c r="AM394" s="19">
        <f t="shared" si="275"/>
        <v>0</v>
      </c>
      <c r="AN394" s="27">
        <v>1359.5100000000002</v>
      </c>
      <c r="AO394" s="97">
        <v>982.53708000000006</v>
      </c>
      <c r="AP394" s="18">
        <f t="shared" si="276"/>
        <v>-376.97292000000016</v>
      </c>
      <c r="AQ394" s="19">
        <f t="shared" si="277"/>
        <v>0</v>
      </c>
      <c r="AR394" s="25">
        <v>393.86</v>
      </c>
      <c r="AS394" s="17">
        <v>2460.0650641264228</v>
      </c>
      <c r="AT394" s="18">
        <f t="shared" si="278"/>
        <v>0</v>
      </c>
      <c r="AU394" s="21">
        <f t="shared" si="279"/>
        <v>2066.2050641264227</v>
      </c>
      <c r="AV394" s="27">
        <v>5193.6000000000004</v>
      </c>
      <c r="AW394" s="17">
        <v>18678.420000000002</v>
      </c>
      <c r="AX394" s="18">
        <f t="shared" si="280"/>
        <v>0</v>
      </c>
      <c r="AY394" s="19">
        <f t="shared" si="281"/>
        <v>13484.820000000002</v>
      </c>
      <c r="AZ394" s="25">
        <v>780.24000000000012</v>
      </c>
      <c r="BA394" s="17">
        <v>452.06572363619421</v>
      </c>
      <c r="BB394" s="18">
        <f t="shared" si="282"/>
        <v>-328.17427636380592</v>
      </c>
      <c r="BC394" s="21">
        <f t="shared" si="283"/>
        <v>0</v>
      </c>
      <c r="BD394" s="27">
        <v>11.09</v>
      </c>
      <c r="BE394" s="17">
        <v>0</v>
      </c>
      <c r="BF394" s="18">
        <f t="shared" si="284"/>
        <v>-11.09</v>
      </c>
      <c r="BG394" s="19">
        <f t="shared" si="285"/>
        <v>0</v>
      </c>
      <c r="BH394" s="25">
        <v>2266.75</v>
      </c>
      <c r="BI394" s="97">
        <v>0</v>
      </c>
      <c r="BJ394" s="18">
        <f t="shared" si="286"/>
        <v>-2266.75</v>
      </c>
      <c r="BK394" s="21">
        <f t="shared" si="287"/>
        <v>0</v>
      </c>
      <c r="BL394" s="27">
        <v>0</v>
      </c>
      <c r="BM394" s="17">
        <v>0</v>
      </c>
      <c r="BN394" s="18">
        <f t="shared" si="288"/>
        <v>0</v>
      </c>
      <c r="BO394" s="19">
        <f t="shared" si="289"/>
        <v>0</v>
      </c>
      <c r="BP394" s="24">
        <f t="shared" si="290"/>
        <v>17234.080000000002</v>
      </c>
      <c r="BQ394" s="14">
        <f t="shared" si="291"/>
        <v>33581.505033196496</v>
      </c>
      <c r="BR394" s="18">
        <f t="shared" si="256"/>
        <v>0</v>
      </c>
      <c r="BS394" s="21">
        <f t="shared" si="257"/>
        <v>16347.425033196494</v>
      </c>
      <c r="BT394" s="114">
        <f t="shared" si="292"/>
        <v>1.9485522309979117</v>
      </c>
      <c r="BU394" s="115">
        <v>1694.048</v>
      </c>
      <c r="BV394" s="116"/>
    </row>
    <row r="395" spans="1:74" s="7" customFormat="1" ht="12" x14ac:dyDescent="0.25">
      <c r="A395" s="111">
        <f t="shared" si="293"/>
        <v>387</v>
      </c>
      <c r="B395" s="56" t="s">
        <v>397</v>
      </c>
      <c r="C395" s="125">
        <v>227.9</v>
      </c>
      <c r="D395" s="27">
        <v>0</v>
      </c>
      <c r="E395" s="97">
        <v>870.32473823653061</v>
      </c>
      <c r="F395" s="18">
        <f t="shared" si="258"/>
        <v>0</v>
      </c>
      <c r="G395" s="19">
        <f t="shared" si="259"/>
        <v>870.32473823653061</v>
      </c>
      <c r="H395" s="25">
        <v>0</v>
      </c>
      <c r="I395" s="17">
        <v>0</v>
      </c>
      <c r="J395" s="18">
        <f t="shared" si="260"/>
        <v>0</v>
      </c>
      <c r="K395" s="21">
        <f t="shared" si="261"/>
        <v>0</v>
      </c>
      <c r="L395" s="27">
        <v>1332.64</v>
      </c>
      <c r="M395" s="17">
        <v>1201.9480984966724</v>
      </c>
      <c r="N395" s="18">
        <f t="shared" si="262"/>
        <v>-130.6919015033277</v>
      </c>
      <c r="O395" s="19">
        <f t="shared" si="263"/>
        <v>0</v>
      </c>
      <c r="P395" s="25">
        <v>0</v>
      </c>
      <c r="Q395" s="17">
        <v>181.38556965417598</v>
      </c>
      <c r="R395" s="18">
        <f t="shared" si="264"/>
        <v>0</v>
      </c>
      <c r="S395" s="21">
        <f t="shared" si="265"/>
        <v>181.38556965417598</v>
      </c>
      <c r="T395" s="27">
        <v>0</v>
      </c>
      <c r="U395" s="17">
        <v>0</v>
      </c>
      <c r="V395" s="18">
        <f t="shared" si="266"/>
        <v>0</v>
      </c>
      <c r="W395" s="19">
        <f t="shared" si="267"/>
        <v>0</v>
      </c>
      <c r="X395" s="25">
        <v>0</v>
      </c>
      <c r="Y395" s="17">
        <v>0</v>
      </c>
      <c r="Z395" s="18">
        <f t="shared" si="268"/>
        <v>0</v>
      </c>
      <c r="AA395" s="21">
        <f t="shared" si="269"/>
        <v>0</v>
      </c>
      <c r="AB395" s="27">
        <v>448.72999999999996</v>
      </c>
      <c r="AC395" s="97">
        <v>447.51867703335955</v>
      </c>
      <c r="AD395" s="18">
        <f t="shared" si="270"/>
        <v>-1.2113229666404095</v>
      </c>
      <c r="AE395" s="19">
        <f t="shared" si="271"/>
        <v>0</v>
      </c>
      <c r="AF395" s="25">
        <v>0</v>
      </c>
      <c r="AG395" s="17">
        <v>0</v>
      </c>
      <c r="AH395" s="18">
        <f t="shared" si="272"/>
        <v>0</v>
      </c>
      <c r="AI395" s="21">
        <f t="shared" si="273"/>
        <v>0</v>
      </c>
      <c r="AJ395" s="27">
        <v>0</v>
      </c>
      <c r="AK395" s="17">
        <v>0</v>
      </c>
      <c r="AL395" s="18">
        <f t="shared" si="274"/>
        <v>0</v>
      </c>
      <c r="AM395" s="19">
        <f t="shared" si="275"/>
        <v>0</v>
      </c>
      <c r="AN395" s="27">
        <v>706.03</v>
      </c>
      <c r="AO395" s="97">
        <v>1195.9104</v>
      </c>
      <c r="AP395" s="18">
        <f t="shared" si="276"/>
        <v>0</v>
      </c>
      <c r="AQ395" s="19">
        <f t="shared" si="277"/>
        <v>489.88040000000001</v>
      </c>
      <c r="AR395" s="25">
        <v>0</v>
      </c>
      <c r="AS395" s="17">
        <v>0</v>
      </c>
      <c r="AT395" s="18">
        <f t="shared" si="278"/>
        <v>0</v>
      </c>
      <c r="AU395" s="21">
        <f t="shared" si="279"/>
        <v>0</v>
      </c>
      <c r="AV395" s="27">
        <v>688.87</v>
      </c>
      <c r="AW395" s="17">
        <v>672.92399999999998</v>
      </c>
      <c r="AX395" s="18">
        <f t="shared" si="280"/>
        <v>-15.946000000000026</v>
      </c>
      <c r="AY395" s="19">
        <f t="shared" si="281"/>
        <v>0</v>
      </c>
      <c r="AZ395" s="25">
        <v>0</v>
      </c>
      <c r="BA395" s="17">
        <v>0</v>
      </c>
      <c r="BB395" s="18">
        <f t="shared" si="282"/>
        <v>0</v>
      </c>
      <c r="BC395" s="21">
        <f t="shared" si="283"/>
        <v>0</v>
      </c>
      <c r="BD395" s="27">
        <v>0</v>
      </c>
      <c r="BE395" s="17">
        <v>0</v>
      </c>
      <c r="BF395" s="18">
        <f t="shared" si="284"/>
        <v>0</v>
      </c>
      <c r="BG395" s="19">
        <f t="shared" si="285"/>
        <v>0</v>
      </c>
      <c r="BH395" s="25">
        <v>0</v>
      </c>
      <c r="BI395" s="97">
        <v>0</v>
      </c>
      <c r="BJ395" s="18">
        <f t="shared" si="286"/>
        <v>0</v>
      </c>
      <c r="BK395" s="21">
        <f t="shared" si="287"/>
        <v>0</v>
      </c>
      <c r="BL395" s="27">
        <v>0</v>
      </c>
      <c r="BM395" s="17">
        <v>0</v>
      </c>
      <c r="BN395" s="18">
        <f t="shared" si="288"/>
        <v>0</v>
      </c>
      <c r="BO395" s="19">
        <f t="shared" si="289"/>
        <v>0</v>
      </c>
      <c r="BP395" s="24">
        <f t="shared" si="290"/>
        <v>3176.27</v>
      </c>
      <c r="BQ395" s="14">
        <f t="shared" si="291"/>
        <v>4570.0114834207379</v>
      </c>
      <c r="BR395" s="18">
        <f t="shared" si="256"/>
        <v>0</v>
      </c>
      <c r="BS395" s="21">
        <f t="shared" si="257"/>
        <v>1393.7414834207379</v>
      </c>
      <c r="BT395" s="114">
        <f t="shared" si="292"/>
        <v>1.4387981762950688</v>
      </c>
      <c r="BU395" s="115">
        <v>298.59729999999996</v>
      </c>
      <c r="BV395" s="116">
        <v>62.85</v>
      </c>
    </row>
    <row r="396" spans="1:74" s="7" customFormat="1" ht="12" x14ac:dyDescent="0.25">
      <c r="A396" s="111">
        <f t="shared" si="293"/>
        <v>388</v>
      </c>
      <c r="B396" s="56" t="s">
        <v>398</v>
      </c>
      <c r="C396" s="125">
        <v>413.4</v>
      </c>
      <c r="D396" s="27">
        <v>0</v>
      </c>
      <c r="E396" s="97">
        <v>0</v>
      </c>
      <c r="F396" s="18">
        <f t="shared" si="258"/>
        <v>0</v>
      </c>
      <c r="G396" s="19">
        <f t="shared" si="259"/>
        <v>0</v>
      </c>
      <c r="H396" s="25">
        <v>0</v>
      </c>
      <c r="I396" s="17">
        <v>0</v>
      </c>
      <c r="J396" s="18">
        <f t="shared" si="260"/>
        <v>0</v>
      </c>
      <c r="K396" s="21">
        <f t="shared" si="261"/>
        <v>0</v>
      </c>
      <c r="L396" s="27">
        <v>2665.2200000000003</v>
      </c>
      <c r="M396" s="17">
        <v>2394.0767110935662</v>
      </c>
      <c r="N396" s="18">
        <f t="shared" si="262"/>
        <v>-271.14328890643401</v>
      </c>
      <c r="O396" s="19">
        <f t="shared" si="263"/>
        <v>0</v>
      </c>
      <c r="P396" s="25">
        <v>0</v>
      </c>
      <c r="Q396" s="17">
        <v>464.73209557446</v>
      </c>
      <c r="R396" s="18">
        <f t="shared" si="264"/>
        <v>0</v>
      </c>
      <c r="S396" s="21">
        <f t="shared" si="265"/>
        <v>464.73209557446</v>
      </c>
      <c r="T396" s="27">
        <v>0</v>
      </c>
      <c r="U396" s="17">
        <v>0</v>
      </c>
      <c r="V396" s="18">
        <f t="shared" si="266"/>
        <v>0</v>
      </c>
      <c r="W396" s="19">
        <f t="shared" si="267"/>
        <v>0</v>
      </c>
      <c r="X396" s="25">
        <v>0</v>
      </c>
      <c r="Y396" s="17">
        <v>0</v>
      </c>
      <c r="Z396" s="18">
        <f t="shared" si="268"/>
        <v>0</v>
      </c>
      <c r="AA396" s="21">
        <f t="shared" si="269"/>
        <v>0</v>
      </c>
      <c r="AB396" s="27">
        <v>874.34999999999991</v>
      </c>
      <c r="AC396" s="97">
        <v>867.77071786265219</v>
      </c>
      <c r="AD396" s="18">
        <f t="shared" si="270"/>
        <v>-6.5792821373477182</v>
      </c>
      <c r="AE396" s="19">
        <f t="shared" si="271"/>
        <v>0</v>
      </c>
      <c r="AF396" s="25">
        <v>0</v>
      </c>
      <c r="AG396" s="17">
        <v>0</v>
      </c>
      <c r="AH396" s="18">
        <f t="shared" si="272"/>
        <v>0</v>
      </c>
      <c r="AI396" s="21">
        <f t="shared" si="273"/>
        <v>0</v>
      </c>
      <c r="AJ396" s="27">
        <v>0</v>
      </c>
      <c r="AK396" s="17">
        <v>0</v>
      </c>
      <c r="AL396" s="18">
        <f t="shared" si="274"/>
        <v>0</v>
      </c>
      <c r="AM396" s="19">
        <f t="shared" si="275"/>
        <v>0</v>
      </c>
      <c r="AN396" s="27">
        <v>0</v>
      </c>
      <c r="AO396" s="97">
        <v>0</v>
      </c>
      <c r="AP396" s="18">
        <f t="shared" si="276"/>
        <v>0</v>
      </c>
      <c r="AQ396" s="19">
        <f t="shared" si="277"/>
        <v>0</v>
      </c>
      <c r="AR396" s="25">
        <v>0</v>
      </c>
      <c r="AS396" s="17">
        <v>0</v>
      </c>
      <c r="AT396" s="18">
        <f t="shared" si="278"/>
        <v>0</v>
      </c>
      <c r="AU396" s="21">
        <f t="shared" si="279"/>
        <v>0</v>
      </c>
      <c r="AV396" s="27">
        <v>1964.6000000000004</v>
      </c>
      <c r="AW396" s="17">
        <v>0</v>
      </c>
      <c r="AX396" s="18">
        <f t="shared" si="280"/>
        <v>-1964.6000000000004</v>
      </c>
      <c r="AY396" s="19">
        <f t="shared" si="281"/>
        <v>0</v>
      </c>
      <c r="AZ396" s="25">
        <v>0</v>
      </c>
      <c r="BA396" s="17">
        <v>0</v>
      </c>
      <c r="BB396" s="18">
        <f t="shared" si="282"/>
        <v>0</v>
      </c>
      <c r="BC396" s="21">
        <f t="shared" si="283"/>
        <v>0</v>
      </c>
      <c r="BD396" s="27">
        <v>0</v>
      </c>
      <c r="BE396" s="17">
        <v>0</v>
      </c>
      <c r="BF396" s="18">
        <f t="shared" si="284"/>
        <v>0</v>
      </c>
      <c r="BG396" s="19">
        <f t="shared" si="285"/>
        <v>0</v>
      </c>
      <c r="BH396" s="25">
        <v>0</v>
      </c>
      <c r="BI396" s="97">
        <v>0</v>
      </c>
      <c r="BJ396" s="18">
        <f t="shared" si="286"/>
        <v>0</v>
      </c>
      <c r="BK396" s="21">
        <f t="shared" si="287"/>
        <v>0</v>
      </c>
      <c r="BL396" s="27">
        <v>0</v>
      </c>
      <c r="BM396" s="17">
        <v>0</v>
      </c>
      <c r="BN396" s="18">
        <f t="shared" si="288"/>
        <v>0</v>
      </c>
      <c r="BO396" s="19">
        <f t="shared" si="289"/>
        <v>0</v>
      </c>
      <c r="BP396" s="24">
        <f t="shared" si="290"/>
        <v>5504.17</v>
      </c>
      <c r="BQ396" s="14">
        <f t="shared" si="291"/>
        <v>3726.5795245306781</v>
      </c>
      <c r="BR396" s="18">
        <f t="shared" si="256"/>
        <v>-1777.590475469322</v>
      </c>
      <c r="BS396" s="21">
        <f t="shared" si="257"/>
        <v>0</v>
      </c>
      <c r="BT396" s="114">
        <f t="shared" si="292"/>
        <v>0.6770465891370866</v>
      </c>
      <c r="BU396" s="115">
        <v>4444.9188000000004</v>
      </c>
      <c r="BV396" s="116">
        <v>2345.86</v>
      </c>
    </row>
    <row r="397" spans="1:74" s="7" customFormat="1" ht="12" x14ac:dyDescent="0.25">
      <c r="A397" s="111">
        <f t="shared" si="293"/>
        <v>389</v>
      </c>
      <c r="B397" s="56" t="s">
        <v>399</v>
      </c>
      <c r="C397" s="125">
        <v>335.6</v>
      </c>
      <c r="D397" s="27">
        <v>0</v>
      </c>
      <c r="E397" s="97">
        <v>870.32473823653061</v>
      </c>
      <c r="F397" s="18">
        <f t="shared" si="258"/>
        <v>0</v>
      </c>
      <c r="G397" s="19">
        <f t="shared" si="259"/>
        <v>870.32473823653061</v>
      </c>
      <c r="H397" s="25">
        <v>0</v>
      </c>
      <c r="I397" s="17">
        <v>0</v>
      </c>
      <c r="J397" s="18">
        <f t="shared" si="260"/>
        <v>0</v>
      </c>
      <c r="K397" s="21">
        <f t="shared" si="261"/>
        <v>0</v>
      </c>
      <c r="L397" s="27">
        <v>1066.0900000000001</v>
      </c>
      <c r="M397" s="17">
        <v>963.52239597837365</v>
      </c>
      <c r="N397" s="18">
        <f t="shared" si="262"/>
        <v>-102.56760402162649</v>
      </c>
      <c r="O397" s="19">
        <f t="shared" si="263"/>
        <v>0</v>
      </c>
      <c r="P397" s="25">
        <v>0</v>
      </c>
      <c r="Q397" s="17">
        <v>246.10029353721598</v>
      </c>
      <c r="R397" s="18">
        <f t="shared" si="264"/>
        <v>0</v>
      </c>
      <c r="S397" s="21">
        <f t="shared" si="265"/>
        <v>246.10029353721598</v>
      </c>
      <c r="T397" s="27">
        <v>0</v>
      </c>
      <c r="U397" s="17">
        <v>0</v>
      </c>
      <c r="V397" s="18">
        <f t="shared" si="266"/>
        <v>0</v>
      </c>
      <c r="W397" s="19">
        <f t="shared" si="267"/>
        <v>0</v>
      </c>
      <c r="X397" s="25">
        <v>0</v>
      </c>
      <c r="Y397" s="17">
        <v>0</v>
      </c>
      <c r="Z397" s="18">
        <f t="shared" si="268"/>
        <v>0</v>
      </c>
      <c r="AA397" s="21">
        <f t="shared" si="269"/>
        <v>0</v>
      </c>
      <c r="AB397" s="27">
        <v>501.15</v>
      </c>
      <c r="AC397" s="97">
        <v>598.82110019073741</v>
      </c>
      <c r="AD397" s="18">
        <f t="shared" si="270"/>
        <v>0</v>
      </c>
      <c r="AE397" s="19">
        <f t="shared" si="271"/>
        <v>97.671100190737434</v>
      </c>
      <c r="AF397" s="25">
        <v>0</v>
      </c>
      <c r="AG397" s="17">
        <v>0</v>
      </c>
      <c r="AH397" s="18">
        <f t="shared" si="272"/>
        <v>0</v>
      </c>
      <c r="AI397" s="21">
        <f t="shared" si="273"/>
        <v>0</v>
      </c>
      <c r="AJ397" s="27">
        <v>0</v>
      </c>
      <c r="AK397" s="17">
        <v>0</v>
      </c>
      <c r="AL397" s="18">
        <f t="shared" si="274"/>
        <v>0</v>
      </c>
      <c r="AM397" s="19">
        <f t="shared" si="275"/>
        <v>0</v>
      </c>
      <c r="AN397" s="27">
        <v>702.66</v>
      </c>
      <c r="AO397" s="97">
        <v>1195.9104</v>
      </c>
      <c r="AP397" s="18">
        <f t="shared" si="276"/>
        <v>0</v>
      </c>
      <c r="AQ397" s="19">
        <f t="shared" si="277"/>
        <v>493.25040000000001</v>
      </c>
      <c r="AR397" s="25">
        <v>0</v>
      </c>
      <c r="AS397" s="17">
        <v>0</v>
      </c>
      <c r="AT397" s="18">
        <f t="shared" si="278"/>
        <v>0</v>
      </c>
      <c r="AU397" s="21">
        <f t="shared" si="279"/>
        <v>0</v>
      </c>
      <c r="AV397" s="27">
        <v>812.96000000000015</v>
      </c>
      <c r="AW397" s="17">
        <v>0</v>
      </c>
      <c r="AX397" s="18">
        <f t="shared" si="280"/>
        <v>-812.96000000000015</v>
      </c>
      <c r="AY397" s="19">
        <f t="shared" si="281"/>
        <v>0</v>
      </c>
      <c r="AZ397" s="25">
        <v>0</v>
      </c>
      <c r="BA397" s="17">
        <v>0</v>
      </c>
      <c r="BB397" s="18">
        <f t="shared" si="282"/>
        <v>0</v>
      </c>
      <c r="BC397" s="21">
        <f t="shared" si="283"/>
        <v>0</v>
      </c>
      <c r="BD397" s="27">
        <v>0</v>
      </c>
      <c r="BE397" s="17">
        <v>0</v>
      </c>
      <c r="BF397" s="18">
        <f t="shared" si="284"/>
        <v>0</v>
      </c>
      <c r="BG397" s="19">
        <f t="shared" si="285"/>
        <v>0</v>
      </c>
      <c r="BH397" s="25">
        <v>0</v>
      </c>
      <c r="BI397" s="97">
        <v>0</v>
      </c>
      <c r="BJ397" s="18">
        <f t="shared" si="286"/>
        <v>0</v>
      </c>
      <c r="BK397" s="21">
        <f t="shared" si="287"/>
        <v>0</v>
      </c>
      <c r="BL397" s="27">
        <v>0</v>
      </c>
      <c r="BM397" s="17">
        <v>0</v>
      </c>
      <c r="BN397" s="18">
        <f t="shared" si="288"/>
        <v>0</v>
      </c>
      <c r="BO397" s="19">
        <f t="shared" si="289"/>
        <v>0</v>
      </c>
      <c r="BP397" s="24">
        <f t="shared" si="290"/>
        <v>3082.86</v>
      </c>
      <c r="BQ397" s="14">
        <f t="shared" si="291"/>
        <v>3874.6789279428576</v>
      </c>
      <c r="BR397" s="18">
        <f t="shared" si="256"/>
        <v>0</v>
      </c>
      <c r="BS397" s="21">
        <f t="shared" si="257"/>
        <v>791.8189279428575</v>
      </c>
      <c r="BT397" s="114">
        <f t="shared" si="292"/>
        <v>1.256845568057861</v>
      </c>
      <c r="BU397" s="115">
        <v>281.06500000000005</v>
      </c>
      <c r="BV397" s="116"/>
    </row>
    <row r="398" spans="1:74" s="7" customFormat="1" ht="12" x14ac:dyDescent="0.25">
      <c r="A398" s="111">
        <f t="shared" si="293"/>
        <v>390</v>
      </c>
      <c r="B398" s="56" t="s">
        <v>400</v>
      </c>
      <c r="C398" s="125">
        <v>3236.22</v>
      </c>
      <c r="D398" s="27">
        <v>13732.92</v>
      </c>
      <c r="E398" s="97">
        <v>14494.842881552657</v>
      </c>
      <c r="F398" s="18">
        <f t="shared" si="258"/>
        <v>0</v>
      </c>
      <c r="G398" s="19">
        <f t="shared" si="259"/>
        <v>761.92288155265669</v>
      </c>
      <c r="H398" s="25">
        <v>6772.4299999999994</v>
      </c>
      <c r="I398" s="17">
        <v>6706.4516726080337</v>
      </c>
      <c r="J398" s="18">
        <f t="shared" si="260"/>
        <v>-65.978327391965649</v>
      </c>
      <c r="K398" s="21">
        <f t="shared" si="261"/>
        <v>0</v>
      </c>
      <c r="L398" s="27">
        <v>11726.729999999998</v>
      </c>
      <c r="M398" s="17">
        <v>11430.185946384527</v>
      </c>
      <c r="N398" s="18">
        <f t="shared" si="262"/>
        <v>-296.54405361547106</v>
      </c>
      <c r="O398" s="19">
        <f t="shared" si="263"/>
        <v>0</v>
      </c>
      <c r="P398" s="25">
        <v>182.03999999999996</v>
      </c>
      <c r="Q398" s="17">
        <v>1172.1836044141198</v>
      </c>
      <c r="R398" s="18">
        <f t="shared" si="264"/>
        <v>0</v>
      </c>
      <c r="S398" s="21">
        <f t="shared" si="265"/>
        <v>990.14360441411986</v>
      </c>
      <c r="T398" s="27">
        <v>0</v>
      </c>
      <c r="U398" s="17">
        <v>0</v>
      </c>
      <c r="V398" s="18">
        <f t="shared" si="266"/>
        <v>0</v>
      </c>
      <c r="W398" s="19">
        <f t="shared" si="267"/>
        <v>0</v>
      </c>
      <c r="X398" s="25">
        <v>0</v>
      </c>
      <c r="Y398" s="17">
        <v>0</v>
      </c>
      <c r="Z398" s="18">
        <f t="shared" si="268"/>
        <v>0</v>
      </c>
      <c r="AA398" s="21">
        <f t="shared" si="269"/>
        <v>0</v>
      </c>
      <c r="AB398" s="27">
        <v>17916.350000000002</v>
      </c>
      <c r="AC398" s="97">
        <v>14696.757496264516</v>
      </c>
      <c r="AD398" s="18">
        <f t="shared" si="270"/>
        <v>-3219.5925037354864</v>
      </c>
      <c r="AE398" s="19">
        <f t="shared" si="271"/>
        <v>0</v>
      </c>
      <c r="AF398" s="25">
        <v>900.64</v>
      </c>
      <c r="AG398" s="17">
        <v>757.6386</v>
      </c>
      <c r="AH398" s="18">
        <f t="shared" si="272"/>
        <v>-143.00139999999999</v>
      </c>
      <c r="AI398" s="21">
        <f t="shared" si="273"/>
        <v>0</v>
      </c>
      <c r="AJ398" s="27">
        <v>37.940000000000012</v>
      </c>
      <c r="AK398" s="17">
        <v>0</v>
      </c>
      <c r="AL398" s="18">
        <f t="shared" si="274"/>
        <v>-37.940000000000012</v>
      </c>
      <c r="AM398" s="19">
        <f t="shared" si="275"/>
        <v>0</v>
      </c>
      <c r="AN398" s="27">
        <v>6066.01</v>
      </c>
      <c r="AO398" s="97">
        <v>6199.4144399999996</v>
      </c>
      <c r="AP398" s="18">
        <f t="shared" si="276"/>
        <v>0</v>
      </c>
      <c r="AQ398" s="19">
        <f t="shared" si="277"/>
        <v>133.40443999999934</v>
      </c>
      <c r="AR398" s="25">
        <v>2865.4799999999996</v>
      </c>
      <c r="AS398" s="17">
        <v>6615.638421216825</v>
      </c>
      <c r="AT398" s="18">
        <f t="shared" si="278"/>
        <v>0</v>
      </c>
      <c r="AU398" s="21">
        <f t="shared" si="279"/>
        <v>3750.1584212168254</v>
      </c>
      <c r="AV398" s="27">
        <v>28134.639999999996</v>
      </c>
      <c r="AW398" s="17">
        <v>6874.8360000000002</v>
      </c>
      <c r="AX398" s="18">
        <f t="shared" si="280"/>
        <v>-21259.803999999996</v>
      </c>
      <c r="AY398" s="19">
        <f t="shared" si="281"/>
        <v>0</v>
      </c>
      <c r="AZ398" s="25">
        <v>5921.9299999999994</v>
      </c>
      <c r="BA398" s="17">
        <v>4778.0138209227807</v>
      </c>
      <c r="BB398" s="18">
        <f t="shared" si="282"/>
        <v>-1143.9161790772187</v>
      </c>
      <c r="BC398" s="21">
        <f t="shared" si="283"/>
        <v>0</v>
      </c>
      <c r="BD398" s="27">
        <v>10.37</v>
      </c>
      <c r="BE398" s="17">
        <v>0</v>
      </c>
      <c r="BF398" s="18">
        <f t="shared" si="284"/>
        <v>-10.37</v>
      </c>
      <c r="BG398" s="19">
        <f t="shared" si="285"/>
        <v>0</v>
      </c>
      <c r="BH398" s="25">
        <v>6997.5500000000011</v>
      </c>
      <c r="BI398" s="97">
        <v>7539.3068400000002</v>
      </c>
      <c r="BJ398" s="18">
        <f t="shared" si="286"/>
        <v>0</v>
      </c>
      <c r="BK398" s="21">
        <f t="shared" si="287"/>
        <v>541.7568399999991</v>
      </c>
      <c r="BL398" s="27">
        <v>0</v>
      </c>
      <c r="BM398" s="17">
        <v>0</v>
      </c>
      <c r="BN398" s="18">
        <f t="shared" si="288"/>
        <v>0</v>
      </c>
      <c r="BO398" s="19">
        <f t="shared" si="289"/>
        <v>0</v>
      </c>
      <c r="BP398" s="24">
        <f t="shared" si="290"/>
        <v>101265.03</v>
      </c>
      <c r="BQ398" s="14">
        <f t="shared" si="291"/>
        <v>81265.269723363454</v>
      </c>
      <c r="BR398" s="18">
        <f t="shared" si="256"/>
        <v>-19999.760276636545</v>
      </c>
      <c r="BS398" s="21">
        <f t="shared" si="257"/>
        <v>0</v>
      </c>
      <c r="BT398" s="114">
        <f t="shared" si="292"/>
        <v>0.80250082109651732</v>
      </c>
      <c r="BU398" s="115">
        <v>26848.066300000002</v>
      </c>
      <c r="BV398" s="116">
        <v>6222.92</v>
      </c>
    </row>
    <row r="399" spans="1:74" s="7" customFormat="1" ht="12" x14ac:dyDescent="0.25">
      <c r="A399" s="111">
        <f t="shared" si="293"/>
        <v>391</v>
      </c>
      <c r="B399" s="56" t="s">
        <v>401</v>
      </c>
      <c r="C399" s="125">
        <v>385.5</v>
      </c>
      <c r="D399" s="27">
        <v>4027.2899999999995</v>
      </c>
      <c r="E399" s="97">
        <v>4916.2990865583688</v>
      </c>
      <c r="F399" s="18">
        <f t="shared" si="258"/>
        <v>0</v>
      </c>
      <c r="G399" s="19">
        <f t="shared" si="259"/>
        <v>889.00908655836929</v>
      </c>
      <c r="H399" s="25">
        <v>1544.4099999999996</v>
      </c>
      <c r="I399" s="17">
        <v>2338.2465561551471</v>
      </c>
      <c r="J399" s="18">
        <f t="shared" si="260"/>
        <v>0</v>
      </c>
      <c r="K399" s="21">
        <f t="shared" si="261"/>
        <v>793.83655615514749</v>
      </c>
      <c r="L399" s="27">
        <v>1243.5</v>
      </c>
      <c r="M399" s="17">
        <v>1666.3376930453785</v>
      </c>
      <c r="N399" s="18">
        <f t="shared" si="262"/>
        <v>0</v>
      </c>
      <c r="O399" s="19">
        <f t="shared" si="263"/>
        <v>422.8376930453785</v>
      </c>
      <c r="P399" s="25">
        <v>0</v>
      </c>
      <c r="Q399" s="17">
        <v>192.513290762076</v>
      </c>
      <c r="R399" s="18">
        <f t="shared" si="264"/>
        <v>0</v>
      </c>
      <c r="S399" s="21">
        <f t="shared" si="265"/>
        <v>192.513290762076</v>
      </c>
      <c r="T399" s="27">
        <v>0</v>
      </c>
      <c r="U399" s="17">
        <v>0</v>
      </c>
      <c r="V399" s="18">
        <f t="shared" si="266"/>
        <v>0</v>
      </c>
      <c r="W399" s="19">
        <f t="shared" si="267"/>
        <v>0</v>
      </c>
      <c r="X399" s="25">
        <v>0</v>
      </c>
      <c r="Y399" s="17">
        <v>0</v>
      </c>
      <c r="Z399" s="18">
        <f t="shared" si="268"/>
        <v>0</v>
      </c>
      <c r="AA399" s="21">
        <f t="shared" si="269"/>
        <v>0</v>
      </c>
      <c r="AB399" s="27">
        <v>2167.54</v>
      </c>
      <c r="AC399" s="97">
        <v>3453.873384777859</v>
      </c>
      <c r="AD399" s="18">
        <f t="shared" si="270"/>
        <v>0</v>
      </c>
      <c r="AE399" s="19">
        <f t="shared" si="271"/>
        <v>1286.333384777859</v>
      </c>
      <c r="AF399" s="25">
        <v>0</v>
      </c>
      <c r="AG399" s="17">
        <v>0</v>
      </c>
      <c r="AH399" s="18">
        <f t="shared" si="272"/>
        <v>0</v>
      </c>
      <c r="AI399" s="21">
        <f t="shared" si="273"/>
        <v>0</v>
      </c>
      <c r="AJ399" s="27">
        <v>0</v>
      </c>
      <c r="AK399" s="17">
        <v>0</v>
      </c>
      <c r="AL399" s="18">
        <f t="shared" si="274"/>
        <v>0</v>
      </c>
      <c r="AM399" s="19">
        <f t="shared" si="275"/>
        <v>0</v>
      </c>
      <c r="AN399" s="27">
        <v>183.09</v>
      </c>
      <c r="AO399" s="97">
        <v>436.68431999999996</v>
      </c>
      <c r="AP399" s="18">
        <f t="shared" si="276"/>
        <v>0</v>
      </c>
      <c r="AQ399" s="19">
        <f t="shared" si="277"/>
        <v>253.59431999999995</v>
      </c>
      <c r="AR399" s="25">
        <v>553.84999999999991</v>
      </c>
      <c r="AS399" s="17">
        <v>1584.4313996058486</v>
      </c>
      <c r="AT399" s="18">
        <f t="shared" si="278"/>
        <v>0</v>
      </c>
      <c r="AU399" s="21">
        <f t="shared" si="279"/>
        <v>1030.5813996058487</v>
      </c>
      <c r="AV399" s="27">
        <v>3196.0099999999998</v>
      </c>
      <c r="AW399" s="17">
        <v>0</v>
      </c>
      <c r="AX399" s="18">
        <f t="shared" si="280"/>
        <v>-3196.0099999999998</v>
      </c>
      <c r="AY399" s="19">
        <f t="shared" si="281"/>
        <v>0</v>
      </c>
      <c r="AZ399" s="25">
        <v>1297.45</v>
      </c>
      <c r="BA399" s="17">
        <v>1173.5998296225591</v>
      </c>
      <c r="BB399" s="18">
        <f t="shared" si="282"/>
        <v>-123.85017037744092</v>
      </c>
      <c r="BC399" s="21">
        <f t="shared" si="283"/>
        <v>0</v>
      </c>
      <c r="BD399" s="27">
        <v>10.91</v>
      </c>
      <c r="BE399" s="17">
        <v>0</v>
      </c>
      <c r="BF399" s="18">
        <f t="shared" si="284"/>
        <v>-10.91</v>
      </c>
      <c r="BG399" s="19">
        <f t="shared" si="285"/>
        <v>0</v>
      </c>
      <c r="BH399" s="25">
        <v>1566.88</v>
      </c>
      <c r="BI399" s="97">
        <v>4777.68804</v>
      </c>
      <c r="BJ399" s="18">
        <f t="shared" si="286"/>
        <v>0</v>
      </c>
      <c r="BK399" s="21">
        <f t="shared" si="287"/>
        <v>3210.8080399999999</v>
      </c>
      <c r="BL399" s="27">
        <v>0</v>
      </c>
      <c r="BM399" s="17">
        <v>0</v>
      </c>
      <c r="BN399" s="18">
        <f t="shared" si="288"/>
        <v>0</v>
      </c>
      <c r="BO399" s="19">
        <f t="shared" si="289"/>
        <v>0</v>
      </c>
      <c r="BP399" s="24">
        <f t="shared" si="290"/>
        <v>15790.93</v>
      </c>
      <c r="BQ399" s="14">
        <f t="shared" si="291"/>
        <v>20539.673600527236</v>
      </c>
      <c r="BR399" s="18">
        <f t="shared" si="256"/>
        <v>0</v>
      </c>
      <c r="BS399" s="21">
        <f t="shared" si="257"/>
        <v>4748.7436005272357</v>
      </c>
      <c r="BT399" s="114">
        <f t="shared" si="292"/>
        <v>1.3007260244030741</v>
      </c>
      <c r="BU399" s="115">
        <v>885.93669999999997</v>
      </c>
      <c r="BV399" s="116"/>
    </row>
    <row r="400" spans="1:74" s="7" customFormat="1" ht="12" x14ac:dyDescent="0.25">
      <c r="A400" s="111">
        <f t="shared" si="293"/>
        <v>392</v>
      </c>
      <c r="B400" s="56" t="s">
        <v>402</v>
      </c>
      <c r="C400" s="125">
        <v>227.8</v>
      </c>
      <c r="D400" s="27">
        <v>0</v>
      </c>
      <c r="E400" s="97">
        <v>870.32473823653061</v>
      </c>
      <c r="F400" s="18">
        <f t="shared" si="258"/>
        <v>0</v>
      </c>
      <c r="G400" s="19">
        <f t="shared" si="259"/>
        <v>870.32473823653061</v>
      </c>
      <c r="H400" s="25">
        <v>0</v>
      </c>
      <c r="I400" s="17">
        <v>0</v>
      </c>
      <c r="J400" s="18">
        <f t="shared" si="260"/>
        <v>0</v>
      </c>
      <c r="K400" s="21">
        <f t="shared" si="261"/>
        <v>0</v>
      </c>
      <c r="L400" s="27">
        <v>2162.79</v>
      </c>
      <c r="M400" s="17">
        <v>1917.2250588352458</v>
      </c>
      <c r="N400" s="18">
        <f t="shared" si="262"/>
        <v>-245.56494116475415</v>
      </c>
      <c r="O400" s="19">
        <f t="shared" si="263"/>
        <v>0</v>
      </c>
      <c r="P400" s="25">
        <v>0</v>
      </c>
      <c r="Q400" s="17">
        <v>246.934957650564</v>
      </c>
      <c r="R400" s="18">
        <f t="shared" si="264"/>
        <v>0</v>
      </c>
      <c r="S400" s="21">
        <f t="shared" si="265"/>
        <v>246.934957650564</v>
      </c>
      <c r="T400" s="27">
        <v>0</v>
      </c>
      <c r="U400" s="17">
        <v>0</v>
      </c>
      <c r="V400" s="18">
        <f t="shared" si="266"/>
        <v>0</v>
      </c>
      <c r="W400" s="19">
        <f t="shared" si="267"/>
        <v>0</v>
      </c>
      <c r="X400" s="25">
        <v>0</v>
      </c>
      <c r="Y400" s="17">
        <v>0</v>
      </c>
      <c r="Z400" s="18">
        <f t="shared" si="268"/>
        <v>0</v>
      </c>
      <c r="AA400" s="21">
        <f t="shared" si="269"/>
        <v>0</v>
      </c>
      <c r="AB400" s="27">
        <v>457.32999999999993</v>
      </c>
      <c r="AC400" s="97">
        <v>461.5151786218704</v>
      </c>
      <c r="AD400" s="18">
        <f t="shared" si="270"/>
        <v>0</v>
      </c>
      <c r="AE400" s="19">
        <f t="shared" si="271"/>
        <v>4.1851786218704774</v>
      </c>
      <c r="AF400" s="25">
        <v>0</v>
      </c>
      <c r="AG400" s="17">
        <v>0</v>
      </c>
      <c r="AH400" s="18">
        <f t="shared" si="272"/>
        <v>0</v>
      </c>
      <c r="AI400" s="21">
        <f t="shared" si="273"/>
        <v>0</v>
      </c>
      <c r="AJ400" s="27">
        <v>0</v>
      </c>
      <c r="AK400" s="17">
        <v>0</v>
      </c>
      <c r="AL400" s="18">
        <f t="shared" si="274"/>
        <v>0</v>
      </c>
      <c r="AM400" s="19">
        <f t="shared" si="275"/>
        <v>0</v>
      </c>
      <c r="AN400" s="27">
        <v>1346.8900000000003</v>
      </c>
      <c r="AO400" s="97">
        <v>2089.12464</v>
      </c>
      <c r="AP400" s="18">
        <f t="shared" si="276"/>
        <v>0</v>
      </c>
      <c r="AQ400" s="19">
        <f t="shared" si="277"/>
        <v>742.23463999999967</v>
      </c>
      <c r="AR400" s="25">
        <v>0</v>
      </c>
      <c r="AS400" s="17">
        <v>0</v>
      </c>
      <c r="AT400" s="18">
        <f t="shared" si="278"/>
        <v>0</v>
      </c>
      <c r="AU400" s="21">
        <f t="shared" si="279"/>
        <v>0</v>
      </c>
      <c r="AV400" s="27">
        <v>948.54</v>
      </c>
      <c r="AW400" s="17">
        <v>0</v>
      </c>
      <c r="AX400" s="18">
        <f t="shared" si="280"/>
        <v>-948.54</v>
      </c>
      <c r="AY400" s="19">
        <f t="shared" si="281"/>
        <v>0</v>
      </c>
      <c r="AZ400" s="25">
        <v>0</v>
      </c>
      <c r="BA400" s="17">
        <v>0</v>
      </c>
      <c r="BB400" s="18">
        <f t="shared" si="282"/>
        <v>0</v>
      </c>
      <c r="BC400" s="21">
        <f t="shared" si="283"/>
        <v>0</v>
      </c>
      <c r="BD400" s="27">
        <v>0</v>
      </c>
      <c r="BE400" s="17">
        <v>0</v>
      </c>
      <c r="BF400" s="18">
        <f t="shared" si="284"/>
        <v>0</v>
      </c>
      <c r="BG400" s="19">
        <f t="shared" si="285"/>
        <v>0</v>
      </c>
      <c r="BH400" s="25">
        <v>0</v>
      </c>
      <c r="BI400" s="97">
        <v>0</v>
      </c>
      <c r="BJ400" s="18">
        <f t="shared" si="286"/>
        <v>0</v>
      </c>
      <c r="BK400" s="21">
        <f t="shared" si="287"/>
        <v>0</v>
      </c>
      <c r="BL400" s="27">
        <v>0</v>
      </c>
      <c r="BM400" s="17">
        <v>0</v>
      </c>
      <c r="BN400" s="18">
        <f t="shared" si="288"/>
        <v>0</v>
      </c>
      <c r="BO400" s="19">
        <f t="shared" si="289"/>
        <v>0</v>
      </c>
      <c r="BP400" s="24">
        <f t="shared" si="290"/>
        <v>4915.55</v>
      </c>
      <c r="BQ400" s="14">
        <f t="shared" si="291"/>
        <v>5585.1245733442111</v>
      </c>
      <c r="BR400" s="18">
        <f t="shared" si="256"/>
        <v>0</v>
      </c>
      <c r="BS400" s="21">
        <f t="shared" si="257"/>
        <v>669.57457334421088</v>
      </c>
      <c r="BT400" s="114">
        <f t="shared" si="292"/>
        <v>1.1362155960867473</v>
      </c>
      <c r="BU400" s="115">
        <v>122.81659999999998</v>
      </c>
      <c r="BV400" s="116"/>
    </row>
    <row r="401" spans="1:74" s="7" customFormat="1" ht="12" x14ac:dyDescent="0.25">
      <c r="A401" s="111">
        <f t="shared" si="293"/>
        <v>393</v>
      </c>
      <c r="B401" s="56" t="s">
        <v>403</v>
      </c>
      <c r="C401" s="125">
        <v>692.6</v>
      </c>
      <c r="D401" s="27">
        <v>3983.9500000000003</v>
      </c>
      <c r="E401" s="97">
        <v>3757.0704761103598</v>
      </c>
      <c r="F401" s="18">
        <f t="shared" si="258"/>
        <v>-226.8795238896405</v>
      </c>
      <c r="G401" s="19">
        <f t="shared" si="259"/>
        <v>0</v>
      </c>
      <c r="H401" s="25">
        <v>2229.66</v>
      </c>
      <c r="I401" s="17">
        <v>2333.4243282722459</v>
      </c>
      <c r="J401" s="18">
        <f t="shared" si="260"/>
        <v>0</v>
      </c>
      <c r="K401" s="21">
        <f t="shared" si="261"/>
        <v>103.76432827224608</v>
      </c>
      <c r="L401" s="27">
        <v>1954.51</v>
      </c>
      <c r="M401" s="17">
        <v>2339.4226969436481</v>
      </c>
      <c r="N401" s="18">
        <f t="shared" si="262"/>
        <v>0</v>
      </c>
      <c r="O401" s="19">
        <f t="shared" si="263"/>
        <v>384.91269694364814</v>
      </c>
      <c r="P401" s="25">
        <v>0</v>
      </c>
      <c r="Q401" s="17">
        <v>422.03005741618796</v>
      </c>
      <c r="R401" s="18">
        <f t="shared" si="264"/>
        <v>0</v>
      </c>
      <c r="S401" s="21">
        <f t="shared" si="265"/>
        <v>422.03005741618796</v>
      </c>
      <c r="T401" s="27">
        <v>0</v>
      </c>
      <c r="U401" s="17">
        <v>0</v>
      </c>
      <c r="V401" s="18">
        <f t="shared" si="266"/>
        <v>0</v>
      </c>
      <c r="W401" s="19">
        <f t="shared" si="267"/>
        <v>0</v>
      </c>
      <c r="X401" s="25">
        <v>0</v>
      </c>
      <c r="Y401" s="17">
        <v>0</v>
      </c>
      <c r="Z401" s="18">
        <f t="shared" si="268"/>
        <v>0</v>
      </c>
      <c r="AA401" s="21">
        <f t="shared" si="269"/>
        <v>0</v>
      </c>
      <c r="AB401" s="27">
        <v>4541.2</v>
      </c>
      <c r="AC401" s="97">
        <v>5540.8695321551077</v>
      </c>
      <c r="AD401" s="18">
        <f t="shared" si="270"/>
        <v>0</v>
      </c>
      <c r="AE401" s="19">
        <f t="shared" si="271"/>
        <v>999.66953215510785</v>
      </c>
      <c r="AF401" s="25">
        <v>0</v>
      </c>
      <c r="AG401" s="17">
        <v>0</v>
      </c>
      <c r="AH401" s="18">
        <f t="shared" si="272"/>
        <v>0</v>
      </c>
      <c r="AI401" s="21">
        <f t="shared" si="273"/>
        <v>0</v>
      </c>
      <c r="AJ401" s="27">
        <v>0</v>
      </c>
      <c r="AK401" s="17">
        <v>0</v>
      </c>
      <c r="AL401" s="18">
        <f t="shared" si="274"/>
        <v>0</v>
      </c>
      <c r="AM401" s="19">
        <f t="shared" si="275"/>
        <v>0</v>
      </c>
      <c r="AN401" s="27">
        <v>326.71000000000004</v>
      </c>
      <c r="AO401" s="97">
        <v>873.36192000000005</v>
      </c>
      <c r="AP401" s="18">
        <f t="shared" si="276"/>
        <v>0</v>
      </c>
      <c r="AQ401" s="19">
        <f t="shared" si="277"/>
        <v>546.65192000000002</v>
      </c>
      <c r="AR401" s="25">
        <v>641.1099999999999</v>
      </c>
      <c r="AS401" s="17">
        <v>1212.686636661879</v>
      </c>
      <c r="AT401" s="18">
        <f t="shared" si="278"/>
        <v>0</v>
      </c>
      <c r="AU401" s="21">
        <f t="shared" si="279"/>
        <v>571.57663666187909</v>
      </c>
      <c r="AV401" s="27">
        <v>7380.1400000000021</v>
      </c>
      <c r="AW401" s="17">
        <v>942.01199999999994</v>
      </c>
      <c r="AX401" s="18">
        <f t="shared" si="280"/>
        <v>-6438.1280000000024</v>
      </c>
      <c r="AY401" s="19">
        <f t="shared" si="281"/>
        <v>0</v>
      </c>
      <c r="AZ401" s="25">
        <v>1237.8000000000002</v>
      </c>
      <c r="BA401" s="17">
        <v>1299.6972685102462</v>
      </c>
      <c r="BB401" s="18">
        <f t="shared" si="282"/>
        <v>0</v>
      </c>
      <c r="BC401" s="21">
        <f t="shared" si="283"/>
        <v>61.897268510246022</v>
      </c>
      <c r="BD401" s="27">
        <v>11.219999999999999</v>
      </c>
      <c r="BE401" s="17">
        <v>0</v>
      </c>
      <c r="BF401" s="18">
        <f t="shared" si="284"/>
        <v>-11.219999999999999</v>
      </c>
      <c r="BG401" s="19">
        <f t="shared" si="285"/>
        <v>0</v>
      </c>
      <c r="BH401" s="25">
        <v>2221.9699999999998</v>
      </c>
      <c r="BI401" s="97">
        <v>4606.7859600000002</v>
      </c>
      <c r="BJ401" s="18">
        <f t="shared" si="286"/>
        <v>0</v>
      </c>
      <c r="BK401" s="21">
        <f t="shared" si="287"/>
        <v>2384.8159600000004</v>
      </c>
      <c r="BL401" s="27">
        <v>0</v>
      </c>
      <c r="BM401" s="17">
        <v>0</v>
      </c>
      <c r="BN401" s="18">
        <f t="shared" si="288"/>
        <v>0</v>
      </c>
      <c r="BO401" s="19">
        <f t="shared" si="289"/>
        <v>0</v>
      </c>
      <c r="BP401" s="24">
        <f t="shared" si="290"/>
        <v>24528.270000000004</v>
      </c>
      <c r="BQ401" s="14">
        <f t="shared" si="291"/>
        <v>23327.360876069673</v>
      </c>
      <c r="BR401" s="18">
        <f t="shared" si="256"/>
        <v>-1200.9091239303307</v>
      </c>
      <c r="BS401" s="21">
        <f t="shared" si="257"/>
        <v>0</v>
      </c>
      <c r="BT401" s="114">
        <f t="shared" si="292"/>
        <v>0.95103979514534331</v>
      </c>
      <c r="BU401" s="115">
        <v>5016.8711999999996</v>
      </c>
      <c r="BV401" s="116">
        <v>249.83000000000004</v>
      </c>
    </row>
    <row r="402" spans="1:74" s="7" customFormat="1" ht="12" x14ac:dyDescent="0.25">
      <c r="A402" s="111">
        <f t="shared" si="293"/>
        <v>394</v>
      </c>
      <c r="B402" s="56" t="s">
        <v>404</v>
      </c>
      <c r="C402" s="125">
        <v>399</v>
      </c>
      <c r="D402" s="27">
        <v>3403.67</v>
      </c>
      <c r="E402" s="97">
        <v>4206.5435004921064</v>
      </c>
      <c r="F402" s="18">
        <f t="shared" si="258"/>
        <v>0</v>
      </c>
      <c r="G402" s="19">
        <f t="shared" si="259"/>
        <v>802.87350049210636</v>
      </c>
      <c r="H402" s="25">
        <v>1547.3500000000004</v>
      </c>
      <c r="I402" s="17">
        <v>2704.7456861389892</v>
      </c>
      <c r="J402" s="18">
        <f t="shared" si="260"/>
        <v>0</v>
      </c>
      <c r="K402" s="21">
        <f t="shared" si="261"/>
        <v>1157.3956861389888</v>
      </c>
      <c r="L402" s="27">
        <v>1776.89</v>
      </c>
      <c r="M402" s="17">
        <v>1842.8600211497514</v>
      </c>
      <c r="N402" s="18">
        <f t="shared" si="262"/>
        <v>0</v>
      </c>
      <c r="O402" s="19">
        <f t="shared" si="263"/>
        <v>65.970021149751346</v>
      </c>
      <c r="P402" s="25">
        <v>0</v>
      </c>
      <c r="Q402" s="17">
        <v>283.56965076207598</v>
      </c>
      <c r="R402" s="18">
        <f t="shared" si="264"/>
        <v>0</v>
      </c>
      <c r="S402" s="21">
        <f t="shared" si="265"/>
        <v>283.56965076207598</v>
      </c>
      <c r="T402" s="27">
        <v>0</v>
      </c>
      <c r="U402" s="17">
        <v>0</v>
      </c>
      <c r="V402" s="18">
        <f t="shared" si="266"/>
        <v>0</v>
      </c>
      <c r="W402" s="19">
        <f t="shared" si="267"/>
        <v>0</v>
      </c>
      <c r="X402" s="25">
        <v>0</v>
      </c>
      <c r="Y402" s="17">
        <v>0</v>
      </c>
      <c r="Z402" s="18">
        <f t="shared" si="268"/>
        <v>0</v>
      </c>
      <c r="AA402" s="21">
        <f t="shared" si="269"/>
        <v>0</v>
      </c>
      <c r="AB402" s="27">
        <v>2384.9300000000003</v>
      </c>
      <c r="AC402" s="97">
        <v>3405.6611383973705</v>
      </c>
      <c r="AD402" s="18">
        <f t="shared" si="270"/>
        <v>0</v>
      </c>
      <c r="AE402" s="19">
        <f t="shared" si="271"/>
        <v>1020.7311383973702</v>
      </c>
      <c r="AF402" s="25">
        <v>0</v>
      </c>
      <c r="AG402" s="17">
        <v>0</v>
      </c>
      <c r="AH402" s="18">
        <f t="shared" si="272"/>
        <v>0</v>
      </c>
      <c r="AI402" s="21">
        <f t="shared" si="273"/>
        <v>0</v>
      </c>
      <c r="AJ402" s="27">
        <v>0</v>
      </c>
      <c r="AK402" s="17">
        <v>0</v>
      </c>
      <c r="AL402" s="18">
        <f t="shared" si="274"/>
        <v>0</v>
      </c>
      <c r="AM402" s="19">
        <f t="shared" si="275"/>
        <v>0</v>
      </c>
      <c r="AN402" s="27">
        <v>183.26</v>
      </c>
      <c r="AO402" s="97">
        <v>436.68431999999996</v>
      </c>
      <c r="AP402" s="18">
        <f t="shared" si="276"/>
        <v>0</v>
      </c>
      <c r="AQ402" s="19">
        <f t="shared" si="277"/>
        <v>253.42431999999997</v>
      </c>
      <c r="AR402" s="25">
        <v>527.63</v>
      </c>
      <c r="AS402" s="17">
        <v>1405.4144574009547</v>
      </c>
      <c r="AT402" s="18">
        <f t="shared" si="278"/>
        <v>0</v>
      </c>
      <c r="AU402" s="21">
        <f t="shared" si="279"/>
        <v>877.78445740095469</v>
      </c>
      <c r="AV402" s="27">
        <v>4227.2199999999993</v>
      </c>
      <c r="AW402" s="17">
        <v>4174.4639999999999</v>
      </c>
      <c r="AX402" s="18">
        <f t="shared" si="280"/>
        <v>-52.755999999999403</v>
      </c>
      <c r="AY402" s="19">
        <f t="shared" si="281"/>
        <v>0</v>
      </c>
      <c r="AZ402" s="25">
        <v>1000.79</v>
      </c>
      <c r="BA402" s="17">
        <v>967.75428082227972</v>
      </c>
      <c r="BB402" s="18">
        <f t="shared" si="282"/>
        <v>-33.035719177720239</v>
      </c>
      <c r="BC402" s="21">
        <f t="shared" si="283"/>
        <v>0</v>
      </c>
      <c r="BD402" s="27">
        <v>11.12</v>
      </c>
      <c r="BE402" s="17">
        <v>0</v>
      </c>
      <c r="BF402" s="18">
        <f t="shared" si="284"/>
        <v>-11.12</v>
      </c>
      <c r="BG402" s="19">
        <f t="shared" si="285"/>
        <v>0</v>
      </c>
      <c r="BH402" s="25">
        <v>1390.8400000000001</v>
      </c>
      <c r="BI402" s="97">
        <v>4606.6903199999997</v>
      </c>
      <c r="BJ402" s="18">
        <f t="shared" si="286"/>
        <v>0</v>
      </c>
      <c r="BK402" s="21">
        <f t="shared" si="287"/>
        <v>3215.8503199999996</v>
      </c>
      <c r="BL402" s="27">
        <v>0</v>
      </c>
      <c r="BM402" s="17">
        <v>0</v>
      </c>
      <c r="BN402" s="18">
        <f t="shared" si="288"/>
        <v>0</v>
      </c>
      <c r="BO402" s="19">
        <f t="shared" si="289"/>
        <v>0</v>
      </c>
      <c r="BP402" s="24">
        <f t="shared" si="290"/>
        <v>16453.699999999997</v>
      </c>
      <c r="BQ402" s="14">
        <f t="shared" si="291"/>
        <v>24034.387375163526</v>
      </c>
      <c r="BR402" s="18">
        <f t="shared" si="256"/>
        <v>0</v>
      </c>
      <c r="BS402" s="21">
        <f t="shared" si="257"/>
        <v>7580.6873751635285</v>
      </c>
      <c r="BT402" s="114">
        <f t="shared" si="292"/>
        <v>1.4607284303933783</v>
      </c>
      <c r="BU402" s="115">
        <v>1316.2345</v>
      </c>
      <c r="BV402" s="116"/>
    </row>
    <row r="403" spans="1:74" s="7" customFormat="1" ht="12" x14ac:dyDescent="0.25">
      <c r="A403" s="111">
        <f t="shared" si="293"/>
        <v>395</v>
      </c>
      <c r="B403" s="56" t="s">
        <v>405</v>
      </c>
      <c r="C403" s="125">
        <v>695.3</v>
      </c>
      <c r="D403" s="27">
        <v>4157.18</v>
      </c>
      <c r="E403" s="97">
        <v>4161.4035079296627</v>
      </c>
      <c r="F403" s="18">
        <f t="shared" si="258"/>
        <v>0</v>
      </c>
      <c r="G403" s="19">
        <f t="shared" si="259"/>
        <v>4.2235079296624463</v>
      </c>
      <c r="H403" s="25">
        <v>2639.6699999999996</v>
      </c>
      <c r="I403" s="17">
        <v>2741.9340781035667</v>
      </c>
      <c r="J403" s="18">
        <f t="shared" si="260"/>
        <v>0</v>
      </c>
      <c r="K403" s="21">
        <f t="shared" si="261"/>
        <v>102.26407810356704</v>
      </c>
      <c r="L403" s="27">
        <v>2180.34</v>
      </c>
      <c r="M403" s="17">
        <v>2131.2114092161264</v>
      </c>
      <c r="N403" s="18">
        <f t="shared" si="262"/>
        <v>-49.128590783873733</v>
      </c>
      <c r="O403" s="19">
        <f t="shared" si="263"/>
        <v>0</v>
      </c>
      <c r="P403" s="25">
        <v>0</v>
      </c>
      <c r="Q403" s="17">
        <v>417.82076856753599</v>
      </c>
      <c r="R403" s="18">
        <f t="shared" si="264"/>
        <v>0</v>
      </c>
      <c r="S403" s="21">
        <f t="shared" si="265"/>
        <v>417.82076856753599</v>
      </c>
      <c r="T403" s="27">
        <v>0</v>
      </c>
      <c r="U403" s="17">
        <v>0</v>
      </c>
      <c r="V403" s="18">
        <f t="shared" si="266"/>
        <v>0</v>
      </c>
      <c r="W403" s="19">
        <f t="shared" si="267"/>
        <v>0</v>
      </c>
      <c r="X403" s="25">
        <v>0</v>
      </c>
      <c r="Y403" s="17">
        <v>0</v>
      </c>
      <c r="Z403" s="18">
        <f t="shared" si="268"/>
        <v>0</v>
      </c>
      <c r="AA403" s="21">
        <f t="shared" si="269"/>
        <v>0</v>
      </c>
      <c r="AB403" s="27">
        <v>4559.28</v>
      </c>
      <c r="AC403" s="97">
        <v>7553.4735153950687</v>
      </c>
      <c r="AD403" s="18">
        <f t="shared" si="270"/>
        <v>0</v>
      </c>
      <c r="AE403" s="19">
        <f t="shared" si="271"/>
        <v>2994.193515395069</v>
      </c>
      <c r="AF403" s="25">
        <v>0</v>
      </c>
      <c r="AG403" s="17">
        <v>0</v>
      </c>
      <c r="AH403" s="18">
        <f t="shared" si="272"/>
        <v>0</v>
      </c>
      <c r="AI403" s="21">
        <f t="shared" si="273"/>
        <v>0</v>
      </c>
      <c r="AJ403" s="27">
        <v>0</v>
      </c>
      <c r="AK403" s="17">
        <v>0</v>
      </c>
      <c r="AL403" s="18">
        <f t="shared" si="274"/>
        <v>0</v>
      </c>
      <c r="AM403" s="19">
        <f t="shared" si="275"/>
        <v>0</v>
      </c>
      <c r="AN403" s="27">
        <v>326.80000000000007</v>
      </c>
      <c r="AO403" s="97">
        <v>873.36192000000005</v>
      </c>
      <c r="AP403" s="18">
        <f t="shared" si="276"/>
        <v>0</v>
      </c>
      <c r="AQ403" s="19">
        <f t="shared" si="277"/>
        <v>546.56191999999999</v>
      </c>
      <c r="AR403" s="25">
        <v>648.53</v>
      </c>
      <c r="AS403" s="17">
        <v>13.073310799944188</v>
      </c>
      <c r="AT403" s="18">
        <f t="shared" si="278"/>
        <v>-635.45668920005573</v>
      </c>
      <c r="AU403" s="21">
        <f t="shared" si="279"/>
        <v>0</v>
      </c>
      <c r="AV403" s="27">
        <v>7272.94</v>
      </c>
      <c r="AW403" s="17">
        <v>4839.7800000000007</v>
      </c>
      <c r="AX403" s="18">
        <f t="shared" si="280"/>
        <v>-2433.1599999999989</v>
      </c>
      <c r="AY403" s="19">
        <f t="shared" si="281"/>
        <v>0</v>
      </c>
      <c r="AZ403" s="25">
        <v>2024.1399999999996</v>
      </c>
      <c r="BA403" s="17">
        <v>1516.8228962317853</v>
      </c>
      <c r="BB403" s="18">
        <f t="shared" si="282"/>
        <v>-507.31710376821434</v>
      </c>
      <c r="BC403" s="21">
        <f t="shared" si="283"/>
        <v>0</v>
      </c>
      <c r="BD403" s="27">
        <v>11.219999999999999</v>
      </c>
      <c r="BE403" s="17">
        <v>0</v>
      </c>
      <c r="BF403" s="18">
        <f t="shared" si="284"/>
        <v>-11.219999999999999</v>
      </c>
      <c r="BG403" s="19">
        <f t="shared" si="285"/>
        <v>0</v>
      </c>
      <c r="BH403" s="25">
        <v>2272.2200000000003</v>
      </c>
      <c r="BI403" s="97">
        <v>4606.6903199999997</v>
      </c>
      <c r="BJ403" s="18">
        <f t="shared" si="286"/>
        <v>0</v>
      </c>
      <c r="BK403" s="21">
        <f t="shared" si="287"/>
        <v>2334.4703199999994</v>
      </c>
      <c r="BL403" s="27">
        <v>0</v>
      </c>
      <c r="BM403" s="17">
        <v>0</v>
      </c>
      <c r="BN403" s="18">
        <f t="shared" si="288"/>
        <v>0</v>
      </c>
      <c r="BO403" s="19">
        <f t="shared" si="289"/>
        <v>0</v>
      </c>
      <c r="BP403" s="24">
        <f t="shared" si="290"/>
        <v>26092.320000000003</v>
      </c>
      <c r="BQ403" s="14">
        <f t="shared" si="291"/>
        <v>28855.571726243688</v>
      </c>
      <c r="BR403" s="18">
        <f t="shared" si="256"/>
        <v>0</v>
      </c>
      <c r="BS403" s="21">
        <f t="shared" si="257"/>
        <v>2763.251726243685</v>
      </c>
      <c r="BT403" s="114">
        <f t="shared" si="292"/>
        <v>1.105902875874728</v>
      </c>
      <c r="BU403" s="115">
        <v>1837.8988999999997</v>
      </c>
      <c r="BV403" s="116"/>
    </row>
    <row r="404" spans="1:74" s="7" customFormat="1" ht="12" x14ac:dyDescent="0.25">
      <c r="A404" s="111">
        <f t="shared" si="293"/>
        <v>396</v>
      </c>
      <c r="B404" s="56" t="s">
        <v>406</v>
      </c>
      <c r="C404" s="125">
        <v>379.5</v>
      </c>
      <c r="D404" s="27">
        <v>4360.24</v>
      </c>
      <c r="E404" s="97">
        <v>5111.1531932057187</v>
      </c>
      <c r="F404" s="18">
        <f t="shared" si="258"/>
        <v>0</v>
      </c>
      <c r="G404" s="19">
        <f t="shared" si="259"/>
        <v>750.91319320571893</v>
      </c>
      <c r="H404" s="25">
        <v>1535.5600000000002</v>
      </c>
      <c r="I404" s="17">
        <v>2713.0777632516174</v>
      </c>
      <c r="J404" s="18">
        <f t="shared" si="260"/>
        <v>0</v>
      </c>
      <c r="K404" s="21">
        <f t="shared" si="261"/>
        <v>1177.5177632516172</v>
      </c>
      <c r="L404" s="27">
        <v>2309.9500000000003</v>
      </c>
      <c r="M404" s="17">
        <v>2418.3720974188609</v>
      </c>
      <c r="N404" s="18">
        <f t="shared" si="262"/>
        <v>0</v>
      </c>
      <c r="O404" s="19">
        <f t="shared" si="263"/>
        <v>108.42209741886063</v>
      </c>
      <c r="P404" s="25">
        <v>0</v>
      </c>
      <c r="Q404" s="17">
        <v>192.10685076207599</v>
      </c>
      <c r="R404" s="18">
        <f t="shared" si="264"/>
        <v>0</v>
      </c>
      <c r="S404" s="21">
        <f t="shared" si="265"/>
        <v>192.10685076207599</v>
      </c>
      <c r="T404" s="27">
        <v>0</v>
      </c>
      <c r="U404" s="17">
        <v>0</v>
      </c>
      <c r="V404" s="18">
        <f t="shared" si="266"/>
        <v>0</v>
      </c>
      <c r="W404" s="19">
        <f t="shared" si="267"/>
        <v>0</v>
      </c>
      <c r="X404" s="25">
        <v>0</v>
      </c>
      <c r="Y404" s="17">
        <v>0</v>
      </c>
      <c r="Z404" s="18">
        <f t="shared" si="268"/>
        <v>0</v>
      </c>
      <c r="AA404" s="21">
        <f t="shared" si="269"/>
        <v>0</v>
      </c>
      <c r="AB404" s="27">
        <v>2057.5099999999998</v>
      </c>
      <c r="AC404" s="97">
        <v>3033.3184635066068</v>
      </c>
      <c r="AD404" s="18">
        <f t="shared" si="270"/>
        <v>0</v>
      </c>
      <c r="AE404" s="19">
        <f t="shared" si="271"/>
        <v>975.80846350660704</v>
      </c>
      <c r="AF404" s="25">
        <v>0</v>
      </c>
      <c r="AG404" s="17">
        <v>0</v>
      </c>
      <c r="AH404" s="18">
        <f t="shared" si="272"/>
        <v>0</v>
      </c>
      <c r="AI404" s="21">
        <f t="shared" si="273"/>
        <v>0</v>
      </c>
      <c r="AJ404" s="27">
        <v>0</v>
      </c>
      <c r="AK404" s="17">
        <v>0</v>
      </c>
      <c r="AL404" s="18">
        <f t="shared" si="274"/>
        <v>0</v>
      </c>
      <c r="AM404" s="19">
        <f t="shared" si="275"/>
        <v>0</v>
      </c>
      <c r="AN404" s="27">
        <v>183.27000000000004</v>
      </c>
      <c r="AO404" s="97">
        <v>436.68431999999996</v>
      </c>
      <c r="AP404" s="18">
        <f t="shared" si="276"/>
        <v>0</v>
      </c>
      <c r="AQ404" s="19">
        <f t="shared" si="277"/>
        <v>253.41431999999992</v>
      </c>
      <c r="AR404" s="25">
        <v>333.57000000000005</v>
      </c>
      <c r="AS404" s="17">
        <v>795.69455620514134</v>
      </c>
      <c r="AT404" s="18">
        <f t="shared" si="278"/>
        <v>0</v>
      </c>
      <c r="AU404" s="21">
        <f t="shared" si="279"/>
        <v>462.12455620514129</v>
      </c>
      <c r="AV404" s="27">
        <v>2554.38</v>
      </c>
      <c r="AW404" s="17">
        <v>15677.651999999998</v>
      </c>
      <c r="AX404" s="18">
        <f t="shared" si="280"/>
        <v>0</v>
      </c>
      <c r="AY404" s="19">
        <f t="shared" si="281"/>
        <v>13123.271999999997</v>
      </c>
      <c r="AZ404" s="25">
        <v>742.93000000000029</v>
      </c>
      <c r="BA404" s="17">
        <v>1165.1785190768455</v>
      </c>
      <c r="BB404" s="18">
        <f t="shared" si="282"/>
        <v>0</v>
      </c>
      <c r="BC404" s="21">
        <f t="shared" si="283"/>
        <v>422.24851907684524</v>
      </c>
      <c r="BD404" s="27">
        <v>11.219999999999999</v>
      </c>
      <c r="BE404" s="17">
        <v>0</v>
      </c>
      <c r="BF404" s="18">
        <f t="shared" si="284"/>
        <v>-11.219999999999999</v>
      </c>
      <c r="BG404" s="19">
        <f t="shared" si="285"/>
        <v>0</v>
      </c>
      <c r="BH404" s="25">
        <v>1433.1499999999999</v>
      </c>
      <c r="BI404" s="97">
        <v>4751.2570800000003</v>
      </c>
      <c r="BJ404" s="18">
        <f t="shared" si="286"/>
        <v>0</v>
      </c>
      <c r="BK404" s="21">
        <f t="shared" si="287"/>
        <v>3318.1070800000007</v>
      </c>
      <c r="BL404" s="27">
        <v>0</v>
      </c>
      <c r="BM404" s="17">
        <v>0</v>
      </c>
      <c r="BN404" s="18">
        <f t="shared" si="288"/>
        <v>0</v>
      </c>
      <c r="BO404" s="19">
        <f t="shared" si="289"/>
        <v>0</v>
      </c>
      <c r="BP404" s="24">
        <f t="shared" si="290"/>
        <v>15521.779999999999</v>
      </c>
      <c r="BQ404" s="14">
        <f t="shared" si="291"/>
        <v>36294.494843426866</v>
      </c>
      <c r="BR404" s="18">
        <f t="shared" si="256"/>
        <v>0</v>
      </c>
      <c r="BS404" s="21">
        <f t="shared" si="257"/>
        <v>20772.714843426867</v>
      </c>
      <c r="BT404" s="114">
        <f t="shared" si="292"/>
        <v>2.3382946313777717</v>
      </c>
      <c r="BU404" s="115">
        <v>6851.2355999999991</v>
      </c>
      <c r="BV404" s="116">
        <v>2244.0300000000002</v>
      </c>
    </row>
    <row r="405" spans="1:74" s="7" customFormat="1" ht="12" x14ac:dyDescent="0.25">
      <c r="A405" s="111">
        <f t="shared" si="293"/>
        <v>397</v>
      </c>
      <c r="B405" s="56" t="s">
        <v>407</v>
      </c>
      <c r="C405" s="125">
        <v>664.1</v>
      </c>
      <c r="D405" s="27">
        <v>3049.6099999999997</v>
      </c>
      <c r="E405" s="97">
        <v>3339.7339914600861</v>
      </c>
      <c r="F405" s="18">
        <f t="shared" si="258"/>
        <v>0</v>
      </c>
      <c r="G405" s="19">
        <f t="shared" si="259"/>
        <v>290.12399146008647</v>
      </c>
      <c r="H405" s="25">
        <v>2631.7200000000003</v>
      </c>
      <c r="I405" s="17">
        <v>2732.7574460794644</v>
      </c>
      <c r="J405" s="18">
        <f t="shared" si="260"/>
        <v>0</v>
      </c>
      <c r="K405" s="21">
        <f t="shared" si="261"/>
        <v>101.03744607946419</v>
      </c>
      <c r="L405" s="27">
        <v>2753.83</v>
      </c>
      <c r="M405" s="17">
        <v>2655.3484065493303</v>
      </c>
      <c r="N405" s="18">
        <f t="shared" si="262"/>
        <v>-98.481593450669607</v>
      </c>
      <c r="O405" s="19">
        <f t="shared" si="263"/>
        <v>0</v>
      </c>
      <c r="P405" s="25">
        <v>0</v>
      </c>
      <c r="Q405" s="17">
        <v>439.27006370482798</v>
      </c>
      <c r="R405" s="18">
        <f t="shared" si="264"/>
        <v>0</v>
      </c>
      <c r="S405" s="21">
        <f t="shared" si="265"/>
        <v>439.27006370482798</v>
      </c>
      <c r="T405" s="27">
        <v>0</v>
      </c>
      <c r="U405" s="17">
        <v>0</v>
      </c>
      <c r="V405" s="18">
        <f t="shared" si="266"/>
        <v>0</v>
      </c>
      <c r="W405" s="19">
        <f t="shared" si="267"/>
        <v>0</v>
      </c>
      <c r="X405" s="25">
        <v>0</v>
      </c>
      <c r="Y405" s="17">
        <v>0</v>
      </c>
      <c r="Z405" s="18">
        <f t="shared" si="268"/>
        <v>0</v>
      </c>
      <c r="AA405" s="21">
        <f t="shared" si="269"/>
        <v>0</v>
      </c>
      <c r="AB405" s="27">
        <v>4011.1700000000005</v>
      </c>
      <c r="AC405" s="97">
        <v>5578.9304590910488</v>
      </c>
      <c r="AD405" s="18">
        <f t="shared" si="270"/>
        <v>0</v>
      </c>
      <c r="AE405" s="19">
        <f t="shared" si="271"/>
        <v>1567.7604590910482</v>
      </c>
      <c r="AF405" s="25">
        <v>0</v>
      </c>
      <c r="AG405" s="17">
        <v>0</v>
      </c>
      <c r="AH405" s="18">
        <f t="shared" si="272"/>
        <v>0</v>
      </c>
      <c r="AI405" s="21">
        <f t="shared" si="273"/>
        <v>0</v>
      </c>
      <c r="AJ405" s="27">
        <v>0</v>
      </c>
      <c r="AK405" s="17">
        <v>0</v>
      </c>
      <c r="AL405" s="18">
        <f t="shared" si="274"/>
        <v>0</v>
      </c>
      <c r="AM405" s="19">
        <f t="shared" si="275"/>
        <v>0</v>
      </c>
      <c r="AN405" s="27">
        <v>367.45000000000005</v>
      </c>
      <c r="AO405" s="97">
        <v>873.36192000000005</v>
      </c>
      <c r="AP405" s="18">
        <f t="shared" si="276"/>
        <v>0</v>
      </c>
      <c r="AQ405" s="19">
        <f t="shared" si="277"/>
        <v>505.91192000000001</v>
      </c>
      <c r="AR405" s="25">
        <v>648.55999999999995</v>
      </c>
      <c r="AS405" s="17">
        <v>782.04676173656435</v>
      </c>
      <c r="AT405" s="18">
        <f t="shared" si="278"/>
        <v>0</v>
      </c>
      <c r="AU405" s="21">
        <f t="shared" si="279"/>
        <v>133.4867617365644</v>
      </c>
      <c r="AV405" s="27">
        <v>6733.0999999999985</v>
      </c>
      <c r="AW405" s="17">
        <v>268.08</v>
      </c>
      <c r="AX405" s="18">
        <f t="shared" si="280"/>
        <v>-6465.0199999999986</v>
      </c>
      <c r="AY405" s="19">
        <f t="shared" si="281"/>
        <v>0</v>
      </c>
      <c r="AZ405" s="25">
        <v>1961.9200000000003</v>
      </c>
      <c r="BA405" s="17">
        <v>1241.2184454340145</v>
      </c>
      <c r="BB405" s="18">
        <f t="shared" si="282"/>
        <v>-720.70155456598582</v>
      </c>
      <c r="BC405" s="21">
        <f t="shared" si="283"/>
        <v>0</v>
      </c>
      <c r="BD405" s="27">
        <v>11.599999999999998</v>
      </c>
      <c r="BE405" s="17">
        <v>0</v>
      </c>
      <c r="BF405" s="18">
        <f t="shared" si="284"/>
        <v>-11.599999999999998</v>
      </c>
      <c r="BG405" s="19">
        <f t="shared" si="285"/>
        <v>0</v>
      </c>
      <c r="BH405" s="25">
        <v>2326.2400000000002</v>
      </c>
      <c r="BI405" s="97">
        <v>4721.7201599999999</v>
      </c>
      <c r="BJ405" s="18">
        <f t="shared" si="286"/>
        <v>0</v>
      </c>
      <c r="BK405" s="21">
        <f t="shared" si="287"/>
        <v>2395.4801599999996</v>
      </c>
      <c r="BL405" s="27">
        <v>0</v>
      </c>
      <c r="BM405" s="17">
        <v>0</v>
      </c>
      <c r="BN405" s="18">
        <f t="shared" si="288"/>
        <v>0</v>
      </c>
      <c r="BO405" s="19">
        <f t="shared" si="289"/>
        <v>0</v>
      </c>
      <c r="BP405" s="24">
        <f t="shared" si="290"/>
        <v>24495.200000000001</v>
      </c>
      <c r="BQ405" s="14">
        <f t="shared" si="291"/>
        <v>22632.467654055337</v>
      </c>
      <c r="BR405" s="18">
        <f t="shared" si="256"/>
        <v>-1862.7323459446634</v>
      </c>
      <c r="BS405" s="21">
        <f t="shared" si="257"/>
        <v>0</v>
      </c>
      <c r="BT405" s="114">
        <f t="shared" si="292"/>
        <v>0.92395520975763967</v>
      </c>
      <c r="BU405" s="115">
        <v>3483.5449000000003</v>
      </c>
      <c r="BV405" s="116"/>
    </row>
    <row r="406" spans="1:74" s="7" customFormat="1" ht="12" x14ac:dyDescent="0.25">
      <c r="A406" s="111">
        <f t="shared" si="293"/>
        <v>398</v>
      </c>
      <c r="B406" s="56" t="s">
        <v>408</v>
      </c>
      <c r="C406" s="125">
        <v>476.5</v>
      </c>
      <c r="D406" s="27">
        <v>0</v>
      </c>
      <c r="E406" s="97">
        <v>557.00790577717146</v>
      </c>
      <c r="F406" s="18">
        <f t="shared" si="258"/>
        <v>0</v>
      </c>
      <c r="G406" s="19">
        <f t="shared" si="259"/>
        <v>557.00790577717146</v>
      </c>
      <c r="H406" s="25">
        <v>0</v>
      </c>
      <c r="I406" s="17">
        <v>0</v>
      </c>
      <c r="J406" s="18">
        <f t="shared" si="260"/>
        <v>0</v>
      </c>
      <c r="K406" s="21">
        <f t="shared" si="261"/>
        <v>0</v>
      </c>
      <c r="L406" s="27">
        <v>1122.1300000000001</v>
      </c>
      <c r="M406" s="17">
        <v>1144.1740782338613</v>
      </c>
      <c r="N406" s="18">
        <f t="shared" si="262"/>
        <v>0</v>
      </c>
      <c r="O406" s="19">
        <f t="shared" si="263"/>
        <v>22.044078233861228</v>
      </c>
      <c r="P406" s="25">
        <v>0</v>
      </c>
      <c r="Q406" s="17">
        <v>304.02145604822397</v>
      </c>
      <c r="R406" s="18">
        <f t="shared" si="264"/>
        <v>0</v>
      </c>
      <c r="S406" s="21">
        <f t="shared" si="265"/>
        <v>304.02145604822397</v>
      </c>
      <c r="T406" s="27">
        <v>0</v>
      </c>
      <c r="U406" s="17">
        <v>0</v>
      </c>
      <c r="V406" s="18">
        <f t="shared" si="266"/>
        <v>0</v>
      </c>
      <c r="W406" s="19">
        <f t="shared" si="267"/>
        <v>0</v>
      </c>
      <c r="X406" s="25">
        <v>0</v>
      </c>
      <c r="Y406" s="17">
        <v>0</v>
      </c>
      <c r="Z406" s="18">
        <f t="shared" si="268"/>
        <v>0</v>
      </c>
      <c r="AA406" s="21">
        <f t="shared" si="269"/>
        <v>0</v>
      </c>
      <c r="AB406" s="27">
        <v>1549.51</v>
      </c>
      <c r="AC406" s="97">
        <v>870.016257941444</v>
      </c>
      <c r="AD406" s="18">
        <f t="shared" si="270"/>
        <v>-679.49374205855599</v>
      </c>
      <c r="AE406" s="19">
        <f t="shared" si="271"/>
        <v>0</v>
      </c>
      <c r="AF406" s="25">
        <v>0</v>
      </c>
      <c r="AG406" s="17">
        <v>0</v>
      </c>
      <c r="AH406" s="18">
        <f t="shared" si="272"/>
        <v>0</v>
      </c>
      <c r="AI406" s="21">
        <f t="shared" si="273"/>
        <v>0</v>
      </c>
      <c r="AJ406" s="27">
        <v>0</v>
      </c>
      <c r="AK406" s="17">
        <v>0</v>
      </c>
      <c r="AL406" s="18">
        <f t="shared" si="274"/>
        <v>0</v>
      </c>
      <c r="AM406" s="19">
        <f t="shared" si="275"/>
        <v>0</v>
      </c>
      <c r="AN406" s="27">
        <v>672.3900000000001</v>
      </c>
      <c r="AO406" s="97">
        <v>436.68431999999996</v>
      </c>
      <c r="AP406" s="18">
        <f t="shared" si="276"/>
        <v>-235.70568000000014</v>
      </c>
      <c r="AQ406" s="19">
        <f t="shared" si="277"/>
        <v>0</v>
      </c>
      <c r="AR406" s="25">
        <v>647.72</v>
      </c>
      <c r="AS406" s="17">
        <v>351.83378255694174</v>
      </c>
      <c r="AT406" s="18">
        <f t="shared" si="278"/>
        <v>-295.88621744305829</v>
      </c>
      <c r="AU406" s="21">
        <f t="shared" si="279"/>
        <v>0</v>
      </c>
      <c r="AV406" s="27">
        <v>4983.74</v>
      </c>
      <c r="AW406" s="17">
        <v>2705.9279999999999</v>
      </c>
      <c r="AX406" s="18">
        <f t="shared" si="280"/>
        <v>-2277.8119999999999</v>
      </c>
      <c r="AY406" s="19">
        <f t="shared" si="281"/>
        <v>0</v>
      </c>
      <c r="AZ406" s="25">
        <v>0</v>
      </c>
      <c r="BA406" s="17">
        <v>0</v>
      </c>
      <c r="BB406" s="18">
        <f t="shared" si="282"/>
        <v>0</v>
      </c>
      <c r="BC406" s="21">
        <f t="shared" si="283"/>
        <v>0</v>
      </c>
      <c r="BD406" s="27">
        <v>11.02</v>
      </c>
      <c r="BE406" s="17">
        <v>0</v>
      </c>
      <c r="BF406" s="18">
        <f t="shared" si="284"/>
        <v>-11.02</v>
      </c>
      <c r="BG406" s="19">
        <f t="shared" si="285"/>
        <v>0</v>
      </c>
      <c r="BH406" s="25">
        <v>1804.5899999999997</v>
      </c>
      <c r="BI406" s="97">
        <v>4775.9723999999997</v>
      </c>
      <c r="BJ406" s="18">
        <f t="shared" si="286"/>
        <v>0</v>
      </c>
      <c r="BK406" s="21">
        <f t="shared" si="287"/>
        <v>2971.3824</v>
      </c>
      <c r="BL406" s="27">
        <v>0</v>
      </c>
      <c r="BM406" s="17">
        <v>0</v>
      </c>
      <c r="BN406" s="18">
        <f t="shared" si="288"/>
        <v>0</v>
      </c>
      <c r="BO406" s="19">
        <f t="shared" si="289"/>
        <v>0</v>
      </c>
      <c r="BP406" s="24">
        <f t="shared" si="290"/>
        <v>10791.100000000002</v>
      </c>
      <c r="BQ406" s="14">
        <f t="shared" si="291"/>
        <v>11145.638200557642</v>
      </c>
      <c r="BR406" s="18">
        <f t="shared" si="256"/>
        <v>0</v>
      </c>
      <c r="BS406" s="21">
        <f t="shared" si="257"/>
        <v>354.53820055763936</v>
      </c>
      <c r="BT406" s="114">
        <f t="shared" si="292"/>
        <v>1.0328546858575713</v>
      </c>
      <c r="BU406" s="115">
        <v>1112.7076999999999</v>
      </c>
      <c r="BV406" s="116"/>
    </row>
    <row r="407" spans="1:74" s="7" customFormat="1" ht="12" x14ac:dyDescent="0.25">
      <c r="A407" s="111">
        <f t="shared" si="293"/>
        <v>399</v>
      </c>
      <c r="B407" s="56" t="s">
        <v>409</v>
      </c>
      <c r="C407" s="125">
        <v>270</v>
      </c>
      <c r="D407" s="27">
        <v>0</v>
      </c>
      <c r="E407" s="97">
        <v>313.31661091962457</v>
      </c>
      <c r="F407" s="18">
        <f t="shared" si="258"/>
        <v>0</v>
      </c>
      <c r="G407" s="19">
        <f t="shared" si="259"/>
        <v>313.31661091962457</v>
      </c>
      <c r="H407" s="25">
        <v>0</v>
      </c>
      <c r="I407" s="17">
        <v>0</v>
      </c>
      <c r="J407" s="18">
        <f t="shared" si="260"/>
        <v>0</v>
      </c>
      <c r="K407" s="21">
        <f t="shared" si="261"/>
        <v>0</v>
      </c>
      <c r="L407" s="27">
        <v>857.22</v>
      </c>
      <c r="M407" s="17">
        <v>725.09684991125869</v>
      </c>
      <c r="N407" s="18">
        <f t="shared" si="262"/>
        <v>-132.12315008874134</v>
      </c>
      <c r="O407" s="19">
        <f t="shared" si="263"/>
        <v>0</v>
      </c>
      <c r="P407" s="25">
        <v>0</v>
      </c>
      <c r="Q407" s="17">
        <v>337.75234742294401</v>
      </c>
      <c r="R407" s="18">
        <f t="shared" si="264"/>
        <v>0</v>
      </c>
      <c r="S407" s="21">
        <f t="shared" si="265"/>
        <v>337.75234742294401</v>
      </c>
      <c r="T407" s="27">
        <v>0</v>
      </c>
      <c r="U407" s="17">
        <v>0</v>
      </c>
      <c r="V407" s="18">
        <f t="shared" si="266"/>
        <v>0</v>
      </c>
      <c r="W407" s="19">
        <f t="shared" si="267"/>
        <v>0</v>
      </c>
      <c r="X407" s="25">
        <v>0</v>
      </c>
      <c r="Y407" s="17">
        <v>0</v>
      </c>
      <c r="Z407" s="18">
        <f t="shared" si="268"/>
        <v>0</v>
      </c>
      <c r="AA407" s="21">
        <f t="shared" si="269"/>
        <v>0</v>
      </c>
      <c r="AB407" s="27">
        <v>581.67000000000007</v>
      </c>
      <c r="AC407" s="97">
        <v>545.38014355823316</v>
      </c>
      <c r="AD407" s="18">
        <f t="shared" si="270"/>
        <v>-36.289856441766915</v>
      </c>
      <c r="AE407" s="19">
        <f t="shared" si="271"/>
        <v>0</v>
      </c>
      <c r="AF407" s="25">
        <v>0</v>
      </c>
      <c r="AG407" s="17">
        <v>0</v>
      </c>
      <c r="AH407" s="18">
        <f t="shared" si="272"/>
        <v>0</v>
      </c>
      <c r="AI407" s="21">
        <f t="shared" si="273"/>
        <v>0</v>
      </c>
      <c r="AJ407" s="27">
        <v>0</v>
      </c>
      <c r="AK407" s="17">
        <v>0</v>
      </c>
      <c r="AL407" s="18">
        <f t="shared" si="274"/>
        <v>0</v>
      </c>
      <c r="AM407" s="19">
        <f t="shared" si="275"/>
        <v>0</v>
      </c>
      <c r="AN407" s="27">
        <v>230.59999999999994</v>
      </c>
      <c r="AO407" s="97">
        <v>327.51047999999997</v>
      </c>
      <c r="AP407" s="18">
        <f t="shared" si="276"/>
        <v>0</v>
      </c>
      <c r="AQ407" s="19">
        <f t="shared" si="277"/>
        <v>96.910480000000035</v>
      </c>
      <c r="AR407" s="25">
        <v>0</v>
      </c>
      <c r="AS407" s="17">
        <v>0</v>
      </c>
      <c r="AT407" s="18">
        <f t="shared" si="278"/>
        <v>0</v>
      </c>
      <c r="AU407" s="21">
        <f t="shared" si="279"/>
        <v>0</v>
      </c>
      <c r="AV407" s="27">
        <v>1368.6499999999999</v>
      </c>
      <c r="AW407" s="17">
        <v>1065.96</v>
      </c>
      <c r="AX407" s="18">
        <f t="shared" si="280"/>
        <v>-302.68999999999983</v>
      </c>
      <c r="AY407" s="19">
        <f t="shared" si="281"/>
        <v>0</v>
      </c>
      <c r="AZ407" s="25">
        <v>0</v>
      </c>
      <c r="BA407" s="17">
        <v>0</v>
      </c>
      <c r="BB407" s="18">
        <f t="shared" si="282"/>
        <v>0</v>
      </c>
      <c r="BC407" s="21">
        <f t="shared" si="283"/>
        <v>0</v>
      </c>
      <c r="BD407" s="27">
        <v>0</v>
      </c>
      <c r="BE407" s="17">
        <v>0</v>
      </c>
      <c r="BF407" s="18">
        <f t="shared" si="284"/>
        <v>0</v>
      </c>
      <c r="BG407" s="19">
        <f t="shared" si="285"/>
        <v>0</v>
      </c>
      <c r="BH407" s="25">
        <v>0</v>
      </c>
      <c r="BI407" s="97">
        <v>0</v>
      </c>
      <c r="BJ407" s="18">
        <f t="shared" si="286"/>
        <v>0</v>
      </c>
      <c r="BK407" s="21">
        <f t="shared" si="287"/>
        <v>0</v>
      </c>
      <c r="BL407" s="27">
        <v>0</v>
      </c>
      <c r="BM407" s="17">
        <v>0</v>
      </c>
      <c r="BN407" s="18">
        <f t="shared" si="288"/>
        <v>0</v>
      </c>
      <c r="BO407" s="19">
        <f t="shared" si="289"/>
        <v>0</v>
      </c>
      <c r="BP407" s="24">
        <f t="shared" si="290"/>
        <v>3038.14</v>
      </c>
      <c r="BQ407" s="14">
        <f t="shared" si="291"/>
        <v>3315.0164318120605</v>
      </c>
      <c r="BR407" s="18">
        <f t="shared" si="256"/>
        <v>0</v>
      </c>
      <c r="BS407" s="21">
        <f t="shared" si="257"/>
        <v>276.87643181206067</v>
      </c>
      <c r="BT407" s="114">
        <f t="shared" si="292"/>
        <v>1.0911335329550518</v>
      </c>
      <c r="BU407" s="115">
        <v>343.42509999999999</v>
      </c>
      <c r="BV407" s="116"/>
    </row>
    <row r="408" spans="1:74" s="7" customFormat="1" ht="12" x14ac:dyDescent="0.25">
      <c r="A408" s="111">
        <f t="shared" si="293"/>
        <v>400</v>
      </c>
      <c r="B408" s="56" t="s">
        <v>410</v>
      </c>
      <c r="C408" s="125">
        <v>373.9</v>
      </c>
      <c r="D408" s="27">
        <v>0</v>
      </c>
      <c r="E408" s="97">
        <v>0</v>
      </c>
      <c r="F408" s="18">
        <f t="shared" si="258"/>
        <v>0</v>
      </c>
      <c r="G408" s="19">
        <f t="shared" si="259"/>
        <v>0</v>
      </c>
      <c r="H408" s="25">
        <v>0</v>
      </c>
      <c r="I408" s="17">
        <v>0</v>
      </c>
      <c r="J408" s="18">
        <f t="shared" si="260"/>
        <v>0</v>
      </c>
      <c r="K408" s="21">
        <f t="shared" si="261"/>
        <v>0</v>
      </c>
      <c r="L408" s="27">
        <v>1688.0999999999997</v>
      </c>
      <c r="M408" s="17">
        <v>1519.8488712308024</v>
      </c>
      <c r="N408" s="18">
        <f t="shared" si="262"/>
        <v>-168.25112876919729</v>
      </c>
      <c r="O408" s="19">
        <f t="shared" si="263"/>
        <v>0</v>
      </c>
      <c r="P408" s="25">
        <v>0</v>
      </c>
      <c r="Q408" s="17">
        <v>426.72896473205998</v>
      </c>
      <c r="R408" s="18">
        <f t="shared" si="264"/>
        <v>0</v>
      </c>
      <c r="S408" s="21">
        <f t="shared" si="265"/>
        <v>426.72896473205998</v>
      </c>
      <c r="T408" s="27">
        <v>0</v>
      </c>
      <c r="U408" s="17">
        <v>0</v>
      </c>
      <c r="V408" s="18">
        <f t="shared" si="266"/>
        <v>0</v>
      </c>
      <c r="W408" s="19">
        <f t="shared" si="267"/>
        <v>0</v>
      </c>
      <c r="X408" s="25">
        <v>0</v>
      </c>
      <c r="Y408" s="17">
        <v>0</v>
      </c>
      <c r="Z408" s="18">
        <f t="shared" si="268"/>
        <v>0</v>
      </c>
      <c r="AA408" s="21">
        <f t="shared" si="269"/>
        <v>0</v>
      </c>
      <c r="AB408" s="27">
        <v>732.24999999999989</v>
      </c>
      <c r="AC408" s="97">
        <v>704.41834774658503</v>
      </c>
      <c r="AD408" s="18">
        <f t="shared" si="270"/>
        <v>-27.831652253414859</v>
      </c>
      <c r="AE408" s="19">
        <f t="shared" si="271"/>
        <v>0</v>
      </c>
      <c r="AF408" s="25">
        <v>0</v>
      </c>
      <c r="AG408" s="17">
        <v>0</v>
      </c>
      <c r="AH408" s="18">
        <f t="shared" si="272"/>
        <v>0</v>
      </c>
      <c r="AI408" s="21">
        <f t="shared" si="273"/>
        <v>0</v>
      </c>
      <c r="AJ408" s="27">
        <v>0</v>
      </c>
      <c r="AK408" s="17">
        <v>0</v>
      </c>
      <c r="AL408" s="18">
        <f t="shared" si="274"/>
        <v>0</v>
      </c>
      <c r="AM408" s="19">
        <f t="shared" si="275"/>
        <v>0</v>
      </c>
      <c r="AN408" s="27">
        <v>227.90000000000003</v>
      </c>
      <c r="AO408" s="97">
        <v>327.51047999999997</v>
      </c>
      <c r="AP408" s="18">
        <f t="shared" si="276"/>
        <v>0</v>
      </c>
      <c r="AQ408" s="19">
        <f t="shared" si="277"/>
        <v>99.610479999999939</v>
      </c>
      <c r="AR408" s="25">
        <v>0</v>
      </c>
      <c r="AS408" s="17">
        <v>0</v>
      </c>
      <c r="AT408" s="18">
        <f t="shared" si="278"/>
        <v>0</v>
      </c>
      <c r="AU408" s="21">
        <f t="shared" si="279"/>
        <v>0</v>
      </c>
      <c r="AV408" s="27">
        <v>1791.4100000000005</v>
      </c>
      <c r="AW408" s="17">
        <v>0</v>
      </c>
      <c r="AX408" s="18">
        <f t="shared" si="280"/>
        <v>-1791.4100000000005</v>
      </c>
      <c r="AY408" s="19">
        <f t="shared" si="281"/>
        <v>0</v>
      </c>
      <c r="AZ408" s="25">
        <v>0</v>
      </c>
      <c r="BA408" s="17">
        <v>0</v>
      </c>
      <c r="BB408" s="18">
        <f t="shared" si="282"/>
        <v>0</v>
      </c>
      <c r="BC408" s="21">
        <f t="shared" si="283"/>
        <v>0</v>
      </c>
      <c r="BD408" s="27">
        <v>0</v>
      </c>
      <c r="BE408" s="17">
        <v>0</v>
      </c>
      <c r="BF408" s="18">
        <f t="shared" si="284"/>
        <v>0</v>
      </c>
      <c r="BG408" s="19">
        <f t="shared" si="285"/>
        <v>0</v>
      </c>
      <c r="BH408" s="25">
        <v>0</v>
      </c>
      <c r="BI408" s="97">
        <v>0</v>
      </c>
      <c r="BJ408" s="18">
        <f t="shared" si="286"/>
        <v>0</v>
      </c>
      <c r="BK408" s="21">
        <f t="shared" si="287"/>
        <v>0</v>
      </c>
      <c r="BL408" s="27">
        <v>0</v>
      </c>
      <c r="BM408" s="17">
        <v>0</v>
      </c>
      <c r="BN408" s="18">
        <f t="shared" si="288"/>
        <v>0</v>
      </c>
      <c r="BO408" s="19">
        <f t="shared" si="289"/>
        <v>0</v>
      </c>
      <c r="BP408" s="24">
        <f t="shared" si="290"/>
        <v>4439.66</v>
      </c>
      <c r="BQ408" s="14">
        <f t="shared" si="291"/>
        <v>2978.5066637094474</v>
      </c>
      <c r="BR408" s="18">
        <f t="shared" si="256"/>
        <v>-1461.1533362905525</v>
      </c>
      <c r="BS408" s="21">
        <f t="shared" si="257"/>
        <v>0</v>
      </c>
      <c r="BT408" s="114">
        <f t="shared" si="292"/>
        <v>0.67088620833790147</v>
      </c>
      <c r="BU408" s="115">
        <v>108.98690000000001</v>
      </c>
      <c r="BV408" s="116"/>
    </row>
    <row r="409" spans="1:74" s="7" customFormat="1" ht="12" x14ac:dyDescent="0.25">
      <c r="A409" s="111">
        <f t="shared" si="293"/>
        <v>401</v>
      </c>
      <c r="B409" s="56" t="s">
        <v>411</v>
      </c>
      <c r="C409" s="125">
        <v>429.1</v>
      </c>
      <c r="D409" s="27">
        <v>0</v>
      </c>
      <c r="E409" s="97">
        <v>0</v>
      </c>
      <c r="F409" s="18">
        <f t="shared" si="258"/>
        <v>0</v>
      </c>
      <c r="G409" s="19">
        <f t="shared" si="259"/>
        <v>0</v>
      </c>
      <c r="H409" s="25">
        <v>0</v>
      </c>
      <c r="I409" s="17">
        <v>0</v>
      </c>
      <c r="J409" s="18">
        <f t="shared" si="260"/>
        <v>0</v>
      </c>
      <c r="K409" s="21">
        <f t="shared" si="261"/>
        <v>0</v>
      </c>
      <c r="L409" s="27">
        <v>2487.39</v>
      </c>
      <c r="M409" s="17">
        <v>2235.1259004987937</v>
      </c>
      <c r="N409" s="18">
        <f t="shared" si="262"/>
        <v>-252.26409950120615</v>
      </c>
      <c r="O409" s="19">
        <f t="shared" si="263"/>
        <v>0</v>
      </c>
      <c r="P409" s="25">
        <v>0</v>
      </c>
      <c r="Q409" s="17">
        <v>536.91546789310792</v>
      </c>
      <c r="R409" s="18">
        <f t="shared" si="264"/>
        <v>0</v>
      </c>
      <c r="S409" s="21">
        <f t="shared" si="265"/>
        <v>536.91546789310792</v>
      </c>
      <c r="T409" s="27">
        <v>0</v>
      </c>
      <c r="U409" s="17">
        <v>0</v>
      </c>
      <c r="V409" s="18">
        <f t="shared" si="266"/>
        <v>0</v>
      </c>
      <c r="W409" s="19">
        <f t="shared" si="267"/>
        <v>0</v>
      </c>
      <c r="X409" s="25">
        <v>0</v>
      </c>
      <c r="Y409" s="17">
        <v>0</v>
      </c>
      <c r="Z409" s="18">
        <f t="shared" si="268"/>
        <v>0</v>
      </c>
      <c r="AA409" s="21">
        <f t="shared" si="269"/>
        <v>0</v>
      </c>
      <c r="AB409" s="27">
        <v>839.4799999999999</v>
      </c>
      <c r="AC409" s="97">
        <v>812.50420199500786</v>
      </c>
      <c r="AD409" s="18">
        <f t="shared" si="270"/>
        <v>-26.975798004992043</v>
      </c>
      <c r="AE409" s="19">
        <f t="shared" si="271"/>
        <v>0</v>
      </c>
      <c r="AF409" s="25">
        <v>0</v>
      </c>
      <c r="AG409" s="17">
        <v>0</v>
      </c>
      <c r="AH409" s="18">
        <f t="shared" si="272"/>
        <v>0</v>
      </c>
      <c r="AI409" s="21">
        <f t="shared" si="273"/>
        <v>0</v>
      </c>
      <c r="AJ409" s="27">
        <v>0</v>
      </c>
      <c r="AK409" s="17">
        <v>0</v>
      </c>
      <c r="AL409" s="18">
        <f t="shared" si="274"/>
        <v>0</v>
      </c>
      <c r="AM409" s="19">
        <f t="shared" si="275"/>
        <v>0</v>
      </c>
      <c r="AN409" s="27">
        <v>258.58</v>
      </c>
      <c r="AO409" s="97">
        <v>272.92535999999996</v>
      </c>
      <c r="AP409" s="18">
        <f t="shared" si="276"/>
        <v>0</v>
      </c>
      <c r="AQ409" s="19">
        <f t="shared" si="277"/>
        <v>14.345359999999971</v>
      </c>
      <c r="AR409" s="25">
        <v>0</v>
      </c>
      <c r="AS409" s="17">
        <v>0</v>
      </c>
      <c r="AT409" s="18">
        <f t="shared" si="278"/>
        <v>0</v>
      </c>
      <c r="AU409" s="21">
        <f t="shared" si="279"/>
        <v>0</v>
      </c>
      <c r="AV409" s="27">
        <v>2252.2300000000005</v>
      </c>
      <c r="AW409" s="17">
        <v>1679.604</v>
      </c>
      <c r="AX409" s="18">
        <f t="shared" si="280"/>
        <v>-572.62600000000043</v>
      </c>
      <c r="AY409" s="19">
        <f t="shared" si="281"/>
        <v>0</v>
      </c>
      <c r="AZ409" s="25">
        <v>0</v>
      </c>
      <c r="BA409" s="17">
        <v>0</v>
      </c>
      <c r="BB409" s="18">
        <f t="shared" si="282"/>
        <v>0</v>
      </c>
      <c r="BC409" s="21">
        <f t="shared" si="283"/>
        <v>0</v>
      </c>
      <c r="BD409" s="27">
        <v>0</v>
      </c>
      <c r="BE409" s="17">
        <v>0</v>
      </c>
      <c r="BF409" s="18">
        <f t="shared" si="284"/>
        <v>0</v>
      </c>
      <c r="BG409" s="19">
        <f t="shared" si="285"/>
        <v>0</v>
      </c>
      <c r="BH409" s="25">
        <v>0</v>
      </c>
      <c r="BI409" s="97">
        <v>0</v>
      </c>
      <c r="BJ409" s="18">
        <f t="shared" si="286"/>
        <v>0</v>
      </c>
      <c r="BK409" s="21">
        <f t="shared" si="287"/>
        <v>0</v>
      </c>
      <c r="BL409" s="27">
        <v>0</v>
      </c>
      <c r="BM409" s="17">
        <v>0</v>
      </c>
      <c r="BN409" s="18">
        <f t="shared" si="288"/>
        <v>0</v>
      </c>
      <c r="BO409" s="19">
        <f t="shared" si="289"/>
        <v>0</v>
      </c>
      <c r="BP409" s="24">
        <f t="shared" si="290"/>
        <v>5837.68</v>
      </c>
      <c r="BQ409" s="14">
        <f t="shared" si="291"/>
        <v>5537.0749303869097</v>
      </c>
      <c r="BR409" s="18">
        <f t="shared" si="256"/>
        <v>-300.60506961309056</v>
      </c>
      <c r="BS409" s="21">
        <f t="shared" si="257"/>
        <v>0</v>
      </c>
      <c r="BT409" s="114">
        <f t="shared" si="292"/>
        <v>0.9485060726841672</v>
      </c>
      <c r="BU409" s="115">
        <v>145.9511</v>
      </c>
      <c r="BV409" s="116"/>
    </row>
    <row r="410" spans="1:74" s="7" customFormat="1" ht="12" x14ac:dyDescent="0.25">
      <c r="A410" s="111">
        <f t="shared" si="293"/>
        <v>402</v>
      </c>
      <c r="B410" s="56" t="s">
        <v>412</v>
      </c>
      <c r="C410" s="125">
        <v>217.9</v>
      </c>
      <c r="D410" s="27">
        <v>0</v>
      </c>
      <c r="E410" s="97">
        <v>0</v>
      </c>
      <c r="F410" s="18">
        <f t="shared" si="258"/>
        <v>0</v>
      </c>
      <c r="G410" s="19">
        <f t="shared" si="259"/>
        <v>0</v>
      </c>
      <c r="H410" s="25">
        <v>0</v>
      </c>
      <c r="I410" s="17">
        <v>0</v>
      </c>
      <c r="J410" s="18">
        <f t="shared" si="260"/>
        <v>0</v>
      </c>
      <c r="K410" s="21">
        <f t="shared" si="261"/>
        <v>0</v>
      </c>
      <c r="L410" s="27">
        <v>621.91999999999996</v>
      </c>
      <c r="M410" s="17">
        <v>566.14668216835071</v>
      </c>
      <c r="N410" s="18">
        <f t="shared" si="262"/>
        <v>-55.773317831649251</v>
      </c>
      <c r="O410" s="19">
        <f t="shared" si="263"/>
        <v>0</v>
      </c>
      <c r="P410" s="25">
        <v>0</v>
      </c>
      <c r="Q410" s="17">
        <v>278.29229619140403</v>
      </c>
      <c r="R410" s="18">
        <f t="shared" si="264"/>
        <v>0</v>
      </c>
      <c r="S410" s="21">
        <f t="shared" si="265"/>
        <v>278.29229619140403</v>
      </c>
      <c r="T410" s="27">
        <v>0</v>
      </c>
      <c r="U410" s="17">
        <v>0</v>
      </c>
      <c r="V410" s="18">
        <f t="shared" si="266"/>
        <v>0</v>
      </c>
      <c r="W410" s="19">
        <f t="shared" si="267"/>
        <v>0</v>
      </c>
      <c r="X410" s="25">
        <v>0</v>
      </c>
      <c r="Y410" s="17">
        <v>0</v>
      </c>
      <c r="Z410" s="18">
        <f t="shared" si="268"/>
        <v>0</v>
      </c>
      <c r="AA410" s="21">
        <f t="shared" si="269"/>
        <v>0</v>
      </c>
      <c r="AB410" s="27">
        <v>429.27000000000004</v>
      </c>
      <c r="AC410" s="97">
        <v>405.80029216732896</v>
      </c>
      <c r="AD410" s="18">
        <f t="shared" si="270"/>
        <v>-23.469707832671077</v>
      </c>
      <c r="AE410" s="19">
        <f t="shared" si="271"/>
        <v>0</v>
      </c>
      <c r="AF410" s="25">
        <v>0</v>
      </c>
      <c r="AG410" s="17">
        <v>0</v>
      </c>
      <c r="AH410" s="18">
        <f t="shared" si="272"/>
        <v>0</v>
      </c>
      <c r="AI410" s="21">
        <f t="shared" si="273"/>
        <v>0</v>
      </c>
      <c r="AJ410" s="27">
        <v>0</v>
      </c>
      <c r="AK410" s="17">
        <v>0</v>
      </c>
      <c r="AL410" s="18">
        <f t="shared" si="274"/>
        <v>0</v>
      </c>
      <c r="AM410" s="19">
        <f t="shared" si="275"/>
        <v>0</v>
      </c>
      <c r="AN410" s="27">
        <v>123.75</v>
      </c>
      <c r="AO410" s="97">
        <v>218.34095999999997</v>
      </c>
      <c r="AP410" s="18">
        <f t="shared" si="276"/>
        <v>0</v>
      </c>
      <c r="AQ410" s="19">
        <f t="shared" si="277"/>
        <v>94.590959999999967</v>
      </c>
      <c r="AR410" s="25">
        <v>0</v>
      </c>
      <c r="AS410" s="17">
        <v>0</v>
      </c>
      <c r="AT410" s="18">
        <f t="shared" si="278"/>
        <v>0</v>
      </c>
      <c r="AU410" s="21">
        <f t="shared" si="279"/>
        <v>0</v>
      </c>
      <c r="AV410" s="27">
        <v>1053.03</v>
      </c>
      <c r="AW410" s="17">
        <v>0</v>
      </c>
      <c r="AX410" s="18">
        <f t="shared" si="280"/>
        <v>-1053.03</v>
      </c>
      <c r="AY410" s="19">
        <f t="shared" si="281"/>
        <v>0</v>
      </c>
      <c r="AZ410" s="25">
        <v>0</v>
      </c>
      <c r="BA410" s="17">
        <v>0</v>
      </c>
      <c r="BB410" s="18">
        <f t="shared" si="282"/>
        <v>0</v>
      </c>
      <c r="BC410" s="21">
        <f t="shared" si="283"/>
        <v>0</v>
      </c>
      <c r="BD410" s="27">
        <v>0</v>
      </c>
      <c r="BE410" s="17">
        <v>0</v>
      </c>
      <c r="BF410" s="18">
        <f t="shared" si="284"/>
        <v>0</v>
      </c>
      <c r="BG410" s="19">
        <f t="shared" si="285"/>
        <v>0</v>
      </c>
      <c r="BH410" s="25">
        <v>0</v>
      </c>
      <c r="BI410" s="97">
        <v>0</v>
      </c>
      <c r="BJ410" s="18">
        <f t="shared" si="286"/>
        <v>0</v>
      </c>
      <c r="BK410" s="21">
        <f t="shared" si="287"/>
        <v>0</v>
      </c>
      <c r="BL410" s="27">
        <v>0</v>
      </c>
      <c r="BM410" s="17">
        <v>0</v>
      </c>
      <c r="BN410" s="18">
        <f t="shared" si="288"/>
        <v>0</v>
      </c>
      <c r="BO410" s="19">
        <f t="shared" si="289"/>
        <v>0</v>
      </c>
      <c r="BP410" s="24">
        <f t="shared" si="290"/>
        <v>2227.9700000000003</v>
      </c>
      <c r="BQ410" s="14">
        <f t="shared" si="291"/>
        <v>1468.5802305270836</v>
      </c>
      <c r="BR410" s="18">
        <f t="shared" si="256"/>
        <v>-759.38976947291667</v>
      </c>
      <c r="BS410" s="21">
        <f t="shared" si="257"/>
        <v>0</v>
      </c>
      <c r="BT410" s="114">
        <f t="shared" si="292"/>
        <v>0.65915619623562405</v>
      </c>
      <c r="BU410" s="115">
        <v>107.75450000000001</v>
      </c>
      <c r="BV410" s="116"/>
    </row>
    <row r="411" spans="1:74" s="7" customFormat="1" ht="12" x14ac:dyDescent="0.25">
      <c r="A411" s="111">
        <f t="shared" si="293"/>
        <v>403</v>
      </c>
      <c r="B411" s="56" t="s">
        <v>413</v>
      </c>
      <c r="C411" s="125">
        <v>280.10000000000002</v>
      </c>
      <c r="D411" s="27">
        <v>0</v>
      </c>
      <c r="E411" s="97">
        <v>0</v>
      </c>
      <c r="F411" s="18">
        <f t="shared" si="258"/>
        <v>0</v>
      </c>
      <c r="G411" s="19">
        <f t="shared" si="259"/>
        <v>0</v>
      </c>
      <c r="H411" s="25">
        <v>0</v>
      </c>
      <c r="I411" s="17">
        <v>0</v>
      </c>
      <c r="J411" s="18">
        <f t="shared" si="260"/>
        <v>0</v>
      </c>
      <c r="K411" s="21">
        <f t="shared" si="261"/>
        <v>0</v>
      </c>
      <c r="L411" s="27">
        <v>1243.9100000000001</v>
      </c>
      <c r="M411" s="17">
        <v>1122.472926136498</v>
      </c>
      <c r="N411" s="18">
        <f t="shared" si="262"/>
        <v>-121.43707386350206</v>
      </c>
      <c r="O411" s="19">
        <f t="shared" si="263"/>
        <v>0</v>
      </c>
      <c r="P411" s="25">
        <v>0</v>
      </c>
      <c r="Q411" s="17">
        <v>320.15561619689998</v>
      </c>
      <c r="R411" s="18">
        <f t="shared" si="264"/>
        <v>0</v>
      </c>
      <c r="S411" s="21">
        <f t="shared" si="265"/>
        <v>320.15561619689998</v>
      </c>
      <c r="T411" s="27">
        <v>0</v>
      </c>
      <c r="U411" s="17">
        <v>0</v>
      </c>
      <c r="V411" s="18">
        <f t="shared" si="266"/>
        <v>0</v>
      </c>
      <c r="W411" s="19">
        <f t="shared" si="267"/>
        <v>0</v>
      </c>
      <c r="X411" s="25">
        <v>0</v>
      </c>
      <c r="Y411" s="17">
        <v>0</v>
      </c>
      <c r="Z411" s="18">
        <f t="shared" si="268"/>
        <v>0</v>
      </c>
      <c r="AA411" s="21">
        <f t="shared" si="269"/>
        <v>0</v>
      </c>
      <c r="AB411" s="27">
        <v>550.12000000000012</v>
      </c>
      <c r="AC411" s="97">
        <v>529.8754677127929</v>
      </c>
      <c r="AD411" s="18">
        <f t="shared" si="270"/>
        <v>-20.244532287207221</v>
      </c>
      <c r="AE411" s="19">
        <f t="shared" si="271"/>
        <v>0</v>
      </c>
      <c r="AF411" s="25">
        <v>0</v>
      </c>
      <c r="AG411" s="17">
        <v>0</v>
      </c>
      <c r="AH411" s="18">
        <f t="shared" si="272"/>
        <v>0</v>
      </c>
      <c r="AI411" s="21">
        <f t="shared" si="273"/>
        <v>0</v>
      </c>
      <c r="AJ411" s="27">
        <v>0</v>
      </c>
      <c r="AK411" s="17">
        <v>0</v>
      </c>
      <c r="AL411" s="18">
        <f t="shared" si="274"/>
        <v>0</v>
      </c>
      <c r="AM411" s="19">
        <f t="shared" si="275"/>
        <v>0</v>
      </c>
      <c r="AN411" s="27">
        <v>180.48999999999998</v>
      </c>
      <c r="AO411" s="97">
        <v>218.34095999999997</v>
      </c>
      <c r="AP411" s="18">
        <f t="shared" si="276"/>
        <v>0</v>
      </c>
      <c r="AQ411" s="19">
        <f t="shared" si="277"/>
        <v>37.850959999999986</v>
      </c>
      <c r="AR411" s="25">
        <v>0</v>
      </c>
      <c r="AS411" s="17">
        <v>0</v>
      </c>
      <c r="AT411" s="18">
        <f t="shared" si="278"/>
        <v>0</v>
      </c>
      <c r="AU411" s="21">
        <f t="shared" si="279"/>
        <v>0</v>
      </c>
      <c r="AV411" s="27">
        <v>1210.48</v>
      </c>
      <c r="AW411" s="17">
        <v>0</v>
      </c>
      <c r="AX411" s="18">
        <f t="shared" si="280"/>
        <v>-1210.48</v>
      </c>
      <c r="AY411" s="19">
        <f t="shared" si="281"/>
        <v>0</v>
      </c>
      <c r="AZ411" s="25">
        <v>0</v>
      </c>
      <c r="BA411" s="17">
        <v>0</v>
      </c>
      <c r="BB411" s="18">
        <f t="shared" si="282"/>
        <v>0</v>
      </c>
      <c r="BC411" s="21">
        <f t="shared" si="283"/>
        <v>0</v>
      </c>
      <c r="BD411" s="27">
        <v>0</v>
      </c>
      <c r="BE411" s="17">
        <v>0</v>
      </c>
      <c r="BF411" s="18">
        <f t="shared" si="284"/>
        <v>0</v>
      </c>
      <c r="BG411" s="19">
        <f t="shared" si="285"/>
        <v>0</v>
      </c>
      <c r="BH411" s="25">
        <v>0</v>
      </c>
      <c r="BI411" s="97">
        <v>0</v>
      </c>
      <c r="BJ411" s="18">
        <f t="shared" si="286"/>
        <v>0</v>
      </c>
      <c r="BK411" s="21">
        <f t="shared" si="287"/>
        <v>0</v>
      </c>
      <c r="BL411" s="27">
        <v>0</v>
      </c>
      <c r="BM411" s="17">
        <v>0</v>
      </c>
      <c r="BN411" s="18">
        <f t="shared" si="288"/>
        <v>0</v>
      </c>
      <c r="BO411" s="19">
        <f t="shared" si="289"/>
        <v>0</v>
      </c>
      <c r="BP411" s="24">
        <f t="shared" si="290"/>
        <v>3185</v>
      </c>
      <c r="BQ411" s="14">
        <f t="shared" si="291"/>
        <v>2190.8449700461906</v>
      </c>
      <c r="BR411" s="18">
        <f t="shared" si="256"/>
        <v>-994.15502995380939</v>
      </c>
      <c r="BS411" s="21">
        <f t="shared" si="257"/>
        <v>0</v>
      </c>
      <c r="BT411" s="114">
        <f t="shared" si="292"/>
        <v>0.68786341288734398</v>
      </c>
      <c r="BU411" s="115">
        <v>30.984600000000004</v>
      </c>
      <c r="BV411" s="116"/>
    </row>
    <row r="412" spans="1:74" s="7" customFormat="1" ht="12" x14ac:dyDescent="0.25">
      <c r="A412" s="111">
        <f t="shared" si="293"/>
        <v>404</v>
      </c>
      <c r="B412" s="56" t="s">
        <v>414</v>
      </c>
      <c r="C412" s="125">
        <v>148.1</v>
      </c>
      <c r="D412" s="27">
        <v>0</v>
      </c>
      <c r="E412" s="97">
        <v>0</v>
      </c>
      <c r="F412" s="18">
        <f t="shared" si="258"/>
        <v>0</v>
      </c>
      <c r="G412" s="19">
        <f t="shared" si="259"/>
        <v>0</v>
      </c>
      <c r="H412" s="25">
        <v>0</v>
      </c>
      <c r="I412" s="17">
        <v>0</v>
      </c>
      <c r="J412" s="18">
        <f t="shared" si="260"/>
        <v>0</v>
      </c>
      <c r="K412" s="21">
        <f t="shared" si="261"/>
        <v>0</v>
      </c>
      <c r="L412" s="27">
        <v>621.81999999999994</v>
      </c>
      <c r="M412" s="17">
        <v>566.14668216835071</v>
      </c>
      <c r="N412" s="18">
        <f t="shared" si="262"/>
        <v>-55.673317831649229</v>
      </c>
      <c r="O412" s="19">
        <f t="shared" si="263"/>
        <v>0</v>
      </c>
      <c r="P412" s="25">
        <v>0</v>
      </c>
      <c r="Q412" s="17">
        <v>174.15468504902401</v>
      </c>
      <c r="R412" s="18">
        <f t="shared" si="264"/>
        <v>0</v>
      </c>
      <c r="S412" s="21">
        <f t="shared" si="265"/>
        <v>174.15468504902401</v>
      </c>
      <c r="T412" s="27">
        <v>0</v>
      </c>
      <c r="U412" s="17">
        <v>0</v>
      </c>
      <c r="V412" s="18">
        <f t="shared" si="266"/>
        <v>0</v>
      </c>
      <c r="W412" s="19">
        <f t="shared" si="267"/>
        <v>0</v>
      </c>
      <c r="X412" s="25">
        <v>0</v>
      </c>
      <c r="Y412" s="17">
        <v>0</v>
      </c>
      <c r="Z412" s="18">
        <f t="shared" si="268"/>
        <v>0</v>
      </c>
      <c r="AA412" s="21">
        <f t="shared" si="269"/>
        <v>0</v>
      </c>
      <c r="AB412" s="27">
        <v>293.70000000000005</v>
      </c>
      <c r="AC412" s="97">
        <v>268.29431904774765</v>
      </c>
      <c r="AD412" s="18">
        <f t="shared" si="270"/>
        <v>-25.405680952252396</v>
      </c>
      <c r="AE412" s="19">
        <f t="shared" si="271"/>
        <v>0</v>
      </c>
      <c r="AF412" s="25">
        <v>0</v>
      </c>
      <c r="AG412" s="17">
        <v>0</v>
      </c>
      <c r="AH412" s="18">
        <f t="shared" si="272"/>
        <v>0</v>
      </c>
      <c r="AI412" s="21">
        <f t="shared" si="273"/>
        <v>0</v>
      </c>
      <c r="AJ412" s="27">
        <v>0</v>
      </c>
      <c r="AK412" s="17">
        <v>0</v>
      </c>
      <c r="AL412" s="18">
        <f t="shared" si="274"/>
        <v>0</v>
      </c>
      <c r="AM412" s="19">
        <f t="shared" si="275"/>
        <v>0</v>
      </c>
      <c r="AN412" s="27">
        <v>90.13000000000001</v>
      </c>
      <c r="AO412" s="97">
        <v>109.16916000000001</v>
      </c>
      <c r="AP412" s="18">
        <f t="shared" si="276"/>
        <v>0</v>
      </c>
      <c r="AQ412" s="19">
        <f t="shared" si="277"/>
        <v>19.039159999999995</v>
      </c>
      <c r="AR412" s="25">
        <v>0</v>
      </c>
      <c r="AS412" s="17">
        <v>0</v>
      </c>
      <c r="AT412" s="18">
        <f t="shared" si="278"/>
        <v>0</v>
      </c>
      <c r="AU412" s="21">
        <f t="shared" si="279"/>
        <v>0</v>
      </c>
      <c r="AV412" s="27">
        <v>618.16000000000008</v>
      </c>
      <c r="AW412" s="17">
        <v>0</v>
      </c>
      <c r="AX412" s="18">
        <f t="shared" si="280"/>
        <v>-618.16000000000008</v>
      </c>
      <c r="AY412" s="19">
        <f t="shared" si="281"/>
        <v>0</v>
      </c>
      <c r="AZ412" s="25">
        <v>0</v>
      </c>
      <c r="BA412" s="17">
        <v>0</v>
      </c>
      <c r="BB412" s="18">
        <f t="shared" si="282"/>
        <v>0</v>
      </c>
      <c r="BC412" s="21">
        <f t="shared" si="283"/>
        <v>0</v>
      </c>
      <c r="BD412" s="27">
        <v>0</v>
      </c>
      <c r="BE412" s="17">
        <v>0</v>
      </c>
      <c r="BF412" s="18">
        <f t="shared" si="284"/>
        <v>0</v>
      </c>
      <c r="BG412" s="19">
        <f t="shared" si="285"/>
        <v>0</v>
      </c>
      <c r="BH412" s="25">
        <v>0</v>
      </c>
      <c r="BI412" s="97">
        <v>0</v>
      </c>
      <c r="BJ412" s="18">
        <f t="shared" si="286"/>
        <v>0</v>
      </c>
      <c r="BK412" s="21">
        <f t="shared" si="287"/>
        <v>0</v>
      </c>
      <c r="BL412" s="27">
        <v>0</v>
      </c>
      <c r="BM412" s="17">
        <v>0</v>
      </c>
      <c r="BN412" s="18">
        <f t="shared" si="288"/>
        <v>0</v>
      </c>
      <c r="BO412" s="19">
        <f t="shared" si="289"/>
        <v>0</v>
      </c>
      <c r="BP412" s="24">
        <f t="shared" si="290"/>
        <v>1623.81</v>
      </c>
      <c r="BQ412" s="14">
        <f t="shared" si="291"/>
        <v>1117.7648462651223</v>
      </c>
      <c r="BR412" s="18">
        <f t="shared" si="256"/>
        <v>-506.04515373487766</v>
      </c>
      <c r="BS412" s="21">
        <f t="shared" si="257"/>
        <v>0</v>
      </c>
      <c r="BT412" s="114">
        <f t="shared" si="292"/>
        <v>0.68835938087899584</v>
      </c>
      <c r="BU412" s="115">
        <v>0</v>
      </c>
      <c r="BV412" s="116"/>
    </row>
    <row r="413" spans="1:74" s="7" customFormat="1" ht="12" x14ac:dyDescent="0.25">
      <c r="A413" s="111">
        <f t="shared" si="293"/>
        <v>405</v>
      </c>
      <c r="B413" s="56" t="s">
        <v>415</v>
      </c>
      <c r="C413" s="125">
        <v>301.89999999999998</v>
      </c>
      <c r="D413" s="27">
        <v>0</v>
      </c>
      <c r="E413" s="97">
        <v>0</v>
      </c>
      <c r="F413" s="18">
        <f t="shared" si="258"/>
        <v>0</v>
      </c>
      <c r="G413" s="19">
        <f t="shared" si="259"/>
        <v>0</v>
      </c>
      <c r="H413" s="25">
        <v>0</v>
      </c>
      <c r="I413" s="17">
        <v>0</v>
      </c>
      <c r="J413" s="18">
        <f t="shared" si="260"/>
        <v>0</v>
      </c>
      <c r="K413" s="21">
        <f t="shared" si="261"/>
        <v>0</v>
      </c>
      <c r="L413" s="27">
        <v>1332.69</v>
      </c>
      <c r="M413" s="17">
        <v>1201.9498984966724</v>
      </c>
      <c r="N413" s="18">
        <f t="shared" si="262"/>
        <v>-130.74010150332765</v>
      </c>
      <c r="O413" s="19">
        <f t="shared" si="263"/>
        <v>0</v>
      </c>
      <c r="P413" s="25">
        <v>0</v>
      </c>
      <c r="Q413" s="17">
        <v>326.91095970693596</v>
      </c>
      <c r="R413" s="18">
        <f t="shared" si="264"/>
        <v>0</v>
      </c>
      <c r="S413" s="21">
        <f t="shared" si="265"/>
        <v>326.91095970693596</v>
      </c>
      <c r="T413" s="27">
        <v>0</v>
      </c>
      <c r="U413" s="17">
        <v>0</v>
      </c>
      <c r="V413" s="18">
        <f t="shared" si="266"/>
        <v>0</v>
      </c>
      <c r="W413" s="19">
        <f t="shared" si="267"/>
        <v>0</v>
      </c>
      <c r="X413" s="25">
        <v>0</v>
      </c>
      <c r="Y413" s="17">
        <v>0</v>
      </c>
      <c r="Z413" s="18">
        <f t="shared" si="268"/>
        <v>0</v>
      </c>
      <c r="AA413" s="21">
        <f t="shared" si="269"/>
        <v>0</v>
      </c>
      <c r="AB413" s="27">
        <v>592.48</v>
      </c>
      <c r="AC413" s="97">
        <v>567.98282682198521</v>
      </c>
      <c r="AD413" s="18">
        <f t="shared" si="270"/>
        <v>-24.497173178014805</v>
      </c>
      <c r="AE413" s="19">
        <f t="shared" si="271"/>
        <v>0</v>
      </c>
      <c r="AF413" s="25">
        <v>0</v>
      </c>
      <c r="AG413" s="17">
        <v>0</v>
      </c>
      <c r="AH413" s="18">
        <f t="shared" si="272"/>
        <v>0</v>
      </c>
      <c r="AI413" s="21">
        <f t="shared" si="273"/>
        <v>0</v>
      </c>
      <c r="AJ413" s="27">
        <v>0</v>
      </c>
      <c r="AK413" s="17">
        <v>0</v>
      </c>
      <c r="AL413" s="18">
        <f t="shared" si="274"/>
        <v>0</v>
      </c>
      <c r="AM413" s="19">
        <f t="shared" si="275"/>
        <v>0</v>
      </c>
      <c r="AN413" s="27">
        <v>180.26000000000002</v>
      </c>
      <c r="AO413" s="97">
        <v>218.34095999999997</v>
      </c>
      <c r="AP413" s="18">
        <f t="shared" si="276"/>
        <v>0</v>
      </c>
      <c r="AQ413" s="19">
        <f t="shared" si="277"/>
        <v>38.080959999999948</v>
      </c>
      <c r="AR413" s="25">
        <v>0</v>
      </c>
      <c r="AS413" s="17">
        <v>0</v>
      </c>
      <c r="AT413" s="18">
        <f t="shared" si="278"/>
        <v>0</v>
      </c>
      <c r="AU413" s="21">
        <f t="shared" si="279"/>
        <v>0</v>
      </c>
      <c r="AV413" s="27">
        <v>1235.7699999999998</v>
      </c>
      <c r="AW413" s="17">
        <v>0</v>
      </c>
      <c r="AX413" s="18">
        <f t="shared" si="280"/>
        <v>-1235.7699999999998</v>
      </c>
      <c r="AY413" s="19">
        <f t="shared" si="281"/>
        <v>0</v>
      </c>
      <c r="AZ413" s="25">
        <v>0</v>
      </c>
      <c r="BA413" s="17">
        <v>0</v>
      </c>
      <c r="BB413" s="18">
        <f t="shared" si="282"/>
        <v>0</v>
      </c>
      <c r="BC413" s="21">
        <f t="shared" si="283"/>
        <v>0</v>
      </c>
      <c r="BD413" s="27">
        <v>0</v>
      </c>
      <c r="BE413" s="17">
        <v>0</v>
      </c>
      <c r="BF413" s="18">
        <f t="shared" si="284"/>
        <v>0</v>
      </c>
      <c r="BG413" s="19">
        <f t="shared" si="285"/>
        <v>0</v>
      </c>
      <c r="BH413" s="25">
        <v>0</v>
      </c>
      <c r="BI413" s="97">
        <v>0</v>
      </c>
      <c r="BJ413" s="18">
        <f t="shared" si="286"/>
        <v>0</v>
      </c>
      <c r="BK413" s="21">
        <f t="shared" si="287"/>
        <v>0</v>
      </c>
      <c r="BL413" s="27">
        <v>0</v>
      </c>
      <c r="BM413" s="17">
        <v>0</v>
      </c>
      <c r="BN413" s="18">
        <f t="shared" si="288"/>
        <v>0</v>
      </c>
      <c r="BO413" s="19">
        <f t="shared" si="289"/>
        <v>0</v>
      </c>
      <c r="BP413" s="24">
        <f t="shared" si="290"/>
        <v>3341.2</v>
      </c>
      <c r="BQ413" s="14">
        <f t="shared" si="291"/>
        <v>2315.1846450255935</v>
      </c>
      <c r="BR413" s="18">
        <f t="shared" si="256"/>
        <v>-1026.0153549744064</v>
      </c>
      <c r="BS413" s="21">
        <f t="shared" si="257"/>
        <v>0</v>
      </c>
      <c r="BT413" s="114">
        <f t="shared" si="292"/>
        <v>0.69292010206680044</v>
      </c>
      <c r="BU413" s="115">
        <v>1332.4311</v>
      </c>
      <c r="BV413" s="116"/>
    </row>
    <row r="414" spans="1:74" s="7" customFormat="1" ht="12" x14ac:dyDescent="0.25">
      <c r="A414" s="111">
        <f t="shared" si="293"/>
        <v>406</v>
      </c>
      <c r="B414" s="56" t="s">
        <v>416</v>
      </c>
      <c r="C414" s="125">
        <v>281.8</v>
      </c>
      <c r="D414" s="27">
        <v>0</v>
      </c>
      <c r="E414" s="97">
        <v>0</v>
      </c>
      <c r="F414" s="18">
        <f t="shared" si="258"/>
        <v>0</v>
      </c>
      <c r="G414" s="19">
        <f t="shared" si="259"/>
        <v>0</v>
      </c>
      <c r="H414" s="25">
        <v>0</v>
      </c>
      <c r="I414" s="17">
        <v>0</v>
      </c>
      <c r="J414" s="18">
        <f t="shared" si="260"/>
        <v>0</v>
      </c>
      <c r="K414" s="21">
        <f t="shared" si="261"/>
        <v>0</v>
      </c>
      <c r="L414" s="27">
        <v>1066.0900000000001</v>
      </c>
      <c r="M414" s="17">
        <v>963.52239597837365</v>
      </c>
      <c r="N414" s="18">
        <f t="shared" si="262"/>
        <v>-102.56760402162649</v>
      </c>
      <c r="O414" s="19">
        <f t="shared" si="263"/>
        <v>0</v>
      </c>
      <c r="P414" s="25">
        <v>0</v>
      </c>
      <c r="Q414" s="17">
        <v>288.798635736888</v>
      </c>
      <c r="R414" s="18">
        <f t="shared" si="264"/>
        <v>0</v>
      </c>
      <c r="S414" s="21">
        <f t="shared" si="265"/>
        <v>288.798635736888</v>
      </c>
      <c r="T414" s="27">
        <v>0</v>
      </c>
      <c r="U414" s="17">
        <v>0</v>
      </c>
      <c r="V414" s="18">
        <f t="shared" si="266"/>
        <v>0</v>
      </c>
      <c r="W414" s="19">
        <f t="shared" si="267"/>
        <v>0</v>
      </c>
      <c r="X414" s="25">
        <v>0</v>
      </c>
      <c r="Y414" s="17">
        <v>0</v>
      </c>
      <c r="Z414" s="18">
        <f t="shared" si="268"/>
        <v>0</v>
      </c>
      <c r="AA414" s="21">
        <f t="shared" si="269"/>
        <v>0</v>
      </c>
      <c r="AB414" s="27">
        <v>553.42000000000007</v>
      </c>
      <c r="AC414" s="97">
        <v>541.73767834729676</v>
      </c>
      <c r="AD414" s="18">
        <f t="shared" si="270"/>
        <v>-11.682321652703308</v>
      </c>
      <c r="AE414" s="19">
        <f t="shared" si="271"/>
        <v>0</v>
      </c>
      <c r="AF414" s="25">
        <v>0</v>
      </c>
      <c r="AG414" s="17">
        <v>0</v>
      </c>
      <c r="AH414" s="18">
        <f t="shared" si="272"/>
        <v>0</v>
      </c>
      <c r="AI414" s="21">
        <f t="shared" si="273"/>
        <v>0</v>
      </c>
      <c r="AJ414" s="27">
        <v>0</v>
      </c>
      <c r="AK414" s="17">
        <v>0</v>
      </c>
      <c r="AL414" s="18">
        <f t="shared" si="274"/>
        <v>0</v>
      </c>
      <c r="AM414" s="19">
        <f t="shared" si="275"/>
        <v>0</v>
      </c>
      <c r="AN414" s="27">
        <v>716.2399999999999</v>
      </c>
      <c r="AO414" s="97">
        <v>1071.8565599999999</v>
      </c>
      <c r="AP414" s="18">
        <f t="shared" si="276"/>
        <v>0</v>
      </c>
      <c r="AQ414" s="19">
        <f t="shared" si="277"/>
        <v>355.61656000000005</v>
      </c>
      <c r="AR414" s="25">
        <v>0</v>
      </c>
      <c r="AS414" s="17">
        <v>0</v>
      </c>
      <c r="AT414" s="18">
        <f t="shared" si="278"/>
        <v>0</v>
      </c>
      <c r="AU414" s="21">
        <f t="shared" si="279"/>
        <v>0</v>
      </c>
      <c r="AV414" s="27">
        <v>1092.52</v>
      </c>
      <c r="AW414" s="17">
        <v>0</v>
      </c>
      <c r="AX414" s="18">
        <f t="shared" si="280"/>
        <v>-1092.52</v>
      </c>
      <c r="AY414" s="19">
        <f t="shared" si="281"/>
        <v>0</v>
      </c>
      <c r="AZ414" s="25">
        <v>0</v>
      </c>
      <c r="BA414" s="17">
        <v>0</v>
      </c>
      <c r="BB414" s="18">
        <f t="shared" si="282"/>
        <v>0</v>
      </c>
      <c r="BC414" s="21">
        <f t="shared" si="283"/>
        <v>0</v>
      </c>
      <c r="BD414" s="27">
        <v>0</v>
      </c>
      <c r="BE414" s="17">
        <v>0</v>
      </c>
      <c r="BF414" s="18">
        <f t="shared" si="284"/>
        <v>0</v>
      </c>
      <c r="BG414" s="19">
        <f t="shared" si="285"/>
        <v>0</v>
      </c>
      <c r="BH414" s="25">
        <v>0</v>
      </c>
      <c r="BI414" s="97">
        <v>0</v>
      </c>
      <c r="BJ414" s="18">
        <f t="shared" si="286"/>
        <v>0</v>
      </c>
      <c r="BK414" s="21">
        <f t="shared" si="287"/>
        <v>0</v>
      </c>
      <c r="BL414" s="27">
        <v>0</v>
      </c>
      <c r="BM414" s="17">
        <v>0</v>
      </c>
      <c r="BN414" s="18">
        <f t="shared" si="288"/>
        <v>0</v>
      </c>
      <c r="BO414" s="19">
        <f t="shared" si="289"/>
        <v>0</v>
      </c>
      <c r="BP414" s="24">
        <f t="shared" si="290"/>
        <v>3428.27</v>
      </c>
      <c r="BQ414" s="14">
        <f t="shared" si="291"/>
        <v>2865.9152700625582</v>
      </c>
      <c r="BR414" s="18">
        <f t="shared" si="256"/>
        <v>-562.35472993744179</v>
      </c>
      <c r="BS414" s="21">
        <f t="shared" si="257"/>
        <v>0</v>
      </c>
      <c r="BT414" s="114">
        <f t="shared" si="292"/>
        <v>0.83596544906397641</v>
      </c>
      <c r="BU414" s="115">
        <v>437.42090000000002</v>
      </c>
      <c r="BV414" s="116"/>
    </row>
    <row r="415" spans="1:74" s="7" customFormat="1" ht="12" x14ac:dyDescent="0.25">
      <c r="A415" s="111">
        <f t="shared" si="293"/>
        <v>407</v>
      </c>
      <c r="B415" s="56" t="s">
        <v>417</v>
      </c>
      <c r="C415" s="125">
        <v>1606.65</v>
      </c>
      <c r="D415" s="27">
        <v>10199.469999999999</v>
      </c>
      <c r="E415" s="97">
        <v>12512.160370947951</v>
      </c>
      <c r="F415" s="18">
        <f t="shared" si="258"/>
        <v>0</v>
      </c>
      <c r="G415" s="19">
        <f t="shared" si="259"/>
        <v>2312.690370947952</v>
      </c>
      <c r="H415" s="25">
        <v>2831.0000000000005</v>
      </c>
      <c r="I415" s="17">
        <v>5260.2310003333569</v>
      </c>
      <c r="J415" s="18">
        <f t="shared" si="260"/>
        <v>0</v>
      </c>
      <c r="K415" s="21">
        <f t="shared" si="261"/>
        <v>2429.2310003333564</v>
      </c>
      <c r="L415" s="27">
        <v>12556.350000000002</v>
      </c>
      <c r="M415" s="17">
        <v>12232.233675604852</v>
      </c>
      <c r="N415" s="18">
        <f t="shared" si="262"/>
        <v>-324.11632439515051</v>
      </c>
      <c r="O415" s="19">
        <f t="shared" si="263"/>
        <v>0</v>
      </c>
      <c r="P415" s="25">
        <v>126.11000000000003</v>
      </c>
      <c r="Q415" s="17">
        <v>780.68878506465603</v>
      </c>
      <c r="R415" s="18">
        <f t="shared" si="264"/>
        <v>0</v>
      </c>
      <c r="S415" s="21">
        <f t="shared" si="265"/>
        <v>654.57878506465602</v>
      </c>
      <c r="T415" s="27">
        <v>0</v>
      </c>
      <c r="U415" s="17">
        <v>0</v>
      </c>
      <c r="V415" s="18">
        <f t="shared" si="266"/>
        <v>0</v>
      </c>
      <c r="W415" s="19">
        <f t="shared" si="267"/>
        <v>0</v>
      </c>
      <c r="X415" s="25">
        <v>0</v>
      </c>
      <c r="Y415" s="17">
        <v>0</v>
      </c>
      <c r="Z415" s="18">
        <f t="shared" si="268"/>
        <v>0</v>
      </c>
      <c r="AA415" s="21">
        <f t="shared" si="269"/>
        <v>0</v>
      </c>
      <c r="AB415" s="27">
        <v>7788.84</v>
      </c>
      <c r="AC415" s="97">
        <v>9762.6480109236472</v>
      </c>
      <c r="AD415" s="18">
        <f t="shared" si="270"/>
        <v>0</v>
      </c>
      <c r="AE415" s="19">
        <f t="shared" si="271"/>
        <v>1973.8080109236471</v>
      </c>
      <c r="AF415" s="25">
        <v>628.29000000000019</v>
      </c>
      <c r="AG415" s="17">
        <v>499.70520000000005</v>
      </c>
      <c r="AH415" s="18">
        <f t="shared" si="272"/>
        <v>-128.58480000000014</v>
      </c>
      <c r="AI415" s="21">
        <f t="shared" si="273"/>
        <v>0</v>
      </c>
      <c r="AJ415" s="27">
        <v>26.890000000000004</v>
      </c>
      <c r="AK415" s="17">
        <v>0</v>
      </c>
      <c r="AL415" s="18">
        <f t="shared" si="274"/>
        <v>-26.890000000000004</v>
      </c>
      <c r="AM415" s="19">
        <f t="shared" si="275"/>
        <v>0</v>
      </c>
      <c r="AN415" s="27">
        <v>419.95999999999992</v>
      </c>
      <c r="AO415" s="97">
        <v>927.94799999999998</v>
      </c>
      <c r="AP415" s="18">
        <f t="shared" si="276"/>
        <v>0</v>
      </c>
      <c r="AQ415" s="19">
        <f t="shared" si="277"/>
        <v>507.98800000000006</v>
      </c>
      <c r="AR415" s="25">
        <v>1753.6699999999998</v>
      </c>
      <c r="AS415" s="17">
        <v>3879.343937144853</v>
      </c>
      <c r="AT415" s="18">
        <f t="shared" si="278"/>
        <v>0</v>
      </c>
      <c r="AU415" s="21">
        <f t="shared" si="279"/>
        <v>2125.673937144853</v>
      </c>
      <c r="AV415" s="27">
        <v>13038.83</v>
      </c>
      <c r="AW415" s="17">
        <v>8743.1280000000006</v>
      </c>
      <c r="AX415" s="18">
        <f t="shared" si="280"/>
        <v>-4295.7019999999993</v>
      </c>
      <c r="AY415" s="19">
        <f t="shared" si="281"/>
        <v>0</v>
      </c>
      <c r="AZ415" s="25">
        <v>2676.8</v>
      </c>
      <c r="BA415" s="17">
        <v>2850.1964297858544</v>
      </c>
      <c r="BB415" s="18">
        <f t="shared" si="282"/>
        <v>0</v>
      </c>
      <c r="BC415" s="21">
        <f t="shared" si="283"/>
        <v>173.39642978585425</v>
      </c>
      <c r="BD415" s="27">
        <v>11.249999999999996</v>
      </c>
      <c r="BE415" s="17">
        <v>0</v>
      </c>
      <c r="BF415" s="18">
        <f t="shared" si="284"/>
        <v>-11.249999999999996</v>
      </c>
      <c r="BG415" s="19">
        <f t="shared" si="285"/>
        <v>0</v>
      </c>
      <c r="BH415" s="25">
        <v>7228.1500000000005</v>
      </c>
      <c r="BI415" s="97">
        <v>2295.6896400000001</v>
      </c>
      <c r="BJ415" s="18">
        <f t="shared" si="286"/>
        <v>-4932.4603600000009</v>
      </c>
      <c r="BK415" s="21">
        <f t="shared" si="287"/>
        <v>0</v>
      </c>
      <c r="BL415" s="27">
        <v>0</v>
      </c>
      <c r="BM415" s="17">
        <v>0</v>
      </c>
      <c r="BN415" s="18">
        <f t="shared" si="288"/>
        <v>0</v>
      </c>
      <c r="BO415" s="19">
        <f t="shared" si="289"/>
        <v>0</v>
      </c>
      <c r="BP415" s="24">
        <f t="shared" si="290"/>
        <v>59285.610000000008</v>
      </c>
      <c r="BQ415" s="14">
        <f t="shared" si="291"/>
        <v>59743.973049805172</v>
      </c>
      <c r="BR415" s="18">
        <f t="shared" si="256"/>
        <v>0</v>
      </c>
      <c r="BS415" s="21">
        <f t="shared" si="257"/>
        <v>458.36304980516434</v>
      </c>
      <c r="BT415" s="114">
        <f t="shared" si="292"/>
        <v>1.0077314385363525</v>
      </c>
      <c r="BU415" s="115">
        <v>9677.3582000000006</v>
      </c>
      <c r="BV415" s="116">
        <v>1314.1299999999999</v>
      </c>
    </row>
    <row r="416" spans="1:74" s="7" customFormat="1" ht="12" x14ac:dyDescent="0.25">
      <c r="A416" s="111">
        <f t="shared" si="293"/>
        <v>408</v>
      </c>
      <c r="B416" s="56" t="s">
        <v>418</v>
      </c>
      <c r="C416" s="125">
        <v>768.4</v>
      </c>
      <c r="D416" s="27">
        <v>6810.65</v>
      </c>
      <c r="E416" s="97">
        <v>7527.4132361393076</v>
      </c>
      <c r="F416" s="18">
        <f t="shared" si="258"/>
        <v>0</v>
      </c>
      <c r="G416" s="19">
        <f t="shared" si="259"/>
        <v>716.76323613930799</v>
      </c>
      <c r="H416" s="25">
        <v>1876.7599999999998</v>
      </c>
      <c r="I416" s="17">
        <v>3464.6109348677519</v>
      </c>
      <c r="J416" s="18">
        <f t="shared" si="260"/>
        <v>0</v>
      </c>
      <c r="K416" s="21">
        <f t="shared" si="261"/>
        <v>1587.8509348677521</v>
      </c>
      <c r="L416" s="27">
        <v>3464.66</v>
      </c>
      <c r="M416" s="17">
        <v>3824.6259524474344</v>
      </c>
      <c r="N416" s="18">
        <f t="shared" si="262"/>
        <v>0</v>
      </c>
      <c r="O416" s="19">
        <f t="shared" si="263"/>
        <v>359.96595244743457</v>
      </c>
      <c r="P416" s="25">
        <v>77.78</v>
      </c>
      <c r="Q416" s="17">
        <v>391.17285229377597</v>
      </c>
      <c r="R416" s="18">
        <f t="shared" si="264"/>
        <v>0</v>
      </c>
      <c r="S416" s="21">
        <f t="shared" si="265"/>
        <v>313.39285229377595</v>
      </c>
      <c r="T416" s="27">
        <v>0</v>
      </c>
      <c r="U416" s="17">
        <v>0</v>
      </c>
      <c r="V416" s="18">
        <f t="shared" si="266"/>
        <v>0</v>
      </c>
      <c r="W416" s="19">
        <f t="shared" si="267"/>
        <v>0</v>
      </c>
      <c r="X416" s="25">
        <v>0</v>
      </c>
      <c r="Y416" s="17">
        <v>0</v>
      </c>
      <c r="Z416" s="18">
        <f t="shared" si="268"/>
        <v>0</v>
      </c>
      <c r="AA416" s="21">
        <f t="shared" si="269"/>
        <v>0</v>
      </c>
      <c r="AB416" s="27">
        <v>5105.03</v>
      </c>
      <c r="AC416" s="97">
        <v>10827.184342307148</v>
      </c>
      <c r="AD416" s="18">
        <f t="shared" si="270"/>
        <v>0</v>
      </c>
      <c r="AE416" s="19">
        <f t="shared" si="271"/>
        <v>5722.154342307148</v>
      </c>
      <c r="AF416" s="25">
        <v>386.69</v>
      </c>
      <c r="AG416" s="17">
        <v>308.08775999999995</v>
      </c>
      <c r="AH416" s="18">
        <f t="shared" si="272"/>
        <v>-78.602240000000052</v>
      </c>
      <c r="AI416" s="21">
        <f t="shared" si="273"/>
        <v>0</v>
      </c>
      <c r="AJ416" s="27">
        <v>15.219999999999999</v>
      </c>
      <c r="AK416" s="17">
        <v>0</v>
      </c>
      <c r="AL416" s="18">
        <f t="shared" si="274"/>
        <v>-15.219999999999999</v>
      </c>
      <c r="AM416" s="19">
        <f t="shared" si="275"/>
        <v>0</v>
      </c>
      <c r="AN416" s="27">
        <v>332.46999999999991</v>
      </c>
      <c r="AO416" s="97">
        <v>272.92535999999996</v>
      </c>
      <c r="AP416" s="18">
        <f t="shared" si="276"/>
        <v>-59.544639999999958</v>
      </c>
      <c r="AQ416" s="19">
        <f t="shared" si="277"/>
        <v>0</v>
      </c>
      <c r="AR416" s="25">
        <v>402.96999999999997</v>
      </c>
      <c r="AS416" s="17">
        <v>1633.6862319218835</v>
      </c>
      <c r="AT416" s="18">
        <f t="shared" si="278"/>
        <v>0</v>
      </c>
      <c r="AU416" s="21">
        <f t="shared" si="279"/>
        <v>1230.7162319218835</v>
      </c>
      <c r="AV416" s="27">
        <v>7735.5899999999992</v>
      </c>
      <c r="AW416" s="17">
        <v>23109.036</v>
      </c>
      <c r="AX416" s="18">
        <f t="shared" si="280"/>
        <v>0</v>
      </c>
      <c r="AY416" s="19">
        <f t="shared" si="281"/>
        <v>15373.446</v>
      </c>
      <c r="AZ416" s="25">
        <v>786.12000000000012</v>
      </c>
      <c r="BA416" s="17">
        <v>1667.3869635921355</v>
      </c>
      <c r="BB416" s="18">
        <f t="shared" si="282"/>
        <v>0</v>
      </c>
      <c r="BC416" s="21">
        <f t="shared" si="283"/>
        <v>881.26696359213543</v>
      </c>
      <c r="BD416" s="27">
        <v>11.540000000000003</v>
      </c>
      <c r="BE416" s="17">
        <v>0</v>
      </c>
      <c r="BF416" s="18">
        <f t="shared" si="284"/>
        <v>-11.540000000000003</v>
      </c>
      <c r="BG416" s="19">
        <f t="shared" si="285"/>
        <v>0</v>
      </c>
      <c r="BH416" s="25">
        <v>3047.5700000000006</v>
      </c>
      <c r="BI416" s="97">
        <v>1324.1004</v>
      </c>
      <c r="BJ416" s="18">
        <f t="shared" si="286"/>
        <v>-1723.4696000000006</v>
      </c>
      <c r="BK416" s="21">
        <f t="shared" si="287"/>
        <v>0</v>
      </c>
      <c r="BL416" s="27">
        <v>0</v>
      </c>
      <c r="BM416" s="17">
        <v>0</v>
      </c>
      <c r="BN416" s="18">
        <f t="shared" si="288"/>
        <v>0</v>
      </c>
      <c r="BO416" s="19">
        <f t="shared" si="289"/>
        <v>0</v>
      </c>
      <c r="BP416" s="24">
        <f t="shared" si="290"/>
        <v>30053.050000000003</v>
      </c>
      <c r="BQ416" s="14">
        <f t="shared" si="291"/>
        <v>54350.230033569438</v>
      </c>
      <c r="BR416" s="18">
        <f t="shared" si="256"/>
        <v>0</v>
      </c>
      <c r="BS416" s="21">
        <f t="shared" si="257"/>
        <v>24297.180033569435</v>
      </c>
      <c r="BT416" s="114">
        <f t="shared" si="292"/>
        <v>1.8084763454481136</v>
      </c>
      <c r="BU416" s="115">
        <v>5180.3908000000001</v>
      </c>
      <c r="BV416" s="116"/>
    </row>
    <row r="417" spans="1:74" s="7" customFormat="1" ht="12" x14ac:dyDescent="0.25">
      <c r="A417" s="111">
        <f t="shared" si="293"/>
        <v>409</v>
      </c>
      <c r="B417" s="56" t="s">
        <v>419</v>
      </c>
      <c r="C417" s="125">
        <v>428.16</v>
      </c>
      <c r="D417" s="27">
        <v>4294.55</v>
      </c>
      <c r="E417" s="97">
        <v>4287.510305412633</v>
      </c>
      <c r="F417" s="18">
        <f t="shared" si="258"/>
        <v>-7.0396945873671939</v>
      </c>
      <c r="G417" s="19">
        <f t="shared" si="259"/>
        <v>0</v>
      </c>
      <c r="H417" s="25">
        <v>1420.56</v>
      </c>
      <c r="I417" s="17">
        <v>1457.7902531753903</v>
      </c>
      <c r="J417" s="18">
        <f t="shared" si="260"/>
        <v>0</v>
      </c>
      <c r="K417" s="21">
        <f t="shared" si="261"/>
        <v>37.230253175390317</v>
      </c>
      <c r="L417" s="27">
        <v>2132.1800000000003</v>
      </c>
      <c r="M417" s="17">
        <v>2202.9623061910233</v>
      </c>
      <c r="N417" s="18">
        <f t="shared" si="262"/>
        <v>0</v>
      </c>
      <c r="O417" s="19">
        <f t="shared" si="263"/>
        <v>70.782306191023054</v>
      </c>
      <c r="P417" s="25">
        <v>0</v>
      </c>
      <c r="Q417" s="17">
        <v>300.91559674415998</v>
      </c>
      <c r="R417" s="18">
        <f t="shared" si="264"/>
        <v>0</v>
      </c>
      <c r="S417" s="21">
        <f t="shared" si="265"/>
        <v>300.91559674415998</v>
      </c>
      <c r="T417" s="27">
        <v>0</v>
      </c>
      <c r="U417" s="17">
        <v>0</v>
      </c>
      <c r="V417" s="18">
        <f t="shared" si="266"/>
        <v>0</v>
      </c>
      <c r="W417" s="19">
        <f t="shared" si="267"/>
        <v>0</v>
      </c>
      <c r="X417" s="25">
        <v>0</v>
      </c>
      <c r="Y417" s="17">
        <v>0</v>
      </c>
      <c r="Z417" s="18">
        <f t="shared" si="268"/>
        <v>0</v>
      </c>
      <c r="AA417" s="21">
        <f t="shared" si="269"/>
        <v>0</v>
      </c>
      <c r="AB417" s="27">
        <v>1989.55</v>
      </c>
      <c r="AC417" s="97">
        <v>4072.8795842457948</v>
      </c>
      <c r="AD417" s="18">
        <f t="shared" si="270"/>
        <v>0</v>
      </c>
      <c r="AE417" s="19">
        <f t="shared" si="271"/>
        <v>2083.3295842457946</v>
      </c>
      <c r="AF417" s="25">
        <v>0</v>
      </c>
      <c r="AG417" s="17">
        <v>0</v>
      </c>
      <c r="AH417" s="18">
        <f t="shared" si="272"/>
        <v>0</v>
      </c>
      <c r="AI417" s="21">
        <f t="shared" si="273"/>
        <v>0</v>
      </c>
      <c r="AJ417" s="27">
        <v>0</v>
      </c>
      <c r="AK417" s="17">
        <v>0</v>
      </c>
      <c r="AL417" s="18">
        <f t="shared" si="274"/>
        <v>0</v>
      </c>
      <c r="AM417" s="19">
        <f t="shared" si="275"/>
        <v>0</v>
      </c>
      <c r="AN417" s="27">
        <v>1297.06</v>
      </c>
      <c r="AO417" s="97">
        <v>436.68431999999996</v>
      </c>
      <c r="AP417" s="18">
        <f t="shared" si="276"/>
        <v>-860.37567999999999</v>
      </c>
      <c r="AQ417" s="19">
        <f t="shared" si="277"/>
        <v>0</v>
      </c>
      <c r="AR417" s="25">
        <v>232.69</v>
      </c>
      <c r="AS417" s="17">
        <v>331.74448480279716</v>
      </c>
      <c r="AT417" s="18">
        <f t="shared" si="278"/>
        <v>0</v>
      </c>
      <c r="AU417" s="21">
        <f t="shared" si="279"/>
        <v>99.054484802797163</v>
      </c>
      <c r="AV417" s="27">
        <v>3051.49</v>
      </c>
      <c r="AW417" s="17">
        <v>3570.72</v>
      </c>
      <c r="AX417" s="18">
        <f t="shared" si="280"/>
        <v>0</v>
      </c>
      <c r="AY417" s="19">
        <f t="shared" si="281"/>
        <v>519.23</v>
      </c>
      <c r="AZ417" s="25">
        <v>1497.88</v>
      </c>
      <c r="BA417" s="17">
        <v>1804.7503600335749</v>
      </c>
      <c r="BB417" s="18">
        <f t="shared" si="282"/>
        <v>0</v>
      </c>
      <c r="BC417" s="21">
        <f t="shared" si="283"/>
        <v>306.8703600335748</v>
      </c>
      <c r="BD417" s="27">
        <v>11.389999999999999</v>
      </c>
      <c r="BE417" s="17">
        <v>0</v>
      </c>
      <c r="BF417" s="18">
        <f t="shared" si="284"/>
        <v>-11.389999999999999</v>
      </c>
      <c r="BG417" s="19">
        <f t="shared" si="285"/>
        <v>0</v>
      </c>
      <c r="BH417" s="25">
        <v>1362.24</v>
      </c>
      <c r="BI417" s="97">
        <v>352.12620000000004</v>
      </c>
      <c r="BJ417" s="18">
        <f t="shared" si="286"/>
        <v>-1010.1138</v>
      </c>
      <c r="BK417" s="21">
        <f t="shared" si="287"/>
        <v>0</v>
      </c>
      <c r="BL417" s="27">
        <v>0</v>
      </c>
      <c r="BM417" s="17">
        <v>0</v>
      </c>
      <c r="BN417" s="18">
        <f t="shared" si="288"/>
        <v>0</v>
      </c>
      <c r="BO417" s="19">
        <f t="shared" si="289"/>
        <v>0</v>
      </c>
      <c r="BP417" s="24">
        <f t="shared" si="290"/>
        <v>17289.59</v>
      </c>
      <c r="BQ417" s="14">
        <f t="shared" si="291"/>
        <v>18818.083410605374</v>
      </c>
      <c r="BR417" s="18">
        <f t="shared" si="256"/>
        <v>0</v>
      </c>
      <c r="BS417" s="21">
        <f t="shared" si="257"/>
        <v>1528.4934106053734</v>
      </c>
      <c r="BT417" s="114">
        <f t="shared" si="292"/>
        <v>1.08840541682049</v>
      </c>
      <c r="BU417" s="115">
        <v>1135.2442000000001</v>
      </c>
      <c r="BV417" s="116"/>
    </row>
    <row r="418" spans="1:74" s="7" customFormat="1" ht="12" x14ac:dyDescent="0.25">
      <c r="A418" s="111">
        <f t="shared" si="293"/>
        <v>410</v>
      </c>
      <c r="B418" s="56" t="s">
        <v>420</v>
      </c>
      <c r="C418" s="125">
        <v>437.66</v>
      </c>
      <c r="D418" s="27">
        <v>3364.52</v>
      </c>
      <c r="E418" s="97">
        <v>3527.6841681408569</v>
      </c>
      <c r="F418" s="18">
        <f t="shared" si="258"/>
        <v>0</v>
      </c>
      <c r="G418" s="19">
        <f t="shared" si="259"/>
        <v>163.16416814085687</v>
      </c>
      <c r="H418" s="25">
        <v>1382.7499999999998</v>
      </c>
      <c r="I418" s="17">
        <v>1416.0042464511828</v>
      </c>
      <c r="J418" s="18">
        <f t="shared" si="260"/>
        <v>0</v>
      </c>
      <c r="K418" s="21">
        <f t="shared" si="261"/>
        <v>33.254246451183008</v>
      </c>
      <c r="L418" s="27">
        <v>1688.0099999999998</v>
      </c>
      <c r="M418" s="17">
        <v>1733.6874997816219</v>
      </c>
      <c r="N418" s="18">
        <f t="shared" si="262"/>
        <v>0</v>
      </c>
      <c r="O418" s="19">
        <f t="shared" si="263"/>
        <v>45.677499781622146</v>
      </c>
      <c r="P418" s="25">
        <v>0</v>
      </c>
      <c r="Q418" s="17">
        <v>282.81865149446401</v>
      </c>
      <c r="R418" s="18">
        <f t="shared" si="264"/>
        <v>0</v>
      </c>
      <c r="S418" s="21">
        <f t="shared" si="265"/>
        <v>282.81865149446401</v>
      </c>
      <c r="T418" s="27">
        <v>0</v>
      </c>
      <c r="U418" s="17">
        <v>0</v>
      </c>
      <c r="V418" s="18">
        <f t="shared" si="266"/>
        <v>0</v>
      </c>
      <c r="W418" s="19">
        <f t="shared" si="267"/>
        <v>0</v>
      </c>
      <c r="X418" s="25">
        <v>0</v>
      </c>
      <c r="Y418" s="17">
        <v>0</v>
      </c>
      <c r="Z418" s="18">
        <f t="shared" si="268"/>
        <v>0</v>
      </c>
      <c r="AA418" s="21">
        <f t="shared" si="269"/>
        <v>0</v>
      </c>
      <c r="AB418" s="27">
        <v>2020.6000000000004</v>
      </c>
      <c r="AC418" s="97">
        <v>2817.9102723052461</v>
      </c>
      <c r="AD418" s="18">
        <f t="shared" si="270"/>
        <v>0</v>
      </c>
      <c r="AE418" s="19">
        <f t="shared" si="271"/>
        <v>797.31027230524569</v>
      </c>
      <c r="AF418" s="25">
        <v>0</v>
      </c>
      <c r="AG418" s="17">
        <v>0</v>
      </c>
      <c r="AH418" s="18">
        <f t="shared" si="272"/>
        <v>0</v>
      </c>
      <c r="AI418" s="21">
        <f t="shared" si="273"/>
        <v>0</v>
      </c>
      <c r="AJ418" s="27">
        <v>0</v>
      </c>
      <c r="AK418" s="17">
        <v>0</v>
      </c>
      <c r="AL418" s="18">
        <f t="shared" si="274"/>
        <v>0</v>
      </c>
      <c r="AM418" s="19">
        <f t="shared" si="275"/>
        <v>0</v>
      </c>
      <c r="AN418" s="27">
        <v>1296.99</v>
      </c>
      <c r="AO418" s="97">
        <v>436.68431999999996</v>
      </c>
      <c r="AP418" s="18">
        <f t="shared" si="276"/>
        <v>-860.30568000000005</v>
      </c>
      <c r="AQ418" s="19">
        <f t="shared" si="277"/>
        <v>0</v>
      </c>
      <c r="AR418" s="25">
        <v>298.7</v>
      </c>
      <c r="AS418" s="17">
        <v>422.72259366774551</v>
      </c>
      <c r="AT418" s="18">
        <f t="shared" si="278"/>
        <v>0</v>
      </c>
      <c r="AU418" s="21">
        <f t="shared" si="279"/>
        <v>124.02259366774553</v>
      </c>
      <c r="AV418" s="27">
        <v>3964.0200000000009</v>
      </c>
      <c r="AW418" s="17">
        <v>1100.04</v>
      </c>
      <c r="AX418" s="18">
        <f t="shared" si="280"/>
        <v>-2863.9800000000009</v>
      </c>
      <c r="AY418" s="19">
        <f t="shared" si="281"/>
        <v>0</v>
      </c>
      <c r="AZ418" s="25">
        <v>1277.1899999999998</v>
      </c>
      <c r="BA418" s="17">
        <v>1428.9338839989136</v>
      </c>
      <c r="BB418" s="18">
        <f t="shared" si="282"/>
        <v>0</v>
      </c>
      <c r="BC418" s="21">
        <f t="shared" si="283"/>
        <v>151.74388399891382</v>
      </c>
      <c r="BD418" s="27">
        <v>10.88</v>
      </c>
      <c r="BE418" s="17">
        <v>0</v>
      </c>
      <c r="BF418" s="18">
        <f t="shared" si="284"/>
        <v>-10.88</v>
      </c>
      <c r="BG418" s="19">
        <f t="shared" si="285"/>
        <v>0</v>
      </c>
      <c r="BH418" s="25">
        <v>1437.2300000000005</v>
      </c>
      <c r="BI418" s="97">
        <v>601.89251999999999</v>
      </c>
      <c r="BJ418" s="18">
        <f t="shared" si="286"/>
        <v>-835.33748000000048</v>
      </c>
      <c r="BK418" s="21">
        <f t="shared" si="287"/>
        <v>0</v>
      </c>
      <c r="BL418" s="27">
        <v>0</v>
      </c>
      <c r="BM418" s="17">
        <v>0</v>
      </c>
      <c r="BN418" s="18">
        <f t="shared" si="288"/>
        <v>0</v>
      </c>
      <c r="BO418" s="19">
        <f t="shared" si="289"/>
        <v>0</v>
      </c>
      <c r="BP418" s="24">
        <f t="shared" si="290"/>
        <v>16740.89</v>
      </c>
      <c r="BQ418" s="14">
        <f t="shared" si="291"/>
        <v>13768.378155840031</v>
      </c>
      <c r="BR418" s="18">
        <f t="shared" si="256"/>
        <v>-2972.5118441599679</v>
      </c>
      <c r="BS418" s="21">
        <f t="shared" si="257"/>
        <v>0</v>
      </c>
      <c r="BT418" s="114">
        <f t="shared" si="292"/>
        <v>0.82244003489898276</v>
      </c>
      <c r="BU418" s="115">
        <v>0</v>
      </c>
      <c r="BV418" s="116"/>
    </row>
    <row r="419" spans="1:74" s="7" customFormat="1" ht="12" x14ac:dyDescent="0.25">
      <c r="A419" s="111">
        <f t="shared" si="293"/>
        <v>411</v>
      </c>
      <c r="B419" s="56" t="s">
        <v>421</v>
      </c>
      <c r="C419" s="125">
        <v>419.2</v>
      </c>
      <c r="D419" s="27">
        <v>0</v>
      </c>
      <c r="E419" s="97">
        <v>905.85109260624165</v>
      </c>
      <c r="F419" s="18">
        <f t="shared" si="258"/>
        <v>0</v>
      </c>
      <c r="G419" s="19">
        <f t="shared" si="259"/>
        <v>905.85109260624165</v>
      </c>
      <c r="H419" s="25">
        <v>0</v>
      </c>
      <c r="I419" s="17">
        <v>1.9925543169098274</v>
      </c>
      <c r="J419" s="18">
        <f t="shared" si="260"/>
        <v>0</v>
      </c>
      <c r="K419" s="21">
        <f t="shared" si="261"/>
        <v>1.9925543169098274</v>
      </c>
      <c r="L419" s="27">
        <v>468.0200000000001</v>
      </c>
      <c r="M419" s="17">
        <v>2744.4479459827353</v>
      </c>
      <c r="N419" s="18">
        <f t="shared" si="262"/>
        <v>0</v>
      </c>
      <c r="O419" s="19">
        <f t="shared" si="263"/>
        <v>2276.4279459827353</v>
      </c>
      <c r="P419" s="25">
        <v>0</v>
      </c>
      <c r="Q419" s="17">
        <v>377.74740931115997</v>
      </c>
      <c r="R419" s="18">
        <f t="shared" si="264"/>
        <v>0</v>
      </c>
      <c r="S419" s="21">
        <f t="shared" si="265"/>
        <v>377.74740931115997</v>
      </c>
      <c r="T419" s="27">
        <v>0</v>
      </c>
      <c r="U419" s="17">
        <v>0</v>
      </c>
      <c r="V419" s="18">
        <f t="shared" si="266"/>
        <v>0</v>
      </c>
      <c r="W419" s="19">
        <f t="shared" si="267"/>
        <v>0</v>
      </c>
      <c r="X419" s="25">
        <v>0</v>
      </c>
      <c r="Y419" s="17">
        <v>0</v>
      </c>
      <c r="Z419" s="18">
        <f t="shared" si="268"/>
        <v>0</v>
      </c>
      <c r="AA419" s="21">
        <f t="shared" si="269"/>
        <v>0</v>
      </c>
      <c r="AB419" s="27">
        <v>468.84</v>
      </c>
      <c r="AC419" s="97">
        <v>2425.5870367814409</v>
      </c>
      <c r="AD419" s="18">
        <f t="shared" si="270"/>
        <v>0</v>
      </c>
      <c r="AE419" s="19">
        <f t="shared" si="271"/>
        <v>1956.747036781441</v>
      </c>
      <c r="AF419" s="25">
        <v>0</v>
      </c>
      <c r="AG419" s="17">
        <v>0</v>
      </c>
      <c r="AH419" s="18">
        <f t="shared" si="272"/>
        <v>0</v>
      </c>
      <c r="AI419" s="21">
        <f t="shared" si="273"/>
        <v>0</v>
      </c>
      <c r="AJ419" s="27">
        <v>0</v>
      </c>
      <c r="AK419" s="17">
        <v>0</v>
      </c>
      <c r="AL419" s="18">
        <f t="shared" si="274"/>
        <v>0</v>
      </c>
      <c r="AM419" s="19">
        <f t="shared" si="275"/>
        <v>0</v>
      </c>
      <c r="AN419" s="27">
        <v>2198.8099999999995</v>
      </c>
      <c r="AO419" s="97">
        <v>1607.7850799999999</v>
      </c>
      <c r="AP419" s="18">
        <f t="shared" si="276"/>
        <v>-591.02491999999961</v>
      </c>
      <c r="AQ419" s="19">
        <f t="shared" si="277"/>
        <v>0</v>
      </c>
      <c r="AR419" s="25">
        <v>253.90999999999997</v>
      </c>
      <c r="AS419" s="17">
        <v>51.099693551863268</v>
      </c>
      <c r="AT419" s="18">
        <f t="shared" si="278"/>
        <v>-202.81030644813671</v>
      </c>
      <c r="AU419" s="21">
        <f t="shared" si="279"/>
        <v>0</v>
      </c>
      <c r="AV419" s="27">
        <v>2876.0800000000008</v>
      </c>
      <c r="AW419" s="17">
        <v>0</v>
      </c>
      <c r="AX419" s="18">
        <f t="shared" si="280"/>
        <v>-2876.0800000000008</v>
      </c>
      <c r="AY419" s="19">
        <f t="shared" si="281"/>
        <v>0</v>
      </c>
      <c r="AZ419" s="25">
        <v>0</v>
      </c>
      <c r="BA419" s="17">
        <v>0</v>
      </c>
      <c r="BB419" s="18">
        <f t="shared" si="282"/>
        <v>0</v>
      </c>
      <c r="BC419" s="21">
        <f t="shared" si="283"/>
        <v>0</v>
      </c>
      <c r="BD419" s="27">
        <v>11.1</v>
      </c>
      <c r="BE419" s="17">
        <v>0</v>
      </c>
      <c r="BF419" s="18">
        <f t="shared" si="284"/>
        <v>-11.1</v>
      </c>
      <c r="BG419" s="19">
        <f t="shared" si="285"/>
        <v>0</v>
      </c>
      <c r="BH419" s="25">
        <v>1713.9099999999999</v>
      </c>
      <c r="BI419" s="97">
        <v>513.66419999999994</v>
      </c>
      <c r="BJ419" s="18">
        <f t="shared" si="286"/>
        <v>-1200.2457999999999</v>
      </c>
      <c r="BK419" s="21">
        <f t="shared" si="287"/>
        <v>0</v>
      </c>
      <c r="BL419" s="27">
        <v>0</v>
      </c>
      <c r="BM419" s="17">
        <v>0</v>
      </c>
      <c r="BN419" s="18">
        <f t="shared" si="288"/>
        <v>0</v>
      </c>
      <c r="BO419" s="19">
        <f t="shared" si="289"/>
        <v>0</v>
      </c>
      <c r="BP419" s="24">
        <f t="shared" si="290"/>
        <v>7990.67</v>
      </c>
      <c r="BQ419" s="14">
        <f t="shared" si="291"/>
        <v>8628.1750125503495</v>
      </c>
      <c r="BR419" s="18">
        <f t="shared" si="256"/>
        <v>0</v>
      </c>
      <c r="BS419" s="21">
        <f t="shared" si="257"/>
        <v>637.50501255034942</v>
      </c>
      <c r="BT419" s="114">
        <f t="shared" si="292"/>
        <v>1.0797811713598922</v>
      </c>
      <c r="BU419" s="115">
        <v>769.10249999999996</v>
      </c>
      <c r="BV419" s="116"/>
    </row>
    <row r="420" spans="1:74" s="7" customFormat="1" ht="12" x14ac:dyDescent="0.25">
      <c r="A420" s="111">
        <f t="shared" si="293"/>
        <v>412</v>
      </c>
      <c r="B420" s="56" t="s">
        <v>422</v>
      </c>
      <c r="C420" s="125">
        <v>1456.9</v>
      </c>
      <c r="D420" s="27">
        <v>9880.8000000000011</v>
      </c>
      <c r="E420" s="97">
        <v>9421.3087837524163</v>
      </c>
      <c r="F420" s="18">
        <f t="shared" si="258"/>
        <v>-459.49121624758482</v>
      </c>
      <c r="G420" s="19">
        <f t="shared" si="259"/>
        <v>0</v>
      </c>
      <c r="H420" s="25">
        <v>3023.1200000000003</v>
      </c>
      <c r="I420" s="17">
        <v>3164.7043618720095</v>
      </c>
      <c r="J420" s="18">
        <f t="shared" si="260"/>
        <v>0</v>
      </c>
      <c r="K420" s="21">
        <f t="shared" si="261"/>
        <v>141.58436187200914</v>
      </c>
      <c r="L420" s="27">
        <v>6928.1799999999985</v>
      </c>
      <c r="M420" s="17">
        <v>7322.4375879888594</v>
      </c>
      <c r="N420" s="18">
        <f t="shared" si="262"/>
        <v>0</v>
      </c>
      <c r="O420" s="19">
        <f t="shared" si="263"/>
        <v>394.25758798886091</v>
      </c>
      <c r="P420" s="25">
        <v>219.22</v>
      </c>
      <c r="Q420" s="17">
        <v>503.47453459132794</v>
      </c>
      <c r="R420" s="18">
        <f t="shared" si="264"/>
        <v>0</v>
      </c>
      <c r="S420" s="21">
        <f t="shared" si="265"/>
        <v>284.25453459132791</v>
      </c>
      <c r="T420" s="27">
        <v>0</v>
      </c>
      <c r="U420" s="17">
        <v>0</v>
      </c>
      <c r="V420" s="18">
        <f t="shared" si="266"/>
        <v>0</v>
      </c>
      <c r="W420" s="19">
        <f t="shared" si="267"/>
        <v>0</v>
      </c>
      <c r="X420" s="25">
        <v>0</v>
      </c>
      <c r="Y420" s="17">
        <v>0</v>
      </c>
      <c r="Z420" s="18">
        <f t="shared" si="268"/>
        <v>0</v>
      </c>
      <c r="AA420" s="21">
        <f t="shared" si="269"/>
        <v>0</v>
      </c>
      <c r="AB420" s="27">
        <v>8060.6900000000005</v>
      </c>
      <c r="AC420" s="97">
        <v>7079.928752051499</v>
      </c>
      <c r="AD420" s="18">
        <f t="shared" si="270"/>
        <v>-980.76124794850148</v>
      </c>
      <c r="AE420" s="19">
        <f t="shared" si="271"/>
        <v>0</v>
      </c>
      <c r="AF420" s="25">
        <v>911.47000000000014</v>
      </c>
      <c r="AG420" s="17">
        <v>746.97492</v>
      </c>
      <c r="AH420" s="18">
        <f t="shared" si="272"/>
        <v>-164.49508000000014</v>
      </c>
      <c r="AI420" s="21">
        <f t="shared" si="273"/>
        <v>0</v>
      </c>
      <c r="AJ420" s="27">
        <v>37.529999999999994</v>
      </c>
      <c r="AK420" s="17">
        <v>0</v>
      </c>
      <c r="AL420" s="18">
        <f t="shared" si="274"/>
        <v>-37.529999999999994</v>
      </c>
      <c r="AM420" s="19">
        <f t="shared" si="275"/>
        <v>0</v>
      </c>
      <c r="AN420" s="27">
        <v>5181.8799999999992</v>
      </c>
      <c r="AO420" s="97">
        <v>5181.8847999999998</v>
      </c>
      <c r="AP420" s="18">
        <f t="shared" si="276"/>
        <v>0</v>
      </c>
      <c r="AQ420" s="19">
        <f t="shared" si="277"/>
        <v>4.8000000006140908E-3</v>
      </c>
      <c r="AR420" s="25">
        <v>1057.77</v>
      </c>
      <c r="AS420" s="17">
        <v>419.29378882180174</v>
      </c>
      <c r="AT420" s="18">
        <f t="shared" si="278"/>
        <v>-638.47621117819824</v>
      </c>
      <c r="AU420" s="21">
        <f t="shared" si="279"/>
        <v>0</v>
      </c>
      <c r="AV420" s="27">
        <v>10026.57</v>
      </c>
      <c r="AW420" s="17">
        <v>3269.4479999999999</v>
      </c>
      <c r="AX420" s="18">
        <f t="shared" si="280"/>
        <v>-6757.1219999999994</v>
      </c>
      <c r="AY420" s="19">
        <f t="shared" si="281"/>
        <v>0</v>
      </c>
      <c r="AZ420" s="25">
        <v>1594.91</v>
      </c>
      <c r="BA420" s="17">
        <v>2307.7217195836101</v>
      </c>
      <c r="BB420" s="18">
        <f t="shared" si="282"/>
        <v>0</v>
      </c>
      <c r="BC420" s="21">
        <f t="shared" si="283"/>
        <v>712.81171958361006</v>
      </c>
      <c r="BD420" s="27">
        <v>10.619999999999997</v>
      </c>
      <c r="BE420" s="17">
        <v>0</v>
      </c>
      <c r="BF420" s="18">
        <f t="shared" si="284"/>
        <v>-10.619999999999997</v>
      </c>
      <c r="BG420" s="19">
        <f t="shared" si="285"/>
        <v>0</v>
      </c>
      <c r="BH420" s="25">
        <v>3111.4100000000003</v>
      </c>
      <c r="BI420" s="97">
        <v>3480.5031600000002</v>
      </c>
      <c r="BJ420" s="18">
        <f t="shared" si="286"/>
        <v>0</v>
      </c>
      <c r="BK420" s="21">
        <f t="shared" si="287"/>
        <v>369.0931599999999</v>
      </c>
      <c r="BL420" s="27">
        <v>0</v>
      </c>
      <c r="BM420" s="17">
        <v>0</v>
      </c>
      <c r="BN420" s="18">
        <f t="shared" si="288"/>
        <v>0</v>
      </c>
      <c r="BO420" s="19">
        <f t="shared" si="289"/>
        <v>0</v>
      </c>
      <c r="BP420" s="24">
        <f t="shared" si="290"/>
        <v>50044.170000000006</v>
      </c>
      <c r="BQ420" s="14">
        <f t="shared" si="291"/>
        <v>42897.680408661523</v>
      </c>
      <c r="BR420" s="18">
        <f t="shared" si="256"/>
        <v>-7146.4895913384826</v>
      </c>
      <c r="BS420" s="21">
        <f t="shared" si="257"/>
        <v>0</v>
      </c>
      <c r="BT420" s="114">
        <f t="shared" si="292"/>
        <v>0.85719636090800422</v>
      </c>
      <c r="BU420" s="115">
        <v>4675.1392999999998</v>
      </c>
      <c r="BV420" s="116"/>
    </row>
    <row r="421" spans="1:74" s="7" customFormat="1" ht="12" x14ac:dyDescent="0.25">
      <c r="A421" s="111">
        <f t="shared" si="293"/>
        <v>413</v>
      </c>
      <c r="B421" s="56" t="s">
        <v>423</v>
      </c>
      <c r="C421" s="125">
        <v>3159.1</v>
      </c>
      <c r="D421" s="27">
        <v>16836.260000000002</v>
      </c>
      <c r="E421" s="97">
        <v>17182.78198305739</v>
      </c>
      <c r="F421" s="18">
        <f t="shared" si="258"/>
        <v>0</v>
      </c>
      <c r="G421" s="19">
        <f t="shared" si="259"/>
        <v>346.52198305738784</v>
      </c>
      <c r="H421" s="25">
        <v>7103.2100000000009</v>
      </c>
      <c r="I421" s="17">
        <v>8267.7992122060386</v>
      </c>
      <c r="J421" s="18">
        <f t="shared" si="260"/>
        <v>0</v>
      </c>
      <c r="K421" s="21">
        <f t="shared" si="261"/>
        <v>1164.5892122060377</v>
      </c>
      <c r="L421" s="27">
        <v>11903.28</v>
      </c>
      <c r="M421" s="17">
        <v>12876.835889394593</v>
      </c>
      <c r="N421" s="18">
        <f t="shared" si="262"/>
        <v>0</v>
      </c>
      <c r="O421" s="19">
        <f t="shared" si="263"/>
        <v>973.55588939459267</v>
      </c>
      <c r="P421" s="25">
        <v>390.44999999999993</v>
      </c>
      <c r="Q421" s="17">
        <v>868.70976788389203</v>
      </c>
      <c r="R421" s="18">
        <f t="shared" si="264"/>
        <v>0</v>
      </c>
      <c r="S421" s="21">
        <f t="shared" si="265"/>
        <v>478.2597678838921</v>
      </c>
      <c r="T421" s="27">
        <v>0</v>
      </c>
      <c r="U421" s="17">
        <v>0</v>
      </c>
      <c r="V421" s="18">
        <f t="shared" si="266"/>
        <v>0</v>
      </c>
      <c r="W421" s="19">
        <f t="shared" si="267"/>
        <v>0</v>
      </c>
      <c r="X421" s="25">
        <v>0</v>
      </c>
      <c r="Y421" s="17">
        <v>0</v>
      </c>
      <c r="Z421" s="18">
        <f t="shared" si="268"/>
        <v>0</v>
      </c>
      <c r="AA421" s="21">
        <f t="shared" si="269"/>
        <v>0</v>
      </c>
      <c r="AB421" s="27">
        <v>19905.79</v>
      </c>
      <c r="AC421" s="97">
        <v>20360.387674796664</v>
      </c>
      <c r="AD421" s="18">
        <f t="shared" si="270"/>
        <v>0</v>
      </c>
      <c r="AE421" s="19">
        <f t="shared" si="271"/>
        <v>454.59767479666334</v>
      </c>
      <c r="AF421" s="25">
        <v>1465.7399999999998</v>
      </c>
      <c r="AG421" s="17">
        <v>1166.03412</v>
      </c>
      <c r="AH421" s="18">
        <f t="shared" si="272"/>
        <v>-299.70587999999975</v>
      </c>
      <c r="AI421" s="21">
        <f t="shared" si="273"/>
        <v>0</v>
      </c>
      <c r="AJ421" s="27">
        <v>60.379999999999995</v>
      </c>
      <c r="AK421" s="17">
        <v>0</v>
      </c>
      <c r="AL421" s="18">
        <f t="shared" si="274"/>
        <v>-60.379999999999995</v>
      </c>
      <c r="AM421" s="19">
        <f t="shared" si="275"/>
        <v>0</v>
      </c>
      <c r="AN421" s="27">
        <v>2131.9600000000005</v>
      </c>
      <c r="AO421" s="97">
        <v>3820.9674000000005</v>
      </c>
      <c r="AP421" s="18">
        <f t="shared" si="276"/>
        <v>0</v>
      </c>
      <c r="AQ421" s="19">
        <f t="shared" si="277"/>
        <v>1689.0074</v>
      </c>
      <c r="AR421" s="25">
        <v>3013.95</v>
      </c>
      <c r="AS421" s="17">
        <v>9223.3971283466453</v>
      </c>
      <c r="AT421" s="18">
        <f t="shared" si="278"/>
        <v>0</v>
      </c>
      <c r="AU421" s="21">
        <f t="shared" si="279"/>
        <v>6209.4471283466455</v>
      </c>
      <c r="AV421" s="27">
        <v>27348.67</v>
      </c>
      <c r="AW421" s="17">
        <v>22859.82</v>
      </c>
      <c r="AX421" s="18">
        <f t="shared" si="280"/>
        <v>-4488.8499999999985</v>
      </c>
      <c r="AY421" s="19">
        <f t="shared" si="281"/>
        <v>0</v>
      </c>
      <c r="AZ421" s="25">
        <v>1665.41</v>
      </c>
      <c r="BA421" s="17">
        <v>3280.254666473515</v>
      </c>
      <c r="BB421" s="18">
        <f t="shared" si="282"/>
        <v>0</v>
      </c>
      <c r="BC421" s="21">
        <f t="shared" si="283"/>
        <v>1614.844666473515</v>
      </c>
      <c r="BD421" s="27">
        <v>10.709999999999999</v>
      </c>
      <c r="BE421" s="17">
        <v>0</v>
      </c>
      <c r="BF421" s="18">
        <f t="shared" si="284"/>
        <v>-10.709999999999999</v>
      </c>
      <c r="BG421" s="19">
        <f t="shared" si="285"/>
        <v>0</v>
      </c>
      <c r="BH421" s="25">
        <v>7773.5299999999979</v>
      </c>
      <c r="BI421" s="97">
        <v>6309.5616</v>
      </c>
      <c r="BJ421" s="18">
        <f t="shared" si="286"/>
        <v>-1463.9683999999979</v>
      </c>
      <c r="BK421" s="21">
        <f t="shared" si="287"/>
        <v>0</v>
      </c>
      <c r="BL421" s="27">
        <v>0</v>
      </c>
      <c r="BM421" s="17">
        <v>0</v>
      </c>
      <c r="BN421" s="18">
        <f t="shared" si="288"/>
        <v>0</v>
      </c>
      <c r="BO421" s="19">
        <f t="shared" si="289"/>
        <v>0</v>
      </c>
      <c r="BP421" s="24">
        <f t="shared" si="290"/>
        <v>99609.34</v>
      </c>
      <c r="BQ421" s="14">
        <f t="shared" si="291"/>
        <v>106216.54944215874</v>
      </c>
      <c r="BR421" s="18">
        <f t="shared" si="256"/>
        <v>0</v>
      </c>
      <c r="BS421" s="21">
        <f t="shared" si="257"/>
        <v>6607.209442158739</v>
      </c>
      <c r="BT421" s="114">
        <f t="shared" si="292"/>
        <v>1.0663312239811924</v>
      </c>
      <c r="BU421" s="115">
        <v>9935.0110999999997</v>
      </c>
      <c r="BV421" s="116">
        <v>1701.56</v>
      </c>
    </row>
    <row r="422" spans="1:74" s="7" customFormat="1" ht="12" x14ac:dyDescent="0.25">
      <c r="A422" s="111">
        <f t="shared" si="293"/>
        <v>414</v>
      </c>
      <c r="B422" s="56" t="s">
        <v>424</v>
      </c>
      <c r="C422" s="125">
        <v>1870.5</v>
      </c>
      <c r="D422" s="27">
        <v>8879.380000000001</v>
      </c>
      <c r="E422" s="97">
        <v>10197.167023818767</v>
      </c>
      <c r="F422" s="18">
        <f t="shared" si="258"/>
        <v>0</v>
      </c>
      <c r="G422" s="19">
        <f t="shared" si="259"/>
        <v>1317.7870238187661</v>
      </c>
      <c r="H422" s="25">
        <v>4812.9400000000005</v>
      </c>
      <c r="I422" s="17">
        <v>6054.1611313675894</v>
      </c>
      <c r="J422" s="18">
        <f t="shared" si="260"/>
        <v>0</v>
      </c>
      <c r="K422" s="21">
        <f t="shared" si="261"/>
        <v>1241.2211313675889</v>
      </c>
      <c r="L422" s="27">
        <v>3286.7899999999991</v>
      </c>
      <c r="M422" s="17">
        <v>3775.8308340146364</v>
      </c>
      <c r="N422" s="18">
        <f t="shared" si="262"/>
        <v>0</v>
      </c>
      <c r="O422" s="19">
        <f t="shared" si="263"/>
        <v>489.04083401463731</v>
      </c>
      <c r="P422" s="25">
        <v>252.86</v>
      </c>
      <c r="Q422" s="17">
        <v>605.95457740351196</v>
      </c>
      <c r="R422" s="18">
        <f t="shared" si="264"/>
        <v>0</v>
      </c>
      <c r="S422" s="21">
        <f t="shared" si="265"/>
        <v>353.09457740351195</v>
      </c>
      <c r="T422" s="27">
        <v>0</v>
      </c>
      <c r="U422" s="17">
        <v>0</v>
      </c>
      <c r="V422" s="18">
        <f t="shared" si="266"/>
        <v>0</v>
      </c>
      <c r="W422" s="19">
        <f t="shared" si="267"/>
        <v>0</v>
      </c>
      <c r="X422" s="25">
        <v>0</v>
      </c>
      <c r="Y422" s="17">
        <v>0</v>
      </c>
      <c r="Z422" s="18">
        <f t="shared" si="268"/>
        <v>0</v>
      </c>
      <c r="AA422" s="21">
        <f t="shared" si="269"/>
        <v>0</v>
      </c>
      <c r="AB422" s="27">
        <v>9962.6</v>
      </c>
      <c r="AC422" s="97">
        <v>6672.4530494032069</v>
      </c>
      <c r="AD422" s="18">
        <f t="shared" si="270"/>
        <v>-3290.1469505967934</v>
      </c>
      <c r="AE422" s="19">
        <f t="shared" si="271"/>
        <v>0</v>
      </c>
      <c r="AF422" s="25">
        <v>1256.2199999999998</v>
      </c>
      <c r="AG422" s="17">
        <v>1486.5868800000001</v>
      </c>
      <c r="AH422" s="18">
        <f t="shared" si="272"/>
        <v>0</v>
      </c>
      <c r="AI422" s="21">
        <f t="shared" si="273"/>
        <v>230.36688000000026</v>
      </c>
      <c r="AJ422" s="27">
        <v>50.63</v>
      </c>
      <c r="AK422" s="17">
        <v>0</v>
      </c>
      <c r="AL422" s="18">
        <f t="shared" si="274"/>
        <v>-50.63</v>
      </c>
      <c r="AM422" s="19">
        <f t="shared" si="275"/>
        <v>0</v>
      </c>
      <c r="AN422" s="27">
        <v>2664.7500000000005</v>
      </c>
      <c r="AO422" s="97">
        <v>1965.06612</v>
      </c>
      <c r="AP422" s="18">
        <f t="shared" si="276"/>
        <v>-699.6838800000005</v>
      </c>
      <c r="AQ422" s="19">
        <f t="shared" si="277"/>
        <v>0</v>
      </c>
      <c r="AR422" s="25">
        <v>1817.88</v>
      </c>
      <c r="AS422" s="17">
        <v>2161.7802472407216</v>
      </c>
      <c r="AT422" s="18">
        <f t="shared" si="278"/>
        <v>0</v>
      </c>
      <c r="AU422" s="21">
        <f t="shared" si="279"/>
        <v>343.90024724072146</v>
      </c>
      <c r="AV422" s="27">
        <v>14333.85</v>
      </c>
      <c r="AW422" s="17">
        <v>20862.204000000002</v>
      </c>
      <c r="AX422" s="18">
        <f t="shared" si="280"/>
        <v>0</v>
      </c>
      <c r="AY422" s="19">
        <f t="shared" si="281"/>
        <v>6528.3540000000012</v>
      </c>
      <c r="AZ422" s="25">
        <v>3638.42</v>
      </c>
      <c r="BA422" s="17">
        <v>4522.6876422684718</v>
      </c>
      <c r="BB422" s="18">
        <f t="shared" si="282"/>
        <v>0</v>
      </c>
      <c r="BC422" s="21">
        <f t="shared" si="283"/>
        <v>884.26764226847172</v>
      </c>
      <c r="BD422" s="27">
        <v>10.780000000000001</v>
      </c>
      <c r="BE422" s="17">
        <v>0</v>
      </c>
      <c r="BF422" s="18">
        <f t="shared" si="284"/>
        <v>-10.780000000000001</v>
      </c>
      <c r="BG422" s="19">
        <f t="shared" si="285"/>
        <v>0</v>
      </c>
      <c r="BH422" s="25">
        <v>7210.3600000000006</v>
      </c>
      <c r="BI422" s="97">
        <v>2127.4786799999997</v>
      </c>
      <c r="BJ422" s="18">
        <f t="shared" si="286"/>
        <v>-5082.8813200000004</v>
      </c>
      <c r="BK422" s="21">
        <f t="shared" si="287"/>
        <v>0</v>
      </c>
      <c r="BL422" s="27">
        <v>0</v>
      </c>
      <c r="BM422" s="17">
        <v>0</v>
      </c>
      <c r="BN422" s="18">
        <f t="shared" si="288"/>
        <v>0</v>
      </c>
      <c r="BO422" s="19">
        <f t="shared" si="289"/>
        <v>0</v>
      </c>
      <c r="BP422" s="24">
        <f t="shared" si="290"/>
        <v>58177.46</v>
      </c>
      <c r="BQ422" s="14">
        <f t="shared" si="291"/>
        <v>60431.370185516906</v>
      </c>
      <c r="BR422" s="18">
        <f t="shared" si="256"/>
        <v>0</v>
      </c>
      <c r="BS422" s="21">
        <f t="shared" si="257"/>
        <v>2253.9101855169065</v>
      </c>
      <c r="BT422" s="114">
        <f t="shared" si="292"/>
        <v>1.0387419833302607</v>
      </c>
      <c r="BU422" s="115">
        <v>5886.4466999999995</v>
      </c>
      <c r="BV422" s="116"/>
    </row>
    <row r="423" spans="1:74" s="7" customFormat="1" ht="12" x14ac:dyDescent="0.25">
      <c r="A423" s="111">
        <f t="shared" si="293"/>
        <v>415</v>
      </c>
      <c r="B423" s="56" t="s">
        <v>425</v>
      </c>
      <c r="C423" s="125">
        <v>522.70000000000005</v>
      </c>
      <c r="D423" s="27">
        <v>3586.0000000000009</v>
      </c>
      <c r="E423" s="97">
        <v>2908.1316963608706</v>
      </c>
      <c r="F423" s="18">
        <f t="shared" si="258"/>
        <v>-677.86830363913032</v>
      </c>
      <c r="G423" s="19">
        <f t="shared" si="259"/>
        <v>0</v>
      </c>
      <c r="H423" s="25">
        <v>0</v>
      </c>
      <c r="I423" s="17">
        <v>8.8334420803511371</v>
      </c>
      <c r="J423" s="18">
        <f t="shared" si="260"/>
        <v>0</v>
      </c>
      <c r="K423" s="21">
        <f t="shared" si="261"/>
        <v>8.8334420803511371</v>
      </c>
      <c r="L423" s="27">
        <v>1954.4400000000003</v>
      </c>
      <c r="M423" s="17">
        <v>2211.0839159954744</v>
      </c>
      <c r="N423" s="18">
        <f t="shared" si="262"/>
        <v>0</v>
      </c>
      <c r="O423" s="19">
        <f t="shared" si="263"/>
        <v>256.64391599547412</v>
      </c>
      <c r="P423" s="25">
        <v>0</v>
      </c>
      <c r="Q423" s="17">
        <v>332.35670438702397</v>
      </c>
      <c r="R423" s="18">
        <f t="shared" si="264"/>
        <v>0</v>
      </c>
      <c r="S423" s="21">
        <f t="shared" si="265"/>
        <v>332.35670438702397</v>
      </c>
      <c r="T423" s="27">
        <v>0</v>
      </c>
      <c r="U423" s="17">
        <v>0</v>
      </c>
      <c r="V423" s="18">
        <f t="shared" si="266"/>
        <v>0</v>
      </c>
      <c r="W423" s="19">
        <f t="shared" si="267"/>
        <v>0</v>
      </c>
      <c r="X423" s="25">
        <v>0</v>
      </c>
      <c r="Y423" s="17">
        <v>0</v>
      </c>
      <c r="Z423" s="18">
        <f t="shared" si="268"/>
        <v>0</v>
      </c>
      <c r="AA423" s="21">
        <f t="shared" si="269"/>
        <v>0</v>
      </c>
      <c r="AB423" s="27">
        <v>4193.74</v>
      </c>
      <c r="AC423" s="97">
        <v>3775.144745684544</v>
      </c>
      <c r="AD423" s="18">
        <f t="shared" si="270"/>
        <v>-418.5952543154558</v>
      </c>
      <c r="AE423" s="19">
        <f t="shared" si="271"/>
        <v>0</v>
      </c>
      <c r="AF423" s="25">
        <v>0</v>
      </c>
      <c r="AG423" s="17">
        <v>0</v>
      </c>
      <c r="AH423" s="18">
        <f t="shared" si="272"/>
        <v>0</v>
      </c>
      <c r="AI423" s="21">
        <f t="shared" si="273"/>
        <v>0</v>
      </c>
      <c r="AJ423" s="27">
        <v>0</v>
      </c>
      <c r="AK423" s="17">
        <v>0</v>
      </c>
      <c r="AL423" s="18">
        <f t="shared" si="274"/>
        <v>0</v>
      </c>
      <c r="AM423" s="19">
        <f t="shared" si="275"/>
        <v>0</v>
      </c>
      <c r="AN423" s="27">
        <v>1523.7799999999997</v>
      </c>
      <c r="AO423" s="97">
        <v>1167.8818799999999</v>
      </c>
      <c r="AP423" s="18">
        <f t="shared" si="276"/>
        <v>-355.89811999999984</v>
      </c>
      <c r="AQ423" s="19">
        <f t="shared" si="277"/>
        <v>0</v>
      </c>
      <c r="AR423" s="25">
        <v>354.35</v>
      </c>
      <c r="AS423" s="17">
        <v>4794.5649241268393</v>
      </c>
      <c r="AT423" s="18">
        <f t="shared" si="278"/>
        <v>0</v>
      </c>
      <c r="AU423" s="21">
        <f t="shared" si="279"/>
        <v>4440.2149241268389</v>
      </c>
      <c r="AV423" s="27">
        <v>4890.28</v>
      </c>
      <c r="AW423" s="17">
        <v>10105.343999999999</v>
      </c>
      <c r="AX423" s="18">
        <f t="shared" si="280"/>
        <v>0</v>
      </c>
      <c r="AY423" s="19">
        <f t="shared" si="281"/>
        <v>5215.0639999999994</v>
      </c>
      <c r="AZ423" s="25">
        <v>689.91</v>
      </c>
      <c r="BA423" s="17">
        <v>1147.9377093898324</v>
      </c>
      <c r="BB423" s="18">
        <f t="shared" si="282"/>
        <v>0</v>
      </c>
      <c r="BC423" s="21">
        <f t="shared" si="283"/>
        <v>458.02770938983247</v>
      </c>
      <c r="BD423" s="27">
        <v>11.109999999999998</v>
      </c>
      <c r="BE423" s="17">
        <v>0</v>
      </c>
      <c r="BF423" s="18">
        <f t="shared" si="284"/>
        <v>-11.109999999999998</v>
      </c>
      <c r="BG423" s="19">
        <f t="shared" si="285"/>
        <v>0</v>
      </c>
      <c r="BH423" s="25">
        <v>1790.5500000000002</v>
      </c>
      <c r="BI423" s="97">
        <v>2240.1228000000001</v>
      </c>
      <c r="BJ423" s="18">
        <f t="shared" si="286"/>
        <v>0</v>
      </c>
      <c r="BK423" s="21">
        <f t="shared" si="287"/>
        <v>449.57279999999992</v>
      </c>
      <c r="BL423" s="27">
        <v>0</v>
      </c>
      <c r="BM423" s="17">
        <v>0</v>
      </c>
      <c r="BN423" s="18">
        <f t="shared" si="288"/>
        <v>0</v>
      </c>
      <c r="BO423" s="19">
        <f t="shared" si="289"/>
        <v>0</v>
      </c>
      <c r="BP423" s="24">
        <f t="shared" si="290"/>
        <v>18994.16</v>
      </c>
      <c r="BQ423" s="14">
        <f t="shared" si="291"/>
        <v>28691.40181802494</v>
      </c>
      <c r="BR423" s="18">
        <f t="shared" si="256"/>
        <v>0</v>
      </c>
      <c r="BS423" s="21">
        <f t="shared" si="257"/>
        <v>9697.2418180249406</v>
      </c>
      <c r="BT423" s="114">
        <f t="shared" si="292"/>
        <v>1.5105380715980565</v>
      </c>
      <c r="BU423" s="115">
        <v>583.95680000000004</v>
      </c>
      <c r="BV423" s="116"/>
    </row>
    <row r="424" spans="1:74" s="7" customFormat="1" ht="12" x14ac:dyDescent="0.25">
      <c r="A424" s="111">
        <f t="shared" si="293"/>
        <v>416</v>
      </c>
      <c r="B424" s="56" t="s">
        <v>426</v>
      </c>
      <c r="C424" s="125">
        <v>123.1</v>
      </c>
      <c r="D424" s="27">
        <v>0</v>
      </c>
      <c r="E424" s="97">
        <v>870.32473823653061</v>
      </c>
      <c r="F424" s="18">
        <f t="shared" si="258"/>
        <v>0</v>
      </c>
      <c r="G424" s="19">
        <f t="shared" si="259"/>
        <v>870.32473823653061</v>
      </c>
      <c r="H424" s="25">
        <v>0</v>
      </c>
      <c r="I424" s="17">
        <v>0</v>
      </c>
      <c r="J424" s="18">
        <f t="shared" si="260"/>
        <v>0</v>
      </c>
      <c r="K424" s="21">
        <f t="shared" si="261"/>
        <v>0</v>
      </c>
      <c r="L424" s="27">
        <v>799.54000000000019</v>
      </c>
      <c r="M424" s="17">
        <v>725.09684991125869</v>
      </c>
      <c r="N424" s="18">
        <f t="shared" si="262"/>
        <v>-74.443150088741504</v>
      </c>
      <c r="O424" s="19">
        <f t="shared" si="263"/>
        <v>0</v>
      </c>
      <c r="P424" s="25">
        <v>0</v>
      </c>
      <c r="Q424" s="17">
        <v>154.68468923946</v>
      </c>
      <c r="R424" s="18">
        <f t="shared" si="264"/>
        <v>0</v>
      </c>
      <c r="S424" s="21">
        <f t="shared" si="265"/>
        <v>154.68468923946</v>
      </c>
      <c r="T424" s="27">
        <v>0</v>
      </c>
      <c r="U424" s="17">
        <v>0</v>
      </c>
      <c r="V424" s="18">
        <f t="shared" si="266"/>
        <v>0</v>
      </c>
      <c r="W424" s="19">
        <f t="shared" si="267"/>
        <v>0</v>
      </c>
      <c r="X424" s="25">
        <v>0</v>
      </c>
      <c r="Y424" s="17">
        <v>0</v>
      </c>
      <c r="Z424" s="18">
        <f t="shared" si="268"/>
        <v>0</v>
      </c>
      <c r="AA424" s="21">
        <f t="shared" si="269"/>
        <v>0</v>
      </c>
      <c r="AB424" s="27">
        <v>245.18999999999997</v>
      </c>
      <c r="AC424" s="97">
        <v>242.68337779250754</v>
      </c>
      <c r="AD424" s="18">
        <f t="shared" si="270"/>
        <v>-2.5066222074924269</v>
      </c>
      <c r="AE424" s="19">
        <f t="shared" si="271"/>
        <v>0</v>
      </c>
      <c r="AF424" s="25">
        <v>0</v>
      </c>
      <c r="AG424" s="17">
        <v>0</v>
      </c>
      <c r="AH424" s="18">
        <f t="shared" si="272"/>
        <v>0</v>
      </c>
      <c r="AI424" s="21">
        <f t="shared" si="273"/>
        <v>0</v>
      </c>
      <c r="AJ424" s="27">
        <v>0</v>
      </c>
      <c r="AK424" s="17">
        <v>0</v>
      </c>
      <c r="AL424" s="18">
        <f t="shared" si="274"/>
        <v>0</v>
      </c>
      <c r="AM424" s="19">
        <f t="shared" si="275"/>
        <v>0</v>
      </c>
      <c r="AN424" s="27">
        <v>701.62</v>
      </c>
      <c r="AO424" s="97">
        <v>1127.6947200000002</v>
      </c>
      <c r="AP424" s="18">
        <f t="shared" si="276"/>
        <v>0</v>
      </c>
      <c r="AQ424" s="19">
        <f t="shared" si="277"/>
        <v>426.07472000000018</v>
      </c>
      <c r="AR424" s="25">
        <v>0</v>
      </c>
      <c r="AS424" s="17">
        <v>0</v>
      </c>
      <c r="AT424" s="18">
        <f t="shared" si="278"/>
        <v>0</v>
      </c>
      <c r="AU424" s="21">
        <f t="shared" si="279"/>
        <v>0</v>
      </c>
      <c r="AV424" s="27">
        <v>549.88000000000011</v>
      </c>
      <c r="AW424" s="17">
        <v>0</v>
      </c>
      <c r="AX424" s="18">
        <f t="shared" si="280"/>
        <v>-549.88000000000011</v>
      </c>
      <c r="AY424" s="19">
        <f t="shared" si="281"/>
        <v>0</v>
      </c>
      <c r="AZ424" s="25">
        <v>0</v>
      </c>
      <c r="BA424" s="17">
        <v>0</v>
      </c>
      <c r="BB424" s="18">
        <f t="shared" si="282"/>
        <v>0</v>
      </c>
      <c r="BC424" s="21">
        <f t="shared" si="283"/>
        <v>0</v>
      </c>
      <c r="BD424" s="27">
        <v>0</v>
      </c>
      <c r="BE424" s="17">
        <v>0</v>
      </c>
      <c r="BF424" s="18">
        <f t="shared" si="284"/>
        <v>0</v>
      </c>
      <c r="BG424" s="19">
        <f t="shared" si="285"/>
        <v>0</v>
      </c>
      <c r="BH424" s="25">
        <v>0</v>
      </c>
      <c r="BI424" s="97">
        <v>0</v>
      </c>
      <c r="BJ424" s="18">
        <f t="shared" si="286"/>
        <v>0</v>
      </c>
      <c r="BK424" s="21">
        <f t="shared" si="287"/>
        <v>0</v>
      </c>
      <c r="BL424" s="27">
        <v>0</v>
      </c>
      <c r="BM424" s="17">
        <v>0</v>
      </c>
      <c r="BN424" s="18">
        <f t="shared" si="288"/>
        <v>0</v>
      </c>
      <c r="BO424" s="19">
        <f t="shared" si="289"/>
        <v>0</v>
      </c>
      <c r="BP424" s="24">
        <f t="shared" si="290"/>
        <v>2296.2300000000005</v>
      </c>
      <c r="BQ424" s="14">
        <f t="shared" si="291"/>
        <v>3120.4843751797571</v>
      </c>
      <c r="BR424" s="18">
        <f t="shared" si="256"/>
        <v>0</v>
      </c>
      <c r="BS424" s="21">
        <f t="shared" si="257"/>
        <v>824.25437517975661</v>
      </c>
      <c r="BT424" s="114">
        <f t="shared" si="292"/>
        <v>1.3589598494836128</v>
      </c>
      <c r="BU424" s="115">
        <v>601.221</v>
      </c>
      <c r="BV424" s="116"/>
    </row>
    <row r="425" spans="1:74" s="7" customFormat="1" ht="12" x14ac:dyDescent="0.25">
      <c r="A425" s="111">
        <f t="shared" si="293"/>
        <v>417</v>
      </c>
      <c r="B425" s="56" t="s">
        <v>427</v>
      </c>
      <c r="C425" s="125">
        <v>222</v>
      </c>
      <c r="D425" s="27">
        <v>0</v>
      </c>
      <c r="E425" s="97">
        <v>0</v>
      </c>
      <c r="F425" s="18">
        <f t="shared" si="258"/>
        <v>0</v>
      </c>
      <c r="G425" s="19">
        <f t="shared" si="259"/>
        <v>0</v>
      </c>
      <c r="H425" s="25">
        <v>0</v>
      </c>
      <c r="I425" s="17">
        <v>0</v>
      </c>
      <c r="J425" s="18">
        <f t="shared" si="260"/>
        <v>0</v>
      </c>
      <c r="K425" s="21">
        <f t="shared" si="261"/>
        <v>0</v>
      </c>
      <c r="L425" s="27">
        <v>1776.8500000000001</v>
      </c>
      <c r="M425" s="17">
        <v>1599.3239292561711</v>
      </c>
      <c r="N425" s="18">
        <f t="shared" si="262"/>
        <v>-177.526070743829</v>
      </c>
      <c r="O425" s="19">
        <f t="shared" si="263"/>
        <v>0</v>
      </c>
      <c r="P425" s="25">
        <v>0</v>
      </c>
      <c r="Q425" s="17">
        <v>224.91689980554003</v>
      </c>
      <c r="R425" s="18">
        <f t="shared" si="264"/>
        <v>0</v>
      </c>
      <c r="S425" s="21">
        <f t="shared" si="265"/>
        <v>224.91689980554003</v>
      </c>
      <c r="T425" s="27">
        <v>0</v>
      </c>
      <c r="U425" s="17">
        <v>0</v>
      </c>
      <c r="V425" s="18">
        <f t="shared" si="266"/>
        <v>0</v>
      </c>
      <c r="W425" s="19">
        <f t="shared" si="267"/>
        <v>0</v>
      </c>
      <c r="X425" s="25">
        <v>0</v>
      </c>
      <c r="Y425" s="17">
        <v>0</v>
      </c>
      <c r="Z425" s="18">
        <f t="shared" si="268"/>
        <v>0</v>
      </c>
      <c r="AA425" s="21">
        <f t="shared" si="269"/>
        <v>0</v>
      </c>
      <c r="AB425" s="27">
        <v>437.18000000000006</v>
      </c>
      <c r="AC425" s="97">
        <v>432.34892954784414</v>
      </c>
      <c r="AD425" s="18">
        <f t="shared" si="270"/>
        <v>-4.8310704521559273</v>
      </c>
      <c r="AE425" s="19">
        <f t="shared" si="271"/>
        <v>0</v>
      </c>
      <c r="AF425" s="25">
        <v>0</v>
      </c>
      <c r="AG425" s="17">
        <v>0</v>
      </c>
      <c r="AH425" s="18">
        <f t="shared" si="272"/>
        <v>0</v>
      </c>
      <c r="AI425" s="21">
        <f t="shared" si="273"/>
        <v>0</v>
      </c>
      <c r="AJ425" s="27">
        <v>0</v>
      </c>
      <c r="AK425" s="17">
        <v>0</v>
      </c>
      <c r="AL425" s="18">
        <f t="shared" si="274"/>
        <v>0</v>
      </c>
      <c r="AM425" s="19">
        <f t="shared" si="275"/>
        <v>0</v>
      </c>
      <c r="AN425" s="27">
        <v>940.48999999999978</v>
      </c>
      <c r="AO425" s="97">
        <v>1436.2191600000001</v>
      </c>
      <c r="AP425" s="18">
        <f t="shared" si="276"/>
        <v>0</v>
      </c>
      <c r="AQ425" s="19">
        <f t="shared" si="277"/>
        <v>495.72916000000032</v>
      </c>
      <c r="AR425" s="25">
        <v>0</v>
      </c>
      <c r="AS425" s="17">
        <v>0</v>
      </c>
      <c r="AT425" s="18">
        <f t="shared" si="278"/>
        <v>0</v>
      </c>
      <c r="AU425" s="21">
        <f t="shared" si="279"/>
        <v>0</v>
      </c>
      <c r="AV425" s="27">
        <v>852.40999999999985</v>
      </c>
      <c r="AW425" s="17">
        <v>0</v>
      </c>
      <c r="AX425" s="18">
        <f t="shared" si="280"/>
        <v>-852.40999999999985</v>
      </c>
      <c r="AY425" s="19">
        <f t="shared" si="281"/>
        <v>0</v>
      </c>
      <c r="AZ425" s="25">
        <v>0</v>
      </c>
      <c r="BA425" s="17">
        <v>0</v>
      </c>
      <c r="BB425" s="18">
        <f t="shared" si="282"/>
        <v>0</v>
      </c>
      <c r="BC425" s="21">
        <f t="shared" si="283"/>
        <v>0</v>
      </c>
      <c r="BD425" s="27">
        <v>0</v>
      </c>
      <c r="BE425" s="17">
        <v>0</v>
      </c>
      <c r="BF425" s="18">
        <f t="shared" si="284"/>
        <v>0</v>
      </c>
      <c r="BG425" s="19">
        <f t="shared" si="285"/>
        <v>0</v>
      </c>
      <c r="BH425" s="25">
        <v>0</v>
      </c>
      <c r="BI425" s="97">
        <v>0</v>
      </c>
      <c r="BJ425" s="18">
        <f t="shared" si="286"/>
        <v>0</v>
      </c>
      <c r="BK425" s="21">
        <f t="shared" si="287"/>
        <v>0</v>
      </c>
      <c r="BL425" s="27">
        <v>0</v>
      </c>
      <c r="BM425" s="17">
        <v>0</v>
      </c>
      <c r="BN425" s="18">
        <f t="shared" si="288"/>
        <v>0</v>
      </c>
      <c r="BO425" s="19">
        <f t="shared" si="289"/>
        <v>0</v>
      </c>
      <c r="BP425" s="24">
        <f t="shared" si="290"/>
        <v>4006.93</v>
      </c>
      <c r="BQ425" s="14">
        <f t="shared" si="291"/>
        <v>3692.8089186095553</v>
      </c>
      <c r="BR425" s="18">
        <f t="shared" si="256"/>
        <v>-314.12108139044449</v>
      </c>
      <c r="BS425" s="21">
        <f t="shared" si="257"/>
        <v>0</v>
      </c>
      <c r="BT425" s="114">
        <f t="shared" si="292"/>
        <v>0.92160554804040884</v>
      </c>
      <c r="BU425" s="115">
        <v>437.37129999999996</v>
      </c>
      <c r="BV425" s="116"/>
    </row>
    <row r="426" spans="1:74" s="7" customFormat="1" ht="12" x14ac:dyDescent="0.25">
      <c r="A426" s="111">
        <f t="shared" si="293"/>
        <v>418</v>
      </c>
      <c r="B426" s="56" t="s">
        <v>428</v>
      </c>
      <c r="C426" s="125">
        <v>272.33999999999997</v>
      </c>
      <c r="D426" s="27">
        <v>2853.2000000000003</v>
      </c>
      <c r="E426" s="97">
        <v>3175.0261320120967</v>
      </c>
      <c r="F426" s="18">
        <f t="shared" si="258"/>
        <v>0</v>
      </c>
      <c r="G426" s="19">
        <f t="shared" si="259"/>
        <v>321.82613201209642</v>
      </c>
      <c r="H426" s="25">
        <v>839.7700000000001</v>
      </c>
      <c r="I426" s="17">
        <v>993.06218621699941</v>
      </c>
      <c r="J426" s="18">
        <f t="shared" si="260"/>
        <v>0</v>
      </c>
      <c r="K426" s="21">
        <f t="shared" si="261"/>
        <v>153.29218621699931</v>
      </c>
      <c r="L426" s="27">
        <v>444.31</v>
      </c>
      <c r="M426" s="17">
        <v>872.21373225814818</v>
      </c>
      <c r="N426" s="18">
        <f t="shared" si="262"/>
        <v>0</v>
      </c>
      <c r="O426" s="19">
        <f t="shared" si="263"/>
        <v>427.90373225814818</v>
      </c>
      <c r="P426" s="25">
        <v>0</v>
      </c>
      <c r="Q426" s="17">
        <v>136.013437810716</v>
      </c>
      <c r="R426" s="18">
        <f t="shared" si="264"/>
        <v>0</v>
      </c>
      <c r="S426" s="21">
        <f t="shared" si="265"/>
        <v>136.013437810716</v>
      </c>
      <c r="T426" s="27">
        <v>0</v>
      </c>
      <c r="U426" s="17">
        <v>0</v>
      </c>
      <c r="V426" s="18">
        <f t="shared" si="266"/>
        <v>0</v>
      </c>
      <c r="W426" s="19">
        <f t="shared" si="267"/>
        <v>0</v>
      </c>
      <c r="X426" s="25">
        <v>0</v>
      </c>
      <c r="Y426" s="17">
        <v>0</v>
      </c>
      <c r="Z426" s="18">
        <f t="shared" si="268"/>
        <v>0</v>
      </c>
      <c r="AA426" s="21">
        <f t="shared" si="269"/>
        <v>0</v>
      </c>
      <c r="AB426" s="27">
        <v>1542.1299999999999</v>
      </c>
      <c r="AC426" s="97">
        <v>1512.1165485506394</v>
      </c>
      <c r="AD426" s="18">
        <f t="shared" si="270"/>
        <v>-30.013451449360446</v>
      </c>
      <c r="AE426" s="19">
        <f t="shared" si="271"/>
        <v>0</v>
      </c>
      <c r="AF426" s="25">
        <v>0</v>
      </c>
      <c r="AG426" s="17">
        <v>0</v>
      </c>
      <c r="AH426" s="18">
        <f t="shared" si="272"/>
        <v>0</v>
      </c>
      <c r="AI426" s="21">
        <f t="shared" si="273"/>
        <v>0</v>
      </c>
      <c r="AJ426" s="27">
        <v>0</v>
      </c>
      <c r="AK426" s="17">
        <v>0</v>
      </c>
      <c r="AL426" s="18">
        <f t="shared" si="274"/>
        <v>0</v>
      </c>
      <c r="AM426" s="19">
        <f t="shared" si="275"/>
        <v>0</v>
      </c>
      <c r="AN426" s="27">
        <v>515.1</v>
      </c>
      <c r="AO426" s="97">
        <v>327.51047999999997</v>
      </c>
      <c r="AP426" s="18">
        <f t="shared" si="276"/>
        <v>-187.58952000000005</v>
      </c>
      <c r="AQ426" s="19">
        <f t="shared" si="277"/>
        <v>0</v>
      </c>
      <c r="AR426" s="25">
        <v>307.18000000000006</v>
      </c>
      <c r="AS426" s="17">
        <v>1304.3047141475815</v>
      </c>
      <c r="AT426" s="18">
        <f t="shared" si="278"/>
        <v>0</v>
      </c>
      <c r="AU426" s="21">
        <f t="shared" si="279"/>
        <v>997.12471414758147</v>
      </c>
      <c r="AV426" s="27">
        <v>1972.3700000000001</v>
      </c>
      <c r="AW426" s="17">
        <v>1757.0160000000001</v>
      </c>
      <c r="AX426" s="18">
        <f t="shared" si="280"/>
        <v>-215.35400000000004</v>
      </c>
      <c r="AY426" s="19">
        <f t="shared" si="281"/>
        <v>0</v>
      </c>
      <c r="AZ426" s="25">
        <v>1542.96</v>
      </c>
      <c r="BA426" s="17">
        <v>1654.1723002257595</v>
      </c>
      <c r="BB426" s="18">
        <f t="shared" si="282"/>
        <v>0</v>
      </c>
      <c r="BC426" s="21">
        <f t="shared" si="283"/>
        <v>111.21230022575946</v>
      </c>
      <c r="BD426" s="27">
        <v>11.169999999999998</v>
      </c>
      <c r="BE426" s="17">
        <v>0</v>
      </c>
      <c r="BF426" s="18">
        <f t="shared" si="284"/>
        <v>-11.169999999999998</v>
      </c>
      <c r="BG426" s="19">
        <f t="shared" si="285"/>
        <v>0</v>
      </c>
      <c r="BH426" s="25">
        <v>1106.2599999999998</v>
      </c>
      <c r="BI426" s="97">
        <v>950.75796000000003</v>
      </c>
      <c r="BJ426" s="18">
        <f t="shared" si="286"/>
        <v>-155.50203999999974</v>
      </c>
      <c r="BK426" s="21">
        <f t="shared" si="287"/>
        <v>0</v>
      </c>
      <c r="BL426" s="27">
        <v>0</v>
      </c>
      <c r="BM426" s="17">
        <v>0</v>
      </c>
      <c r="BN426" s="18">
        <f t="shared" si="288"/>
        <v>0</v>
      </c>
      <c r="BO426" s="19">
        <f t="shared" si="289"/>
        <v>0</v>
      </c>
      <c r="BP426" s="24">
        <f t="shared" si="290"/>
        <v>11134.45</v>
      </c>
      <c r="BQ426" s="14">
        <f t="shared" si="291"/>
        <v>12682.193491221942</v>
      </c>
      <c r="BR426" s="18">
        <f t="shared" si="256"/>
        <v>0</v>
      </c>
      <c r="BS426" s="21">
        <f t="shared" si="257"/>
        <v>1547.7434912219414</v>
      </c>
      <c r="BT426" s="114">
        <f t="shared" si="292"/>
        <v>1.1390049343453823</v>
      </c>
      <c r="BU426" s="115">
        <v>11565.786399999999</v>
      </c>
      <c r="BV426" s="116">
        <v>1774.7600000000002</v>
      </c>
    </row>
    <row r="427" spans="1:74" s="7" customFormat="1" ht="12" x14ac:dyDescent="0.25">
      <c r="A427" s="111">
        <f t="shared" si="293"/>
        <v>419</v>
      </c>
      <c r="B427" s="56" t="s">
        <v>429</v>
      </c>
      <c r="C427" s="125">
        <v>171.8</v>
      </c>
      <c r="D427" s="27">
        <v>0</v>
      </c>
      <c r="E427" s="97">
        <v>870.32473823653061</v>
      </c>
      <c r="F427" s="18">
        <f t="shared" si="258"/>
        <v>0</v>
      </c>
      <c r="G427" s="19">
        <f t="shared" si="259"/>
        <v>870.32473823653061</v>
      </c>
      <c r="H427" s="25">
        <v>0</v>
      </c>
      <c r="I427" s="17">
        <v>0</v>
      </c>
      <c r="J427" s="18">
        <f t="shared" si="260"/>
        <v>0</v>
      </c>
      <c r="K427" s="21">
        <f t="shared" si="261"/>
        <v>0</v>
      </c>
      <c r="L427" s="27">
        <v>1066.0900000000001</v>
      </c>
      <c r="M427" s="17">
        <v>963.52239597837365</v>
      </c>
      <c r="N427" s="18">
        <f t="shared" si="262"/>
        <v>-102.56760402162649</v>
      </c>
      <c r="O427" s="19">
        <f t="shared" si="263"/>
        <v>0</v>
      </c>
      <c r="P427" s="25">
        <v>0</v>
      </c>
      <c r="Q427" s="17">
        <v>181.80163883209201</v>
      </c>
      <c r="R427" s="18">
        <f t="shared" si="264"/>
        <v>0</v>
      </c>
      <c r="S427" s="21">
        <f t="shared" si="265"/>
        <v>181.80163883209201</v>
      </c>
      <c r="T427" s="27">
        <v>0</v>
      </c>
      <c r="U427" s="17">
        <v>0</v>
      </c>
      <c r="V427" s="18">
        <f t="shared" si="266"/>
        <v>0</v>
      </c>
      <c r="W427" s="19">
        <f t="shared" si="267"/>
        <v>0</v>
      </c>
      <c r="X427" s="25">
        <v>0</v>
      </c>
      <c r="Y427" s="17">
        <v>0</v>
      </c>
      <c r="Z427" s="18">
        <f t="shared" si="268"/>
        <v>0</v>
      </c>
      <c r="AA427" s="21">
        <f t="shared" si="269"/>
        <v>0</v>
      </c>
      <c r="AB427" s="27">
        <v>339.72</v>
      </c>
      <c r="AC427" s="97">
        <v>340.52080791440386</v>
      </c>
      <c r="AD427" s="18">
        <f t="shared" si="270"/>
        <v>0</v>
      </c>
      <c r="AE427" s="19">
        <f t="shared" si="271"/>
        <v>0.80080791440383337</v>
      </c>
      <c r="AF427" s="25">
        <v>0</v>
      </c>
      <c r="AG427" s="17">
        <v>0</v>
      </c>
      <c r="AH427" s="18">
        <f t="shared" si="272"/>
        <v>0</v>
      </c>
      <c r="AI427" s="21">
        <f t="shared" si="273"/>
        <v>0</v>
      </c>
      <c r="AJ427" s="27">
        <v>0</v>
      </c>
      <c r="AK427" s="17">
        <v>0</v>
      </c>
      <c r="AL427" s="18">
        <f t="shared" si="274"/>
        <v>0</v>
      </c>
      <c r="AM427" s="19">
        <f t="shared" si="275"/>
        <v>0</v>
      </c>
      <c r="AN427" s="27">
        <v>709.44</v>
      </c>
      <c r="AO427" s="97">
        <v>1071.8565599999999</v>
      </c>
      <c r="AP427" s="18">
        <f t="shared" si="276"/>
        <v>0</v>
      </c>
      <c r="AQ427" s="19">
        <f t="shared" si="277"/>
        <v>362.41655999999989</v>
      </c>
      <c r="AR427" s="25">
        <v>0</v>
      </c>
      <c r="AS427" s="17">
        <v>0</v>
      </c>
      <c r="AT427" s="18">
        <f t="shared" si="278"/>
        <v>0</v>
      </c>
      <c r="AU427" s="21">
        <f t="shared" si="279"/>
        <v>0</v>
      </c>
      <c r="AV427" s="27">
        <v>690.34</v>
      </c>
      <c r="AW427" s="17">
        <v>0</v>
      </c>
      <c r="AX427" s="18">
        <f t="shared" si="280"/>
        <v>-690.34</v>
      </c>
      <c r="AY427" s="19">
        <f t="shared" si="281"/>
        <v>0</v>
      </c>
      <c r="AZ427" s="25">
        <v>0</v>
      </c>
      <c r="BA427" s="17">
        <v>0</v>
      </c>
      <c r="BB427" s="18">
        <f t="shared" si="282"/>
        <v>0</v>
      </c>
      <c r="BC427" s="21">
        <f t="shared" si="283"/>
        <v>0</v>
      </c>
      <c r="BD427" s="27">
        <v>0</v>
      </c>
      <c r="BE427" s="17">
        <v>0</v>
      </c>
      <c r="BF427" s="18">
        <f t="shared" si="284"/>
        <v>0</v>
      </c>
      <c r="BG427" s="19">
        <f t="shared" si="285"/>
        <v>0</v>
      </c>
      <c r="BH427" s="25">
        <v>0</v>
      </c>
      <c r="BI427" s="97">
        <v>0</v>
      </c>
      <c r="BJ427" s="18">
        <f t="shared" si="286"/>
        <v>0</v>
      </c>
      <c r="BK427" s="21">
        <f t="shared" si="287"/>
        <v>0</v>
      </c>
      <c r="BL427" s="27">
        <v>0</v>
      </c>
      <c r="BM427" s="17">
        <v>0</v>
      </c>
      <c r="BN427" s="18">
        <f t="shared" si="288"/>
        <v>0</v>
      </c>
      <c r="BO427" s="19">
        <f t="shared" si="289"/>
        <v>0</v>
      </c>
      <c r="BP427" s="24">
        <f t="shared" si="290"/>
        <v>2805.59</v>
      </c>
      <c r="BQ427" s="14">
        <f t="shared" si="291"/>
        <v>3428.0261409614004</v>
      </c>
      <c r="BR427" s="18">
        <f t="shared" si="256"/>
        <v>0</v>
      </c>
      <c r="BS427" s="21">
        <f t="shared" si="257"/>
        <v>622.43614096140027</v>
      </c>
      <c r="BT427" s="114">
        <f t="shared" si="292"/>
        <v>1.2218557027083075</v>
      </c>
      <c r="BU427" s="115">
        <v>2992.8207999999995</v>
      </c>
      <c r="BV427" s="116">
        <v>1226.54</v>
      </c>
    </row>
    <row r="428" spans="1:74" s="7" customFormat="1" ht="12" x14ac:dyDescent="0.25">
      <c r="A428" s="111">
        <f t="shared" si="293"/>
        <v>420</v>
      </c>
      <c r="B428" s="56" t="s">
        <v>430</v>
      </c>
      <c r="C428" s="125">
        <v>251.7</v>
      </c>
      <c r="D428" s="27">
        <v>0</v>
      </c>
      <c r="E428" s="97">
        <v>870.32473823653061</v>
      </c>
      <c r="F428" s="18">
        <f t="shared" si="258"/>
        <v>0</v>
      </c>
      <c r="G428" s="19">
        <f t="shared" si="259"/>
        <v>870.32473823653061</v>
      </c>
      <c r="H428" s="25">
        <v>0</v>
      </c>
      <c r="I428" s="17">
        <v>0</v>
      </c>
      <c r="J428" s="18">
        <f t="shared" si="260"/>
        <v>0</v>
      </c>
      <c r="K428" s="21">
        <f t="shared" si="261"/>
        <v>0</v>
      </c>
      <c r="L428" s="27">
        <v>1421.5300000000004</v>
      </c>
      <c r="M428" s="17">
        <v>1281.4236229047888</v>
      </c>
      <c r="N428" s="18">
        <f t="shared" si="262"/>
        <v>-140.10637709521166</v>
      </c>
      <c r="O428" s="19">
        <f t="shared" si="263"/>
        <v>0</v>
      </c>
      <c r="P428" s="25">
        <v>0</v>
      </c>
      <c r="Q428" s="17">
        <v>273.61959200515201</v>
      </c>
      <c r="R428" s="18">
        <f t="shared" si="264"/>
        <v>0</v>
      </c>
      <c r="S428" s="21">
        <f t="shared" si="265"/>
        <v>273.61959200515201</v>
      </c>
      <c r="T428" s="27">
        <v>0</v>
      </c>
      <c r="U428" s="17">
        <v>0</v>
      </c>
      <c r="V428" s="18">
        <f t="shared" si="266"/>
        <v>0</v>
      </c>
      <c r="W428" s="19">
        <f t="shared" si="267"/>
        <v>0</v>
      </c>
      <c r="X428" s="25">
        <v>0</v>
      </c>
      <c r="Y428" s="17">
        <v>0</v>
      </c>
      <c r="Z428" s="18">
        <f t="shared" si="268"/>
        <v>0</v>
      </c>
      <c r="AA428" s="21">
        <f t="shared" si="269"/>
        <v>0</v>
      </c>
      <c r="AB428" s="27">
        <v>494.97</v>
      </c>
      <c r="AC428" s="97">
        <v>495.4299448246104</v>
      </c>
      <c r="AD428" s="18">
        <f t="shared" si="270"/>
        <v>0</v>
      </c>
      <c r="AE428" s="19">
        <f t="shared" si="271"/>
        <v>0.45994482461037478</v>
      </c>
      <c r="AF428" s="25">
        <v>0</v>
      </c>
      <c r="AG428" s="17">
        <v>0</v>
      </c>
      <c r="AH428" s="18">
        <f t="shared" si="272"/>
        <v>0</v>
      </c>
      <c r="AI428" s="21">
        <f t="shared" si="273"/>
        <v>0</v>
      </c>
      <c r="AJ428" s="27">
        <v>0</v>
      </c>
      <c r="AK428" s="17">
        <v>0</v>
      </c>
      <c r="AL428" s="18">
        <f t="shared" si="274"/>
        <v>0</v>
      </c>
      <c r="AM428" s="19">
        <f t="shared" si="275"/>
        <v>0</v>
      </c>
      <c r="AN428" s="27">
        <v>1497.2800000000004</v>
      </c>
      <c r="AO428" s="97">
        <v>2386.6250400000004</v>
      </c>
      <c r="AP428" s="18">
        <f t="shared" si="276"/>
        <v>0</v>
      </c>
      <c r="AQ428" s="19">
        <f t="shared" si="277"/>
        <v>889.34503999999993</v>
      </c>
      <c r="AR428" s="25">
        <v>0</v>
      </c>
      <c r="AS428" s="17">
        <v>0</v>
      </c>
      <c r="AT428" s="18">
        <f t="shared" si="278"/>
        <v>0</v>
      </c>
      <c r="AU428" s="21">
        <f t="shared" si="279"/>
        <v>0</v>
      </c>
      <c r="AV428" s="27">
        <v>1035.4899999999998</v>
      </c>
      <c r="AW428" s="17">
        <v>0</v>
      </c>
      <c r="AX428" s="18">
        <f t="shared" si="280"/>
        <v>-1035.4899999999998</v>
      </c>
      <c r="AY428" s="19">
        <f t="shared" si="281"/>
        <v>0</v>
      </c>
      <c r="AZ428" s="25">
        <v>0</v>
      </c>
      <c r="BA428" s="17">
        <v>0</v>
      </c>
      <c r="BB428" s="18">
        <f t="shared" si="282"/>
        <v>0</v>
      </c>
      <c r="BC428" s="21">
        <f t="shared" si="283"/>
        <v>0</v>
      </c>
      <c r="BD428" s="27">
        <v>0</v>
      </c>
      <c r="BE428" s="17">
        <v>0</v>
      </c>
      <c r="BF428" s="18">
        <f t="shared" si="284"/>
        <v>0</v>
      </c>
      <c r="BG428" s="19">
        <f t="shared" si="285"/>
        <v>0</v>
      </c>
      <c r="BH428" s="25">
        <v>0</v>
      </c>
      <c r="BI428" s="97">
        <v>0</v>
      </c>
      <c r="BJ428" s="18">
        <f t="shared" si="286"/>
        <v>0</v>
      </c>
      <c r="BK428" s="21">
        <f t="shared" si="287"/>
        <v>0</v>
      </c>
      <c r="BL428" s="27">
        <v>0</v>
      </c>
      <c r="BM428" s="17">
        <v>0</v>
      </c>
      <c r="BN428" s="18">
        <f t="shared" si="288"/>
        <v>0</v>
      </c>
      <c r="BO428" s="19">
        <f t="shared" si="289"/>
        <v>0</v>
      </c>
      <c r="BP428" s="24">
        <f t="shared" si="290"/>
        <v>4449.2700000000004</v>
      </c>
      <c r="BQ428" s="14">
        <f t="shared" si="291"/>
        <v>5307.4229379710814</v>
      </c>
      <c r="BR428" s="18">
        <f t="shared" si="256"/>
        <v>0</v>
      </c>
      <c r="BS428" s="21">
        <f t="shared" si="257"/>
        <v>858.15293797108097</v>
      </c>
      <c r="BT428" s="114">
        <f t="shared" si="292"/>
        <v>1.1928749970154837</v>
      </c>
      <c r="BU428" s="115">
        <v>583.48280000000011</v>
      </c>
      <c r="BV428" s="116"/>
    </row>
    <row r="429" spans="1:74" s="7" customFormat="1" ht="12" x14ac:dyDescent="0.25">
      <c r="A429" s="111">
        <f t="shared" si="293"/>
        <v>421</v>
      </c>
      <c r="B429" s="56" t="s">
        <v>431</v>
      </c>
      <c r="C429" s="125">
        <v>2693.7</v>
      </c>
      <c r="D429" s="27">
        <v>10221.120000000001</v>
      </c>
      <c r="E429" s="97">
        <v>14849.310669173505</v>
      </c>
      <c r="F429" s="18">
        <f t="shared" si="258"/>
        <v>0</v>
      </c>
      <c r="G429" s="19">
        <f t="shared" si="259"/>
        <v>4628.1906691735039</v>
      </c>
      <c r="H429" s="25">
        <v>7324.1800000000021</v>
      </c>
      <c r="I429" s="17">
        <v>6769.6368254770268</v>
      </c>
      <c r="J429" s="18">
        <f t="shared" si="260"/>
        <v>-554.54317452297528</v>
      </c>
      <c r="K429" s="21">
        <f t="shared" si="261"/>
        <v>0</v>
      </c>
      <c r="L429" s="27">
        <v>6130.48</v>
      </c>
      <c r="M429" s="17">
        <v>6659.7336679235432</v>
      </c>
      <c r="N429" s="18">
        <f t="shared" si="262"/>
        <v>0</v>
      </c>
      <c r="O429" s="19">
        <f t="shared" si="263"/>
        <v>529.25366792354362</v>
      </c>
      <c r="P429" s="25">
        <v>323.2299999999999</v>
      </c>
      <c r="Q429" s="17">
        <v>741.06511871709608</v>
      </c>
      <c r="R429" s="18">
        <f t="shared" si="264"/>
        <v>0</v>
      </c>
      <c r="S429" s="21">
        <f t="shared" si="265"/>
        <v>417.83511871709618</v>
      </c>
      <c r="T429" s="27">
        <v>0</v>
      </c>
      <c r="U429" s="17">
        <v>0</v>
      </c>
      <c r="V429" s="18">
        <f t="shared" si="266"/>
        <v>0</v>
      </c>
      <c r="W429" s="19">
        <f t="shared" si="267"/>
        <v>0</v>
      </c>
      <c r="X429" s="25">
        <v>0</v>
      </c>
      <c r="Y429" s="17">
        <v>0</v>
      </c>
      <c r="Z429" s="18">
        <f t="shared" si="268"/>
        <v>0</v>
      </c>
      <c r="AA429" s="21">
        <f t="shared" si="269"/>
        <v>0</v>
      </c>
      <c r="AB429" s="27">
        <v>11028.06</v>
      </c>
      <c r="AC429" s="97">
        <v>11361.604668498085</v>
      </c>
      <c r="AD429" s="18">
        <f t="shared" si="270"/>
        <v>0</v>
      </c>
      <c r="AE429" s="19">
        <f t="shared" si="271"/>
        <v>333.54466849808523</v>
      </c>
      <c r="AF429" s="25">
        <v>623.71999999999991</v>
      </c>
      <c r="AG429" s="17">
        <v>587.51591999999994</v>
      </c>
      <c r="AH429" s="18">
        <f t="shared" si="272"/>
        <v>-36.204079999999976</v>
      </c>
      <c r="AI429" s="21">
        <f t="shared" si="273"/>
        <v>0</v>
      </c>
      <c r="AJ429" s="27">
        <v>25.45</v>
      </c>
      <c r="AK429" s="17">
        <v>0</v>
      </c>
      <c r="AL429" s="18">
        <f t="shared" si="274"/>
        <v>-25.45</v>
      </c>
      <c r="AM429" s="19">
        <f t="shared" si="275"/>
        <v>0</v>
      </c>
      <c r="AN429" s="27">
        <v>5233.4799999999996</v>
      </c>
      <c r="AO429" s="97">
        <v>3275.1102000000001</v>
      </c>
      <c r="AP429" s="18">
        <f t="shared" si="276"/>
        <v>-1958.3697999999995</v>
      </c>
      <c r="AQ429" s="19">
        <f t="shared" si="277"/>
        <v>0</v>
      </c>
      <c r="AR429" s="25">
        <v>2215.5299999999997</v>
      </c>
      <c r="AS429" s="17">
        <v>5659.0586777607305</v>
      </c>
      <c r="AT429" s="18">
        <f t="shared" si="278"/>
        <v>0</v>
      </c>
      <c r="AU429" s="21">
        <f t="shared" si="279"/>
        <v>3443.5286777607307</v>
      </c>
      <c r="AV429" s="27">
        <v>16949.98</v>
      </c>
      <c r="AW429" s="17">
        <v>3671.076</v>
      </c>
      <c r="AX429" s="18">
        <f t="shared" si="280"/>
        <v>-13278.903999999999</v>
      </c>
      <c r="AY429" s="19">
        <f t="shared" si="281"/>
        <v>0</v>
      </c>
      <c r="AZ429" s="25">
        <v>3344.1100000000006</v>
      </c>
      <c r="BA429" s="17">
        <v>3122.6999333532267</v>
      </c>
      <c r="BB429" s="18">
        <f t="shared" si="282"/>
        <v>-221.41006664677388</v>
      </c>
      <c r="BC429" s="21">
        <f t="shared" si="283"/>
        <v>0</v>
      </c>
      <c r="BD429" s="27">
        <v>8.85</v>
      </c>
      <c r="BE429" s="17">
        <v>0</v>
      </c>
      <c r="BF429" s="18">
        <f t="shared" si="284"/>
        <v>-8.85</v>
      </c>
      <c r="BG429" s="19">
        <f t="shared" si="285"/>
        <v>0</v>
      </c>
      <c r="BH429" s="25">
        <v>4216.59</v>
      </c>
      <c r="BI429" s="97">
        <v>5545.7344799999992</v>
      </c>
      <c r="BJ429" s="18">
        <f t="shared" si="286"/>
        <v>0</v>
      </c>
      <c r="BK429" s="21">
        <f t="shared" si="287"/>
        <v>1329.144479999999</v>
      </c>
      <c r="BL429" s="27">
        <v>0</v>
      </c>
      <c r="BM429" s="17">
        <v>0</v>
      </c>
      <c r="BN429" s="18">
        <f t="shared" si="288"/>
        <v>0</v>
      </c>
      <c r="BO429" s="19">
        <f t="shared" si="289"/>
        <v>0</v>
      </c>
      <c r="BP429" s="24">
        <f t="shared" si="290"/>
        <v>67644.78</v>
      </c>
      <c r="BQ429" s="14">
        <f t="shared" si="291"/>
        <v>62242.546160903214</v>
      </c>
      <c r="BR429" s="18">
        <f t="shared" si="256"/>
        <v>-5402.2338390967852</v>
      </c>
      <c r="BS429" s="21">
        <f t="shared" si="257"/>
        <v>0</v>
      </c>
      <c r="BT429" s="114">
        <f t="shared" si="292"/>
        <v>0.92013820077326314</v>
      </c>
      <c r="BU429" s="115">
        <v>9802.2908999999963</v>
      </c>
      <c r="BV429" s="116"/>
    </row>
    <row r="430" spans="1:74" s="7" customFormat="1" ht="12" x14ac:dyDescent="0.25">
      <c r="A430" s="111">
        <f t="shared" si="293"/>
        <v>422</v>
      </c>
      <c r="B430" s="56" t="s">
        <v>432</v>
      </c>
      <c r="C430" s="125">
        <v>2106.3000000000002</v>
      </c>
      <c r="D430" s="27">
        <v>9366.0400000000009</v>
      </c>
      <c r="E430" s="97">
        <v>14846.739958502036</v>
      </c>
      <c r="F430" s="18">
        <f t="shared" si="258"/>
        <v>0</v>
      </c>
      <c r="G430" s="19">
        <f t="shared" si="259"/>
        <v>5480.6999585020349</v>
      </c>
      <c r="H430" s="25">
        <v>7138.3099999999995</v>
      </c>
      <c r="I430" s="17">
        <v>6366.4623433269344</v>
      </c>
      <c r="J430" s="18">
        <f t="shared" si="260"/>
        <v>-771.8476566730651</v>
      </c>
      <c r="K430" s="21">
        <f t="shared" si="261"/>
        <v>0</v>
      </c>
      <c r="L430" s="27">
        <v>5884.8200000000015</v>
      </c>
      <c r="M430" s="17">
        <v>6241.102946532812</v>
      </c>
      <c r="N430" s="18">
        <f t="shared" si="262"/>
        <v>0</v>
      </c>
      <c r="O430" s="19">
        <f t="shared" si="263"/>
        <v>356.28294653281046</v>
      </c>
      <c r="P430" s="25">
        <v>53.72999999999999</v>
      </c>
      <c r="Q430" s="17">
        <v>647.55664913498413</v>
      </c>
      <c r="R430" s="18">
        <f t="shared" si="264"/>
        <v>0</v>
      </c>
      <c r="S430" s="21">
        <f t="shared" si="265"/>
        <v>593.82664913498411</v>
      </c>
      <c r="T430" s="27">
        <v>0</v>
      </c>
      <c r="U430" s="17">
        <v>0</v>
      </c>
      <c r="V430" s="18">
        <f t="shared" si="266"/>
        <v>0</v>
      </c>
      <c r="W430" s="19">
        <f t="shared" si="267"/>
        <v>0</v>
      </c>
      <c r="X430" s="25">
        <v>0</v>
      </c>
      <c r="Y430" s="17">
        <v>0</v>
      </c>
      <c r="Z430" s="18">
        <f t="shared" si="268"/>
        <v>0</v>
      </c>
      <c r="AA430" s="21">
        <f t="shared" si="269"/>
        <v>0</v>
      </c>
      <c r="AB430" s="27">
        <v>7960.8599999999988</v>
      </c>
      <c r="AC430" s="97">
        <v>10722.847749093717</v>
      </c>
      <c r="AD430" s="18">
        <f t="shared" si="270"/>
        <v>0</v>
      </c>
      <c r="AE430" s="19">
        <f t="shared" si="271"/>
        <v>2761.9877490937179</v>
      </c>
      <c r="AF430" s="25">
        <v>535.06000000000006</v>
      </c>
      <c r="AG430" s="17">
        <v>539.19443999999999</v>
      </c>
      <c r="AH430" s="18">
        <f t="shared" si="272"/>
        <v>0</v>
      </c>
      <c r="AI430" s="21">
        <f t="shared" si="273"/>
        <v>4.1344399999999268</v>
      </c>
      <c r="AJ430" s="27">
        <v>20.65</v>
      </c>
      <c r="AK430" s="17">
        <v>0</v>
      </c>
      <c r="AL430" s="18">
        <f t="shared" si="274"/>
        <v>-20.65</v>
      </c>
      <c r="AM430" s="19">
        <f t="shared" si="275"/>
        <v>0</v>
      </c>
      <c r="AN430" s="27">
        <v>2881.91</v>
      </c>
      <c r="AO430" s="97">
        <v>2128.8237600000002</v>
      </c>
      <c r="AP430" s="18">
        <f t="shared" si="276"/>
        <v>-753.08623999999963</v>
      </c>
      <c r="AQ430" s="19">
        <f t="shared" si="277"/>
        <v>0</v>
      </c>
      <c r="AR430" s="25">
        <v>2047.08</v>
      </c>
      <c r="AS430" s="17">
        <v>6626.7201483659001</v>
      </c>
      <c r="AT430" s="18">
        <f t="shared" si="278"/>
        <v>0</v>
      </c>
      <c r="AU430" s="21">
        <f t="shared" si="279"/>
        <v>4579.6401483659001</v>
      </c>
      <c r="AV430" s="27">
        <v>14424.790000000005</v>
      </c>
      <c r="AW430" s="17">
        <v>2712.924</v>
      </c>
      <c r="AX430" s="18">
        <f t="shared" si="280"/>
        <v>-11711.866000000005</v>
      </c>
      <c r="AY430" s="19">
        <f t="shared" si="281"/>
        <v>0</v>
      </c>
      <c r="AZ430" s="25">
        <v>3632.6700000000005</v>
      </c>
      <c r="BA430" s="17">
        <v>3118.7034215499589</v>
      </c>
      <c r="BB430" s="18">
        <f t="shared" si="282"/>
        <v>-513.96657845004165</v>
      </c>
      <c r="BC430" s="21">
        <f t="shared" si="283"/>
        <v>0</v>
      </c>
      <c r="BD430" s="27">
        <v>9.6900000000000013</v>
      </c>
      <c r="BE430" s="17">
        <v>0</v>
      </c>
      <c r="BF430" s="18">
        <f t="shared" si="284"/>
        <v>-9.6900000000000013</v>
      </c>
      <c r="BG430" s="19">
        <f t="shared" si="285"/>
        <v>0</v>
      </c>
      <c r="BH430" s="25">
        <v>3007.5499999999997</v>
      </c>
      <c r="BI430" s="97">
        <v>5616.2095199999994</v>
      </c>
      <c r="BJ430" s="18">
        <f t="shared" si="286"/>
        <v>0</v>
      </c>
      <c r="BK430" s="21">
        <f t="shared" si="287"/>
        <v>2608.6595199999997</v>
      </c>
      <c r="BL430" s="27">
        <v>0</v>
      </c>
      <c r="BM430" s="17">
        <v>0</v>
      </c>
      <c r="BN430" s="18">
        <f t="shared" si="288"/>
        <v>0</v>
      </c>
      <c r="BO430" s="19">
        <f t="shared" si="289"/>
        <v>0</v>
      </c>
      <c r="BP430" s="24">
        <f t="shared" si="290"/>
        <v>56963.16</v>
      </c>
      <c r="BQ430" s="14">
        <f t="shared" si="291"/>
        <v>59567.284936506338</v>
      </c>
      <c r="BR430" s="18">
        <f t="shared" si="256"/>
        <v>0</v>
      </c>
      <c r="BS430" s="21">
        <f t="shared" si="257"/>
        <v>2604.1249365063341</v>
      </c>
      <c r="BT430" s="114">
        <f t="shared" si="292"/>
        <v>1.0457159493347339</v>
      </c>
      <c r="BU430" s="115">
        <v>3229.9372999999996</v>
      </c>
      <c r="BV430" s="116"/>
    </row>
    <row r="431" spans="1:74" s="7" customFormat="1" ht="12" x14ac:dyDescent="0.25">
      <c r="A431" s="111">
        <f t="shared" si="293"/>
        <v>423</v>
      </c>
      <c r="B431" s="56" t="s">
        <v>433</v>
      </c>
      <c r="C431" s="125">
        <v>2551.6</v>
      </c>
      <c r="D431" s="27">
        <v>17181.32</v>
      </c>
      <c r="E431" s="97">
        <v>20791.064707481273</v>
      </c>
      <c r="F431" s="18">
        <f t="shared" si="258"/>
        <v>0</v>
      </c>
      <c r="G431" s="19">
        <f t="shared" si="259"/>
        <v>3609.7447074812735</v>
      </c>
      <c r="H431" s="25">
        <v>5482.2099999999991</v>
      </c>
      <c r="I431" s="17">
        <v>5103.8379238285625</v>
      </c>
      <c r="J431" s="18">
        <f t="shared" si="260"/>
        <v>-378.37207617143667</v>
      </c>
      <c r="K431" s="21">
        <f t="shared" si="261"/>
        <v>0</v>
      </c>
      <c r="L431" s="27">
        <v>8677.2599999999984</v>
      </c>
      <c r="M431" s="17">
        <v>9104.2485233895677</v>
      </c>
      <c r="N431" s="18">
        <f t="shared" si="262"/>
        <v>0</v>
      </c>
      <c r="O431" s="19">
        <f t="shared" si="263"/>
        <v>426.98852338956931</v>
      </c>
      <c r="P431" s="25">
        <v>115.26000000000002</v>
      </c>
      <c r="Q431" s="17">
        <v>606.41647405506001</v>
      </c>
      <c r="R431" s="18">
        <f t="shared" si="264"/>
        <v>0</v>
      </c>
      <c r="S431" s="21">
        <f t="shared" si="265"/>
        <v>491.15647405506002</v>
      </c>
      <c r="T431" s="27">
        <v>0</v>
      </c>
      <c r="U431" s="17">
        <v>0</v>
      </c>
      <c r="V431" s="18">
        <f t="shared" si="266"/>
        <v>0</v>
      </c>
      <c r="W431" s="19">
        <f t="shared" si="267"/>
        <v>0</v>
      </c>
      <c r="X431" s="25">
        <v>0</v>
      </c>
      <c r="Y431" s="17">
        <v>0</v>
      </c>
      <c r="Z431" s="18">
        <f t="shared" si="268"/>
        <v>0</v>
      </c>
      <c r="AA431" s="21">
        <f t="shared" si="269"/>
        <v>0</v>
      </c>
      <c r="AB431" s="27">
        <v>14320.820000000002</v>
      </c>
      <c r="AC431" s="97">
        <v>17875.13836940064</v>
      </c>
      <c r="AD431" s="18">
        <f t="shared" si="270"/>
        <v>0</v>
      </c>
      <c r="AE431" s="19">
        <f t="shared" si="271"/>
        <v>3554.3183694006384</v>
      </c>
      <c r="AF431" s="25">
        <v>566.04000000000019</v>
      </c>
      <c r="AG431" s="17">
        <v>463.88099999999997</v>
      </c>
      <c r="AH431" s="18">
        <f t="shared" si="272"/>
        <v>-102.15900000000022</v>
      </c>
      <c r="AI431" s="21">
        <f t="shared" si="273"/>
        <v>0</v>
      </c>
      <c r="AJ431" s="27">
        <v>21.309999999999995</v>
      </c>
      <c r="AK431" s="17">
        <v>0</v>
      </c>
      <c r="AL431" s="18">
        <f t="shared" si="274"/>
        <v>-21.309999999999995</v>
      </c>
      <c r="AM431" s="19">
        <f t="shared" si="275"/>
        <v>0</v>
      </c>
      <c r="AN431" s="27">
        <v>10874.779999999999</v>
      </c>
      <c r="AO431" s="97">
        <v>5076.4252800000004</v>
      </c>
      <c r="AP431" s="18">
        <f t="shared" si="276"/>
        <v>-5798.3547199999985</v>
      </c>
      <c r="AQ431" s="19">
        <f t="shared" si="277"/>
        <v>0</v>
      </c>
      <c r="AR431" s="25">
        <v>2766.81</v>
      </c>
      <c r="AS431" s="17">
        <v>6086.2014709022569</v>
      </c>
      <c r="AT431" s="18">
        <f t="shared" si="278"/>
        <v>0</v>
      </c>
      <c r="AU431" s="21">
        <f t="shared" si="279"/>
        <v>3319.391470902257</v>
      </c>
      <c r="AV431" s="27">
        <v>19949.310000000001</v>
      </c>
      <c r="AW431" s="17">
        <v>15310.163999999999</v>
      </c>
      <c r="AX431" s="18">
        <f t="shared" si="280"/>
        <v>-4639.1460000000025</v>
      </c>
      <c r="AY431" s="19">
        <f t="shared" si="281"/>
        <v>0</v>
      </c>
      <c r="AZ431" s="25">
        <v>4460.9799999999996</v>
      </c>
      <c r="BA431" s="17">
        <v>4166.8434340653648</v>
      </c>
      <c r="BB431" s="18">
        <f t="shared" si="282"/>
        <v>-294.13656593463475</v>
      </c>
      <c r="BC431" s="21">
        <f t="shared" si="283"/>
        <v>0</v>
      </c>
      <c r="BD431" s="27">
        <v>9.7000000000000011</v>
      </c>
      <c r="BE431" s="17">
        <v>0</v>
      </c>
      <c r="BF431" s="18">
        <f t="shared" si="284"/>
        <v>-9.7000000000000011</v>
      </c>
      <c r="BG431" s="19">
        <f t="shared" si="285"/>
        <v>0</v>
      </c>
      <c r="BH431" s="25">
        <v>5459.4599999999991</v>
      </c>
      <c r="BI431" s="97">
        <v>5360.3446800000002</v>
      </c>
      <c r="BJ431" s="18">
        <f t="shared" si="286"/>
        <v>-99.115319999998974</v>
      </c>
      <c r="BK431" s="21">
        <f t="shared" si="287"/>
        <v>0</v>
      </c>
      <c r="BL431" s="27">
        <v>0</v>
      </c>
      <c r="BM431" s="17">
        <v>0</v>
      </c>
      <c r="BN431" s="18">
        <f t="shared" si="288"/>
        <v>0</v>
      </c>
      <c r="BO431" s="19">
        <f t="shared" si="289"/>
        <v>0</v>
      </c>
      <c r="BP431" s="24">
        <f t="shared" si="290"/>
        <v>89885.25999999998</v>
      </c>
      <c r="BQ431" s="14">
        <f t="shared" si="291"/>
        <v>89944.565863122712</v>
      </c>
      <c r="BR431" s="18">
        <f t="shared" si="256"/>
        <v>0</v>
      </c>
      <c r="BS431" s="21">
        <f t="shared" si="257"/>
        <v>59.305863122732262</v>
      </c>
      <c r="BT431" s="114">
        <f t="shared" si="292"/>
        <v>1.0006597952002667</v>
      </c>
      <c r="BU431" s="115">
        <v>13688.256699999998</v>
      </c>
      <c r="BV431" s="116">
        <v>2716.52</v>
      </c>
    </row>
    <row r="432" spans="1:74" s="7" customFormat="1" ht="12" x14ac:dyDescent="0.25">
      <c r="A432" s="111">
        <f t="shared" si="293"/>
        <v>424</v>
      </c>
      <c r="B432" s="56" t="s">
        <v>434</v>
      </c>
      <c r="C432" s="125">
        <v>2901.2</v>
      </c>
      <c r="D432" s="27">
        <v>15924.779999999999</v>
      </c>
      <c r="E432" s="97">
        <v>24680.753509729824</v>
      </c>
      <c r="F432" s="18">
        <f t="shared" si="258"/>
        <v>0</v>
      </c>
      <c r="G432" s="19">
        <f t="shared" si="259"/>
        <v>8755.9735097298253</v>
      </c>
      <c r="H432" s="25">
        <v>7080.0599999999995</v>
      </c>
      <c r="I432" s="17">
        <v>7387.4585677051073</v>
      </c>
      <c r="J432" s="18">
        <f t="shared" si="260"/>
        <v>0</v>
      </c>
      <c r="K432" s="21">
        <f t="shared" si="261"/>
        <v>307.39856770510778</v>
      </c>
      <c r="L432" s="27">
        <v>5426.87</v>
      </c>
      <c r="M432" s="17">
        <v>6802.6481682538015</v>
      </c>
      <c r="N432" s="18">
        <f t="shared" si="262"/>
        <v>0</v>
      </c>
      <c r="O432" s="19">
        <f t="shared" si="263"/>
        <v>1375.7781682538016</v>
      </c>
      <c r="P432" s="25">
        <v>140.28000000000003</v>
      </c>
      <c r="Q432" s="17">
        <v>843.1186572010439</v>
      </c>
      <c r="R432" s="18">
        <f t="shared" si="264"/>
        <v>0</v>
      </c>
      <c r="S432" s="21">
        <f t="shared" si="265"/>
        <v>702.83865720104382</v>
      </c>
      <c r="T432" s="27">
        <v>0</v>
      </c>
      <c r="U432" s="17">
        <v>0</v>
      </c>
      <c r="V432" s="18">
        <f t="shared" si="266"/>
        <v>0</v>
      </c>
      <c r="W432" s="19">
        <f t="shared" si="267"/>
        <v>0</v>
      </c>
      <c r="X432" s="25">
        <v>0</v>
      </c>
      <c r="Y432" s="17">
        <v>0</v>
      </c>
      <c r="Z432" s="18">
        <f t="shared" si="268"/>
        <v>0</v>
      </c>
      <c r="AA432" s="21">
        <f t="shared" si="269"/>
        <v>0</v>
      </c>
      <c r="AB432" s="27">
        <v>10648.679999999998</v>
      </c>
      <c r="AC432" s="97">
        <v>16067.493655088972</v>
      </c>
      <c r="AD432" s="18">
        <f t="shared" si="270"/>
        <v>0</v>
      </c>
      <c r="AE432" s="19">
        <f t="shared" si="271"/>
        <v>5418.813655088974</v>
      </c>
      <c r="AF432" s="25">
        <v>690.92999999999984</v>
      </c>
      <c r="AG432" s="17">
        <v>723.64776000000006</v>
      </c>
      <c r="AH432" s="18">
        <f t="shared" si="272"/>
        <v>0</v>
      </c>
      <c r="AI432" s="21">
        <f t="shared" si="273"/>
        <v>32.717760000000226</v>
      </c>
      <c r="AJ432" s="27">
        <v>27.350000000000009</v>
      </c>
      <c r="AK432" s="17">
        <v>0</v>
      </c>
      <c r="AL432" s="18">
        <f t="shared" si="274"/>
        <v>-27.350000000000009</v>
      </c>
      <c r="AM432" s="19">
        <f t="shared" si="275"/>
        <v>0</v>
      </c>
      <c r="AN432" s="27">
        <v>4045.0600000000009</v>
      </c>
      <c r="AO432" s="97">
        <v>3566.9637599999992</v>
      </c>
      <c r="AP432" s="18">
        <f t="shared" si="276"/>
        <v>-478.09624000000167</v>
      </c>
      <c r="AQ432" s="19">
        <f t="shared" si="277"/>
        <v>0</v>
      </c>
      <c r="AR432" s="25">
        <v>2530.6500000000005</v>
      </c>
      <c r="AS432" s="17">
        <v>9216.8147577046184</v>
      </c>
      <c r="AT432" s="18">
        <f t="shared" si="278"/>
        <v>0</v>
      </c>
      <c r="AU432" s="21">
        <f t="shared" si="279"/>
        <v>6686.1647577046178</v>
      </c>
      <c r="AV432" s="27">
        <v>18586.670000000002</v>
      </c>
      <c r="AW432" s="17">
        <v>21186.324000000001</v>
      </c>
      <c r="AX432" s="18">
        <f t="shared" si="280"/>
        <v>0</v>
      </c>
      <c r="AY432" s="19">
        <f t="shared" si="281"/>
        <v>2599.6539999999986</v>
      </c>
      <c r="AZ432" s="25">
        <v>3795.3999999999996</v>
      </c>
      <c r="BA432" s="17">
        <v>3865.3300675736036</v>
      </c>
      <c r="BB432" s="18">
        <f t="shared" si="282"/>
        <v>0</v>
      </c>
      <c r="BC432" s="21">
        <f t="shared" si="283"/>
        <v>69.930067573603992</v>
      </c>
      <c r="BD432" s="27">
        <v>7.4799999999999995</v>
      </c>
      <c r="BE432" s="17">
        <v>0</v>
      </c>
      <c r="BF432" s="18">
        <f t="shared" si="284"/>
        <v>-7.4799999999999995</v>
      </c>
      <c r="BG432" s="19">
        <f t="shared" si="285"/>
        <v>0</v>
      </c>
      <c r="BH432" s="25">
        <v>3571.97</v>
      </c>
      <c r="BI432" s="97">
        <v>5616.2095199999994</v>
      </c>
      <c r="BJ432" s="18">
        <f t="shared" si="286"/>
        <v>0</v>
      </c>
      <c r="BK432" s="21">
        <f t="shared" si="287"/>
        <v>2044.2395199999996</v>
      </c>
      <c r="BL432" s="27">
        <v>0</v>
      </c>
      <c r="BM432" s="17">
        <v>0</v>
      </c>
      <c r="BN432" s="18">
        <f t="shared" si="288"/>
        <v>0</v>
      </c>
      <c r="BO432" s="19">
        <f t="shared" si="289"/>
        <v>0</v>
      </c>
      <c r="BP432" s="24">
        <f t="shared" si="290"/>
        <v>72476.179999999978</v>
      </c>
      <c r="BQ432" s="14">
        <f t="shared" si="291"/>
        <v>99956.762423256965</v>
      </c>
      <c r="BR432" s="18">
        <f t="shared" si="256"/>
        <v>0</v>
      </c>
      <c r="BS432" s="21">
        <f t="shared" si="257"/>
        <v>27480.582423256987</v>
      </c>
      <c r="BT432" s="114">
        <f t="shared" si="292"/>
        <v>1.3791670921847288</v>
      </c>
      <c r="BU432" s="115">
        <v>5709.1424000000006</v>
      </c>
      <c r="BV432" s="116"/>
    </row>
    <row r="433" spans="1:74" s="7" customFormat="1" ht="12" x14ac:dyDescent="0.25">
      <c r="A433" s="111">
        <f t="shared" si="293"/>
        <v>425</v>
      </c>
      <c r="B433" s="56" t="s">
        <v>435</v>
      </c>
      <c r="C433" s="125">
        <v>3193.6</v>
      </c>
      <c r="D433" s="27">
        <v>7740.409999999998</v>
      </c>
      <c r="E433" s="97">
        <v>12055.839844520775</v>
      </c>
      <c r="F433" s="18">
        <f t="shared" si="258"/>
        <v>0</v>
      </c>
      <c r="G433" s="19">
        <f t="shared" si="259"/>
        <v>4315.4298445207769</v>
      </c>
      <c r="H433" s="25">
        <v>7071.7200000000012</v>
      </c>
      <c r="I433" s="17">
        <v>8786.2353676638759</v>
      </c>
      <c r="J433" s="18">
        <f t="shared" si="260"/>
        <v>0</v>
      </c>
      <c r="K433" s="21">
        <f t="shared" si="261"/>
        <v>1714.5153676638747</v>
      </c>
      <c r="L433" s="27">
        <v>9512.5899999999983</v>
      </c>
      <c r="M433" s="17">
        <v>9522.1619473890369</v>
      </c>
      <c r="N433" s="18">
        <f t="shared" si="262"/>
        <v>0</v>
      </c>
      <c r="O433" s="19">
        <f t="shared" si="263"/>
        <v>9.5719473890385416</v>
      </c>
      <c r="P433" s="25">
        <v>273.25000000000006</v>
      </c>
      <c r="Q433" s="17">
        <v>866.15187907563586</v>
      </c>
      <c r="R433" s="18">
        <f t="shared" si="264"/>
        <v>0</v>
      </c>
      <c r="S433" s="21">
        <f t="shared" si="265"/>
        <v>592.90187907563586</v>
      </c>
      <c r="T433" s="27">
        <v>0</v>
      </c>
      <c r="U433" s="17">
        <v>0</v>
      </c>
      <c r="V433" s="18">
        <f t="shared" si="266"/>
        <v>0</v>
      </c>
      <c r="W433" s="19">
        <f t="shared" si="267"/>
        <v>0</v>
      </c>
      <c r="X433" s="25">
        <v>0</v>
      </c>
      <c r="Y433" s="17">
        <v>0</v>
      </c>
      <c r="Z433" s="18">
        <f t="shared" si="268"/>
        <v>0</v>
      </c>
      <c r="AA433" s="21">
        <f t="shared" si="269"/>
        <v>0</v>
      </c>
      <c r="AB433" s="27">
        <v>15013.740000000002</v>
      </c>
      <c r="AC433" s="97">
        <v>8515.8742138327216</v>
      </c>
      <c r="AD433" s="18">
        <f t="shared" si="270"/>
        <v>-6497.86578616728</v>
      </c>
      <c r="AE433" s="19">
        <f t="shared" si="271"/>
        <v>0</v>
      </c>
      <c r="AF433" s="25">
        <v>1296.71</v>
      </c>
      <c r="AG433" s="17">
        <v>1469.5240799999999</v>
      </c>
      <c r="AH433" s="18">
        <f t="shared" si="272"/>
        <v>0</v>
      </c>
      <c r="AI433" s="21">
        <f t="shared" si="273"/>
        <v>172.81407999999988</v>
      </c>
      <c r="AJ433" s="27">
        <v>53.080000000000005</v>
      </c>
      <c r="AK433" s="17">
        <v>0</v>
      </c>
      <c r="AL433" s="18">
        <f t="shared" si="274"/>
        <v>-53.080000000000005</v>
      </c>
      <c r="AM433" s="19">
        <f t="shared" si="275"/>
        <v>0</v>
      </c>
      <c r="AN433" s="27">
        <v>8444.0300000000025</v>
      </c>
      <c r="AO433" s="97">
        <v>4830.7899600000001</v>
      </c>
      <c r="AP433" s="18">
        <f t="shared" si="276"/>
        <v>-3613.2400400000024</v>
      </c>
      <c r="AQ433" s="19">
        <f t="shared" si="277"/>
        <v>0</v>
      </c>
      <c r="AR433" s="25">
        <v>2589.0700000000002</v>
      </c>
      <c r="AS433" s="17">
        <v>565.09547682521668</v>
      </c>
      <c r="AT433" s="18">
        <f t="shared" si="278"/>
        <v>-2023.9745231747834</v>
      </c>
      <c r="AU433" s="21">
        <f t="shared" si="279"/>
        <v>0</v>
      </c>
      <c r="AV433" s="27">
        <v>21447.38</v>
      </c>
      <c r="AW433" s="17">
        <v>27016.739999999998</v>
      </c>
      <c r="AX433" s="18">
        <f t="shared" si="280"/>
        <v>0</v>
      </c>
      <c r="AY433" s="19">
        <f t="shared" si="281"/>
        <v>5569.3599999999969</v>
      </c>
      <c r="AZ433" s="25">
        <v>2740.33</v>
      </c>
      <c r="BA433" s="17">
        <v>4429.7725701004438</v>
      </c>
      <c r="BB433" s="18">
        <f t="shared" si="282"/>
        <v>0</v>
      </c>
      <c r="BC433" s="21">
        <f t="shared" si="283"/>
        <v>1689.4425701004438</v>
      </c>
      <c r="BD433" s="27">
        <v>9.1300000000000008</v>
      </c>
      <c r="BE433" s="17">
        <v>0</v>
      </c>
      <c r="BF433" s="18">
        <f t="shared" si="284"/>
        <v>-9.1300000000000008</v>
      </c>
      <c r="BG433" s="19">
        <f t="shared" si="285"/>
        <v>0</v>
      </c>
      <c r="BH433" s="25">
        <v>5547.079999999999</v>
      </c>
      <c r="BI433" s="97">
        <v>11254.528319999998</v>
      </c>
      <c r="BJ433" s="18">
        <f t="shared" si="286"/>
        <v>0</v>
      </c>
      <c r="BK433" s="21">
        <f t="shared" si="287"/>
        <v>5707.4483199999986</v>
      </c>
      <c r="BL433" s="27">
        <v>0</v>
      </c>
      <c r="BM433" s="17">
        <v>0</v>
      </c>
      <c r="BN433" s="18">
        <f t="shared" si="288"/>
        <v>0</v>
      </c>
      <c r="BO433" s="19">
        <f t="shared" si="289"/>
        <v>0</v>
      </c>
      <c r="BP433" s="24">
        <f t="shared" si="290"/>
        <v>81738.52</v>
      </c>
      <c r="BQ433" s="14">
        <f t="shared" si="291"/>
        <v>89312.713659407702</v>
      </c>
      <c r="BR433" s="18">
        <f t="shared" si="256"/>
        <v>0</v>
      </c>
      <c r="BS433" s="21">
        <f t="shared" si="257"/>
        <v>7574.1936594076979</v>
      </c>
      <c r="BT433" s="114">
        <f t="shared" si="292"/>
        <v>1.0926636995557015</v>
      </c>
      <c r="BU433" s="115">
        <v>18822.208300000002</v>
      </c>
      <c r="BV433" s="116">
        <v>2995.96</v>
      </c>
    </row>
    <row r="434" spans="1:74" s="7" customFormat="1" ht="12" x14ac:dyDescent="0.25">
      <c r="A434" s="111">
        <f t="shared" si="293"/>
        <v>426</v>
      </c>
      <c r="B434" s="56" t="s">
        <v>436</v>
      </c>
      <c r="C434" s="125">
        <v>155.9</v>
      </c>
      <c r="D434" s="27">
        <v>0</v>
      </c>
      <c r="E434" s="97">
        <v>870.32473823653061</v>
      </c>
      <c r="F434" s="18">
        <f t="shared" si="258"/>
        <v>0</v>
      </c>
      <c r="G434" s="19">
        <f t="shared" si="259"/>
        <v>870.32473823653061</v>
      </c>
      <c r="H434" s="25">
        <v>0</v>
      </c>
      <c r="I434" s="17">
        <v>0</v>
      </c>
      <c r="J434" s="18">
        <f t="shared" si="260"/>
        <v>0</v>
      </c>
      <c r="K434" s="21">
        <f t="shared" si="261"/>
        <v>0</v>
      </c>
      <c r="L434" s="27">
        <v>1154.8799999999999</v>
      </c>
      <c r="M434" s="17">
        <v>1042.9974592529475</v>
      </c>
      <c r="N434" s="18">
        <f t="shared" si="262"/>
        <v>-111.88254074705242</v>
      </c>
      <c r="O434" s="19">
        <f t="shared" si="263"/>
        <v>0</v>
      </c>
      <c r="P434" s="25">
        <v>0</v>
      </c>
      <c r="Q434" s="17">
        <v>160.043251988544</v>
      </c>
      <c r="R434" s="18">
        <f t="shared" si="264"/>
        <v>0</v>
      </c>
      <c r="S434" s="21">
        <f t="shared" si="265"/>
        <v>160.043251988544</v>
      </c>
      <c r="T434" s="27">
        <v>0</v>
      </c>
      <c r="U434" s="17">
        <v>0</v>
      </c>
      <c r="V434" s="18">
        <f t="shared" si="266"/>
        <v>0</v>
      </c>
      <c r="W434" s="19">
        <f t="shared" si="267"/>
        <v>0</v>
      </c>
      <c r="X434" s="25">
        <v>0</v>
      </c>
      <c r="Y434" s="17">
        <v>0</v>
      </c>
      <c r="Z434" s="18">
        <f t="shared" si="268"/>
        <v>0</v>
      </c>
      <c r="AA434" s="21">
        <f t="shared" si="269"/>
        <v>0</v>
      </c>
      <c r="AB434" s="27">
        <v>308.90999999999997</v>
      </c>
      <c r="AC434" s="97">
        <v>307.05955592679243</v>
      </c>
      <c r="AD434" s="18">
        <f t="shared" si="270"/>
        <v>-1.8504440732075409</v>
      </c>
      <c r="AE434" s="19">
        <f t="shared" si="271"/>
        <v>0</v>
      </c>
      <c r="AF434" s="25">
        <v>0</v>
      </c>
      <c r="AG434" s="17">
        <v>0</v>
      </c>
      <c r="AH434" s="18">
        <f t="shared" si="272"/>
        <v>0</v>
      </c>
      <c r="AI434" s="21">
        <f t="shared" si="273"/>
        <v>0</v>
      </c>
      <c r="AJ434" s="27">
        <v>0</v>
      </c>
      <c r="AK434" s="17">
        <v>0</v>
      </c>
      <c r="AL434" s="18">
        <f t="shared" si="274"/>
        <v>0</v>
      </c>
      <c r="AM434" s="19">
        <f t="shared" si="275"/>
        <v>0</v>
      </c>
      <c r="AN434" s="27">
        <v>484.87</v>
      </c>
      <c r="AO434" s="97">
        <v>775.89024000000006</v>
      </c>
      <c r="AP434" s="18">
        <f t="shared" si="276"/>
        <v>0</v>
      </c>
      <c r="AQ434" s="19">
        <f t="shared" si="277"/>
        <v>291.02024000000006</v>
      </c>
      <c r="AR434" s="25">
        <v>0</v>
      </c>
      <c r="AS434" s="17">
        <v>0</v>
      </c>
      <c r="AT434" s="18">
        <f t="shared" si="278"/>
        <v>0</v>
      </c>
      <c r="AU434" s="21">
        <f t="shared" si="279"/>
        <v>0</v>
      </c>
      <c r="AV434" s="27">
        <v>568.65</v>
      </c>
      <c r="AW434" s="17">
        <v>0</v>
      </c>
      <c r="AX434" s="18">
        <f t="shared" si="280"/>
        <v>-568.65</v>
      </c>
      <c r="AY434" s="19">
        <f t="shared" si="281"/>
        <v>0</v>
      </c>
      <c r="AZ434" s="25">
        <v>0</v>
      </c>
      <c r="BA434" s="17">
        <v>0</v>
      </c>
      <c r="BB434" s="18">
        <f t="shared" si="282"/>
        <v>0</v>
      </c>
      <c r="BC434" s="21">
        <f t="shared" si="283"/>
        <v>0</v>
      </c>
      <c r="BD434" s="27">
        <v>0</v>
      </c>
      <c r="BE434" s="17">
        <v>0</v>
      </c>
      <c r="BF434" s="18">
        <f t="shared" si="284"/>
        <v>0</v>
      </c>
      <c r="BG434" s="19">
        <f t="shared" si="285"/>
        <v>0</v>
      </c>
      <c r="BH434" s="25">
        <v>0</v>
      </c>
      <c r="BI434" s="97">
        <v>0</v>
      </c>
      <c r="BJ434" s="18">
        <f t="shared" si="286"/>
        <v>0</v>
      </c>
      <c r="BK434" s="21">
        <f t="shared" si="287"/>
        <v>0</v>
      </c>
      <c r="BL434" s="27">
        <v>0</v>
      </c>
      <c r="BM434" s="17">
        <v>0</v>
      </c>
      <c r="BN434" s="18">
        <f t="shared" si="288"/>
        <v>0</v>
      </c>
      <c r="BO434" s="19">
        <f t="shared" si="289"/>
        <v>0</v>
      </c>
      <c r="BP434" s="24">
        <f t="shared" si="290"/>
        <v>2517.31</v>
      </c>
      <c r="BQ434" s="14">
        <f t="shared" si="291"/>
        <v>3156.3152454048145</v>
      </c>
      <c r="BR434" s="18">
        <f t="shared" si="256"/>
        <v>0</v>
      </c>
      <c r="BS434" s="21">
        <f t="shared" si="257"/>
        <v>639.00524540481456</v>
      </c>
      <c r="BT434" s="114">
        <f t="shared" si="292"/>
        <v>1.2538444789894032</v>
      </c>
      <c r="BU434" s="115">
        <v>534.54730000000006</v>
      </c>
      <c r="BV434" s="116"/>
    </row>
    <row r="435" spans="1:74" s="7" customFormat="1" ht="12" x14ac:dyDescent="0.25">
      <c r="A435" s="111">
        <f t="shared" si="293"/>
        <v>427</v>
      </c>
      <c r="B435" s="56" t="s">
        <v>437</v>
      </c>
      <c r="C435" s="125">
        <v>134</v>
      </c>
      <c r="D435" s="27">
        <v>0</v>
      </c>
      <c r="E435" s="97">
        <v>870.32473823653061</v>
      </c>
      <c r="F435" s="18">
        <f t="shared" si="258"/>
        <v>0</v>
      </c>
      <c r="G435" s="19">
        <f t="shared" si="259"/>
        <v>870.32473823653061</v>
      </c>
      <c r="H435" s="25">
        <v>0</v>
      </c>
      <c r="I435" s="17">
        <v>0</v>
      </c>
      <c r="J435" s="18">
        <f t="shared" si="260"/>
        <v>0</v>
      </c>
      <c r="K435" s="21">
        <f t="shared" si="261"/>
        <v>0</v>
      </c>
      <c r="L435" s="27">
        <v>977.21</v>
      </c>
      <c r="M435" s="17">
        <v>884.04691736937411</v>
      </c>
      <c r="N435" s="18">
        <f t="shared" si="262"/>
        <v>-93.163082630625922</v>
      </c>
      <c r="O435" s="19">
        <f t="shared" si="263"/>
        <v>0</v>
      </c>
      <c r="P435" s="25">
        <v>0</v>
      </c>
      <c r="Q435" s="17">
        <v>159.417471100428</v>
      </c>
      <c r="R435" s="18">
        <f t="shared" si="264"/>
        <v>0</v>
      </c>
      <c r="S435" s="21">
        <f t="shared" si="265"/>
        <v>159.417471100428</v>
      </c>
      <c r="T435" s="27">
        <v>0</v>
      </c>
      <c r="U435" s="17">
        <v>0</v>
      </c>
      <c r="V435" s="18">
        <f t="shared" si="266"/>
        <v>0</v>
      </c>
      <c r="W435" s="19">
        <f t="shared" si="267"/>
        <v>0</v>
      </c>
      <c r="X435" s="25">
        <v>0</v>
      </c>
      <c r="Y435" s="17">
        <v>0</v>
      </c>
      <c r="Z435" s="18">
        <f t="shared" si="268"/>
        <v>0</v>
      </c>
      <c r="AA435" s="21">
        <f t="shared" si="269"/>
        <v>0</v>
      </c>
      <c r="AB435" s="27">
        <v>266.33000000000004</v>
      </c>
      <c r="AC435" s="97">
        <v>262.62265734710371</v>
      </c>
      <c r="AD435" s="18">
        <f t="shared" si="270"/>
        <v>-3.7073426528963296</v>
      </c>
      <c r="AE435" s="19">
        <f t="shared" si="271"/>
        <v>0</v>
      </c>
      <c r="AF435" s="25">
        <v>0</v>
      </c>
      <c r="AG435" s="17">
        <v>0</v>
      </c>
      <c r="AH435" s="18">
        <f t="shared" si="272"/>
        <v>0</v>
      </c>
      <c r="AI435" s="21">
        <f t="shared" si="273"/>
        <v>0</v>
      </c>
      <c r="AJ435" s="27">
        <v>0</v>
      </c>
      <c r="AK435" s="17">
        <v>0</v>
      </c>
      <c r="AL435" s="18">
        <f t="shared" si="274"/>
        <v>0</v>
      </c>
      <c r="AM435" s="19">
        <f t="shared" si="275"/>
        <v>0</v>
      </c>
      <c r="AN435" s="27">
        <v>701.62</v>
      </c>
      <c r="AO435" s="97">
        <v>1051.2978000000001</v>
      </c>
      <c r="AP435" s="18">
        <f t="shared" si="276"/>
        <v>0</v>
      </c>
      <c r="AQ435" s="19">
        <f t="shared" si="277"/>
        <v>349.67780000000005</v>
      </c>
      <c r="AR435" s="25">
        <v>0</v>
      </c>
      <c r="AS435" s="17">
        <v>0</v>
      </c>
      <c r="AT435" s="18">
        <f t="shared" si="278"/>
        <v>0</v>
      </c>
      <c r="AU435" s="21">
        <f t="shared" si="279"/>
        <v>0</v>
      </c>
      <c r="AV435" s="27">
        <v>566.53000000000009</v>
      </c>
      <c r="AW435" s="17">
        <v>0</v>
      </c>
      <c r="AX435" s="18">
        <f t="shared" si="280"/>
        <v>-566.53000000000009</v>
      </c>
      <c r="AY435" s="19">
        <f t="shared" si="281"/>
        <v>0</v>
      </c>
      <c r="AZ435" s="25">
        <v>0</v>
      </c>
      <c r="BA435" s="17">
        <v>0</v>
      </c>
      <c r="BB435" s="18">
        <f t="shared" si="282"/>
        <v>0</v>
      </c>
      <c r="BC435" s="21">
        <f t="shared" si="283"/>
        <v>0</v>
      </c>
      <c r="BD435" s="27">
        <v>0</v>
      </c>
      <c r="BE435" s="17">
        <v>0</v>
      </c>
      <c r="BF435" s="18">
        <f t="shared" si="284"/>
        <v>0</v>
      </c>
      <c r="BG435" s="19">
        <f t="shared" si="285"/>
        <v>0</v>
      </c>
      <c r="BH435" s="25">
        <v>0</v>
      </c>
      <c r="BI435" s="97">
        <v>0</v>
      </c>
      <c r="BJ435" s="18">
        <f t="shared" si="286"/>
        <v>0</v>
      </c>
      <c r="BK435" s="21">
        <f t="shared" si="287"/>
        <v>0</v>
      </c>
      <c r="BL435" s="27">
        <v>0</v>
      </c>
      <c r="BM435" s="17">
        <v>0</v>
      </c>
      <c r="BN435" s="18">
        <f t="shared" si="288"/>
        <v>0</v>
      </c>
      <c r="BO435" s="19">
        <f t="shared" si="289"/>
        <v>0</v>
      </c>
      <c r="BP435" s="24">
        <f t="shared" si="290"/>
        <v>2511.69</v>
      </c>
      <c r="BQ435" s="14">
        <f t="shared" si="291"/>
        <v>3227.7095840534366</v>
      </c>
      <c r="BR435" s="18">
        <f t="shared" si="256"/>
        <v>0</v>
      </c>
      <c r="BS435" s="21">
        <f t="shared" si="257"/>
        <v>716.01958405343657</v>
      </c>
      <c r="BT435" s="114">
        <f t="shared" si="292"/>
        <v>1.2850748237455405</v>
      </c>
      <c r="BU435" s="115">
        <v>285.17590000000001</v>
      </c>
      <c r="BV435" s="116"/>
    </row>
    <row r="436" spans="1:74" s="7" customFormat="1" ht="12" x14ac:dyDescent="0.25">
      <c r="A436" s="111">
        <f t="shared" si="293"/>
        <v>428</v>
      </c>
      <c r="B436" s="56" t="s">
        <v>438</v>
      </c>
      <c r="C436" s="125">
        <v>161</v>
      </c>
      <c r="D436" s="27">
        <v>0</v>
      </c>
      <c r="E436" s="97">
        <v>5221.9483573812913</v>
      </c>
      <c r="F436" s="18">
        <f t="shared" si="258"/>
        <v>0</v>
      </c>
      <c r="G436" s="19">
        <f t="shared" si="259"/>
        <v>5221.9483573812913</v>
      </c>
      <c r="H436" s="25">
        <v>0</v>
      </c>
      <c r="I436" s="17">
        <v>0</v>
      </c>
      <c r="J436" s="18">
        <f t="shared" si="260"/>
        <v>0</v>
      </c>
      <c r="K436" s="21">
        <f t="shared" si="261"/>
        <v>0</v>
      </c>
      <c r="L436" s="27">
        <v>710.80000000000018</v>
      </c>
      <c r="M436" s="17">
        <v>645.62177153537471</v>
      </c>
      <c r="N436" s="18">
        <f t="shared" si="262"/>
        <v>-65.178228464625477</v>
      </c>
      <c r="O436" s="19">
        <f t="shared" si="263"/>
        <v>0</v>
      </c>
      <c r="P436" s="25">
        <v>0</v>
      </c>
      <c r="Q436" s="17">
        <v>177.13169272666801</v>
      </c>
      <c r="R436" s="18">
        <f t="shared" si="264"/>
        <v>0</v>
      </c>
      <c r="S436" s="21">
        <f t="shared" si="265"/>
        <v>177.13169272666801</v>
      </c>
      <c r="T436" s="27">
        <v>0</v>
      </c>
      <c r="U436" s="17">
        <v>0</v>
      </c>
      <c r="V436" s="18">
        <f t="shared" si="266"/>
        <v>0</v>
      </c>
      <c r="W436" s="19">
        <f t="shared" si="267"/>
        <v>0</v>
      </c>
      <c r="X436" s="25">
        <v>0</v>
      </c>
      <c r="Y436" s="17">
        <v>0</v>
      </c>
      <c r="Z436" s="18">
        <f t="shared" si="268"/>
        <v>0</v>
      </c>
      <c r="AA436" s="21">
        <f t="shared" si="269"/>
        <v>0</v>
      </c>
      <c r="AB436" s="27">
        <v>318.82</v>
      </c>
      <c r="AC436" s="97">
        <v>312.01294783030414</v>
      </c>
      <c r="AD436" s="18">
        <f t="shared" si="270"/>
        <v>-6.8070521696958508</v>
      </c>
      <c r="AE436" s="19">
        <f t="shared" si="271"/>
        <v>0</v>
      </c>
      <c r="AF436" s="25">
        <v>0</v>
      </c>
      <c r="AG436" s="17">
        <v>0</v>
      </c>
      <c r="AH436" s="18">
        <f t="shared" si="272"/>
        <v>0</v>
      </c>
      <c r="AI436" s="21">
        <f t="shared" si="273"/>
        <v>0</v>
      </c>
      <c r="AJ436" s="27">
        <v>0</v>
      </c>
      <c r="AK436" s="17">
        <v>0</v>
      </c>
      <c r="AL436" s="18">
        <f t="shared" si="274"/>
        <v>0</v>
      </c>
      <c r="AM436" s="19">
        <f t="shared" si="275"/>
        <v>0</v>
      </c>
      <c r="AN436" s="27">
        <v>574.21</v>
      </c>
      <c r="AO436" s="97">
        <v>899.94863999999995</v>
      </c>
      <c r="AP436" s="18">
        <f t="shared" si="276"/>
        <v>0</v>
      </c>
      <c r="AQ436" s="19">
        <f t="shared" si="277"/>
        <v>325.73863999999992</v>
      </c>
      <c r="AR436" s="25">
        <v>0</v>
      </c>
      <c r="AS436" s="17">
        <v>0</v>
      </c>
      <c r="AT436" s="18">
        <f t="shared" si="278"/>
        <v>0</v>
      </c>
      <c r="AU436" s="21">
        <f t="shared" si="279"/>
        <v>0</v>
      </c>
      <c r="AV436" s="27">
        <v>672.68</v>
      </c>
      <c r="AW436" s="17">
        <v>0</v>
      </c>
      <c r="AX436" s="18">
        <f t="shared" si="280"/>
        <v>-672.68</v>
      </c>
      <c r="AY436" s="19">
        <f t="shared" si="281"/>
        <v>0</v>
      </c>
      <c r="AZ436" s="25">
        <v>0</v>
      </c>
      <c r="BA436" s="17">
        <v>0</v>
      </c>
      <c r="BB436" s="18">
        <f t="shared" si="282"/>
        <v>0</v>
      </c>
      <c r="BC436" s="21">
        <f t="shared" si="283"/>
        <v>0</v>
      </c>
      <c r="BD436" s="27">
        <v>0</v>
      </c>
      <c r="BE436" s="17">
        <v>0</v>
      </c>
      <c r="BF436" s="18">
        <f t="shared" si="284"/>
        <v>0</v>
      </c>
      <c r="BG436" s="19">
        <f t="shared" si="285"/>
        <v>0</v>
      </c>
      <c r="BH436" s="25">
        <v>0</v>
      </c>
      <c r="BI436" s="97">
        <v>0</v>
      </c>
      <c r="BJ436" s="18">
        <f t="shared" si="286"/>
        <v>0</v>
      </c>
      <c r="BK436" s="21">
        <f t="shared" si="287"/>
        <v>0</v>
      </c>
      <c r="BL436" s="27">
        <v>0</v>
      </c>
      <c r="BM436" s="17">
        <v>0</v>
      </c>
      <c r="BN436" s="18">
        <f t="shared" si="288"/>
        <v>0</v>
      </c>
      <c r="BO436" s="19">
        <f t="shared" si="289"/>
        <v>0</v>
      </c>
      <c r="BP436" s="24">
        <f t="shared" si="290"/>
        <v>2276.5100000000002</v>
      </c>
      <c r="BQ436" s="14">
        <f t="shared" si="291"/>
        <v>7256.6634094736382</v>
      </c>
      <c r="BR436" s="18">
        <f t="shared" si="256"/>
        <v>0</v>
      </c>
      <c r="BS436" s="21">
        <f t="shared" si="257"/>
        <v>4980.153409473638</v>
      </c>
      <c r="BT436" s="114">
        <f t="shared" si="292"/>
        <v>3.1876264147636677</v>
      </c>
      <c r="BU436" s="115">
        <v>0</v>
      </c>
      <c r="BV436" s="116"/>
    </row>
    <row r="437" spans="1:74" s="7" customFormat="1" ht="12" x14ac:dyDescent="0.25">
      <c r="A437" s="111">
        <f t="shared" si="293"/>
        <v>429</v>
      </c>
      <c r="B437" s="56" t="s">
        <v>439</v>
      </c>
      <c r="C437" s="125">
        <v>137.69999999999999</v>
      </c>
      <c r="D437" s="27">
        <v>0</v>
      </c>
      <c r="E437" s="97">
        <v>0</v>
      </c>
      <c r="F437" s="18">
        <f t="shared" si="258"/>
        <v>0</v>
      </c>
      <c r="G437" s="19">
        <f t="shared" si="259"/>
        <v>0</v>
      </c>
      <c r="H437" s="25">
        <v>0</v>
      </c>
      <c r="I437" s="17">
        <v>0</v>
      </c>
      <c r="J437" s="18">
        <f t="shared" si="260"/>
        <v>0</v>
      </c>
      <c r="K437" s="21">
        <f t="shared" si="261"/>
        <v>0</v>
      </c>
      <c r="L437" s="27">
        <v>888.42000000000007</v>
      </c>
      <c r="M437" s="17">
        <v>804.57256243202085</v>
      </c>
      <c r="N437" s="18">
        <f t="shared" si="262"/>
        <v>-83.847437567979227</v>
      </c>
      <c r="O437" s="19">
        <f t="shared" si="263"/>
        <v>0</v>
      </c>
      <c r="P437" s="25">
        <v>0</v>
      </c>
      <c r="Q437" s="17">
        <v>159.77599603783199</v>
      </c>
      <c r="R437" s="18">
        <f t="shared" si="264"/>
        <v>0</v>
      </c>
      <c r="S437" s="21">
        <f t="shared" si="265"/>
        <v>159.77599603783199</v>
      </c>
      <c r="T437" s="27">
        <v>0</v>
      </c>
      <c r="U437" s="17">
        <v>0</v>
      </c>
      <c r="V437" s="18">
        <f t="shared" si="266"/>
        <v>0</v>
      </c>
      <c r="W437" s="19">
        <f t="shared" si="267"/>
        <v>0</v>
      </c>
      <c r="X437" s="25">
        <v>0</v>
      </c>
      <c r="Y437" s="17">
        <v>0</v>
      </c>
      <c r="Z437" s="18">
        <f t="shared" si="268"/>
        <v>0</v>
      </c>
      <c r="AA437" s="21">
        <f t="shared" si="269"/>
        <v>0</v>
      </c>
      <c r="AB437" s="27">
        <v>273.51000000000005</v>
      </c>
      <c r="AC437" s="97">
        <v>269.39089684563334</v>
      </c>
      <c r="AD437" s="18">
        <f t="shared" si="270"/>
        <v>-4.1191031543667123</v>
      </c>
      <c r="AE437" s="19">
        <f t="shared" si="271"/>
        <v>0</v>
      </c>
      <c r="AF437" s="25">
        <v>0</v>
      </c>
      <c r="AG437" s="17">
        <v>0</v>
      </c>
      <c r="AH437" s="18">
        <f t="shared" si="272"/>
        <v>0</v>
      </c>
      <c r="AI437" s="21">
        <f t="shared" si="273"/>
        <v>0</v>
      </c>
      <c r="AJ437" s="27">
        <v>0</v>
      </c>
      <c r="AK437" s="17">
        <v>0</v>
      </c>
      <c r="AL437" s="18">
        <f t="shared" si="274"/>
        <v>0</v>
      </c>
      <c r="AM437" s="19">
        <f t="shared" si="275"/>
        <v>0</v>
      </c>
      <c r="AN437" s="27">
        <v>253.23000000000002</v>
      </c>
      <c r="AO437" s="97">
        <v>464.87639999999999</v>
      </c>
      <c r="AP437" s="18">
        <f t="shared" si="276"/>
        <v>0</v>
      </c>
      <c r="AQ437" s="19">
        <f t="shared" si="277"/>
        <v>211.64639999999997</v>
      </c>
      <c r="AR437" s="25">
        <v>0</v>
      </c>
      <c r="AS437" s="17">
        <v>0</v>
      </c>
      <c r="AT437" s="18">
        <f t="shared" si="278"/>
        <v>0</v>
      </c>
      <c r="AU437" s="21">
        <f t="shared" si="279"/>
        <v>0</v>
      </c>
      <c r="AV437" s="27">
        <v>567.78</v>
      </c>
      <c r="AW437" s="17">
        <v>0</v>
      </c>
      <c r="AX437" s="18">
        <f t="shared" si="280"/>
        <v>-567.78</v>
      </c>
      <c r="AY437" s="19">
        <f t="shared" si="281"/>
        <v>0</v>
      </c>
      <c r="AZ437" s="25">
        <v>0</v>
      </c>
      <c r="BA437" s="17">
        <v>0</v>
      </c>
      <c r="BB437" s="18">
        <f t="shared" si="282"/>
        <v>0</v>
      </c>
      <c r="BC437" s="21">
        <f t="shared" si="283"/>
        <v>0</v>
      </c>
      <c r="BD437" s="27">
        <v>0</v>
      </c>
      <c r="BE437" s="17">
        <v>0</v>
      </c>
      <c r="BF437" s="18">
        <f t="shared" si="284"/>
        <v>0</v>
      </c>
      <c r="BG437" s="19">
        <f t="shared" si="285"/>
        <v>0</v>
      </c>
      <c r="BH437" s="25">
        <v>0</v>
      </c>
      <c r="BI437" s="97">
        <v>0</v>
      </c>
      <c r="BJ437" s="18">
        <f t="shared" si="286"/>
        <v>0</v>
      </c>
      <c r="BK437" s="21">
        <f t="shared" si="287"/>
        <v>0</v>
      </c>
      <c r="BL437" s="27">
        <v>0</v>
      </c>
      <c r="BM437" s="17">
        <v>0</v>
      </c>
      <c r="BN437" s="18">
        <f t="shared" si="288"/>
        <v>0</v>
      </c>
      <c r="BO437" s="19">
        <f t="shared" si="289"/>
        <v>0</v>
      </c>
      <c r="BP437" s="24">
        <f t="shared" si="290"/>
        <v>1982.94</v>
      </c>
      <c r="BQ437" s="14">
        <f t="shared" si="291"/>
        <v>1698.615855315486</v>
      </c>
      <c r="BR437" s="18">
        <f t="shared" si="256"/>
        <v>-284.32414468451407</v>
      </c>
      <c r="BS437" s="21">
        <f t="shared" si="257"/>
        <v>0</v>
      </c>
      <c r="BT437" s="114">
        <f t="shared" si="292"/>
        <v>0.85661485234827373</v>
      </c>
      <c r="BU437" s="115">
        <v>341.53340000000003</v>
      </c>
      <c r="BV437" s="116"/>
    </row>
    <row r="438" spans="1:74" s="7" customFormat="1" ht="12" x14ac:dyDescent="0.25">
      <c r="A438" s="111">
        <f t="shared" si="293"/>
        <v>430</v>
      </c>
      <c r="B438" s="56" t="s">
        <v>440</v>
      </c>
      <c r="C438" s="125">
        <v>244.4</v>
      </c>
      <c r="D438" s="27">
        <v>0</v>
      </c>
      <c r="E438" s="97">
        <v>870.32473823653061</v>
      </c>
      <c r="F438" s="18">
        <f t="shared" si="258"/>
        <v>0</v>
      </c>
      <c r="G438" s="19">
        <f t="shared" si="259"/>
        <v>870.32473823653061</v>
      </c>
      <c r="H438" s="25">
        <v>0</v>
      </c>
      <c r="I438" s="17">
        <v>0</v>
      </c>
      <c r="J438" s="18">
        <f t="shared" si="260"/>
        <v>0</v>
      </c>
      <c r="K438" s="21">
        <f t="shared" si="261"/>
        <v>0</v>
      </c>
      <c r="L438" s="27">
        <v>1243.79</v>
      </c>
      <c r="M438" s="17">
        <v>1122.472926136498</v>
      </c>
      <c r="N438" s="18">
        <f t="shared" si="262"/>
        <v>-121.31707386350195</v>
      </c>
      <c r="O438" s="19">
        <f t="shared" si="263"/>
        <v>0</v>
      </c>
      <c r="P438" s="25">
        <v>0</v>
      </c>
      <c r="Q438" s="17">
        <v>178.53051156844799</v>
      </c>
      <c r="R438" s="18">
        <f t="shared" si="264"/>
        <v>0</v>
      </c>
      <c r="S438" s="21">
        <f t="shared" si="265"/>
        <v>178.53051156844799</v>
      </c>
      <c r="T438" s="27">
        <v>0</v>
      </c>
      <c r="U438" s="17">
        <v>0</v>
      </c>
      <c r="V438" s="18">
        <f t="shared" si="266"/>
        <v>0</v>
      </c>
      <c r="W438" s="19">
        <f t="shared" si="267"/>
        <v>0</v>
      </c>
      <c r="X438" s="25">
        <v>0</v>
      </c>
      <c r="Y438" s="17">
        <v>0</v>
      </c>
      <c r="Z438" s="18">
        <f t="shared" si="268"/>
        <v>0</v>
      </c>
      <c r="AA438" s="21">
        <f t="shared" si="269"/>
        <v>0</v>
      </c>
      <c r="AB438" s="27">
        <v>480.71000000000004</v>
      </c>
      <c r="AC438" s="97">
        <v>486.45132548001476</v>
      </c>
      <c r="AD438" s="18">
        <f t="shared" si="270"/>
        <v>0</v>
      </c>
      <c r="AE438" s="19">
        <f t="shared" si="271"/>
        <v>5.7413254800147229</v>
      </c>
      <c r="AF438" s="25">
        <v>0</v>
      </c>
      <c r="AG438" s="17">
        <v>0</v>
      </c>
      <c r="AH438" s="18">
        <f t="shared" si="272"/>
        <v>0</v>
      </c>
      <c r="AI438" s="21">
        <f t="shared" si="273"/>
        <v>0</v>
      </c>
      <c r="AJ438" s="27">
        <v>0</v>
      </c>
      <c r="AK438" s="17">
        <v>0</v>
      </c>
      <c r="AL438" s="18">
        <f t="shared" si="274"/>
        <v>0</v>
      </c>
      <c r="AM438" s="19">
        <f t="shared" si="275"/>
        <v>0</v>
      </c>
      <c r="AN438" s="27">
        <v>1103.56</v>
      </c>
      <c r="AO438" s="97">
        <v>1818.5974800000001</v>
      </c>
      <c r="AP438" s="18">
        <f t="shared" si="276"/>
        <v>0</v>
      </c>
      <c r="AQ438" s="19">
        <f t="shared" si="277"/>
        <v>715.03748000000019</v>
      </c>
      <c r="AR438" s="25">
        <v>0</v>
      </c>
      <c r="AS438" s="17">
        <v>0</v>
      </c>
      <c r="AT438" s="18">
        <f t="shared" si="278"/>
        <v>0</v>
      </c>
      <c r="AU438" s="21">
        <f t="shared" si="279"/>
        <v>0</v>
      </c>
      <c r="AV438" s="27">
        <v>633.62</v>
      </c>
      <c r="AW438" s="17">
        <v>0</v>
      </c>
      <c r="AX438" s="18">
        <f t="shared" si="280"/>
        <v>-633.62</v>
      </c>
      <c r="AY438" s="19">
        <f t="shared" si="281"/>
        <v>0</v>
      </c>
      <c r="AZ438" s="25">
        <v>0</v>
      </c>
      <c r="BA438" s="17">
        <v>0</v>
      </c>
      <c r="BB438" s="18">
        <f t="shared" si="282"/>
        <v>0</v>
      </c>
      <c r="BC438" s="21">
        <f t="shared" si="283"/>
        <v>0</v>
      </c>
      <c r="BD438" s="27">
        <v>0</v>
      </c>
      <c r="BE438" s="17">
        <v>0</v>
      </c>
      <c r="BF438" s="18">
        <f t="shared" si="284"/>
        <v>0</v>
      </c>
      <c r="BG438" s="19">
        <f t="shared" si="285"/>
        <v>0</v>
      </c>
      <c r="BH438" s="25">
        <v>0</v>
      </c>
      <c r="BI438" s="97">
        <v>0</v>
      </c>
      <c r="BJ438" s="18">
        <f t="shared" si="286"/>
        <v>0</v>
      </c>
      <c r="BK438" s="21">
        <f t="shared" si="287"/>
        <v>0</v>
      </c>
      <c r="BL438" s="27">
        <v>0</v>
      </c>
      <c r="BM438" s="17">
        <v>0</v>
      </c>
      <c r="BN438" s="18">
        <f t="shared" si="288"/>
        <v>0</v>
      </c>
      <c r="BO438" s="19">
        <f t="shared" si="289"/>
        <v>0</v>
      </c>
      <c r="BP438" s="24">
        <f t="shared" si="290"/>
        <v>3461.68</v>
      </c>
      <c r="BQ438" s="14">
        <f t="shared" si="291"/>
        <v>4476.376981421492</v>
      </c>
      <c r="BR438" s="18">
        <f t="shared" si="256"/>
        <v>0</v>
      </c>
      <c r="BS438" s="21">
        <f t="shared" si="257"/>
        <v>1014.6969814214922</v>
      </c>
      <c r="BT438" s="114">
        <f t="shared" si="292"/>
        <v>1.2931226980603325</v>
      </c>
      <c r="BU438" s="115">
        <v>10295.5831</v>
      </c>
      <c r="BV438" s="116">
        <v>6878.48</v>
      </c>
    </row>
    <row r="439" spans="1:74" s="7" customFormat="1" ht="12" x14ac:dyDescent="0.25">
      <c r="A439" s="111">
        <f t="shared" si="293"/>
        <v>431</v>
      </c>
      <c r="B439" s="56" t="s">
        <v>441</v>
      </c>
      <c r="C439" s="125">
        <v>135.30000000000001</v>
      </c>
      <c r="D439" s="27">
        <v>0</v>
      </c>
      <c r="E439" s="97">
        <v>870.32473823653061</v>
      </c>
      <c r="F439" s="18">
        <f t="shared" si="258"/>
        <v>0</v>
      </c>
      <c r="G439" s="19">
        <f t="shared" si="259"/>
        <v>870.32473823653061</v>
      </c>
      <c r="H439" s="25">
        <v>0</v>
      </c>
      <c r="I439" s="17">
        <v>0</v>
      </c>
      <c r="J439" s="18">
        <f t="shared" si="260"/>
        <v>0</v>
      </c>
      <c r="K439" s="21">
        <f t="shared" si="261"/>
        <v>0</v>
      </c>
      <c r="L439" s="27">
        <v>977.1400000000001</v>
      </c>
      <c r="M439" s="17">
        <v>884.04691736937411</v>
      </c>
      <c r="N439" s="18">
        <f t="shared" si="262"/>
        <v>-93.093082630625986</v>
      </c>
      <c r="O439" s="19">
        <f t="shared" si="263"/>
        <v>0</v>
      </c>
      <c r="P439" s="25">
        <v>0</v>
      </c>
      <c r="Q439" s="17">
        <v>145.665288734868</v>
      </c>
      <c r="R439" s="18">
        <f t="shared" si="264"/>
        <v>0</v>
      </c>
      <c r="S439" s="21">
        <f t="shared" si="265"/>
        <v>145.665288734868</v>
      </c>
      <c r="T439" s="27">
        <v>0</v>
      </c>
      <c r="U439" s="17">
        <v>0</v>
      </c>
      <c r="V439" s="18">
        <f t="shared" si="266"/>
        <v>0</v>
      </c>
      <c r="W439" s="19">
        <f t="shared" si="267"/>
        <v>0</v>
      </c>
      <c r="X439" s="25">
        <v>0</v>
      </c>
      <c r="Y439" s="17">
        <v>0</v>
      </c>
      <c r="Z439" s="18">
        <f t="shared" si="268"/>
        <v>0</v>
      </c>
      <c r="AA439" s="21">
        <f t="shared" si="269"/>
        <v>0</v>
      </c>
      <c r="AB439" s="27">
        <v>268.92</v>
      </c>
      <c r="AC439" s="97">
        <v>265.00095009962212</v>
      </c>
      <c r="AD439" s="18">
        <f t="shared" si="270"/>
        <v>-3.9190499003778996</v>
      </c>
      <c r="AE439" s="19">
        <f t="shared" si="271"/>
        <v>0</v>
      </c>
      <c r="AF439" s="25">
        <v>0</v>
      </c>
      <c r="AG439" s="17">
        <v>0</v>
      </c>
      <c r="AH439" s="18">
        <f t="shared" si="272"/>
        <v>0</v>
      </c>
      <c r="AI439" s="21">
        <f t="shared" si="273"/>
        <v>0</v>
      </c>
      <c r="AJ439" s="27">
        <v>0</v>
      </c>
      <c r="AK439" s="17">
        <v>0</v>
      </c>
      <c r="AL439" s="18">
        <f t="shared" si="274"/>
        <v>0</v>
      </c>
      <c r="AM439" s="19">
        <f t="shared" si="275"/>
        <v>0</v>
      </c>
      <c r="AN439" s="27">
        <v>671.11000000000013</v>
      </c>
      <c r="AO439" s="97">
        <v>1105.61016</v>
      </c>
      <c r="AP439" s="18">
        <f t="shared" si="276"/>
        <v>0</v>
      </c>
      <c r="AQ439" s="19">
        <f t="shared" si="277"/>
        <v>434.50015999999982</v>
      </c>
      <c r="AR439" s="25">
        <v>0</v>
      </c>
      <c r="AS439" s="17">
        <v>0</v>
      </c>
      <c r="AT439" s="18">
        <f t="shared" si="278"/>
        <v>0</v>
      </c>
      <c r="AU439" s="21">
        <f t="shared" si="279"/>
        <v>0</v>
      </c>
      <c r="AV439" s="27">
        <v>518.26</v>
      </c>
      <c r="AW439" s="17">
        <v>0</v>
      </c>
      <c r="AX439" s="18">
        <f t="shared" si="280"/>
        <v>-518.26</v>
      </c>
      <c r="AY439" s="19">
        <f t="shared" si="281"/>
        <v>0</v>
      </c>
      <c r="AZ439" s="25">
        <v>0</v>
      </c>
      <c r="BA439" s="17">
        <v>0</v>
      </c>
      <c r="BB439" s="18">
        <f t="shared" si="282"/>
        <v>0</v>
      </c>
      <c r="BC439" s="21">
        <f t="shared" si="283"/>
        <v>0</v>
      </c>
      <c r="BD439" s="27">
        <v>0</v>
      </c>
      <c r="BE439" s="17">
        <v>0</v>
      </c>
      <c r="BF439" s="18">
        <f t="shared" si="284"/>
        <v>0</v>
      </c>
      <c r="BG439" s="19">
        <f t="shared" si="285"/>
        <v>0</v>
      </c>
      <c r="BH439" s="25">
        <v>0</v>
      </c>
      <c r="BI439" s="97">
        <v>0</v>
      </c>
      <c r="BJ439" s="18">
        <f t="shared" si="286"/>
        <v>0</v>
      </c>
      <c r="BK439" s="21">
        <f t="shared" si="287"/>
        <v>0</v>
      </c>
      <c r="BL439" s="27">
        <v>0</v>
      </c>
      <c r="BM439" s="17">
        <v>0</v>
      </c>
      <c r="BN439" s="18">
        <f t="shared" si="288"/>
        <v>0</v>
      </c>
      <c r="BO439" s="19">
        <f t="shared" si="289"/>
        <v>0</v>
      </c>
      <c r="BP439" s="24">
        <f t="shared" si="290"/>
        <v>2435.4300000000003</v>
      </c>
      <c r="BQ439" s="14">
        <f t="shared" si="291"/>
        <v>3270.6480544403948</v>
      </c>
      <c r="BR439" s="18">
        <f t="shared" si="256"/>
        <v>0</v>
      </c>
      <c r="BS439" s="21">
        <f t="shared" si="257"/>
        <v>835.21805444039455</v>
      </c>
      <c r="BT439" s="114">
        <f t="shared" si="292"/>
        <v>1.3429448000724284</v>
      </c>
      <c r="BU439" s="115">
        <v>201.09050000000002</v>
      </c>
      <c r="BV439" s="116"/>
    </row>
    <row r="440" spans="1:74" s="7" customFormat="1" ht="12" x14ac:dyDescent="0.25">
      <c r="A440" s="111">
        <f t="shared" si="293"/>
        <v>432</v>
      </c>
      <c r="B440" s="56" t="s">
        <v>442</v>
      </c>
      <c r="C440" s="125">
        <v>207.1</v>
      </c>
      <c r="D440" s="27">
        <v>0</v>
      </c>
      <c r="E440" s="97">
        <v>870.32473823653061</v>
      </c>
      <c r="F440" s="18">
        <f t="shared" si="258"/>
        <v>0</v>
      </c>
      <c r="G440" s="19">
        <f t="shared" si="259"/>
        <v>870.32473823653061</v>
      </c>
      <c r="H440" s="25">
        <v>0</v>
      </c>
      <c r="I440" s="17">
        <v>0</v>
      </c>
      <c r="J440" s="18">
        <f t="shared" si="260"/>
        <v>0</v>
      </c>
      <c r="K440" s="21">
        <f t="shared" si="261"/>
        <v>0</v>
      </c>
      <c r="L440" s="27">
        <v>1066</v>
      </c>
      <c r="M440" s="17">
        <v>963.52239597837365</v>
      </c>
      <c r="N440" s="18">
        <f t="shared" si="262"/>
        <v>-102.47760402162635</v>
      </c>
      <c r="O440" s="19">
        <f t="shared" si="263"/>
        <v>0</v>
      </c>
      <c r="P440" s="25">
        <v>0</v>
      </c>
      <c r="Q440" s="17">
        <v>204.90249260022</v>
      </c>
      <c r="R440" s="18">
        <f t="shared" si="264"/>
        <v>0</v>
      </c>
      <c r="S440" s="21">
        <f t="shared" si="265"/>
        <v>204.90249260022</v>
      </c>
      <c r="T440" s="27">
        <v>0</v>
      </c>
      <c r="U440" s="17">
        <v>0</v>
      </c>
      <c r="V440" s="18">
        <f t="shared" si="266"/>
        <v>0</v>
      </c>
      <c r="W440" s="19">
        <f t="shared" si="267"/>
        <v>0</v>
      </c>
      <c r="X440" s="25">
        <v>0</v>
      </c>
      <c r="Y440" s="17">
        <v>0</v>
      </c>
      <c r="Z440" s="18">
        <f t="shared" si="268"/>
        <v>0</v>
      </c>
      <c r="AA440" s="21">
        <f t="shared" si="269"/>
        <v>0</v>
      </c>
      <c r="AB440" s="27">
        <v>408.25</v>
      </c>
      <c r="AC440" s="97">
        <v>400.71631226519645</v>
      </c>
      <c r="AD440" s="18">
        <f t="shared" si="270"/>
        <v>-7.53368773480355</v>
      </c>
      <c r="AE440" s="19">
        <f t="shared" si="271"/>
        <v>0</v>
      </c>
      <c r="AF440" s="25">
        <v>0</v>
      </c>
      <c r="AG440" s="17">
        <v>0</v>
      </c>
      <c r="AH440" s="18">
        <f t="shared" si="272"/>
        <v>0</v>
      </c>
      <c r="AI440" s="21">
        <f t="shared" si="273"/>
        <v>0</v>
      </c>
      <c r="AJ440" s="27">
        <v>0</v>
      </c>
      <c r="AK440" s="17">
        <v>0</v>
      </c>
      <c r="AL440" s="18">
        <f t="shared" si="274"/>
        <v>0</v>
      </c>
      <c r="AM440" s="19">
        <f t="shared" si="275"/>
        <v>0</v>
      </c>
      <c r="AN440" s="27">
        <v>872.17000000000007</v>
      </c>
      <c r="AO440" s="97">
        <v>1532.019</v>
      </c>
      <c r="AP440" s="18">
        <f t="shared" si="276"/>
        <v>0</v>
      </c>
      <c r="AQ440" s="19">
        <f t="shared" si="277"/>
        <v>659.84899999999993</v>
      </c>
      <c r="AR440" s="25">
        <v>0</v>
      </c>
      <c r="AS440" s="17">
        <v>0</v>
      </c>
      <c r="AT440" s="18">
        <f t="shared" si="278"/>
        <v>0</v>
      </c>
      <c r="AU440" s="21">
        <f t="shared" si="279"/>
        <v>0</v>
      </c>
      <c r="AV440" s="27">
        <v>777.01999999999975</v>
      </c>
      <c r="AW440" s="17">
        <v>0</v>
      </c>
      <c r="AX440" s="18">
        <f t="shared" si="280"/>
        <v>-777.01999999999975</v>
      </c>
      <c r="AY440" s="19">
        <f t="shared" si="281"/>
        <v>0</v>
      </c>
      <c r="AZ440" s="25">
        <v>0</v>
      </c>
      <c r="BA440" s="17">
        <v>0</v>
      </c>
      <c r="BB440" s="18">
        <f t="shared" si="282"/>
        <v>0</v>
      </c>
      <c r="BC440" s="21">
        <f t="shared" si="283"/>
        <v>0</v>
      </c>
      <c r="BD440" s="27">
        <v>0</v>
      </c>
      <c r="BE440" s="17">
        <v>0</v>
      </c>
      <c r="BF440" s="18">
        <f t="shared" si="284"/>
        <v>0</v>
      </c>
      <c r="BG440" s="19">
        <f t="shared" si="285"/>
        <v>0</v>
      </c>
      <c r="BH440" s="25">
        <v>0</v>
      </c>
      <c r="BI440" s="97">
        <v>0</v>
      </c>
      <c r="BJ440" s="18">
        <f t="shared" si="286"/>
        <v>0</v>
      </c>
      <c r="BK440" s="21">
        <f t="shared" si="287"/>
        <v>0</v>
      </c>
      <c r="BL440" s="27">
        <v>0</v>
      </c>
      <c r="BM440" s="17">
        <v>0</v>
      </c>
      <c r="BN440" s="18">
        <f t="shared" si="288"/>
        <v>0</v>
      </c>
      <c r="BO440" s="19">
        <f t="shared" si="289"/>
        <v>0</v>
      </c>
      <c r="BP440" s="24">
        <f t="shared" si="290"/>
        <v>3123.4399999999996</v>
      </c>
      <c r="BQ440" s="14">
        <f t="shared" si="291"/>
        <v>3971.4849390803211</v>
      </c>
      <c r="BR440" s="18">
        <f t="shared" si="256"/>
        <v>0</v>
      </c>
      <c r="BS440" s="21">
        <f t="shared" si="257"/>
        <v>848.04493908032146</v>
      </c>
      <c r="BT440" s="114">
        <f t="shared" si="292"/>
        <v>1.2715099182568967</v>
      </c>
      <c r="BU440" s="115">
        <v>0</v>
      </c>
      <c r="BV440" s="116"/>
    </row>
    <row r="441" spans="1:74" s="7" customFormat="1" ht="12" x14ac:dyDescent="0.25">
      <c r="A441" s="111">
        <f t="shared" si="293"/>
        <v>433</v>
      </c>
      <c r="B441" s="56" t="s">
        <v>443</v>
      </c>
      <c r="C441" s="125">
        <v>186.6</v>
      </c>
      <c r="D441" s="27">
        <v>0</v>
      </c>
      <c r="E441" s="97">
        <v>504.78851381380605</v>
      </c>
      <c r="F441" s="18">
        <f t="shared" si="258"/>
        <v>0</v>
      </c>
      <c r="G441" s="19">
        <f t="shared" si="259"/>
        <v>504.78851381380605</v>
      </c>
      <c r="H441" s="25">
        <v>0</v>
      </c>
      <c r="I441" s="17">
        <v>0</v>
      </c>
      <c r="J441" s="18">
        <f t="shared" si="260"/>
        <v>0</v>
      </c>
      <c r="K441" s="21">
        <f t="shared" si="261"/>
        <v>0</v>
      </c>
      <c r="L441" s="27">
        <v>977.28</v>
      </c>
      <c r="M441" s="17">
        <v>884.28140571357255</v>
      </c>
      <c r="N441" s="18">
        <f t="shared" si="262"/>
        <v>-92.998594286427419</v>
      </c>
      <c r="O441" s="19">
        <f t="shared" si="263"/>
        <v>0</v>
      </c>
      <c r="P441" s="25">
        <v>0</v>
      </c>
      <c r="Q441" s="17">
        <v>176.547806180592</v>
      </c>
      <c r="R441" s="18">
        <f t="shared" si="264"/>
        <v>0</v>
      </c>
      <c r="S441" s="21">
        <f t="shared" si="265"/>
        <v>176.547806180592</v>
      </c>
      <c r="T441" s="27">
        <v>0</v>
      </c>
      <c r="U441" s="17">
        <v>0</v>
      </c>
      <c r="V441" s="18">
        <f t="shared" si="266"/>
        <v>0</v>
      </c>
      <c r="W441" s="19">
        <f t="shared" si="267"/>
        <v>0</v>
      </c>
      <c r="X441" s="25">
        <v>0</v>
      </c>
      <c r="Y441" s="17">
        <v>0</v>
      </c>
      <c r="Z441" s="18">
        <f t="shared" si="268"/>
        <v>0</v>
      </c>
      <c r="AA441" s="21">
        <f t="shared" si="269"/>
        <v>0</v>
      </c>
      <c r="AB441" s="27">
        <v>368.53000000000003</v>
      </c>
      <c r="AC441" s="97">
        <v>358.84084590852251</v>
      </c>
      <c r="AD441" s="18">
        <f t="shared" si="270"/>
        <v>-9.6891540914775192</v>
      </c>
      <c r="AE441" s="19">
        <f t="shared" si="271"/>
        <v>0</v>
      </c>
      <c r="AF441" s="25">
        <v>0</v>
      </c>
      <c r="AG441" s="17">
        <v>0</v>
      </c>
      <c r="AH441" s="18">
        <f t="shared" si="272"/>
        <v>0</v>
      </c>
      <c r="AI441" s="21">
        <f t="shared" si="273"/>
        <v>0</v>
      </c>
      <c r="AJ441" s="27">
        <v>0</v>
      </c>
      <c r="AK441" s="17">
        <v>0</v>
      </c>
      <c r="AL441" s="18">
        <f t="shared" si="274"/>
        <v>0</v>
      </c>
      <c r="AM441" s="19">
        <f t="shared" si="275"/>
        <v>0</v>
      </c>
      <c r="AN441" s="27">
        <v>392.52000000000004</v>
      </c>
      <c r="AO441" s="97">
        <v>563.22132000000011</v>
      </c>
      <c r="AP441" s="18">
        <f t="shared" si="276"/>
        <v>0</v>
      </c>
      <c r="AQ441" s="19">
        <f t="shared" si="277"/>
        <v>170.70132000000007</v>
      </c>
      <c r="AR441" s="25">
        <v>0</v>
      </c>
      <c r="AS441" s="17">
        <v>0</v>
      </c>
      <c r="AT441" s="18">
        <f t="shared" si="278"/>
        <v>0</v>
      </c>
      <c r="AU441" s="21">
        <f t="shared" si="279"/>
        <v>0</v>
      </c>
      <c r="AV441" s="27">
        <v>670.61000000000013</v>
      </c>
      <c r="AW441" s="17">
        <v>0</v>
      </c>
      <c r="AX441" s="18">
        <f t="shared" si="280"/>
        <v>-670.61000000000013</v>
      </c>
      <c r="AY441" s="19">
        <f t="shared" si="281"/>
        <v>0</v>
      </c>
      <c r="AZ441" s="25">
        <v>0</v>
      </c>
      <c r="BA441" s="17">
        <v>0</v>
      </c>
      <c r="BB441" s="18">
        <f t="shared" si="282"/>
        <v>0</v>
      </c>
      <c r="BC441" s="21">
        <f t="shared" si="283"/>
        <v>0</v>
      </c>
      <c r="BD441" s="27">
        <v>0</v>
      </c>
      <c r="BE441" s="17">
        <v>0</v>
      </c>
      <c r="BF441" s="18">
        <f t="shared" si="284"/>
        <v>0</v>
      </c>
      <c r="BG441" s="19">
        <f t="shared" si="285"/>
        <v>0</v>
      </c>
      <c r="BH441" s="25">
        <v>0</v>
      </c>
      <c r="BI441" s="97">
        <v>0</v>
      </c>
      <c r="BJ441" s="18">
        <f t="shared" si="286"/>
        <v>0</v>
      </c>
      <c r="BK441" s="21">
        <f t="shared" si="287"/>
        <v>0</v>
      </c>
      <c r="BL441" s="27">
        <v>0</v>
      </c>
      <c r="BM441" s="17">
        <v>0</v>
      </c>
      <c r="BN441" s="18">
        <f t="shared" si="288"/>
        <v>0</v>
      </c>
      <c r="BO441" s="19">
        <f t="shared" si="289"/>
        <v>0</v>
      </c>
      <c r="BP441" s="24">
        <f t="shared" si="290"/>
        <v>2408.94</v>
      </c>
      <c r="BQ441" s="14">
        <f t="shared" si="291"/>
        <v>2487.6798916164935</v>
      </c>
      <c r="BR441" s="18">
        <f t="shared" si="256"/>
        <v>0</v>
      </c>
      <c r="BS441" s="21">
        <f t="shared" si="257"/>
        <v>78.739891616493423</v>
      </c>
      <c r="BT441" s="114">
        <f t="shared" si="292"/>
        <v>1.032686530846137</v>
      </c>
      <c r="BU441" s="115">
        <v>451.9547</v>
      </c>
      <c r="BV441" s="116"/>
    </row>
    <row r="442" spans="1:74" s="7" customFormat="1" ht="12" x14ac:dyDescent="0.25">
      <c r="A442" s="111">
        <f t="shared" si="293"/>
        <v>434</v>
      </c>
      <c r="B442" s="56" t="s">
        <v>444</v>
      </c>
      <c r="C442" s="125">
        <v>137.4</v>
      </c>
      <c r="D442" s="27">
        <v>0</v>
      </c>
      <c r="E442" s="97">
        <v>365.53669317102526</v>
      </c>
      <c r="F442" s="18">
        <f t="shared" si="258"/>
        <v>0</v>
      </c>
      <c r="G442" s="19">
        <f t="shared" si="259"/>
        <v>365.53669317102526</v>
      </c>
      <c r="H442" s="25">
        <v>0</v>
      </c>
      <c r="I442" s="17">
        <v>0</v>
      </c>
      <c r="J442" s="18">
        <f t="shared" si="260"/>
        <v>0</v>
      </c>
      <c r="K442" s="21">
        <f t="shared" si="261"/>
        <v>0</v>
      </c>
      <c r="L442" s="27">
        <v>499.87000000000006</v>
      </c>
      <c r="M442" s="17">
        <v>327.95529896886768</v>
      </c>
      <c r="N442" s="18">
        <f t="shared" si="262"/>
        <v>-171.91470103113238</v>
      </c>
      <c r="O442" s="19">
        <f t="shared" si="263"/>
        <v>0</v>
      </c>
      <c r="P442" s="25">
        <v>0</v>
      </c>
      <c r="Q442" s="17">
        <v>172.45790278290002</v>
      </c>
      <c r="R442" s="18">
        <f t="shared" si="264"/>
        <v>0</v>
      </c>
      <c r="S442" s="21">
        <f t="shared" si="265"/>
        <v>172.45790278290002</v>
      </c>
      <c r="T442" s="27">
        <v>0</v>
      </c>
      <c r="U442" s="17">
        <v>0</v>
      </c>
      <c r="V442" s="18">
        <f t="shared" si="266"/>
        <v>0</v>
      </c>
      <c r="W442" s="19">
        <f t="shared" si="267"/>
        <v>0</v>
      </c>
      <c r="X442" s="25">
        <v>0</v>
      </c>
      <c r="Y442" s="17">
        <v>0</v>
      </c>
      <c r="Z442" s="18">
        <f t="shared" si="268"/>
        <v>0</v>
      </c>
      <c r="AA442" s="21">
        <f t="shared" si="269"/>
        <v>0</v>
      </c>
      <c r="AB442" s="27">
        <v>272.97000000000003</v>
      </c>
      <c r="AC442" s="97">
        <v>267.01879843414423</v>
      </c>
      <c r="AD442" s="18">
        <f t="shared" si="270"/>
        <v>-5.9512015658557971</v>
      </c>
      <c r="AE442" s="19">
        <f t="shared" si="271"/>
        <v>0</v>
      </c>
      <c r="AF442" s="25">
        <v>0</v>
      </c>
      <c r="AG442" s="17">
        <v>0</v>
      </c>
      <c r="AH442" s="18">
        <f t="shared" si="272"/>
        <v>0</v>
      </c>
      <c r="AI442" s="21">
        <f t="shared" si="273"/>
        <v>0</v>
      </c>
      <c r="AJ442" s="27">
        <v>0</v>
      </c>
      <c r="AK442" s="17">
        <v>0</v>
      </c>
      <c r="AL442" s="18">
        <f t="shared" si="274"/>
        <v>0</v>
      </c>
      <c r="AM442" s="19">
        <f t="shared" si="275"/>
        <v>0</v>
      </c>
      <c r="AN442" s="27">
        <v>399.82</v>
      </c>
      <c r="AO442" s="97">
        <v>590.51256000000001</v>
      </c>
      <c r="AP442" s="18">
        <f t="shared" si="276"/>
        <v>0</v>
      </c>
      <c r="AQ442" s="19">
        <f t="shared" si="277"/>
        <v>190.69256000000001</v>
      </c>
      <c r="AR442" s="25">
        <v>0</v>
      </c>
      <c r="AS442" s="17">
        <v>0</v>
      </c>
      <c r="AT442" s="18">
        <f t="shared" si="278"/>
        <v>0</v>
      </c>
      <c r="AU442" s="21">
        <f t="shared" si="279"/>
        <v>0</v>
      </c>
      <c r="AV442" s="27">
        <v>612.34999999999991</v>
      </c>
      <c r="AW442" s="17">
        <v>0</v>
      </c>
      <c r="AX442" s="18">
        <f t="shared" si="280"/>
        <v>-612.34999999999991</v>
      </c>
      <c r="AY442" s="19">
        <f t="shared" si="281"/>
        <v>0</v>
      </c>
      <c r="AZ442" s="25">
        <v>0</v>
      </c>
      <c r="BA442" s="17">
        <v>0</v>
      </c>
      <c r="BB442" s="18">
        <f t="shared" si="282"/>
        <v>0</v>
      </c>
      <c r="BC442" s="21">
        <f t="shared" si="283"/>
        <v>0</v>
      </c>
      <c r="BD442" s="27">
        <v>0</v>
      </c>
      <c r="BE442" s="17">
        <v>0</v>
      </c>
      <c r="BF442" s="18">
        <f t="shared" si="284"/>
        <v>0</v>
      </c>
      <c r="BG442" s="19">
        <f t="shared" si="285"/>
        <v>0</v>
      </c>
      <c r="BH442" s="25">
        <v>0</v>
      </c>
      <c r="BI442" s="97">
        <v>0</v>
      </c>
      <c r="BJ442" s="18">
        <f t="shared" si="286"/>
        <v>0</v>
      </c>
      <c r="BK442" s="21">
        <f t="shared" si="287"/>
        <v>0</v>
      </c>
      <c r="BL442" s="27">
        <v>0</v>
      </c>
      <c r="BM442" s="17">
        <v>0</v>
      </c>
      <c r="BN442" s="18">
        <f t="shared" si="288"/>
        <v>0</v>
      </c>
      <c r="BO442" s="19">
        <f t="shared" si="289"/>
        <v>0</v>
      </c>
      <c r="BP442" s="24">
        <f t="shared" si="290"/>
        <v>1785.01</v>
      </c>
      <c r="BQ442" s="14">
        <f t="shared" si="291"/>
        <v>1723.481253356937</v>
      </c>
      <c r="BR442" s="18">
        <f t="shared" si="256"/>
        <v>-61.528746643062959</v>
      </c>
      <c r="BS442" s="21">
        <f t="shared" si="257"/>
        <v>0</v>
      </c>
      <c r="BT442" s="114">
        <f t="shared" si="292"/>
        <v>0.9655303070329786</v>
      </c>
      <c r="BU442" s="115">
        <v>933.2518</v>
      </c>
      <c r="BV442" s="116"/>
    </row>
    <row r="443" spans="1:74" s="7" customFormat="1" ht="12" x14ac:dyDescent="0.25">
      <c r="A443" s="111">
        <f t="shared" si="293"/>
        <v>435</v>
      </c>
      <c r="B443" s="56" t="s">
        <v>445</v>
      </c>
      <c r="C443" s="125">
        <v>47.2</v>
      </c>
      <c r="D443" s="27">
        <v>0</v>
      </c>
      <c r="E443" s="97">
        <v>0</v>
      </c>
      <c r="F443" s="18">
        <f t="shared" si="258"/>
        <v>0</v>
      </c>
      <c r="G443" s="19">
        <f t="shared" si="259"/>
        <v>0</v>
      </c>
      <c r="H443" s="25">
        <v>0</v>
      </c>
      <c r="I443" s="17">
        <v>0</v>
      </c>
      <c r="J443" s="18">
        <f t="shared" si="260"/>
        <v>0</v>
      </c>
      <c r="K443" s="21">
        <f t="shared" si="261"/>
        <v>0</v>
      </c>
      <c r="L443" s="27">
        <v>621.87</v>
      </c>
      <c r="M443" s="17">
        <v>566.38117051254903</v>
      </c>
      <c r="N443" s="18">
        <f t="shared" si="262"/>
        <v>-55.488829487450971</v>
      </c>
      <c r="O443" s="19">
        <f t="shared" si="263"/>
        <v>0</v>
      </c>
      <c r="P443" s="25">
        <v>0</v>
      </c>
      <c r="Q443" s="17">
        <v>50.013623165591994</v>
      </c>
      <c r="R443" s="18">
        <f t="shared" si="264"/>
        <v>0</v>
      </c>
      <c r="S443" s="21">
        <f t="shared" si="265"/>
        <v>50.013623165591994</v>
      </c>
      <c r="T443" s="27">
        <v>0</v>
      </c>
      <c r="U443" s="17">
        <v>0</v>
      </c>
      <c r="V443" s="18">
        <f t="shared" si="266"/>
        <v>0</v>
      </c>
      <c r="W443" s="19">
        <f t="shared" si="267"/>
        <v>0</v>
      </c>
      <c r="X443" s="25">
        <v>0</v>
      </c>
      <c r="Y443" s="17">
        <v>0</v>
      </c>
      <c r="Z443" s="18">
        <f t="shared" si="268"/>
        <v>0</v>
      </c>
      <c r="AA443" s="21">
        <f t="shared" si="269"/>
        <v>0</v>
      </c>
      <c r="AB443" s="27">
        <v>97.800000000000011</v>
      </c>
      <c r="AC443" s="97">
        <v>99.469498428385251</v>
      </c>
      <c r="AD443" s="18">
        <f t="shared" si="270"/>
        <v>0</v>
      </c>
      <c r="AE443" s="19">
        <f t="shared" si="271"/>
        <v>1.6694984283852392</v>
      </c>
      <c r="AF443" s="25">
        <v>0</v>
      </c>
      <c r="AG443" s="17">
        <v>0</v>
      </c>
      <c r="AH443" s="18">
        <f t="shared" si="272"/>
        <v>0</v>
      </c>
      <c r="AI443" s="21">
        <f t="shared" si="273"/>
        <v>0</v>
      </c>
      <c r="AJ443" s="27">
        <v>0</v>
      </c>
      <c r="AK443" s="17">
        <v>0</v>
      </c>
      <c r="AL443" s="18">
        <f t="shared" si="274"/>
        <v>0</v>
      </c>
      <c r="AM443" s="19">
        <f t="shared" si="275"/>
        <v>0</v>
      </c>
      <c r="AN443" s="27">
        <v>94.259999999999991</v>
      </c>
      <c r="AO443" s="97">
        <v>54.585120000000003</v>
      </c>
      <c r="AP443" s="18">
        <f t="shared" si="276"/>
        <v>-39.674879999999987</v>
      </c>
      <c r="AQ443" s="19">
        <f t="shared" si="277"/>
        <v>0</v>
      </c>
      <c r="AR443" s="25">
        <v>0</v>
      </c>
      <c r="AS443" s="17">
        <v>0</v>
      </c>
      <c r="AT443" s="18">
        <f t="shared" si="278"/>
        <v>0</v>
      </c>
      <c r="AU443" s="21">
        <f t="shared" si="279"/>
        <v>0</v>
      </c>
      <c r="AV443" s="27">
        <v>182.51999999999998</v>
      </c>
      <c r="AW443" s="17">
        <v>0</v>
      </c>
      <c r="AX443" s="18">
        <f t="shared" si="280"/>
        <v>-182.51999999999998</v>
      </c>
      <c r="AY443" s="19">
        <f t="shared" si="281"/>
        <v>0</v>
      </c>
      <c r="AZ443" s="25">
        <v>0</v>
      </c>
      <c r="BA443" s="17">
        <v>0</v>
      </c>
      <c r="BB443" s="18">
        <f t="shared" si="282"/>
        <v>0</v>
      </c>
      <c r="BC443" s="21">
        <f t="shared" si="283"/>
        <v>0</v>
      </c>
      <c r="BD443" s="27">
        <v>0</v>
      </c>
      <c r="BE443" s="17">
        <v>0</v>
      </c>
      <c r="BF443" s="18">
        <f t="shared" si="284"/>
        <v>0</v>
      </c>
      <c r="BG443" s="19">
        <f t="shared" si="285"/>
        <v>0</v>
      </c>
      <c r="BH443" s="25">
        <v>0</v>
      </c>
      <c r="BI443" s="97">
        <v>0</v>
      </c>
      <c r="BJ443" s="18">
        <f t="shared" si="286"/>
        <v>0</v>
      </c>
      <c r="BK443" s="21">
        <f t="shared" si="287"/>
        <v>0</v>
      </c>
      <c r="BL443" s="27">
        <v>0</v>
      </c>
      <c r="BM443" s="17">
        <v>0</v>
      </c>
      <c r="BN443" s="18">
        <f t="shared" si="288"/>
        <v>0</v>
      </c>
      <c r="BO443" s="19">
        <f t="shared" si="289"/>
        <v>0</v>
      </c>
      <c r="BP443" s="24">
        <f t="shared" si="290"/>
        <v>996.45</v>
      </c>
      <c r="BQ443" s="14">
        <f t="shared" si="291"/>
        <v>770.44941210652621</v>
      </c>
      <c r="BR443" s="18">
        <f t="shared" si="256"/>
        <v>-226.00058789347383</v>
      </c>
      <c r="BS443" s="21">
        <f t="shared" si="257"/>
        <v>0</v>
      </c>
      <c r="BT443" s="114">
        <f t="shared" si="292"/>
        <v>0.7731942517000614</v>
      </c>
      <c r="BU443" s="115">
        <v>1610.2852</v>
      </c>
      <c r="BV443" s="116">
        <v>322.22000000000003</v>
      </c>
    </row>
    <row r="444" spans="1:74" s="7" customFormat="1" ht="12" x14ac:dyDescent="0.25">
      <c r="A444" s="111">
        <f t="shared" si="293"/>
        <v>436</v>
      </c>
      <c r="B444" s="56" t="s">
        <v>446</v>
      </c>
      <c r="C444" s="125">
        <v>97.3</v>
      </c>
      <c r="D444" s="27">
        <v>0</v>
      </c>
      <c r="E444" s="97">
        <v>870.32473823653061</v>
      </c>
      <c r="F444" s="18">
        <f t="shared" si="258"/>
        <v>0</v>
      </c>
      <c r="G444" s="19">
        <f t="shared" si="259"/>
        <v>870.32473823653061</v>
      </c>
      <c r="H444" s="25">
        <v>0</v>
      </c>
      <c r="I444" s="17">
        <v>0</v>
      </c>
      <c r="J444" s="18">
        <f t="shared" si="260"/>
        <v>0</v>
      </c>
      <c r="K444" s="21">
        <f t="shared" si="261"/>
        <v>0</v>
      </c>
      <c r="L444" s="27">
        <v>355.34000000000009</v>
      </c>
      <c r="M444" s="17">
        <v>327.95529896886768</v>
      </c>
      <c r="N444" s="18">
        <f t="shared" si="262"/>
        <v>-27.384701031132408</v>
      </c>
      <c r="O444" s="19">
        <f t="shared" si="263"/>
        <v>0</v>
      </c>
      <c r="P444" s="25">
        <v>0</v>
      </c>
      <c r="Q444" s="17">
        <v>80.736146273220001</v>
      </c>
      <c r="R444" s="18">
        <f t="shared" si="264"/>
        <v>0</v>
      </c>
      <c r="S444" s="21">
        <f t="shared" si="265"/>
        <v>80.736146273220001</v>
      </c>
      <c r="T444" s="27">
        <v>0</v>
      </c>
      <c r="U444" s="17">
        <v>0</v>
      </c>
      <c r="V444" s="18">
        <f t="shared" si="266"/>
        <v>0</v>
      </c>
      <c r="W444" s="19">
        <f t="shared" si="267"/>
        <v>0</v>
      </c>
      <c r="X444" s="25">
        <v>0</v>
      </c>
      <c r="Y444" s="17">
        <v>0</v>
      </c>
      <c r="Z444" s="18">
        <f t="shared" si="268"/>
        <v>0</v>
      </c>
      <c r="AA444" s="21">
        <f t="shared" si="269"/>
        <v>0</v>
      </c>
      <c r="AB444" s="27">
        <v>195.08999999999997</v>
      </c>
      <c r="AC444" s="97">
        <v>191.11280059132912</v>
      </c>
      <c r="AD444" s="18">
        <f t="shared" si="270"/>
        <v>-3.977199408670856</v>
      </c>
      <c r="AE444" s="19">
        <f t="shared" si="271"/>
        <v>0</v>
      </c>
      <c r="AF444" s="25">
        <v>0</v>
      </c>
      <c r="AG444" s="17">
        <v>0</v>
      </c>
      <c r="AH444" s="18">
        <f t="shared" si="272"/>
        <v>0</v>
      </c>
      <c r="AI444" s="21">
        <f t="shared" si="273"/>
        <v>0</v>
      </c>
      <c r="AJ444" s="27">
        <v>0</v>
      </c>
      <c r="AK444" s="17">
        <v>0</v>
      </c>
      <c r="AL444" s="18">
        <f t="shared" si="274"/>
        <v>0</v>
      </c>
      <c r="AM444" s="19">
        <f t="shared" si="275"/>
        <v>0</v>
      </c>
      <c r="AN444" s="27">
        <v>435.14999999999992</v>
      </c>
      <c r="AO444" s="97">
        <v>687.27983999999992</v>
      </c>
      <c r="AP444" s="18">
        <f t="shared" si="276"/>
        <v>0</v>
      </c>
      <c r="AQ444" s="19">
        <f t="shared" si="277"/>
        <v>252.12984</v>
      </c>
      <c r="AR444" s="25">
        <v>0</v>
      </c>
      <c r="AS444" s="17">
        <v>0</v>
      </c>
      <c r="AT444" s="18">
        <f t="shared" si="278"/>
        <v>0</v>
      </c>
      <c r="AU444" s="21">
        <f t="shared" si="279"/>
        <v>0</v>
      </c>
      <c r="AV444" s="27">
        <v>290.34999999999997</v>
      </c>
      <c r="AW444" s="17">
        <v>0</v>
      </c>
      <c r="AX444" s="18">
        <f t="shared" si="280"/>
        <v>-290.34999999999997</v>
      </c>
      <c r="AY444" s="19">
        <f t="shared" si="281"/>
        <v>0</v>
      </c>
      <c r="AZ444" s="25">
        <v>0</v>
      </c>
      <c r="BA444" s="17">
        <v>0</v>
      </c>
      <c r="BB444" s="18">
        <f t="shared" si="282"/>
        <v>0</v>
      </c>
      <c r="BC444" s="21">
        <f t="shared" si="283"/>
        <v>0</v>
      </c>
      <c r="BD444" s="27">
        <v>0</v>
      </c>
      <c r="BE444" s="17">
        <v>0</v>
      </c>
      <c r="BF444" s="18">
        <f t="shared" si="284"/>
        <v>0</v>
      </c>
      <c r="BG444" s="19">
        <f t="shared" si="285"/>
        <v>0</v>
      </c>
      <c r="BH444" s="25">
        <v>0</v>
      </c>
      <c r="BI444" s="97">
        <v>0</v>
      </c>
      <c r="BJ444" s="18">
        <f t="shared" si="286"/>
        <v>0</v>
      </c>
      <c r="BK444" s="21">
        <f t="shared" si="287"/>
        <v>0</v>
      </c>
      <c r="BL444" s="27">
        <v>0</v>
      </c>
      <c r="BM444" s="17">
        <v>0</v>
      </c>
      <c r="BN444" s="18">
        <f t="shared" si="288"/>
        <v>0</v>
      </c>
      <c r="BO444" s="19">
        <f t="shared" si="289"/>
        <v>0</v>
      </c>
      <c r="BP444" s="24">
        <f t="shared" si="290"/>
        <v>1275.9299999999998</v>
      </c>
      <c r="BQ444" s="14">
        <f t="shared" si="291"/>
        <v>2157.4088240699475</v>
      </c>
      <c r="BR444" s="18">
        <f t="shared" si="256"/>
        <v>0</v>
      </c>
      <c r="BS444" s="21">
        <f t="shared" si="257"/>
        <v>881.47882406994768</v>
      </c>
      <c r="BT444" s="114">
        <f t="shared" si="292"/>
        <v>1.6908520248524197</v>
      </c>
      <c r="BU444" s="115">
        <v>147.8964</v>
      </c>
      <c r="BV444" s="116"/>
    </row>
    <row r="445" spans="1:74" s="7" customFormat="1" ht="12" x14ac:dyDescent="0.25">
      <c r="A445" s="111">
        <f t="shared" si="293"/>
        <v>437</v>
      </c>
      <c r="B445" s="56" t="s">
        <v>447</v>
      </c>
      <c r="C445" s="125">
        <v>141.5</v>
      </c>
      <c r="D445" s="27">
        <v>0</v>
      </c>
      <c r="E445" s="97">
        <v>870.32473823653061</v>
      </c>
      <c r="F445" s="18">
        <f t="shared" si="258"/>
        <v>0</v>
      </c>
      <c r="G445" s="19">
        <f t="shared" si="259"/>
        <v>870.32473823653061</v>
      </c>
      <c r="H445" s="25">
        <v>0</v>
      </c>
      <c r="I445" s="17">
        <v>0</v>
      </c>
      <c r="J445" s="18">
        <f t="shared" si="260"/>
        <v>0</v>
      </c>
      <c r="K445" s="21">
        <f t="shared" si="261"/>
        <v>0</v>
      </c>
      <c r="L445" s="27">
        <v>549.09</v>
      </c>
      <c r="M445" s="17">
        <v>486.90584125005631</v>
      </c>
      <c r="N445" s="18">
        <f t="shared" si="262"/>
        <v>-62.18415874994372</v>
      </c>
      <c r="O445" s="19">
        <f t="shared" si="263"/>
        <v>0</v>
      </c>
      <c r="P445" s="25">
        <v>0</v>
      </c>
      <c r="Q445" s="17">
        <v>174.54703746005998</v>
      </c>
      <c r="R445" s="18">
        <f t="shared" si="264"/>
        <v>0</v>
      </c>
      <c r="S445" s="21">
        <f t="shared" si="265"/>
        <v>174.54703746005998</v>
      </c>
      <c r="T445" s="27">
        <v>0</v>
      </c>
      <c r="U445" s="17">
        <v>0</v>
      </c>
      <c r="V445" s="18">
        <f t="shared" si="266"/>
        <v>0</v>
      </c>
      <c r="W445" s="19">
        <f t="shared" si="267"/>
        <v>0</v>
      </c>
      <c r="X445" s="25">
        <v>0</v>
      </c>
      <c r="Y445" s="17">
        <v>0</v>
      </c>
      <c r="Z445" s="18">
        <f t="shared" si="268"/>
        <v>0</v>
      </c>
      <c r="AA445" s="21">
        <f t="shared" si="269"/>
        <v>0</v>
      </c>
      <c r="AB445" s="27">
        <v>303.85000000000002</v>
      </c>
      <c r="AC445" s="97">
        <v>294.49183928578145</v>
      </c>
      <c r="AD445" s="18">
        <f t="shared" si="270"/>
        <v>-9.3581607142185703</v>
      </c>
      <c r="AE445" s="19">
        <f t="shared" si="271"/>
        <v>0</v>
      </c>
      <c r="AF445" s="25">
        <v>0</v>
      </c>
      <c r="AG445" s="17">
        <v>0</v>
      </c>
      <c r="AH445" s="18">
        <f t="shared" si="272"/>
        <v>0</v>
      </c>
      <c r="AI445" s="21">
        <f t="shared" si="273"/>
        <v>0</v>
      </c>
      <c r="AJ445" s="27">
        <v>0</v>
      </c>
      <c r="AK445" s="17">
        <v>0</v>
      </c>
      <c r="AL445" s="18">
        <f t="shared" si="274"/>
        <v>0</v>
      </c>
      <c r="AM445" s="19">
        <f t="shared" si="275"/>
        <v>0</v>
      </c>
      <c r="AN445" s="27">
        <v>138.91000000000003</v>
      </c>
      <c r="AO445" s="97">
        <v>163.75343999999998</v>
      </c>
      <c r="AP445" s="18">
        <f t="shared" si="276"/>
        <v>0</v>
      </c>
      <c r="AQ445" s="19">
        <f t="shared" si="277"/>
        <v>24.843439999999958</v>
      </c>
      <c r="AR445" s="25">
        <v>0</v>
      </c>
      <c r="AS445" s="17">
        <v>0</v>
      </c>
      <c r="AT445" s="18">
        <f t="shared" si="278"/>
        <v>0</v>
      </c>
      <c r="AU445" s="21">
        <f t="shared" si="279"/>
        <v>0</v>
      </c>
      <c r="AV445" s="27">
        <v>682.9</v>
      </c>
      <c r="AW445" s="17">
        <v>0</v>
      </c>
      <c r="AX445" s="18">
        <f t="shared" si="280"/>
        <v>-682.9</v>
      </c>
      <c r="AY445" s="19">
        <f t="shared" si="281"/>
        <v>0</v>
      </c>
      <c r="AZ445" s="25">
        <v>0</v>
      </c>
      <c r="BA445" s="17">
        <v>0</v>
      </c>
      <c r="BB445" s="18">
        <f t="shared" si="282"/>
        <v>0</v>
      </c>
      <c r="BC445" s="21">
        <f t="shared" si="283"/>
        <v>0</v>
      </c>
      <c r="BD445" s="27">
        <v>0</v>
      </c>
      <c r="BE445" s="17">
        <v>0</v>
      </c>
      <c r="BF445" s="18">
        <f t="shared" si="284"/>
        <v>0</v>
      </c>
      <c r="BG445" s="19">
        <f t="shared" si="285"/>
        <v>0</v>
      </c>
      <c r="BH445" s="25">
        <v>0</v>
      </c>
      <c r="BI445" s="97">
        <v>0</v>
      </c>
      <c r="BJ445" s="18">
        <f t="shared" si="286"/>
        <v>0</v>
      </c>
      <c r="BK445" s="21">
        <f t="shared" si="287"/>
        <v>0</v>
      </c>
      <c r="BL445" s="27">
        <v>0</v>
      </c>
      <c r="BM445" s="17">
        <v>0</v>
      </c>
      <c r="BN445" s="18">
        <f t="shared" si="288"/>
        <v>0</v>
      </c>
      <c r="BO445" s="19">
        <f t="shared" si="289"/>
        <v>0</v>
      </c>
      <c r="BP445" s="24">
        <f t="shared" si="290"/>
        <v>1674.75</v>
      </c>
      <c r="BQ445" s="14">
        <f t="shared" si="291"/>
        <v>1990.0228962324284</v>
      </c>
      <c r="BR445" s="18">
        <f t="shared" si="256"/>
        <v>0</v>
      </c>
      <c r="BS445" s="21">
        <f t="shared" si="257"/>
        <v>315.27289623242837</v>
      </c>
      <c r="BT445" s="114">
        <f t="shared" si="292"/>
        <v>1.1882507217390228</v>
      </c>
      <c r="BU445" s="115">
        <v>1924.0346000000002</v>
      </c>
      <c r="BV445" s="116">
        <v>955</v>
      </c>
    </row>
    <row r="446" spans="1:74" s="7" customFormat="1" ht="12" x14ac:dyDescent="0.25">
      <c r="A446" s="111">
        <f t="shared" si="293"/>
        <v>438</v>
      </c>
      <c r="B446" s="56" t="s">
        <v>448</v>
      </c>
      <c r="C446" s="125">
        <v>6041.8</v>
      </c>
      <c r="D446" s="27">
        <v>48370.070000000007</v>
      </c>
      <c r="E446" s="97">
        <v>33670.693900271355</v>
      </c>
      <c r="F446" s="18">
        <f t="shared" si="258"/>
        <v>-14699.376099728652</v>
      </c>
      <c r="G446" s="19">
        <f t="shared" si="259"/>
        <v>0</v>
      </c>
      <c r="H446" s="25">
        <v>34451.319999999992</v>
      </c>
      <c r="I446" s="17">
        <v>33323.393192760777</v>
      </c>
      <c r="J446" s="18">
        <f t="shared" si="260"/>
        <v>-1127.9268072392151</v>
      </c>
      <c r="K446" s="21">
        <f t="shared" si="261"/>
        <v>0</v>
      </c>
      <c r="L446" s="27">
        <v>25721.750000000004</v>
      </c>
      <c r="M446" s="17">
        <v>25039.499296190905</v>
      </c>
      <c r="N446" s="18">
        <f t="shared" si="262"/>
        <v>-682.25070380909892</v>
      </c>
      <c r="O446" s="19">
        <f t="shared" si="263"/>
        <v>0</v>
      </c>
      <c r="P446" s="25">
        <v>807.78</v>
      </c>
      <c r="Q446" s="17">
        <v>883.12504329927617</v>
      </c>
      <c r="R446" s="18">
        <f t="shared" si="264"/>
        <v>0</v>
      </c>
      <c r="S446" s="21">
        <f t="shared" si="265"/>
        <v>75.345043299276199</v>
      </c>
      <c r="T446" s="27">
        <v>17274.84</v>
      </c>
      <c r="U446" s="17">
        <v>14355.618479999999</v>
      </c>
      <c r="V446" s="18">
        <f t="shared" si="266"/>
        <v>-2919.221520000001</v>
      </c>
      <c r="W446" s="19">
        <f t="shared" si="267"/>
        <v>0</v>
      </c>
      <c r="X446" s="25">
        <v>1581.22</v>
      </c>
      <c r="Y446" s="17">
        <v>1026.2184000000002</v>
      </c>
      <c r="Z446" s="18">
        <f t="shared" si="268"/>
        <v>-555.00159999999983</v>
      </c>
      <c r="AA446" s="21">
        <f t="shared" si="269"/>
        <v>0</v>
      </c>
      <c r="AB446" s="27">
        <v>34973.32</v>
      </c>
      <c r="AC446" s="97">
        <v>34254.398465185237</v>
      </c>
      <c r="AD446" s="18">
        <f t="shared" si="270"/>
        <v>-718.92153481476271</v>
      </c>
      <c r="AE446" s="19">
        <f t="shared" si="271"/>
        <v>0</v>
      </c>
      <c r="AF446" s="25">
        <v>1857.8500000000004</v>
      </c>
      <c r="AG446" s="17">
        <v>1450.7937599999998</v>
      </c>
      <c r="AH446" s="18">
        <f t="shared" si="272"/>
        <v>-407.05624000000057</v>
      </c>
      <c r="AI446" s="21">
        <f t="shared" si="273"/>
        <v>0</v>
      </c>
      <c r="AJ446" s="27">
        <v>74.899999999999991</v>
      </c>
      <c r="AK446" s="17">
        <v>0</v>
      </c>
      <c r="AL446" s="18">
        <f t="shared" si="274"/>
        <v>-74.899999999999991</v>
      </c>
      <c r="AM446" s="19">
        <f t="shared" si="275"/>
        <v>0</v>
      </c>
      <c r="AN446" s="27">
        <v>4550.5700000000006</v>
      </c>
      <c r="AO446" s="97">
        <v>7518.4218800000017</v>
      </c>
      <c r="AP446" s="18">
        <f t="shared" si="276"/>
        <v>0</v>
      </c>
      <c r="AQ446" s="19">
        <f t="shared" si="277"/>
        <v>2967.8518800000011</v>
      </c>
      <c r="AR446" s="25">
        <v>4820.6499999999996</v>
      </c>
      <c r="AS446" s="17">
        <v>10866.367798528365</v>
      </c>
      <c r="AT446" s="18">
        <f t="shared" si="278"/>
        <v>0</v>
      </c>
      <c r="AU446" s="21">
        <f t="shared" si="279"/>
        <v>6045.7177985283652</v>
      </c>
      <c r="AV446" s="27">
        <v>38806.11</v>
      </c>
      <c r="AW446" s="17">
        <v>19595.219999999998</v>
      </c>
      <c r="AX446" s="18">
        <f t="shared" si="280"/>
        <v>-19210.890000000003</v>
      </c>
      <c r="AY446" s="19">
        <f t="shared" si="281"/>
        <v>0</v>
      </c>
      <c r="AZ446" s="25">
        <v>2992.4199999999992</v>
      </c>
      <c r="BA446" s="17">
        <v>14596.992410678929</v>
      </c>
      <c r="BB446" s="18">
        <f t="shared" si="282"/>
        <v>0</v>
      </c>
      <c r="BC446" s="21">
        <f t="shared" si="283"/>
        <v>11604.572410678931</v>
      </c>
      <c r="BD446" s="27">
        <v>10.25</v>
      </c>
      <c r="BE446" s="17">
        <v>0</v>
      </c>
      <c r="BF446" s="18">
        <f t="shared" si="284"/>
        <v>-10.25</v>
      </c>
      <c r="BG446" s="19">
        <f t="shared" si="285"/>
        <v>0</v>
      </c>
      <c r="BH446" s="25">
        <v>17277.899999999998</v>
      </c>
      <c r="BI446" s="97">
        <v>20017.31424</v>
      </c>
      <c r="BJ446" s="18">
        <f t="shared" si="286"/>
        <v>0</v>
      </c>
      <c r="BK446" s="21">
        <f t="shared" si="287"/>
        <v>2739.4142400000019</v>
      </c>
      <c r="BL446" s="27">
        <v>14243.259999999998</v>
      </c>
      <c r="BM446" s="17">
        <v>14648.534519999999</v>
      </c>
      <c r="BN446" s="18">
        <f t="shared" si="288"/>
        <v>0</v>
      </c>
      <c r="BO446" s="19">
        <f t="shared" si="289"/>
        <v>405.27452000000085</v>
      </c>
      <c r="BP446" s="24">
        <f t="shared" si="290"/>
        <v>247814.21000000002</v>
      </c>
      <c r="BQ446" s="14">
        <f t="shared" si="291"/>
        <v>231246.59138691486</v>
      </c>
      <c r="BR446" s="18">
        <f t="shared" si="256"/>
        <v>-16567.618613085157</v>
      </c>
      <c r="BS446" s="21">
        <f t="shared" si="257"/>
        <v>0</v>
      </c>
      <c r="BT446" s="114">
        <f t="shared" si="292"/>
        <v>0.93314500159984715</v>
      </c>
      <c r="BU446" s="115">
        <v>33280.328700000013</v>
      </c>
      <c r="BV446" s="116">
        <v>3275.2499999999995</v>
      </c>
    </row>
    <row r="447" spans="1:74" s="7" customFormat="1" ht="12" x14ac:dyDescent="0.25">
      <c r="A447" s="111">
        <f t="shared" si="293"/>
        <v>439</v>
      </c>
      <c r="B447" s="56" t="s">
        <v>449</v>
      </c>
      <c r="C447" s="125">
        <v>4085.4</v>
      </c>
      <c r="D447" s="27">
        <v>25114.339999999997</v>
      </c>
      <c r="E447" s="97">
        <v>17772.421176037213</v>
      </c>
      <c r="F447" s="18">
        <f t="shared" si="258"/>
        <v>-7341.9188239627838</v>
      </c>
      <c r="G447" s="19">
        <f t="shared" si="259"/>
        <v>0</v>
      </c>
      <c r="H447" s="25">
        <v>21635.579999999998</v>
      </c>
      <c r="I447" s="17">
        <v>20992.106921001545</v>
      </c>
      <c r="J447" s="18">
        <f t="shared" si="260"/>
        <v>-643.47307899845327</v>
      </c>
      <c r="K447" s="21">
        <f t="shared" si="261"/>
        <v>0</v>
      </c>
      <c r="L447" s="27">
        <v>17372.05</v>
      </c>
      <c r="M447" s="17">
        <v>16727.274314037852</v>
      </c>
      <c r="N447" s="18">
        <f t="shared" si="262"/>
        <v>-644.77568596214769</v>
      </c>
      <c r="O447" s="19">
        <f t="shared" si="263"/>
        <v>0</v>
      </c>
      <c r="P447" s="25">
        <v>763.95999999999992</v>
      </c>
      <c r="Q447" s="17">
        <v>918.53985285332396</v>
      </c>
      <c r="R447" s="18">
        <f t="shared" si="264"/>
        <v>0</v>
      </c>
      <c r="S447" s="21">
        <f t="shared" si="265"/>
        <v>154.57985285332404</v>
      </c>
      <c r="T447" s="27">
        <v>17631.88</v>
      </c>
      <c r="U447" s="17">
        <v>12698.216040000001</v>
      </c>
      <c r="V447" s="18">
        <f t="shared" si="266"/>
        <v>-4933.6639599999999</v>
      </c>
      <c r="W447" s="19">
        <f t="shared" si="267"/>
        <v>0</v>
      </c>
      <c r="X447" s="25">
        <v>81.210000000000008</v>
      </c>
      <c r="Y447" s="17">
        <v>342.07272</v>
      </c>
      <c r="Z447" s="18">
        <f t="shared" si="268"/>
        <v>0</v>
      </c>
      <c r="AA447" s="21">
        <f t="shared" si="269"/>
        <v>260.86271999999997</v>
      </c>
      <c r="AB447" s="27">
        <v>24360.200000000004</v>
      </c>
      <c r="AC447" s="97">
        <v>21335.531054341569</v>
      </c>
      <c r="AD447" s="18">
        <f t="shared" si="270"/>
        <v>-3024.6689456584354</v>
      </c>
      <c r="AE447" s="19">
        <f t="shared" si="271"/>
        <v>0</v>
      </c>
      <c r="AF447" s="25">
        <v>1419.26</v>
      </c>
      <c r="AG447" s="17">
        <v>1110.5485200000001</v>
      </c>
      <c r="AH447" s="18">
        <f t="shared" si="272"/>
        <v>-308.71147999999994</v>
      </c>
      <c r="AI447" s="21">
        <f t="shared" si="273"/>
        <v>0</v>
      </c>
      <c r="AJ447" s="27">
        <v>57.620000000000005</v>
      </c>
      <c r="AK447" s="17">
        <v>0</v>
      </c>
      <c r="AL447" s="18">
        <f t="shared" si="274"/>
        <v>-57.620000000000005</v>
      </c>
      <c r="AM447" s="19">
        <f t="shared" si="275"/>
        <v>0</v>
      </c>
      <c r="AN447" s="27">
        <v>3160.07</v>
      </c>
      <c r="AO447" s="97">
        <v>3308.9483999999993</v>
      </c>
      <c r="AP447" s="18">
        <f t="shared" si="276"/>
        <v>0</v>
      </c>
      <c r="AQ447" s="19">
        <f t="shared" si="277"/>
        <v>148.87839999999915</v>
      </c>
      <c r="AR447" s="25">
        <v>2472.96</v>
      </c>
      <c r="AS447" s="17">
        <v>8060.89330810091</v>
      </c>
      <c r="AT447" s="18">
        <f t="shared" si="278"/>
        <v>0</v>
      </c>
      <c r="AU447" s="21">
        <f t="shared" si="279"/>
        <v>5587.9333081009099</v>
      </c>
      <c r="AV447" s="27">
        <v>29296.670000000006</v>
      </c>
      <c r="AW447" s="17">
        <v>67609.547999999995</v>
      </c>
      <c r="AX447" s="18">
        <f t="shared" si="280"/>
        <v>0</v>
      </c>
      <c r="AY447" s="19">
        <f t="shared" si="281"/>
        <v>38312.87799999999</v>
      </c>
      <c r="AZ447" s="25">
        <v>1905.0700000000002</v>
      </c>
      <c r="BA447" s="17">
        <v>7748.3159725836958</v>
      </c>
      <c r="BB447" s="18">
        <f t="shared" si="282"/>
        <v>0</v>
      </c>
      <c r="BC447" s="21">
        <f t="shared" si="283"/>
        <v>5843.2459725836961</v>
      </c>
      <c r="BD447" s="27">
        <v>9.8400000000000016</v>
      </c>
      <c r="BE447" s="17">
        <v>0</v>
      </c>
      <c r="BF447" s="18">
        <f t="shared" si="284"/>
        <v>-9.8400000000000016</v>
      </c>
      <c r="BG447" s="19">
        <f t="shared" si="285"/>
        <v>0</v>
      </c>
      <c r="BH447" s="25">
        <v>11611.230000000001</v>
      </c>
      <c r="BI447" s="97">
        <v>28022.046840000003</v>
      </c>
      <c r="BJ447" s="18">
        <f t="shared" si="286"/>
        <v>0</v>
      </c>
      <c r="BK447" s="21">
        <f t="shared" si="287"/>
        <v>16410.81684</v>
      </c>
      <c r="BL447" s="27">
        <v>9573.11</v>
      </c>
      <c r="BM447" s="17">
        <v>11323.69908</v>
      </c>
      <c r="BN447" s="18">
        <f t="shared" si="288"/>
        <v>0</v>
      </c>
      <c r="BO447" s="19">
        <f t="shared" si="289"/>
        <v>1750.5890799999997</v>
      </c>
      <c r="BP447" s="24">
        <f t="shared" si="290"/>
        <v>166465.05000000005</v>
      </c>
      <c r="BQ447" s="14">
        <f t="shared" si="291"/>
        <v>217970.16219895607</v>
      </c>
      <c r="BR447" s="18">
        <f t="shared" si="256"/>
        <v>0</v>
      </c>
      <c r="BS447" s="21">
        <f t="shared" si="257"/>
        <v>51505.11219895602</v>
      </c>
      <c r="BT447" s="114">
        <f t="shared" si="292"/>
        <v>1.3094049603743008</v>
      </c>
      <c r="BU447" s="115">
        <v>13995.154000000006</v>
      </c>
      <c r="BV447" s="116">
        <v>167.84999999999991</v>
      </c>
    </row>
    <row r="448" spans="1:74" s="7" customFormat="1" ht="12" x14ac:dyDescent="0.25">
      <c r="A448" s="111">
        <f t="shared" si="293"/>
        <v>440</v>
      </c>
      <c r="B448" s="56" t="s">
        <v>450</v>
      </c>
      <c r="C448" s="125">
        <v>50.5</v>
      </c>
      <c r="D448" s="27">
        <v>0</v>
      </c>
      <c r="E448" s="97">
        <v>0</v>
      </c>
      <c r="F448" s="18">
        <f t="shared" si="258"/>
        <v>0</v>
      </c>
      <c r="G448" s="19">
        <f t="shared" si="259"/>
        <v>0</v>
      </c>
      <c r="H448" s="25">
        <v>0</v>
      </c>
      <c r="I448" s="17">
        <v>0</v>
      </c>
      <c r="J448" s="18">
        <f t="shared" si="260"/>
        <v>0</v>
      </c>
      <c r="K448" s="21">
        <f t="shared" si="261"/>
        <v>0</v>
      </c>
      <c r="L448" s="27">
        <v>621.87</v>
      </c>
      <c r="M448" s="17">
        <v>566.38117051254903</v>
      </c>
      <c r="N448" s="18">
        <f t="shared" si="262"/>
        <v>-55.488829487450971</v>
      </c>
      <c r="O448" s="19">
        <f t="shared" si="263"/>
        <v>0</v>
      </c>
      <c r="P448" s="25">
        <v>0</v>
      </c>
      <c r="Q448" s="17">
        <v>59.390948607588001</v>
      </c>
      <c r="R448" s="18">
        <f t="shared" si="264"/>
        <v>0</v>
      </c>
      <c r="S448" s="21">
        <f t="shared" si="265"/>
        <v>59.390948607588001</v>
      </c>
      <c r="T448" s="27">
        <v>0</v>
      </c>
      <c r="U448" s="17">
        <v>0</v>
      </c>
      <c r="V448" s="18">
        <f t="shared" si="266"/>
        <v>0</v>
      </c>
      <c r="W448" s="19">
        <f t="shared" si="267"/>
        <v>0</v>
      </c>
      <c r="X448" s="25">
        <v>0</v>
      </c>
      <c r="Y448" s="17">
        <v>0</v>
      </c>
      <c r="Z448" s="18">
        <f t="shared" si="268"/>
        <v>0</v>
      </c>
      <c r="AA448" s="21">
        <f t="shared" si="269"/>
        <v>0</v>
      </c>
      <c r="AB448" s="27">
        <v>104.22</v>
      </c>
      <c r="AC448" s="97">
        <v>101.12962022689665</v>
      </c>
      <c r="AD448" s="18">
        <f t="shared" si="270"/>
        <v>-3.0903797731033507</v>
      </c>
      <c r="AE448" s="19">
        <f t="shared" si="271"/>
        <v>0</v>
      </c>
      <c r="AF448" s="25">
        <v>0</v>
      </c>
      <c r="AG448" s="17">
        <v>0</v>
      </c>
      <c r="AH448" s="18">
        <f t="shared" si="272"/>
        <v>0</v>
      </c>
      <c r="AI448" s="21">
        <f t="shared" si="273"/>
        <v>0</v>
      </c>
      <c r="AJ448" s="27">
        <v>0</v>
      </c>
      <c r="AK448" s="17">
        <v>0</v>
      </c>
      <c r="AL448" s="18">
        <f t="shared" si="274"/>
        <v>0</v>
      </c>
      <c r="AM448" s="19">
        <f t="shared" si="275"/>
        <v>0</v>
      </c>
      <c r="AN448" s="27">
        <v>134.68999999999997</v>
      </c>
      <c r="AO448" s="97">
        <v>178.64315999999997</v>
      </c>
      <c r="AP448" s="18">
        <f t="shared" si="276"/>
        <v>0</v>
      </c>
      <c r="AQ448" s="19">
        <f t="shared" si="277"/>
        <v>43.953159999999997</v>
      </c>
      <c r="AR448" s="25">
        <v>0</v>
      </c>
      <c r="AS448" s="17">
        <v>0</v>
      </c>
      <c r="AT448" s="18">
        <f t="shared" si="278"/>
        <v>0</v>
      </c>
      <c r="AU448" s="21">
        <f t="shared" si="279"/>
        <v>0</v>
      </c>
      <c r="AV448" s="27">
        <v>215.43999999999997</v>
      </c>
      <c r="AW448" s="17">
        <v>0</v>
      </c>
      <c r="AX448" s="18">
        <f t="shared" si="280"/>
        <v>-215.43999999999997</v>
      </c>
      <c r="AY448" s="19">
        <f t="shared" si="281"/>
        <v>0</v>
      </c>
      <c r="AZ448" s="25">
        <v>0</v>
      </c>
      <c r="BA448" s="17">
        <v>0</v>
      </c>
      <c r="BB448" s="18">
        <f t="shared" si="282"/>
        <v>0</v>
      </c>
      <c r="BC448" s="21">
        <f t="shared" si="283"/>
        <v>0</v>
      </c>
      <c r="BD448" s="27">
        <v>0</v>
      </c>
      <c r="BE448" s="17">
        <v>0</v>
      </c>
      <c r="BF448" s="18">
        <f t="shared" si="284"/>
        <v>0</v>
      </c>
      <c r="BG448" s="19">
        <f t="shared" si="285"/>
        <v>0</v>
      </c>
      <c r="BH448" s="25">
        <v>0</v>
      </c>
      <c r="BI448" s="97">
        <v>0</v>
      </c>
      <c r="BJ448" s="18">
        <f t="shared" si="286"/>
        <v>0</v>
      </c>
      <c r="BK448" s="21">
        <f t="shared" si="287"/>
        <v>0</v>
      </c>
      <c r="BL448" s="27">
        <v>0</v>
      </c>
      <c r="BM448" s="17">
        <v>0</v>
      </c>
      <c r="BN448" s="18">
        <f t="shared" si="288"/>
        <v>0</v>
      </c>
      <c r="BO448" s="19">
        <f t="shared" si="289"/>
        <v>0</v>
      </c>
      <c r="BP448" s="24">
        <f t="shared" si="290"/>
        <v>1076.22</v>
      </c>
      <c r="BQ448" s="14">
        <f t="shared" si="291"/>
        <v>905.54489934703372</v>
      </c>
      <c r="BR448" s="18">
        <f t="shared" si="256"/>
        <v>-170.67510065296631</v>
      </c>
      <c r="BS448" s="21">
        <f t="shared" si="257"/>
        <v>0</v>
      </c>
      <c r="BT448" s="114">
        <f t="shared" si="292"/>
        <v>0.8414124429457116</v>
      </c>
      <c r="BU448" s="115">
        <v>105.0886</v>
      </c>
      <c r="BV448" s="116"/>
    </row>
    <row r="449" spans="1:74" s="7" customFormat="1" ht="12" x14ac:dyDescent="0.25">
      <c r="A449" s="111">
        <f t="shared" si="293"/>
        <v>441</v>
      </c>
      <c r="B449" s="56" t="s">
        <v>451</v>
      </c>
      <c r="C449" s="125">
        <v>8815.2000000000007</v>
      </c>
      <c r="D449" s="27">
        <v>54875.65</v>
      </c>
      <c r="E449" s="97">
        <v>43193.595425912383</v>
      </c>
      <c r="F449" s="18">
        <f t="shared" si="258"/>
        <v>-11682.054574087619</v>
      </c>
      <c r="G449" s="19">
        <f t="shared" si="259"/>
        <v>0</v>
      </c>
      <c r="H449" s="25">
        <v>35159.340000000004</v>
      </c>
      <c r="I449" s="17">
        <v>36487.014399612308</v>
      </c>
      <c r="J449" s="18">
        <f t="shared" si="260"/>
        <v>0</v>
      </c>
      <c r="K449" s="21">
        <f t="shared" si="261"/>
        <v>1327.6743996123041</v>
      </c>
      <c r="L449" s="27">
        <v>30339.179999999993</v>
      </c>
      <c r="M449" s="17">
        <v>30963.47460292295</v>
      </c>
      <c r="N449" s="18">
        <f t="shared" si="262"/>
        <v>0</v>
      </c>
      <c r="O449" s="19">
        <f t="shared" si="263"/>
        <v>624.29460292295698</v>
      </c>
      <c r="P449" s="25">
        <v>1753.67</v>
      </c>
      <c r="Q449" s="17">
        <v>2019.7676259719642</v>
      </c>
      <c r="R449" s="18">
        <f t="shared" si="264"/>
        <v>0</v>
      </c>
      <c r="S449" s="21">
        <f t="shared" si="265"/>
        <v>266.09762597196413</v>
      </c>
      <c r="T449" s="27">
        <v>21691.579999999998</v>
      </c>
      <c r="U449" s="17">
        <v>18540.642239999997</v>
      </c>
      <c r="V449" s="18">
        <f t="shared" si="266"/>
        <v>-3150.9377600000007</v>
      </c>
      <c r="W449" s="19">
        <f t="shared" si="267"/>
        <v>0</v>
      </c>
      <c r="X449" s="25">
        <v>2047.2699999999998</v>
      </c>
      <c r="Y449" s="17">
        <v>786.34032000000002</v>
      </c>
      <c r="Z449" s="18">
        <f t="shared" si="268"/>
        <v>-1260.9296799999997</v>
      </c>
      <c r="AA449" s="21">
        <f t="shared" si="269"/>
        <v>0</v>
      </c>
      <c r="AB449" s="27">
        <v>49535.639999999992</v>
      </c>
      <c r="AC449" s="97">
        <v>44486.033367330936</v>
      </c>
      <c r="AD449" s="18">
        <f t="shared" si="270"/>
        <v>-5049.6066326690561</v>
      </c>
      <c r="AE449" s="19">
        <f t="shared" si="271"/>
        <v>0</v>
      </c>
      <c r="AF449" s="25">
        <v>1583.6899999999998</v>
      </c>
      <c r="AG449" s="17">
        <v>1228.6846799999998</v>
      </c>
      <c r="AH449" s="18">
        <f t="shared" si="272"/>
        <v>-355.00531999999998</v>
      </c>
      <c r="AI449" s="21">
        <f t="shared" si="273"/>
        <v>0</v>
      </c>
      <c r="AJ449" s="27">
        <v>64.929999999999993</v>
      </c>
      <c r="AK449" s="17">
        <v>505.27620000000002</v>
      </c>
      <c r="AL449" s="18">
        <f t="shared" si="274"/>
        <v>0</v>
      </c>
      <c r="AM449" s="19">
        <f t="shared" si="275"/>
        <v>440.34620000000001</v>
      </c>
      <c r="AN449" s="27">
        <v>4170.7800000000007</v>
      </c>
      <c r="AO449" s="97">
        <v>7805.6877599999989</v>
      </c>
      <c r="AP449" s="18">
        <f t="shared" si="276"/>
        <v>0</v>
      </c>
      <c r="AQ449" s="19">
        <f t="shared" si="277"/>
        <v>3634.9077599999982</v>
      </c>
      <c r="AR449" s="25">
        <v>6303.85</v>
      </c>
      <c r="AS449" s="17">
        <v>13506.898644930216</v>
      </c>
      <c r="AT449" s="18">
        <f t="shared" si="278"/>
        <v>0</v>
      </c>
      <c r="AU449" s="21">
        <f t="shared" si="279"/>
        <v>7203.0486449302152</v>
      </c>
      <c r="AV449" s="27">
        <v>69581.67</v>
      </c>
      <c r="AW449" s="17">
        <v>16733.364000000001</v>
      </c>
      <c r="AX449" s="18">
        <f t="shared" si="280"/>
        <v>-52848.305999999997</v>
      </c>
      <c r="AY449" s="19">
        <f t="shared" si="281"/>
        <v>0</v>
      </c>
      <c r="AZ449" s="25">
        <v>3027.9699999999993</v>
      </c>
      <c r="BA449" s="17">
        <v>14704.523315144208</v>
      </c>
      <c r="BB449" s="18">
        <f t="shared" si="282"/>
        <v>0</v>
      </c>
      <c r="BC449" s="21">
        <f t="shared" si="283"/>
        <v>11676.553315144209</v>
      </c>
      <c r="BD449" s="27">
        <v>10.560000000000002</v>
      </c>
      <c r="BE449" s="17">
        <v>0</v>
      </c>
      <c r="BF449" s="18">
        <f t="shared" si="284"/>
        <v>-10.560000000000002</v>
      </c>
      <c r="BG449" s="19">
        <f t="shared" si="285"/>
        <v>0</v>
      </c>
      <c r="BH449" s="25">
        <v>27444.370000000003</v>
      </c>
      <c r="BI449" s="97">
        <v>30652.826760000004</v>
      </c>
      <c r="BJ449" s="18">
        <f t="shared" si="286"/>
        <v>0</v>
      </c>
      <c r="BK449" s="21">
        <f t="shared" si="287"/>
        <v>3208.4567600000009</v>
      </c>
      <c r="BL449" s="27">
        <v>22084.44</v>
      </c>
      <c r="BM449" s="17">
        <v>23370.258240000003</v>
      </c>
      <c r="BN449" s="18">
        <f t="shared" si="288"/>
        <v>0</v>
      </c>
      <c r="BO449" s="19">
        <f t="shared" si="289"/>
        <v>1285.8182400000042</v>
      </c>
      <c r="BP449" s="24">
        <f t="shared" si="290"/>
        <v>329674.58999999991</v>
      </c>
      <c r="BQ449" s="14">
        <f t="shared" si="291"/>
        <v>284984.38758182497</v>
      </c>
      <c r="BR449" s="18">
        <f t="shared" si="256"/>
        <v>-44690.202418174944</v>
      </c>
      <c r="BS449" s="21">
        <f t="shared" si="257"/>
        <v>0</v>
      </c>
      <c r="BT449" s="114">
        <f t="shared" si="292"/>
        <v>0.86444147115440428</v>
      </c>
      <c r="BU449" s="115">
        <v>39430.828099999992</v>
      </c>
      <c r="BV449" s="116">
        <v>1318.0800000000004</v>
      </c>
    </row>
    <row r="450" spans="1:74" s="7" customFormat="1" ht="12" x14ac:dyDescent="0.25">
      <c r="A450" s="111">
        <f t="shared" si="293"/>
        <v>442</v>
      </c>
      <c r="B450" s="56" t="s">
        <v>452</v>
      </c>
      <c r="C450" s="125">
        <v>128.5</v>
      </c>
      <c r="D450" s="27">
        <v>0</v>
      </c>
      <c r="E450" s="97">
        <v>0</v>
      </c>
      <c r="F450" s="18">
        <f t="shared" si="258"/>
        <v>0</v>
      </c>
      <c r="G450" s="19">
        <f t="shared" si="259"/>
        <v>0</v>
      </c>
      <c r="H450" s="25">
        <v>0</v>
      </c>
      <c r="I450" s="17">
        <v>0</v>
      </c>
      <c r="J450" s="18">
        <f t="shared" si="260"/>
        <v>0</v>
      </c>
      <c r="K450" s="21">
        <f t="shared" si="261"/>
        <v>0</v>
      </c>
      <c r="L450" s="27">
        <v>621.87</v>
      </c>
      <c r="M450" s="17">
        <v>566.38117051254903</v>
      </c>
      <c r="N450" s="18">
        <f t="shared" si="262"/>
        <v>-55.488829487450971</v>
      </c>
      <c r="O450" s="19">
        <f t="shared" si="263"/>
        <v>0</v>
      </c>
      <c r="P450" s="25">
        <v>0</v>
      </c>
      <c r="Q450" s="17">
        <v>172.461870459588</v>
      </c>
      <c r="R450" s="18">
        <f t="shared" si="264"/>
        <v>0</v>
      </c>
      <c r="S450" s="21">
        <f t="shared" si="265"/>
        <v>172.461870459588</v>
      </c>
      <c r="T450" s="27">
        <v>0</v>
      </c>
      <c r="U450" s="17">
        <v>0</v>
      </c>
      <c r="V450" s="18">
        <f t="shared" si="266"/>
        <v>0</v>
      </c>
      <c r="W450" s="19">
        <f t="shared" si="267"/>
        <v>0</v>
      </c>
      <c r="X450" s="25">
        <v>0</v>
      </c>
      <c r="Y450" s="17">
        <v>0</v>
      </c>
      <c r="Z450" s="18">
        <f t="shared" si="268"/>
        <v>0</v>
      </c>
      <c r="AA450" s="21">
        <f t="shared" si="269"/>
        <v>0</v>
      </c>
      <c r="AB450" s="27">
        <v>255.66000000000003</v>
      </c>
      <c r="AC450" s="97">
        <v>252.56162792554102</v>
      </c>
      <c r="AD450" s="18">
        <f t="shared" si="270"/>
        <v>-3.0983720744590073</v>
      </c>
      <c r="AE450" s="19">
        <f t="shared" si="271"/>
        <v>0</v>
      </c>
      <c r="AF450" s="25">
        <v>0</v>
      </c>
      <c r="AG450" s="17">
        <v>0</v>
      </c>
      <c r="AH450" s="18">
        <f t="shared" si="272"/>
        <v>0</v>
      </c>
      <c r="AI450" s="21">
        <f t="shared" si="273"/>
        <v>0</v>
      </c>
      <c r="AJ450" s="27">
        <v>0</v>
      </c>
      <c r="AK450" s="17">
        <v>0</v>
      </c>
      <c r="AL450" s="18">
        <f t="shared" si="274"/>
        <v>0</v>
      </c>
      <c r="AM450" s="19">
        <f t="shared" si="275"/>
        <v>0</v>
      </c>
      <c r="AN450" s="27">
        <v>699.39999999999986</v>
      </c>
      <c r="AO450" s="97">
        <v>1017.27072</v>
      </c>
      <c r="AP450" s="18">
        <f t="shared" si="276"/>
        <v>0</v>
      </c>
      <c r="AQ450" s="19">
        <f t="shared" si="277"/>
        <v>317.87072000000012</v>
      </c>
      <c r="AR450" s="25">
        <v>0</v>
      </c>
      <c r="AS450" s="17">
        <v>0</v>
      </c>
      <c r="AT450" s="18">
        <f t="shared" si="278"/>
        <v>0</v>
      </c>
      <c r="AU450" s="21">
        <f t="shared" si="279"/>
        <v>0</v>
      </c>
      <c r="AV450" s="27">
        <v>655.2299999999999</v>
      </c>
      <c r="AW450" s="17">
        <v>0</v>
      </c>
      <c r="AX450" s="18">
        <f t="shared" si="280"/>
        <v>-655.2299999999999</v>
      </c>
      <c r="AY450" s="19">
        <f t="shared" si="281"/>
        <v>0</v>
      </c>
      <c r="AZ450" s="25">
        <v>0</v>
      </c>
      <c r="BA450" s="17">
        <v>0</v>
      </c>
      <c r="BB450" s="18">
        <f t="shared" si="282"/>
        <v>0</v>
      </c>
      <c r="BC450" s="21">
        <f t="shared" si="283"/>
        <v>0</v>
      </c>
      <c r="BD450" s="27">
        <v>0</v>
      </c>
      <c r="BE450" s="17">
        <v>0</v>
      </c>
      <c r="BF450" s="18">
        <f t="shared" si="284"/>
        <v>0</v>
      </c>
      <c r="BG450" s="19">
        <f t="shared" si="285"/>
        <v>0</v>
      </c>
      <c r="BH450" s="25">
        <v>0</v>
      </c>
      <c r="BI450" s="97">
        <v>0</v>
      </c>
      <c r="BJ450" s="18">
        <f t="shared" si="286"/>
        <v>0</v>
      </c>
      <c r="BK450" s="21">
        <f t="shared" si="287"/>
        <v>0</v>
      </c>
      <c r="BL450" s="27">
        <v>0</v>
      </c>
      <c r="BM450" s="17">
        <v>0</v>
      </c>
      <c r="BN450" s="18">
        <f t="shared" si="288"/>
        <v>0</v>
      </c>
      <c r="BO450" s="19">
        <f t="shared" si="289"/>
        <v>0</v>
      </c>
      <c r="BP450" s="24">
        <f t="shared" si="290"/>
        <v>2232.16</v>
      </c>
      <c r="BQ450" s="14">
        <f t="shared" si="291"/>
        <v>2008.675388897678</v>
      </c>
      <c r="BR450" s="18">
        <f t="shared" si="256"/>
        <v>-223.48461110232188</v>
      </c>
      <c r="BS450" s="21">
        <f t="shared" si="257"/>
        <v>0</v>
      </c>
      <c r="BT450" s="114">
        <f t="shared" si="292"/>
        <v>0.89987966315034684</v>
      </c>
      <c r="BU450" s="115">
        <v>2707.8188999999998</v>
      </c>
      <c r="BV450" s="116">
        <v>1306.01</v>
      </c>
    </row>
    <row r="451" spans="1:74" s="7" customFormat="1" ht="12" x14ac:dyDescent="0.25">
      <c r="A451" s="111">
        <f t="shared" si="293"/>
        <v>443</v>
      </c>
      <c r="B451" s="56" t="s">
        <v>453</v>
      </c>
      <c r="C451" s="125">
        <v>231.3</v>
      </c>
      <c r="D451" s="27">
        <v>0</v>
      </c>
      <c r="E451" s="97">
        <v>870.32473823653061</v>
      </c>
      <c r="F451" s="18">
        <f t="shared" si="258"/>
        <v>0</v>
      </c>
      <c r="G451" s="19">
        <f t="shared" si="259"/>
        <v>870.32473823653061</v>
      </c>
      <c r="H451" s="25">
        <v>0</v>
      </c>
      <c r="I451" s="17">
        <v>0</v>
      </c>
      <c r="J451" s="18">
        <f t="shared" si="260"/>
        <v>0</v>
      </c>
      <c r="K451" s="21">
        <f t="shared" si="261"/>
        <v>0</v>
      </c>
      <c r="L451" s="27">
        <v>712.04000000000019</v>
      </c>
      <c r="M451" s="17">
        <v>645.8561398753028</v>
      </c>
      <c r="N451" s="18">
        <f t="shared" si="262"/>
        <v>-66.183860124697389</v>
      </c>
      <c r="O451" s="19">
        <f t="shared" si="263"/>
        <v>0</v>
      </c>
      <c r="P451" s="25">
        <v>0</v>
      </c>
      <c r="Q451" s="17">
        <v>225.16790969612398</v>
      </c>
      <c r="R451" s="18">
        <f t="shared" si="264"/>
        <v>0</v>
      </c>
      <c r="S451" s="21">
        <f t="shared" si="265"/>
        <v>225.16790969612398</v>
      </c>
      <c r="T451" s="27">
        <v>0</v>
      </c>
      <c r="U451" s="17">
        <v>0</v>
      </c>
      <c r="V451" s="18">
        <f t="shared" si="266"/>
        <v>0</v>
      </c>
      <c r="W451" s="19">
        <f t="shared" si="267"/>
        <v>0</v>
      </c>
      <c r="X451" s="25">
        <v>0</v>
      </c>
      <c r="Y451" s="17">
        <v>0</v>
      </c>
      <c r="Z451" s="18">
        <f t="shared" si="268"/>
        <v>0</v>
      </c>
      <c r="AA451" s="21">
        <f t="shared" si="269"/>
        <v>0</v>
      </c>
      <c r="AB451" s="27">
        <v>456.64000000000004</v>
      </c>
      <c r="AC451" s="97">
        <v>441.88847441387469</v>
      </c>
      <c r="AD451" s="18">
        <f t="shared" si="270"/>
        <v>-14.751525586125354</v>
      </c>
      <c r="AE451" s="19">
        <f t="shared" si="271"/>
        <v>0</v>
      </c>
      <c r="AF451" s="25">
        <v>0</v>
      </c>
      <c r="AG451" s="17">
        <v>0</v>
      </c>
      <c r="AH451" s="18">
        <f t="shared" si="272"/>
        <v>0</v>
      </c>
      <c r="AI451" s="21">
        <f t="shared" si="273"/>
        <v>0</v>
      </c>
      <c r="AJ451" s="27">
        <v>0</v>
      </c>
      <c r="AK451" s="17">
        <v>0</v>
      </c>
      <c r="AL451" s="18">
        <f t="shared" si="274"/>
        <v>0</v>
      </c>
      <c r="AM451" s="19">
        <f t="shared" si="275"/>
        <v>0</v>
      </c>
      <c r="AN451" s="27">
        <v>123.65000000000002</v>
      </c>
      <c r="AO451" s="97">
        <v>218.34095999999997</v>
      </c>
      <c r="AP451" s="18">
        <f t="shared" si="276"/>
        <v>0</v>
      </c>
      <c r="AQ451" s="19">
        <f t="shared" si="277"/>
        <v>94.690959999999947</v>
      </c>
      <c r="AR451" s="25">
        <v>0</v>
      </c>
      <c r="AS451" s="17">
        <v>0</v>
      </c>
      <c r="AT451" s="18">
        <f t="shared" si="278"/>
        <v>0</v>
      </c>
      <c r="AU451" s="21">
        <f t="shared" si="279"/>
        <v>0</v>
      </c>
      <c r="AV451" s="27">
        <v>854.80000000000007</v>
      </c>
      <c r="AW451" s="17">
        <v>3478.3440000000001</v>
      </c>
      <c r="AX451" s="18">
        <f t="shared" si="280"/>
        <v>0</v>
      </c>
      <c r="AY451" s="19">
        <f t="shared" si="281"/>
        <v>2623.5439999999999</v>
      </c>
      <c r="AZ451" s="25">
        <v>0</v>
      </c>
      <c r="BA451" s="17">
        <v>0</v>
      </c>
      <c r="BB451" s="18">
        <f t="shared" si="282"/>
        <v>0</v>
      </c>
      <c r="BC451" s="21">
        <f t="shared" si="283"/>
        <v>0</v>
      </c>
      <c r="BD451" s="27">
        <v>0</v>
      </c>
      <c r="BE451" s="17">
        <v>0</v>
      </c>
      <c r="BF451" s="18">
        <f t="shared" si="284"/>
        <v>0</v>
      </c>
      <c r="BG451" s="19">
        <f t="shared" si="285"/>
        <v>0</v>
      </c>
      <c r="BH451" s="25">
        <v>0</v>
      </c>
      <c r="BI451" s="97">
        <v>0</v>
      </c>
      <c r="BJ451" s="18">
        <f t="shared" si="286"/>
        <v>0</v>
      </c>
      <c r="BK451" s="21">
        <f t="shared" si="287"/>
        <v>0</v>
      </c>
      <c r="BL451" s="27">
        <v>0</v>
      </c>
      <c r="BM451" s="17">
        <v>0</v>
      </c>
      <c r="BN451" s="18">
        <f t="shared" si="288"/>
        <v>0</v>
      </c>
      <c r="BO451" s="19">
        <f t="shared" si="289"/>
        <v>0</v>
      </c>
      <c r="BP451" s="24">
        <f t="shared" si="290"/>
        <v>2147.1300000000006</v>
      </c>
      <c r="BQ451" s="14">
        <f t="shared" si="291"/>
        <v>5879.9222222218323</v>
      </c>
      <c r="BR451" s="18">
        <f t="shared" si="256"/>
        <v>0</v>
      </c>
      <c r="BS451" s="21">
        <f t="shared" si="257"/>
        <v>3732.7922222218317</v>
      </c>
      <c r="BT451" s="114">
        <f t="shared" si="292"/>
        <v>2.7385031284653611</v>
      </c>
      <c r="BU451" s="115">
        <v>2791.0895000000005</v>
      </c>
      <c r="BV451" s="116">
        <v>1229.5300000000002</v>
      </c>
    </row>
    <row r="452" spans="1:74" s="7" customFormat="1" ht="12" x14ac:dyDescent="0.25">
      <c r="A452" s="111">
        <f t="shared" si="293"/>
        <v>444</v>
      </c>
      <c r="B452" s="56" t="s">
        <v>454</v>
      </c>
      <c r="C452" s="125">
        <v>243.82</v>
      </c>
      <c r="D452" s="27">
        <v>0</v>
      </c>
      <c r="E452" s="97">
        <v>870.32473823653061</v>
      </c>
      <c r="F452" s="18">
        <f t="shared" si="258"/>
        <v>0</v>
      </c>
      <c r="G452" s="19">
        <f t="shared" si="259"/>
        <v>870.32473823653061</v>
      </c>
      <c r="H452" s="25">
        <v>0</v>
      </c>
      <c r="I452" s="17">
        <v>0</v>
      </c>
      <c r="J452" s="18">
        <f t="shared" si="260"/>
        <v>0</v>
      </c>
      <c r="K452" s="21">
        <f t="shared" si="261"/>
        <v>0</v>
      </c>
      <c r="L452" s="27">
        <v>1066.0700000000002</v>
      </c>
      <c r="M452" s="17">
        <v>963.52239597837365</v>
      </c>
      <c r="N452" s="18">
        <f t="shared" si="262"/>
        <v>-102.54760402162651</v>
      </c>
      <c r="O452" s="19">
        <f t="shared" si="263"/>
        <v>0</v>
      </c>
      <c r="P452" s="25">
        <v>0</v>
      </c>
      <c r="Q452" s="17">
        <v>259.27664662924803</v>
      </c>
      <c r="R452" s="18">
        <f t="shared" si="264"/>
        <v>0</v>
      </c>
      <c r="S452" s="21">
        <f t="shared" si="265"/>
        <v>259.27664662924803</v>
      </c>
      <c r="T452" s="27">
        <v>0</v>
      </c>
      <c r="U452" s="17">
        <v>0</v>
      </c>
      <c r="V452" s="18">
        <f t="shared" si="266"/>
        <v>0</v>
      </c>
      <c r="W452" s="19">
        <f t="shared" si="267"/>
        <v>0</v>
      </c>
      <c r="X452" s="25">
        <v>0</v>
      </c>
      <c r="Y452" s="17">
        <v>0</v>
      </c>
      <c r="Z452" s="18">
        <f t="shared" si="268"/>
        <v>0</v>
      </c>
      <c r="AA452" s="21">
        <f t="shared" si="269"/>
        <v>0</v>
      </c>
      <c r="AB452" s="27">
        <v>479.54000000000008</v>
      </c>
      <c r="AC452" s="97">
        <v>481.01425266031617</v>
      </c>
      <c r="AD452" s="18">
        <f t="shared" si="270"/>
        <v>0</v>
      </c>
      <c r="AE452" s="19">
        <f t="shared" si="271"/>
        <v>1.4742526603160968</v>
      </c>
      <c r="AF452" s="25">
        <v>0</v>
      </c>
      <c r="AG452" s="17">
        <v>0</v>
      </c>
      <c r="AH452" s="18">
        <f t="shared" si="272"/>
        <v>0</v>
      </c>
      <c r="AI452" s="21">
        <f t="shared" si="273"/>
        <v>0</v>
      </c>
      <c r="AJ452" s="27">
        <v>0</v>
      </c>
      <c r="AK452" s="17">
        <v>0</v>
      </c>
      <c r="AL452" s="18">
        <f t="shared" si="274"/>
        <v>0</v>
      </c>
      <c r="AM452" s="19">
        <f t="shared" si="275"/>
        <v>0</v>
      </c>
      <c r="AN452" s="27">
        <v>798.31999999999994</v>
      </c>
      <c r="AO452" s="97">
        <v>1071.8565599999999</v>
      </c>
      <c r="AP452" s="18">
        <f t="shared" si="276"/>
        <v>0</v>
      </c>
      <c r="AQ452" s="19">
        <f t="shared" si="277"/>
        <v>273.53656000000001</v>
      </c>
      <c r="AR452" s="25">
        <v>0</v>
      </c>
      <c r="AS452" s="17">
        <v>0</v>
      </c>
      <c r="AT452" s="18">
        <f t="shared" si="278"/>
        <v>0</v>
      </c>
      <c r="AU452" s="21">
        <f t="shared" si="279"/>
        <v>0</v>
      </c>
      <c r="AV452" s="27">
        <v>981.60999999999979</v>
      </c>
      <c r="AW452" s="17">
        <v>1371.144</v>
      </c>
      <c r="AX452" s="18">
        <f t="shared" si="280"/>
        <v>0</v>
      </c>
      <c r="AY452" s="19">
        <f t="shared" si="281"/>
        <v>389.53400000000022</v>
      </c>
      <c r="AZ452" s="25">
        <v>0</v>
      </c>
      <c r="BA452" s="17">
        <v>0</v>
      </c>
      <c r="BB452" s="18">
        <f t="shared" si="282"/>
        <v>0</v>
      </c>
      <c r="BC452" s="21">
        <f t="shared" si="283"/>
        <v>0</v>
      </c>
      <c r="BD452" s="27">
        <v>0</v>
      </c>
      <c r="BE452" s="17">
        <v>0</v>
      </c>
      <c r="BF452" s="18">
        <f t="shared" si="284"/>
        <v>0</v>
      </c>
      <c r="BG452" s="19">
        <f t="shared" si="285"/>
        <v>0</v>
      </c>
      <c r="BH452" s="25">
        <v>0</v>
      </c>
      <c r="BI452" s="97">
        <v>0</v>
      </c>
      <c r="BJ452" s="18">
        <f t="shared" si="286"/>
        <v>0</v>
      </c>
      <c r="BK452" s="21">
        <f t="shared" si="287"/>
        <v>0</v>
      </c>
      <c r="BL452" s="27">
        <v>0</v>
      </c>
      <c r="BM452" s="17">
        <v>0</v>
      </c>
      <c r="BN452" s="18">
        <f t="shared" si="288"/>
        <v>0</v>
      </c>
      <c r="BO452" s="19">
        <f t="shared" si="289"/>
        <v>0</v>
      </c>
      <c r="BP452" s="24">
        <f t="shared" si="290"/>
        <v>3325.54</v>
      </c>
      <c r="BQ452" s="14">
        <f t="shared" si="291"/>
        <v>5017.1385935044682</v>
      </c>
      <c r="BR452" s="18">
        <f t="shared" si="256"/>
        <v>0</v>
      </c>
      <c r="BS452" s="21">
        <f t="shared" si="257"/>
        <v>1691.5985935044682</v>
      </c>
      <c r="BT452" s="114">
        <f t="shared" si="292"/>
        <v>1.508668845812851</v>
      </c>
      <c r="BU452" s="115">
        <v>3747.9000000000005</v>
      </c>
      <c r="BV452" s="116">
        <v>1317.6399999999999</v>
      </c>
    </row>
    <row r="453" spans="1:74" s="7" customFormat="1" ht="12" x14ac:dyDescent="0.25">
      <c r="A453" s="111">
        <f t="shared" si="293"/>
        <v>445</v>
      </c>
      <c r="B453" s="56" t="s">
        <v>455</v>
      </c>
      <c r="C453" s="125">
        <v>102.5</v>
      </c>
      <c r="D453" s="27">
        <v>0</v>
      </c>
      <c r="E453" s="97">
        <v>870.32473823653061</v>
      </c>
      <c r="F453" s="18">
        <f t="shared" si="258"/>
        <v>0</v>
      </c>
      <c r="G453" s="19">
        <f t="shared" si="259"/>
        <v>870.32473823653061</v>
      </c>
      <c r="H453" s="25">
        <v>0</v>
      </c>
      <c r="I453" s="17">
        <v>0</v>
      </c>
      <c r="J453" s="18">
        <f t="shared" si="260"/>
        <v>0</v>
      </c>
      <c r="K453" s="21">
        <f t="shared" si="261"/>
        <v>0</v>
      </c>
      <c r="L453" s="27">
        <v>1065.95</v>
      </c>
      <c r="M453" s="17">
        <v>963.52239597837365</v>
      </c>
      <c r="N453" s="18">
        <f t="shared" si="262"/>
        <v>-102.42760402162639</v>
      </c>
      <c r="O453" s="19">
        <f t="shared" si="263"/>
        <v>0</v>
      </c>
      <c r="P453" s="25">
        <v>0</v>
      </c>
      <c r="Q453" s="17">
        <v>119.050362761748</v>
      </c>
      <c r="R453" s="18">
        <f t="shared" si="264"/>
        <v>0</v>
      </c>
      <c r="S453" s="21">
        <f t="shared" si="265"/>
        <v>119.050362761748</v>
      </c>
      <c r="T453" s="27">
        <v>0</v>
      </c>
      <c r="U453" s="17">
        <v>0</v>
      </c>
      <c r="V453" s="18">
        <f t="shared" si="266"/>
        <v>0</v>
      </c>
      <c r="W453" s="19">
        <f t="shared" si="267"/>
        <v>0</v>
      </c>
      <c r="X453" s="25">
        <v>0</v>
      </c>
      <c r="Y453" s="17">
        <v>0</v>
      </c>
      <c r="Z453" s="18">
        <f t="shared" si="268"/>
        <v>0</v>
      </c>
      <c r="AA453" s="21">
        <f t="shared" si="269"/>
        <v>0</v>
      </c>
      <c r="AB453" s="27">
        <v>205.10000000000002</v>
      </c>
      <c r="AC453" s="97">
        <v>196.24909196533716</v>
      </c>
      <c r="AD453" s="18">
        <f t="shared" si="270"/>
        <v>-8.850908034662865</v>
      </c>
      <c r="AE453" s="19">
        <f t="shared" si="271"/>
        <v>0</v>
      </c>
      <c r="AF453" s="25">
        <v>0</v>
      </c>
      <c r="AG453" s="17">
        <v>0</v>
      </c>
      <c r="AH453" s="18">
        <f t="shared" si="272"/>
        <v>0</v>
      </c>
      <c r="AI453" s="21">
        <f t="shared" si="273"/>
        <v>0</v>
      </c>
      <c r="AJ453" s="27">
        <v>0</v>
      </c>
      <c r="AK453" s="17">
        <v>0</v>
      </c>
      <c r="AL453" s="18">
        <f t="shared" si="274"/>
        <v>0</v>
      </c>
      <c r="AM453" s="19">
        <f t="shared" si="275"/>
        <v>0</v>
      </c>
      <c r="AN453" s="27">
        <v>238.8</v>
      </c>
      <c r="AO453" s="97">
        <v>357.28692000000001</v>
      </c>
      <c r="AP453" s="18">
        <f t="shared" si="276"/>
        <v>0</v>
      </c>
      <c r="AQ453" s="19">
        <f t="shared" si="277"/>
        <v>118.48692</v>
      </c>
      <c r="AR453" s="25">
        <v>0</v>
      </c>
      <c r="AS453" s="17">
        <v>0</v>
      </c>
      <c r="AT453" s="18">
        <f t="shared" si="278"/>
        <v>0</v>
      </c>
      <c r="AU453" s="21">
        <f t="shared" si="279"/>
        <v>0</v>
      </c>
      <c r="AV453" s="27">
        <v>424.81999999999994</v>
      </c>
      <c r="AW453" s="17">
        <v>0</v>
      </c>
      <c r="AX453" s="18">
        <f t="shared" si="280"/>
        <v>-424.81999999999994</v>
      </c>
      <c r="AY453" s="19">
        <f t="shared" si="281"/>
        <v>0</v>
      </c>
      <c r="AZ453" s="25">
        <v>0</v>
      </c>
      <c r="BA453" s="17">
        <v>0</v>
      </c>
      <c r="BB453" s="18">
        <f t="shared" si="282"/>
        <v>0</v>
      </c>
      <c r="BC453" s="21">
        <f t="shared" si="283"/>
        <v>0</v>
      </c>
      <c r="BD453" s="27">
        <v>0</v>
      </c>
      <c r="BE453" s="17">
        <v>0</v>
      </c>
      <c r="BF453" s="18">
        <f t="shared" si="284"/>
        <v>0</v>
      </c>
      <c r="BG453" s="19">
        <f t="shared" si="285"/>
        <v>0</v>
      </c>
      <c r="BH453" s="25">
        <v>0</v>
      </c>
      <c r="BI453" s="97">
        <v>0</v>
      </c>
      <c r="BJ453" s="18">
        <f t="shared" si="286"/>
        <v>0</v>
      </c>
      <c r="BK453" s="21">
        <f t="shared" si="287"/>
        <v>0</v>
      </c>
      <c r="BL453" s="27">
        <v>0</v>
      </c>
      <c r="BM453" s="17">
        <v>0</v>
      </c>
      <c r="BN453" s="18">
        <f t="shared" si="288"/>
        <v>0</v>
      </c>
      <c r="BO453" s="19">
        <f t="shared" si="289"/>
        <v>0</v>
      </c>
      <c r="BP453" s="24">
        <f t="shared" si="290"/>
        <v>1934.67</v>
      </c>
      <c r="BQ453" s="14">
        <f t="shared" si="291"/>
        <v>2506.4335089419892</v>
      </c>
      <c r="BR453" s="18">
        <f t="shared" si="256"/>
        <v>0</v>
      </c>
      <c r="BS453" s="21">
        <f t="shared" si="257"/>
        <v>571.76350894198913</v>
      </c>
      <c r="BT453" s="114">
        <f t="shared" si="292"/>
        <v>1.2955354189303545</v>
      </c>
      <c r="BU453" s="115">
        <v>10214.547399999999</v>
      </c>
      <c r="BV453" s="116">
        <v>5149.1499999999996</v>
      </c>
    </row>
    <row r="454" spans="1:74" s="7" customFormat="1" ht="12" x14ac:dyDescent="0.25">
      <c r="A454" s="111">
        <f t="shared" si="293"/>
        <v>446</v>
      </c>
      <c r="B454" s="56" t="s">
        <v>456</v>
      </c>
      <c r="C454" s="125">
        <v>145.16999999999999</v>
      </c>
      <c r="D454" s="27">
        <v>0</v>
      </c>
      <c r="E454" s="97">
        <v>0</v>
      </c>
      <c r="F454" s="18">
        <f t="shared" si="258"/>
        <v>0</v>
      </c>
      <c r="G454" s="19">
        <f t="shared" si="259"/>
        <v>0</v>
      </c>
      <c r="H454" s="25">
        <v>0</v>
      </c>
      <c r="I454" s="17">
        <v>0</v>
      </c>
      <c r="J454" s="18">
        <f t="shared" si="260"/>
        <v>0</v>
      </c>
      <c r="K454" s="21">
        <f t="shared" si="261"/>
        <v>0</v>
      </c>
      <c r="L454" s="27">
        <v>1066.0700000000002</v>
      </c>
      <c r="M454" s="17">
        <v>963.52239597837365</v>
      </c>
      <c r="N454" s="18">
        <f t="shared" si="262"/>
        <v>-102.54760402162651</v>
      </c>
      <c r="O454" s="19">
        <f t="shared" si="263"/>
        <v>0</v>
      </c>
      <c r="P454" s="25">
        <v>0</v>
      </c>
      <c r="Q454" s="17">
        <v>181.30238288926799</v>
      </c>
      <c r="R454" s="18">
        <f t="shared" si="264"/>
        <v>0</v>
      </c>
      <c r="S454" s="21">
        <f t="shared" si="265"/>
        <v>181.30238288926799</v>
      </c>
      <c r="T454" s="27">
        <v>0</v>
      </c>
      <c r="U454" s="17">
        <v>0</v>
      </c>
      <c r="V454" s="18">
        <f t="shared" si="266"/>
        <v>0</v>
      </c>
      <c r="W454" s="19">
        <f t="shared" si="267"/>
        <v>0</v>
      </c>
      <c r="X454" s="25">
        <v>0</v>
      </c>
      <c r="Y454" s="17">
        <v>0</v>
      </c>
      <c r="Z454" s="18">
        <f t="shared" si="268"/>
        <v>0</v>
      </c>
      <c r="AA454" s="21">
        <f t="shared" si="269"/>
        <v>0</v>
      </c>
      <c r="AB454" s="27">
        <v>288.01</v>
      </c>
      <c r="AC454" s="97">
        <v>287.43122949023677</v>
      </c>
      <c r="AD454" s="18">
        <f t="shared" si="270"/>
        <v>-0.57877050976321698</v>
      </c>
      <c r="AE454" s="19">
        <f t="shared" si="271"/>
        <v>0</v>
      </c>
      <c r="AF454" s="25">
        <v>0</v>
      </c>
      <c r="AG454" s="17">
        <v>0</v>
      </c>
      <c r="AH454" s="18">
        <f t="shared" si="272"/>
        <v>0</v>
      </c>
      <c r="AI454" s="21">
        <f t="shared" si="273"/>
        <v>0</v>
      </c>
      <c r="AJ454" s="27">
        <v>0</v>
      </c>
      <c r="AK454" s="17">
        <v>0</v>
      </c>
      <c r="AL454" s="18">
        <f t="shared" si="274"/>
        <v>0</v>
      </c>
      <c r="AM454" s="19">
        <f t="shared" si="275"/>
        <v>0</v>
      </c>
      <c r="AN454" s="27">
        <v>527.71999999999991</v>
      </c>
      <c r="AO454" s="97">
        <v>880.80948000000001</v>
      </c>
      <c r="AP454" s="18">
        <f t="shared" si="276"/>
        <v>0</v>
      </c>
      <c r="AQ454" s="19">
        <f t="shared" si="277"/>
        <v>353.08948000000009</v>
      </c>
      <c r="AR454" s="25">
        <v>0</v>
      </c>
      <c r="AS454" s="17">
        <v>0</v>
      </c>
      <c r="AT454" s="18">
        <f t="shared" si="278"/>
        <v>0</v>
      </c>
      <c r="AU454" s="21">
        <f t="shared" si="279"/>
        <v>0</v>
      </c>
      <c r="AV454" s="27">
        <v>688.3900000000001</v>
      </c>
      <c r="AW454" s="17">
        <v>0</v>
      </c>
      <c r="AX454" s="18">
        <f t="shared" si="280"/>
        <v>-688.3900000000001</v>
      </c>
      <c r="AY454" s="19">
        <f t="shared" si="281"/>
        <v>0</v>
      </c>
      <c r="AZ454" s="25">
        <v>0</v>
      </c>
      <c r="BA454" s="17">
        <v>0</v>
      </c>
      <c r="BB454" s="18">
        <f t="shared" si="282"/>
        <v>0</v>
      </c>
      <c r="BC454" s="21">
        <f t="shared" si="283"/>
        <v>0</v>
      </c>
      <c r="BD454" s="27">
        <v>0</v>
      </c>
      <c r="BE454" s="17">
        <v>0</v>
      </c>
      <c r="BF454" s="18">
        <f t="shared" si="284"/>
        <v>0</v>
      </c>
      <c r="BG454" s="19">
        <f t="shared" si="285"/>
        <v>0</v>
      </c>
      <c r="BH454" s="25">
        <v>0</v>
      </c>
      <c r="BI454" s="97">
        <v>0</v>
      </c>
      <c r="BJ454" s="18">
        <f t="shared" si="286"/>
        <v>0</v>
      </c>
      <c r="BK454" s="21">
        <f t="shared" si="287"/>
        <v>0</v>
      </c>
      <c r="BL454" s="27">
        <v>0</v>
      </c>
      <c r="BM454" s="17">
        <v>0</v>
      </c>
      <c r="BN454" s="18">
        <f t="shared" si="288"/>
        <v>0</v>
      </c>
      <c r="BO454" s="19">
        <f t="shared" si="289"/>
        <v>0</v>
      </c>
      <c r="BP454" s="24">
        <f t="shared" si="290"/>
        <v>2570.1900000000005</v>
      </c>
      <c r="BQ454" s="14">
        <f t="shared" si="291"/>
        <v>2313.0654883578786</v>
      </c>
      <c r="BR454" s="18">
        <f t="shared" si="256"/>
        <v>-257.12451164212189</v>
      </c>
      <c r="BS454" s="21">
        <f t="shared" si="257"/>
        <v>0</v>
      </c>
      <c r="BT454" s="114">
        <f t="shared" si="292"/>
        <v>0.89995894792131248</v>
      </c>
      <c r="BU454" s="115">
        <v>2789.2719000000002</v>
      </c>
      <c r="BV454" s="116">
        <v>169.66</v>
      </c>
    </row>
    <row r="455" spans="1:74" s="7" customFormat="1" ht="12" x14ac:dyDescent="0.25">
      <c r="A455" s="111">
        <f t="shared" si="293"/>
        <v>447</v>
      </c>
      <c r="B455" s="56" t="s">
        <v>457</v>
      </c>
      <c r="C455" s="125">
        <v>227.7</v>
      </c>
      <c r="D455" s="27">
        <v>0</v>
      </c>
      <c r="E455" s="97">
        <v>0</v>
      </c>
      <c r="F455" s="18">
        <f t="shared" si="258"/>
        <v>0</v>
      </c>
      <c r="G455" s="19">
        <f t="shared" si="259"/>
        <v>0</v>
      </c>
      <c r="H455" s="25">
        <v>0</v>
      </c>
      <c r="I455" s="17">
        <v>0</v>
      </c>
      <c r="J455" s="18">
        <f t="shared" si="260"/>
        <v>0</v>
      </c>
      <c r="K455" s="21">
        <f t="shared" si="261"/>
        <v>0</v>
      </c>
      <c r="L455" s="27">
        <v>888.32000000000016</v>
      </c>
      <c r="M455" s="17">
        <v>804.57256243202085</v>
      </c>
      <c r="N455" s="18">
        <f t="shared" si="262"/>
        <v>-83.747437567979318</v>
      </c>
      <c r="O455" s="19">
        <f t="shared" si="263"/>
        <v>0</v>
      </c>
      <c r="P455" s="25">
        <v>0</v>
      </c>
      <c r="Q455" s="17">
        <v>319.15480895787601</v>
      </c>
      <c r="R455" s="18">
        <f t="shared" si="264"/>
        <v>0</v>
      </c>
      <c r="S455" s="21">
        <f t="shared" si="265"/>
        <v>319.15480895787601</v>
      </c>
      <c r="T455" s="27">
        <v>0</v>
      </c>
      <c r="U455" s="17">
        <v>0</v>
      </c>
      <c r="V455" s="18">
        <f t="shared" si="266"/>
        <v>0</v>
      </c>
      <c r="W455" s="19">
        <f t="shared" si="267"/>
        <v>0</v>
      </c>
      <c r="X455" s="25">
        <v>0</v>
      </c>
      <c r="Y455" s="17">
        <v>0</v>
      </c>
      <c r="Z455" s="18">
        <f t="shared" si="268"/>
        <v>0</v>
      </c>
      <c r="AA455" s="21">
        <f t="shared" si="269"/>
        <v>0</v>
      </c>
      <c r="AB455" s="27">
        <v>448.28999999999996</v>
      </c>
      <c r="AC455" s="97">
        <v>438.39875809236685</v>
      </c>
      <c r="AD455" s="18">
        <f t="shared" si="270"/>
        <v>-9.8912419076331162</v>
      </c>
      <c r="AE455" s="19">
        <f t="shared" si="271"/>
        <v>0</v>
      </c>
      <c r="AF455" s="25">
        <v>0</v>
      </c>
      <c r="AG455" s="17">
        <v>0</v>
      </c>
      <c r="AH455" s="18">
        <f t="shared" si="272"/>
        <v>0</v>
      </c>
      <c r="AI455" s="21">
        <f t="shared" si="273"/>
        <v>0</v>
      </c>
      <c r="AJ455" s="27">
        <v>0</v>
      </c>
      <c r="AK455" s="17">
        <v>0</v>
      </c>
      <c r="AL455" s="18">
        <f t="shared" si="274"/>
        <v>0</v>
      </c>
      <c r="AM455" s="19">
        <f t="shared" si="275"/>
        <v>0</v>
      </c>
      <c r="AN455" s="27">
        <v>187.37999999999994</v>
      </c>
      <c r="AO455" s="97">
        <v>272.92535999999996</v>
      </c>
      <c r="AP455" s="18">
        <f t="shared" si="276"/>
        <v>0</v>
      </c>
      <c r="AQ455" s="19">
        <f t="shared" si="277"/>
        <v>85.545360000000016</v>
      </c>
      <c r="AR455" s="25">
        <v>0</v>
      </c>
      <c r="AS455" s="17">
        <v>0</v>
      </c>
      <c r="AT455" s="18">
        <f t="shared" si="278"/>
        <v>0</v>
      </c>
      <c r="AU455" s="21">
        <f t="shared" si="279"/>
        <v>0</v>
      </c>
      <c r="AV455" s="27">
        <v>1206.6100000000001</v>
      </c>
      <c r="AW455" s="17">
        <v>0</v>
      </c>
      <c r="AX455" s="18">
        <f t="shared" si="280"/>
        <v>-1206.6100000000001</v>
      </c>
      <c r="AY455" s="19">
        <f t="shared" si="281"/>
        <v>0</v>
      </c>
      <c r="AZ455" s="25">
        <v>0</v>
      </c>
      <c r="BA455" s="17">
        <v>0</v>
      </c>
      <c r="BB455" s="18">
        <f t="shared" si="282"/>
        <v>0</v>
      </c>
      <c r="BC455" s="21">
        <f t="shared" si="283"/>
        <v>0</v>
      </c>
      <c r="BD455" s="27">
        <v>0</v>
      </c>
      <c r="BE455" s="17">
        <v>0</v>
      </c>
      <c r="BF455" s="18">
        <f t="shared" si="284"/>
        <v>0</v>
      </c>
      <c r="BG455" s="19">
        <f t="shared" si="285"/>
        <v>0</v>
      </c>
      <c r="BH455" s="25">
        <v>0</v>
      </c>
      <c r="BI455" s="97">
        <v>0</v>
      </c>
      <c r="BJ455" s="18">
        <f t="shared" si="286"/>
        <v>0</v>
      </c>
      <c r="BK455" s="21">
        <f t="shared" si="287"/>
        <v>0</v>
      </c>
      <c r="BL455" s="27">
        <v>0</v>
      </c>
      <c r="BM455" s="17">
        <v>0</v>
      </c>
      <c r="BN455" s="18">
        <f t="shared" si="288"/>
        <v>0</v>
      </c>
      <c r="BO455" s="19">
        <f t="shared" si="289"/>
        <v>0</v>
      </c>
      <c r="BP455" s="24">
        <f t="shared" si="290"/>
        <v>2730.6000000000004</v>
      </c>
      <c r="BQ455" s="14">
        <f t="shared" si="291"/>
        <v>1835.0514894822638</v>
      </c>
      <c r="BR455" s="18">
        <f t="shared" ref="BR455:BR518" si="294">IF((BQ455-BP455)&lt;0,BQ455-BP455,0)</f>
        <v>-895.54851051773653</v>
      </c>
      <c r="BS455" s="21">
        <f t="shared" ref="BS455:BS518" si="295">IF((BQ455-BP455)&gt;0,BQ455-BP455,0)</f>
        <v>0</v>
      </c>
      <c r="BT455" s="114">
        <f t="shared" si="292"/>
        <v>0.67203233336345991</v>
      </c>
      <c r="BU455" s="115">
        <v>51.677900000000001</v>
      </c>
      <c r="BV455" s="116"/>
    </row>
    <row r="456" spans="1:74" s="7" customFormat="1" ht="12" x14ac:dyDescent="0.25">
      <c r="A456" s="111">
        <f t="shared" si="293"/>
        <v>448</v>
      </c>
      <c r="B456" s="56" t="s">
        <v>458</v>
      </c>
      <c r="C456" s="125">
        <v>398.6</v>
      </c>
      <c r="D456" s="27">
        <v>6410.51</v>
      </c>
      <c r="E456" s="97">
        <v>6192.1416915822674</v>
      </c>
      <c r="F456" s="18">
        <f t="shared" ref="F456:F519" si="296">IF((E456-D456)&lt;0,E456-D456,0)</f>
        <v>-218.36830841773281</v>
      </c>
      <c r="G456" s="19">
        <f t="shared" ref="G456:G519" si="297">IF((E456-D456)&gt;0,E456-D456,0)</f>
        <v>0</v>
      </c>
      <c r="H456" s="25">
        <v>0</v>
      </c>
      <c r="I456" s="17">
        <v>13.487839311481286</v>
      </c>
      <c r="J456" s="18">
        <f t="shared" ref="J456:J519" si="298">IF((I456-H456)&lt;0,I456-H456,0)</f>
        <v>0</v>
      </c>
      <c r="K456" s="21">
        <f t="shared" ref="K456:K519" si="299">IF((I456-H456)&gt;0,I456-H456,0)</f>
        <v>13.487839311481286</v>
      </c>
      <c r="L456" s="27">
        <v>1954.5800000000002</v>
      </c>
      <c r="M456" s="17">
        <v>2073.5834703129549</v>
      </c>
      <c r="N456" s="18">
        <f t="shared" ref="N456:N519" si="300">IF((M456-L456)&lt;0,M456-L456,0)</f>
        <v>0</v>
      </c>
      <c r="O456" s="19">
        <f t="shared" ref="O456:O519" si="301">IF((M456-L456)&gt;0,M456-L456,0)</f>
        <v>119.00347031295473</v>
      </c>
      <c r="P456" s="25">
        <v>0</v>
      </c>
      <c r="Q456" s="17">
        <v>166.29851163776399</v>
      </c>
      <c r="R456" s="18">
        <f t="shared" ref="R456:R519" si="302">IF((Q456-P456)&lt;0,Q456-P456,0)</f>
        <v>0</v>
      </c>
      <c r="S456" s="21">
        <f t="shared" ref="S456:S519" si="303">IF((Q456-P456)&gt;0,Q456-P456,0)</f>
        <v>166.29851163776399</v>
      </c>
      <c r="T456" s="27">
        <v>0</v>
      </c>
      <c r="U456" s="17">
        <v>0</v>
      </c>
      <c r="V456" s="18">
        <f t="shared" ref="V456:V519" si="304">IF((U456-T456)&lt;0,U456-T456,0)</f>
        <v>0</v>
      </c>
      <c r="W456" s="19">
        <f t="shared" ref="W456:W519" si="305">IF((U456-T456)&gt;0,U456-T456,0)</f>
        <v>0</v>
      </c>
      <c r="X456" s="25">
        <v>0</v>
      </c>
      <c r="Y456" s="17">
        <v>0</v>
      </c>
      <c r="Z456" s="18">
        <f t="shared" ref="Z456:Z519" si="306">IF((Y456-X456)&lt;0,Y456-X456,0)</f>
        <v>0</v>
      </c>
      <c r="AA456" s="21">
        <f t="shared" ref="AA456:AA519" si="307">IF((Y456-X456)&gt;0,Y456-X456,0)</f>
        <v>0</v>
      </c>
      <c r="AB456" s="27">
        <v>2129.67</v>
      </c>
      <c r="AC456" s="97">
        <v>2996.6671000411084</v>
      </c>
      <c r="AD456" s="18">
        <f t="shared" ref="AD456:AD519" si="308">IF((AC456-AB456)&lt;0,AC456-AB456,0)</f>
        <v>0</v>
      </c>
      <c r="AE456" s="19">
        <f t="shared" ref="AE456:AE519" si="309">IF((AC456-AB456)&gt;0,AC456-AB456,0)</f>
        <v>866.9971000411083</v>
      </c>
      <c r="AF456" s="25">
        <v>0</v>
      </c>
      <c r="AG456" s="17">
        <v>0</v>
      </c>
      <c r="AH456" s="18">
        <f t="shared" ref="AH456:AH519" si="310">IF((AG456-AF456)&lt;0,AG456-AF456,0)</f>
        <v>0</v>
      </c>
      <c r="AI456" s="21">
        <f t="shared" ref="AI456:AI519" si="311">IF((AG456-AF456)&gt;0,AG456-AF456,0)</f>
        <v>0</v>
      </c>
      <c r="AJ456" s="27">
        <v>0</v>
      </c>
      <c r="AK456" s="17">
        <v>0</v>
      </c>
      <c r="AL456" s="18">
        <f t="shared" ref="AL456:AL519" si="312">IF((AK456-AJ456)&lt;0,AK456-AJ456,0)</f>
        <v>0</v>
      </c>
      <c r="AM456" s="19">
        <f t="shared" ref="AM456:AM519" si="313">IF((AK456-AJ456)&gt;0,AK456-AJ456,0)</f>
        <v>0</v>
      </c>
      <c r="AN456" s="27">
        <v>983.32999999999981</v>
      </c>
      <c r="AO456" s="97">
        <v>655.02359999999999</v>
      </c>
      <c r="AP456" s="18">
        <f t="shared" ref="AP456:AP519" si="314">IF((AO456-AN456)&lt;0,AO456-AN456,0)</f>
        <v>-328.30639999999983</v>
      </c>
      <c r="AQ456" s="19">
        <f t="shared" ref="AQ456:AQ519" si="315">IF((AO456-AN456)&gt;0,AO456-AN456,0)</f>
        <v>0</v>
      </c>
      <c r="AR456" s="25">
        <v>207.99</v>
      </c>
      <c r="AS456" s="17">
        <v>15.179403725686536</v>
      </c>
      <c r="AT456" s="18">
        <f t="shared" ref="AT456:AT519" si="316">IF((AS456-AR456)&lt;0,AS456-AR456,0)</f>
        <v>-192.81059627431347</v>
      </c>
      <c r="AU456" s="21">
        <f t="shared" ref="AU456:AU519" si="317">IF((AS456-AR456)&gt;0,AS456-AR456,0)</f>
        <v>0</v>
      </c>
      <c r="AV456" s="27">
        <v>1615.3899999999999</v>
      </c>
      <c r="AW456" s="17">
        <v>0</v>
      </c>
      <c r="AX456" s="18">
        <f t="shared" ref="AX456:AX519" si="318">IF((AW456-AV456)&lt;0,AW456-AV456,0)</f>
        <v>-1615.3899999999999</v>
      </c>
      <c r="AY456" s="19">
        <f t="shared" ref="AY456:AY519" si="319">IF((AW456-AV456)&gt;0,AW456-AV456,0)</f>
        <v>0</v>
      </c>
      <c r="AZ456" s="25">
        <v>1167.3800000000001</v>
      </c>
      <c r="BA456" s="17">
        <v>1152.0628652038674</v>
      </c>
      <c r="BB456" s="18">
        <f t="shared" ref="BB456:BB519" si="320">IF((BA456-AZ456)&lt;0,BA456-AZ456,0)</f>
        <v>-15.317134796132677</v>
      </c>
      <c r="BC456" s="21">
        <f t="shared" ref="BC456:BC519" si="321">IF((BA456-AZ456)&gt;0,BA456-AZ456,0)</f>
        <v>0</v>
      </c>
      <c r="BD456" s="27">
        <v>11.12</v>
      </c>
      <c r="BE456" s="17">
        <v>0</v>
      </c>
      <c r="BF456" s="18">
        <f t="shared" ref="BF456:BF519" si="322">IF((BE456-BD456)&lt;0,BE456-BD456,0)</f>
        <v>-11.12</v>
      </c>
      <c r="BG456" s="19">
        <f t="shared" ref="BG456:BG519" si="323">IF((BE456-BD456)&gt;0,BE456-BD456,0)</f>
        <v>0</v>
      </c>
      <c r="BH456" s="25">
        <v>1531.68</v>
      </c>
      <c r="BI456" s="97">
        <v>950.75880000000006</v>
      </c>
      <c r="BJ456" s="18">
        <f t="shared" ref="BJ456:BJ519" si="324">IF((BI456-BH456)&lt;0,BI456-BH456,0)</f>
        <v>-580.9212</v>
      </c>
      <c r="BK456" s="21">
        <f t="shared" ref="BK456:BK519" si="325">IF((BI456-BH456)&gt;0,BI456-BH456,0)</f>
        <v>0</v>
      </c>
      <c r="BL456" s="27">
        <v>0</v>
      </c>
      <c r="BM456" s="17">
        <v>0</v>
      </c>
      <c r="BN456" s="18">
        <f t="shared" ref="BN456:BN519" si="326">IF((BM456-BL456)&lt;0,BM456-BL456,0)</f>
        <v>0</v>
      </c>
      <c r="BO456" s="19">
        <f t="shared" ref="BO456:BO519" si="327">IF((BM456-BL456)&gt;0,BM456-BL456,0)</f>
        <v>0</v>
      </c>
      <c r="BP456" s="24">
        <f t="shared" ref="BP456:BP519" si="328">D456+H456+L456+P456+T456+X456+AB456+AF456+AJ456+AN456+AR456+AV456+AZ456+BD456+BH456+BL456</f>
        <v>16011.65</v>
      </c>
      <c r="BQ456" s="14">
        <f t="shared" ref="BQ456:BQ519" si="329">E456+I456+M456+Q456+U456+Y456+AC456+AG456+AK456+AO456+AS456+AW456+BA456+BE456+BI456+BM456</f>
        <v>14215.203281815127</v>
      </c>
      <c r="BR456" s="18">
        <f t="shared" si="294"/>
        <v>-1796.4467181848722</v>
      </c>
      <c r="BS456" s="21">
        <f t="shared" si="295"/>
        <v>0</v>
      </c>
      <c r="BT456" s="114">
        <f t="shared" ref="BT456:BT519" si="330">BQ456/BP456</f>
        <v>0.88780377299123625</v>
      </c>
      <c r="BU456" s="115">
        <v>1224.1255000000001</v>
      </c>
      <c r="BV456" s="116"/>
    </row>
    <row r="457" spans="1:74" s="7" customFormat="1" ht="12" x14ac:dyDescent="0.25">
      <c r="A457" s="111">
        <f t="shared" ref="A457:A520" si="331">A456+1</f>
        <v>449</v>
      </c>
      <c r="B457" s="56" t="s">
        <v>459</v>
      </c>
      <c r="C457" s="125">
        <v>375.6</v>
      </c>
      <c r="D457" s="27">
        <v>2426.14</v>
      </c>
      <c r="E457" s="97">
        <v>2661.2300677936551</v>
      </c>
      <c r="F457" s="18">
        <f t="shared" si="296"/>
        <v>0</v>
      </c>
      <c r="G457" s="19">
        <f t="shared" si="297"/>
        <v>235.09006779365518</v>
      </c>
      <c r="H457" s="25">
        <v>0</v>
      </c>
      <c r="I457" s="17">
        <v>8.1199934352282916</v>
      </c>
      <c r="J457" s="18">
        <f t="shared" si="298"/>
        <v>0</v>
      </c>
      <c r="K457" s="21">
        <f t="shared" si="299"/>
        <v>8.1199934352282916</v>
      </c>
      <c r="L457" s="27">
        <v>1954.4400000000003</v>
      </c>
      <c r="M457" s="17">
        <v>1945.0557933742894</v>
      </c>
      <c r="N457" s="18">
        <f t="shared" si="300"/>
        <v>-9.3842066257109309</v>
      </c>
      <c r="O457" s="19">
        <f t="shared" si="301"/>
        <v>0</v>
      </c>
      <c r="P457" s="25">
        <v>0</v>
      </c>
      <c r="Q457" s="17">
        <v>217.58789086032002</v>
      </c>
      <c r="R457" s="18">
        <f t="shared" si="302"/>
        <v>0</v>
      </c>
      <c r="S457" s="21">
        <f t="shared" si="303"/>
        <v>217.58789086032002</v>
      </c>
      <c r="T457" s="27">
        <v>0</v>
      </c>
      <c r="U457" s="17">
        <v>0</v>
      </c>
      <c r="V457" s="18">
        <f t="shared" si="304"/>
        <v>0</v>
      </c>
      <c r="W457" s="19">
        <f t="shared" si="305"/>
        <v>0</v>
      </c>
      <c r="X457" s="25">
        <v>0</v>
      </c>
      <c r="Y457" s="17">
        <v>0</v>
      </c>
      <c r="Z457" s="18">
        <f t="shared" si="306"/>
        <v>0</v>
      </c>
      <c r="AA457" s="21">
        <f t="shared" si="307"/>
        <v>0</v>
      </c>
      <c r="AB457" s="27">
        <v>2405.1400000000003</v>
      </c>
      <c r="AC457" s="97">
        <v>2718.4507111753137</v>
      </c>
      <c r="AD457" s="18">
        <f t="shared" si="308"/>
        <v>0</v>
      </c>
      <c r="AE457" s="19">
        <f t="shared" si="309"/>
        <v>313.31071117531337</v>
      </c>
      <c r="AF457" s="25">
        <v>0</v>
      </c>
      <c r="AG457" s="17">
        <v>0</v>
      </c>
      <c r="AH457" s="18">
        <f t="shared" si="310"/>
        <v>0</v>
      </c>
      <c r="AI457" s="21">
        <f t="shared" si="311"/>
        <v>0</v>
      </c>
      <c r="AJ457" s="27">
        <v>0</v>
      </c>
      <c r="AK457" s="17">
        <v>0</v>
      </c>
      <c r="AL457" s="18">
        <f t="shared" si="312"/>
        <v>0</v>
      </c>
      <c r="AM457" s="19">
        <f t="shared" si="313"/>
        <v>0</v>
      </c>
      <c r="AN457" s="27">
        <v>983.4899999999999</v>
      </c>
      <c r="AO457" s="97">
        <v>655.02359999999999</v>
      </c>
      <c r="AP457" s="18">
        <f t="shared" si="314"/>
        <v>-328.46639999999991</v>
      </c>
      <c r="AQ457" s="19">
        <f t="shared" si="315"/>
        <v>0</v>
      </c>
      <c r="AR457" s="25">
        <v>566.32999999999993</v>
      </c>
      <c r="AS457" s="17">
        <v>918.14573239690526</v>
      </c>
      <c r="AT457" s="18">
        <f t="shared" si="316"/>
        <v>0</v>
      </c>
      <c r="AU457" s="21">
        <f t="shared" si="317"/>
        <v>351.81573239690533</v>
      </c>
      <c r="AV457" s="27">
        <v>3736.5099999999993</v>
      </c>
      <c r="AW457" s="17">
        <v>5671.1760000000004</v>
      </c>
      <c r="AX457" s="18">
        <f t="shared" si="318"/>
        <v>0</v>
      </c>
      <c r="AY457" s="19">
        <f t="shared" si="319"/>
        <v>1934.6660000000011</v>
      </c>
      <c r="AZ457" s="25">
        <v>823.14000000000021</v>
      </c>
      <c r="BA457" s="17">
        <v>517.37283666695248</v>
      </c>
      <c r="BB457" s="18">
        <f t="shared" si="320"/>
        <v>-305.76716333304773</v>
      </c>
      <c r="BC457" s="21">
        <f t="shared" si="321"/>
        <v>0</v>
      </c>
      <c r="BD457" s="27">
        <v>11.05</v>
      </c>
      <c r="BE457" s="17">
        <v>0</v>
      </c>
      <c r="BF457" s="18">
        <f t="shared" si="322"/>
        <v>-11.05</v>
      </c>
      <c r="BG457" s="19">
        <f t="shared" si="323"/>
        <v>0</v>
      </c>
      <c r="BH457" s="25">
        <v>1399.26</v>
      </c>
      <c r="BI457" s="97">
        <v>950.75880000000006</v>
      </c>
      <c r="BJ457" s="18">
        <f t="shared" si="324"/>
        <v>-448.50119999999993</v>
      </c>
      <c r="BK457" s="21">
        <f t="shared" si="325"/>
        <v>0</v>
      </c>
      <c r="BL457" s="27">
        <v>0</v>
      </c>
      <c r="BM457" s="17">
        <v>0</v>
      </c>
      <c r="BN457" s="18">
        <f t="shared" si="326"/>
        <v>0</v>
      </c>
      <c r="BO457" s="19">
        <f t="shared" si="327"/>
        <v>0</v>
      </c>
      <c r="BP457" s="24">
        <f t="shared" si="328"/>
        <v>14305.499999999998</v>
      </c>
      <c r="BQ457" s="14">
        <f t="shared" si="329"/>
        <v>16262.921425702665</v>
      </c>
      <c r="BR457" s="18">
        <f t="shared" si="294"/>
        <v>0</v>
      </c>
      <c r="BS457" s="21">
        <f t="shared" si="295"/>
        <v>1957.421425702667</v>
      </c>
      <c r="BT457" s="114">
        <f t="shared" si="330"/>
        <v>1.1368299902626728</v>
      </c>
      <c r="BU457" s="115">
        <v>158.14980000000003</v>
      </c>
      <c r="BV457" s="116"/>
    </row>
    <row r="458" spans="1:74" s="7" customFormat="1" ht="12" x14ac:dyDescent="0.25">
      <c r="A458" s="111">
        <f t="shared" si="331"/>
        <v>450</v>
      </c>
      <c r="B458" s="56" t="s">
        <v>460</v>
      </c>
      <c r="C458" s="125">
        <v>1285.21</v>
      </c>
      <c r="D458" s="27">
        <v>8767.14</v>
      </c>
      <c r="E458" s="97">
        <v>8456.7418437890447</v>
      </c>
      <c r="F458" s="18">
        <f t="shared" si="296"/>
        <v>-310.39815621095477</v>
      </c>
      <c r="G458" s="19">
        <f t="shared" si="297"/>
        <v>0</v>
      </c>
      <c r="H458" s="25">
        <v>2498.5499999999997</v>
      </c>
      <c r="I458" s="17">
        <v>2577.0280453358823</v>
      </c>
      <c r="J458" s="18">
        <f t="shared" si="298"/>
        <v>0</v>
      </c>
      <c r="K458" s="21">
        <f t="shared" si="299"/>
        <v>78.478045335882598</v>
      </c>
      <c r="L458" s="27">
        <v>5419.09</v>
      </c>
      <c r="M458" s="17">
        <v>5571.1987386951578</v>
      </c>
      <c r="N458" s="18">
        <f t="shared" si="300"/>
        <v>0</v>
      </c>
      <c r="O458" s="19">
        <f t="shared" si="301"/>
        <v>152.10873869515763</v>
      </c>
      <c r="P458" s="25">
        <v>195.1</v>
      </c>
      <c r="Q458" s="17">
        <v>405.03175446811196</v>
      </c>
      <c r="R458" s="18">
        <f t="shared" si="302"/>
        <v>0</v>
      </c>
      <c r="S458" s="21">
        <f t="shared" si="303"/>
        <v>209.93175446811196</v>
      </c>
      <c r="T458" s="27">
        <v>0</v>
      </c>
      <c r="U458" s="17">
        <v>0</v>
      </c>
      <c r="V458" s="18">
        <f t="shared" si="304"/>
        <v>0</v>
      </c>
      <c r="W458" s="19">
        <f t="shared" si="305"/>
        <v>0</v>
      </c>
      <c r="X458" s="25">
        <v>0</v>
      </c>
      <c r="Y458" s="17">
        <v>0</v>
      </c>
      <c r="Z458" s="18">
        <f t="shared" si="306"/>
        <v>0</v>
      </c>
      <c r="AA458" s="21">
        <f t="shared" si="307"/>
        <v>0</v>
      </c>
      <c r="AB458" s="27">
        <v>7852.3999999999987</v>
      </c>
      <c r="AC458" s="97">
        <v>8851.3097573348186</v>
      </c>
      <c r="AD458" s="18">
        <f t="shared" si="308"/>
        <v>0</v>
      </c>
      <c r="AE458" s="19">
        <f t="shared" si="309"/>
        <v>998.90975733481991</v>
      </c>
      <c r="AF458" s="25">
        <v>585.14</v>
      </c>
      <c r="AG458" s="17">
        <v>465.71375999999998</v>
      </c>
      <c r="AH458" s="18">
        <f t="shared" si="310"/>
        <v>-119.42624000000001</v>
      </c>
      <c r="AI458" s="21">
        <f t="shared" si="311"/>
        <v>0</v>
      </c>
      <c r="AJ458" s="27">
        <v>23.869999999999997</v>
      </c>
      <c r="AK458" s="17">
        <v>0</v>
      </c>
      <c r="AL458" s="18">
        <f t="shared" si="312"/>
        <v>-23.869999999999997</v>
      </c>
      <c r="AM458" s="19">
        <f t="shared" si="313"/>
        <v>0</v>
      </c>
      <c r="AN458" s="27">
        <v>5356.2200000000012</v>
      </c>
      <c r="AO458" s="97">
        <v>5356.2192400000004</v>
      </c>
      <c r="AP458" s="18">
        <f t="shared" si="314"/>
        <v>-7.6000000080966856E-4</v>
      </c>
      <c r="AQ458" s="19">
        <f t="shared" si="315"/>
        <v>0</v>
      </c>
      <c r="AR458" s="25">
        <v>636.83000000000004</v>
      </c>
      <c r="AS458" s="17">
        <v>3067.8876571117689</v>
      </c>
      <c r="AT458" s="18">
        <f t="shared" si="316"/>
        <v>0</v>
      </c>
      <c r="AU458" s="21">
        <f t="shared" si="317"/>
        <v>2431.057657111769</v>
      </c>
      <c r="AV458" s="27">
        <v>8922.94</v>
      </c>
      <c r="AW458" s="17">
        <v>711.048</v>
      </c>
      <c r="AX458" s="18">
        <f t="shared" si="318"/>
        <v>-8211.8919999999998</v>
      </c>
      <c r="AY458" s="19">
        <f t="shared" si="319"/>
        <v>0</v>
      </c>
      <c r="AZ458" s="25">
        <v>1552.26</v>
      </c>
      <c r="BA458" s="17">
        <v>1563.9304568914833</v>
      </c>
      <c r="BB458" s="18">
        <f t="shared" si="320"/>
        <v>0</v>
      </c>
      <c r="BC458" s="21">
        <f t="shared" si="321"/>
        <v>11.670456891483354</v>
      </c>
      <c r="BD458" s="27">
        <v>11.84</v>
      </c>
      <c r="BE458" s="17">
        <v>0</v>
      </c>
      <c r="BF458" s="18">
        <f t="shared" si="322"/>
        <v>-11.84</v>
      </c>
      <c r="BG458" s="19">
        <f t="shared" si="323"/>
        <v>0</v>
      </c>
      <c r="BH458" s="25">
        <v>2882.6000000000004</v>
      </c>
      <c r="BI458" s="97">
        <v>2334.3403199999998</v>
      </c>
      <c r="BJ458" s="18">
        <f t="shared" si="324"/>
        <v>-548.25968000000057</v>
      </c>
      <c r="BK458" s="21">
        <f t="shared" si="325"/>
        <v>0</v>
      </c>
      <c r="BL458" s="27">
        <v>0</v>
      </c>
      <c r="BM458" s="17">
        <v>0</v>
      </c>
      <c r="BN458" s="18">
        <f t="shared" si="326"/>
        <v>0</v>
      </c>
      <c r="BO458" s="19">
        <f t="shared" si="327"/>
        <v>0</v>
      </c>
      <c r="BP458" s="24">
        <f t="shared" si="328"/>
        <v>44703.979999999996</v>
      </c>
      <c r="BQ458" s="14">
        <f t="shared" si="329"/>
        <v>39360.449573626269</v>
      </c>
      <c r="BR458" s="18">
        <f t="shared" si="294"/>
        <v>-5343.5304263737271</v>
      </c>
      <c r="BS458" s="21">
        <f t="shared" si="295"/>
        <v>0</v>
      </c>
      <c r="BT458" s="114">
        <f t="shared" si="330"/>
        <v>0.8804685751386403</v>
      </c>
      <c r="BU458" s="115">
        <v>12108.826400000004</v>
      </c>
      <c r="BV458" s="116">
        <v>1977.67</v>
      </c>
    </row>
    <row r="459" spans="1:74" s="7" customFormat="1" ht="12" x14ac:dyDescent="0.25">
      <c r="A459" s="111">
        <f t="shared" si="331"/>
        <v>451</v>
      </c>
      <c r="B459" s="56" t="s">
        <v>461</v>
      </c>
      <c r="C459" s="125">
        <v>338.7</v>
      </c>
      <c r="D459" s="27">
        <v>3740.38</v>
      </c>
      <c r="E459" s="97">
        <v>4046.5166906441564</v>
      </c>
      <c r="F459" s="18">
        <f t="shared" si="296"/>
        <v>0</v>
      </c>
      <c r="G459" s="19">
        <f t="shared" si="297"/>
        <v>306.13669064415626</v>
      </c>
      <c r="H459" s="25">
        <v>1177.54</v>
      </c>
      <c r="I459" s="17">
        <v>1137.1877551949217</v>
      </c>
      <c r="J459" s="18">
        <f t="shared" si="298"/>
        <v>-40.352244805078271</v>
      </c>
      <c r="K459" s="21">
        <f t="shared" si="299"/>
        <v>0</v>
      </c>
      <c r="L459" s="27">
        <v>1510.5799999999997</v>
      </c>
      <c r="M459" s="17">
        <v>1578.4972150366807</v>
      </c>
      <c r="N459" s="18">
        <f t="shared" si="300"/>
        <v>0</v>
      </c>
      <c r="O459" s="19">
        <f t="shared" si="301"/>
        <v>67.917215036681</v>
      </c>
      <c r="P459" s="25">
        <v>0</v>
      </c>
      <c r="Q459" s="17">
        <v>182.49076083516002</v>
      </c>
      <c r="R459" s="18">
        <f t="shared" si="302"/>
        <v>0</v>
      </c>
      <c r="S459" s="21">
        <f t="shared" si="303"/>
        <v>182.49076083516002</v>
      </c>
      <c r="T459" s="27">
        <v>0</v>
      </c>
      <c r="U459" s="17">
        <v>0</v>
      </c>
      <c r="V459" s="18">
        <f t="shared" si="304"/>
        <v>0</v>
      </c>
      <c r="W459" s="19">
        <f t="shared" si="305"/>
        <v>0</v>
      </c>
      <c r="X459" s="25">
        <v>0</v>
      </c>
      <c r="Y459" s="17">
        <v>0</v>
      </c>
      <c r="Z459" s="18">
        <f t="shared" si="306"/>
        <v>0</v>
      </c>
      <c r="AA459" s="21">
        <f t="shared" si="307"/>
        <v>0</v>
      </c>
      <c r="AB459" s="27">
        <v>1691.5499999999997</v>
      </c>
      <c r="AC459" s="97">
        <v>3185.3263610269723</v>
      </c>
      <c r="AD459" s="18">
        <f t="shared" si="308"/>
        <v>0</v>
      </c>
      <c r="AE459" s="19">
        <f t="shared" si="309"/>
        <v>1493.7763610269726</v>
      </c>
      <c r="AF459" s="25">
        <v>0</v>
      </c>
      <c r="AG459" s="17">
        <v>0</v>
      </c>
      <c r="AH459" s="18">
        <f t="shared" si="310"/>
        <v>0</v>
      </c>
      <c r="AI459" s="21">
        <f t="shared" si="311"/>
        <v>0</v>
      </c>
      <c r="AJ459" s="27">
        <v>0</v>
      </c>
      <c r="AK459" s="17">
        <v>0</v>
      </c>
      <c r="AL459" s="18">
        <f t="shared" si="312"/>
        <v>0</v>
      </c>
      <c r="AM459" s="19">
        <f t="shared" si="313"/>
        <v>0</v>
      </c>
      <c r="AN459" s="27">
        <v>983.53999999999985</v>
      </c>
      <c r="AO459" s="97">
        <v>655.02359999999999</v>
      </c>
      <c r="AP459" s="18">
        <f t="shared" si="314"/>
        <v>-328.51639999999986</v>
      </c>
      <c r="AQ459" s="19">
        <f t="shared" si="315"/>
        <v>0</v>
      </c>
      <c r="AR459" s="25">
        <v>316.57</v>
      </c>
      <c r="AS459" s="17">
        <v>2629.1358501603449</v>
      </c>
      <c r="AT459" s="18">
        <f t="shared" si="316"/>
        <v>0</v>
      </c>
      <c r="AU459" s="21">
        <f t="shared" si="317"/>
        <v>2312.5658501603448</v>
      </c>
      <c r="AV459" s="27">
        <v>1824.1</v>
      </c>
      <c r="AW459" s="17">
        <v>0</v>
      </c>
      <c r="AX459" s="18">
        <f t="shared" si="318"/>
        <v>-1824.1</v>
      </c>
      <c r="AY459" s="19">
        <f t="shared" si="319"/>
        <v>0</v>
      </c>
      <c r="AZ459" s="25">
        <v>1236.98</v>
      </c>
      <c r="BA459" s="17">
        <v>765.07636739266809</v>
      </c>
      <c r="BB459" s="18">
        <f t="shared" si="320"/>
        <v>-471.90363260733193</v>
      </c>
      <c r="BC459" s="21">
        <f t="shared" si="321"/>
        <v>0</v>
      </c>
      <c r="BD459" s="27">
        <v>11.409999999999998</v>
      </c>
      <c r="BE459" s="17">
        <v>0</v>
      </c>
      <c r="BF459" s="18">
        <f t="shared" si="322"/>
        <v>-11.409999999999998</v>
      </c>
      <c r="BG459" s="19">
        <f t="shared" si="323"/>
        <v>0</v>
      </c>
      <c r="BH459" s="25">
        <v>1309.44</v>
      </c>
      <c r="BI459" s="97">
        <v>4775.9860800000006</v>
      </c>
      <c r="BJ459" s="18">
        <f t="shared" si="324"/>
        <v>0</v>
      </c>
      <c r="BK459" s="21">
        <f t="shared" si="325"/>
        <v>3466.5460800000005</v>
      </c>
      <c r="BL459" s="27">
        <v>0</v>
      </c>
      <c r="BM459" s="17">
        <v>0</v>
      </c>
      <c r="BN459" s="18">
        <f t="shared" si="326"/>
        <v>0</v>
      </c>
      <c r="BO459" s="19">
        <f t="shared" si="327"/>
        <v>0</v>
      </c>
      <c r="BP459" s="24">
        <f t="shared" si="328"/>
        <v>13802.089999999998</v>
      </c>
      <c r="BQ459" s="14">
        <f t="shared" si="329"/>
        <v>18955.240680290903</v>
      </c>
      <c r="BR459" s="18">
        <f t="shared" si="294"/>
        <v>0</v>
      </c>
      <c r="BS459" s="21">
        <f t="shared" si="295"/>
        <v>5153.1506802909043</v>
      </c>
      <c r="BT459" s="114">
        <f t="shared" si="330"/>
        <v>1.3733601708357868</v>
      </c>
      <c r="BU459" s="115">
        <v>2431.7736</v>
      </c>
      <c r="BV459" s="116"/>
    </row>
    <row r="460" spans="1:74" s="7" customFormat="1" ht="12" x14ac:dyDescent="0.25">
      <c r="A460" s="111">
        <f t="shared" si="331"/>
        <v>452</v>
      </c>
      <c r="B460" s="56" t="s">
        <v>462</v>
      </c>
      <c r="C460" s="125">
        <v>124.9</v>
      </c>
      <c r="D460" s="27">
        <v>0</v>
      </c>
      <c r="E460" s="97">
        <v>0</v>
      </c>
      <c r="F460" s="18">
        <f t="shared" si="296"/>
        <v>0</v>
      </c>
      <c r="G460" s="19">
        <f t="shared" si="297"/>
        <v>0</v>
      </c>
      <c r="H460" s="25">
        <v>0</v>
      </c>
      <c r="I460" s="17">
        <v>0</v>
      </c>
      <c r="J460" s="18">
        <f t="shared" si="298"/>
        <v>0</v>
      </c>
      <c r="K460" s="21">
        <f t="shared" si="299"/>
        <v>0</v>
      </c>
      <c r="L460" s="27">
        <v>533.01</v>
      </c>
      <c r="M460" s="17">
        <v>486.67135290585799</v>
      </c>
      <c r="N460" s="18">
        <f t="shared" si="300"/>
        <v>-46.338647094142004</v>
      </c>
      <c r="O460" s="19">
        <f t="shared" si="301"/>
        <v>0</v>
      </c>
      <c r="P460" s="25">
        <v>0</v>
      </c>
      <c r="Q460" s="17">
        <v>161.205141242352</v>
      </c>
      <c r="R460" s="18">
        <f t="shared" si="302"/>
        <v>0</v>
      </c>
      <c r="S460" s="21">
        <f t="shared" si="303"/>
        <v>161.205141242352</v>
      </c>
      <c r="T460" s="27">
        <v>0</v>
      </c>
      <c r="U460" s="17">
        <v>0</v>
      </c>
      <c r="V460" s="18">
        <f t="shared" si="304"/>
        <v>0</v>
      </c>
      <c r="W460" s="19">
        <f t="shared" si="305"/>
        <v>0</v>
      </c>
      <c r="X460" s="25">
        <v>0</v>
      </c>
      <c r="Y460" s="17">
        <v>0</v>
      </c>
      <c r="Z460" s="18">
        <f t="shared" si="306"/>
        <v>0</v>
      </c>
      <c r="AA460" s="21">
        <f t="shared" si="307"/>
        <v>0</v>
      </c>
      <c r="AB460" s="27">
        <v>248.68</v>
      </c>
      <c r="AC460" s="97">
        <v>237.22432789750778</v>
      </c>
      <c r="AD460" s="18">
        <f t="shared" si="308"/>
        <v>-11.45567210249223</v>
      </c>
      <c r="AE460" s="19">
        <f t="shared" si="309"/>
        <v>0</v>
      </c>
      <c r="AF460" s="25">
        <v>0</v>
      </c>
      <c r="AG460" s="17">
        <v>0</v>
      </c>
      <c r="AH460" s="18">
        <f t="shared" si="310"/>
        <v>0</v>
      </c>
      <c r="AI460" s="21">
        <f t="shared" si="311"/>
        <v>0</v>
      </c>
      <c r="AJ460" s="27">
        <v>0</v>
      </c>
      <c r="AK460" s="17">
        <v>0</v>
      </c>
      <c r="AL460" s="18">
        <f t="shared" si="312"/>
        <v>0</v>
      </c>
      <c r="AM460" s="19">
        <f t="shared" si="313"/>
        <v>0</v>
      </c>
      <c r="AN460" s="27">
        <v>90.870000000000019</v>
      </c>
      <c r="AO460" s="97">
        <v>218.34095999999997</v>
      </c>
      <c r="AP460" s="18">
        <f t="shared" si="314"/>
        <v>0</v>
      </c>
      <c r="AQ460" s="19">
        <f t="shared" si="315"/>
        <v>127.47095999999995</v>
      </c>
      <c r="AR460" s="25">
        <v>0</v>
      </c>
      <c r="AS460" s="17">
        <v>0</v>
      </c>
      <c r="AT460" s="18">
        <f t="shared" si="316"/>
        <v>0</v>
      </c>
      <c r="AU460" s="21">
        <f t="shared" si="317"/>
        <v>0</v>
      </c>
      <c r="AV460" s="27">
        <v>572.81000000000006</v>
      </c>
      <c r="AW460" s="17">
        <v>0</v>
      </c>
      <c r="AX460" s="18">
        <f t="shared" si="318"/>
        <v>-572.81000000000006</v>
      </c>
      <c r="AY460" s="19">
        <f t="shared" si="319"/>
        <v>0</v>
      </c>
      <c r="AZ460" s="25">
        <v>0</v>
      </c>
      <c r="BA460" s="17">
        <v>0</v>
      </c>
      <c r="BB460" s="18">
        <f t="shared" si="320"/>
        <v>0</v>
      </c>
      <c r="BC460" s="21">
        <f t="shared" si="321"/>
        <v>0</v>
      </c>
      <c r="BD460" s="27">
        <v>0</v>
      </c>
      <c r="BE460" s="17">
        <v>0</v>
      </c>
      <c r="BF460" s="18">
        <f t="shared" si="322"/>
        <v>0</v>
      </c>
      <c r="BG460" s="19">
        <f t="shared" si="323"/>
        <v>0</v>
      </c>
      <c r="BH460" s="25">
        <v>0</v>
      </c>
      <c r="BI460" s="97">
        <v>0</v>
      </c>
      <c r="BJ460" s="18">
        <f t="shared" si="324"/>
        <v>0</v>
      </c>
      <c r="BK460" s="21">
        <f t="shared" si="325"/>
        <v>0</v>
      </c>
      <c r="BL460" s="27">
        <v>0</v>
      </c>
      <c r="BM460" s="17">
        <v>0</v>
      </c>
      <c r="BN460" s="18">
        <f t="shared" si="326"/>
        <v>0</v>
      </c>
      <c r="BO460" s="19">
        <f t="shared" si="327"/>
        <v>0</v>
      </c>
      <c r="BP460" s="24">
        <f t="shared" si="328"/>
        <v>1445.3700000000001</v>
      </c>
      <c r="BQ460" s="14">
        <f t="shared" si="329"/>
        <v>1103.4417820457177</v>
      </c>
      <c r="BR460" s="18">
        <f t="shared" si="294"/>
        <v>-341.92821795428245</v>
      </c>
      <c r="BS460" s="21">
        <f t="shared" si="295"/>
        <v>0</v>
      </c>
      <c r="BT460" s="114">
        <f t="shared" si="330"/>
        <v>0.76343204995656311</v>
      </c>
      <c r="BU460" s="115">
        <v>30.4878</v>
      </c>
      <c r="BV460" s="116"/>
    </row>
    <row r="461" spans="1:74" s="7" customFormat="1" ht="12" x14ac:dyDescent="0.25">
      <c r="A461" s="111">
        <f t="shared" si="331"/>
        <v>453</v>
      </c>
      <c r="B461" s="56" t="s">
        <v>463</v>
      </c>
      <c r="C461" s="125">
        <v>3498.2</v>
      </c>
      <c r="D461" s="27">
        <v>17095.98</v>
      </c>
      <c r="E461" s="97">
        <v>17171.861860777182</v>
      </c>
      <c r="F461" s="18">
        <f t="shared" si="296"/>
        <v>0</v>
      </c>
      <c r="G461" s="19">
        <f t="shared" si="297"/>
        <v>75.881860777182737</v>
      </c>
      <c r="H461" s="25">
        <v>9463.3199999999979</v>
      </c>
      <c r="I461" s="17">
        <v>9466.958286039302</v>
      </c>
      <c r="J461" s="18">
        <f t="shared" si="298"/>
        <v>0</v>
      </c>
      <c r="K461" s="21">
        <f t="shared" si="299"/>
        <v>3.6382860393041483</v>
      </c>
      <c r="L461" s="27">
        <v>15548.14</v>
      </c>
      <c r="M461" s="17">
        <v>15726.064807583667</v>
      </c>
      <c r="N461" s="18">
        <f t="shared" si="300"/>
        <v>0</v>
      </c>
      <c r="O461" s="19">
        <f t="shared" si="301"/>
        <v>177.92480758366764</v>
      </c>
      <c r="P461" s="25">
        <v>381.08</v>
      </c>
      <c r="Q461" s="17">
        <v>1515.68478972858</v>
      </c>
      <c r="R461" s="18">
        <f t="shared" si="302"/>
        <v>0</v>
      </c>
      <c r="S461" s="21">
        <f t="shared" si="303"/>
        <v>1134.60478972858</v>
      </c>
      <c r="T461" s="27">
        <v>0</v>
      </c>
      <c r="U461" s="17">
        <v>0</v>
      </c>
      <c r="V461" s="18">
        <f t="shared" si="304"/>
        <v>0</v>
      </c>
      <c r="W461" s="19">
        <f t="shared" si="305"/>
        <v>0</v>
      </c>
      <c r="X461" s="25">
        <v>0</v>
      </c>
      <c r="Y461" s="17">
        <v>0</v>
      </c>
      <c r="Z461" s="18">
        <f t="shared" si="306"/>
        <v>0</v>
      </c>
      <c r="AA461" s="21">
        <f t="shared" si="307"/>
        <v>0</v>
      </c>
      <c r="AB461" s="27">
        <v>19319.329999999998</v>
      </c>
      <c r="AC461" s="97">
        <v>17578.861813885309</v>
      </c>
      <c r="AD461" s="18">
        <f t="shared" si="308"/>
        <v>-1740.4681861146892</v>
      </c>
      <c r="AE461" s="19">
        <f t="shared" si="309"/>
        <v>0</v>
      </c>
      <c r="AF461" s="25">
        <v>944.13999999999987</v>
      </c>
      <c r="AG461" s="17">
        <v>770.13552000000004</v>
      </c>
      <c r="AH461" s="18">
        <f t="shared" si="310"/>
        <v>-174.00447999999983</v>
      </c>
      <c r="AI461" s="21">
        <f t="shared" si="311"/>
        <v>0</v>
      </c>
      <c r="AJ461" s="27">
        <v>38.200000000000003</v>
      </c>
      <c r="AK461" s="17">
        <v>0</v>
      </c>
      <c r="AL461" s="18">
        <f t="shared" si="312"/>
        <v>-38.200000000000003</v>
      </c>
      <c r="AM461" s="19">
        <f t="shared" si="313"/>
        <v>0</v>
      </c>
      <c r="AN461" s="27">
        <v>10550.990000000002</v>
      </c>
      <c r="AO461" s="97">
        <v>6058.9647599999998</v>
      </c>
      <c r="AP461" s="18">
        <f t="shared" si="314"/>
        <v>-4492.0252400000018</v>
      </c>
      <c r="AQ461" s="19">
        <f t="shared" si="315"/>
        <v>0</v>
      </c>
      <c r="AR461" s="25">
        <v>2891.4300000000003</v>
      </c>
      <c r="AS461" s="17">
        <v>6896.3896744412104</v>
      </c>
      <c r="AT461" s="18">
        <f t="shared" si="316"/>
        <v>0</v>
      </c>
      <c r="AU461" s="21">
        <f t="shared" si="317"/>
        <v>4004.9596744412102</v>
      </c>
      <c r="AV461" s="27">
        <v>30066.89</v>
      </c>
      <c r="AW461" s="17">
        <v>21330.3</v>
      </c>
      <c r="AX461" s="18">
        <f t="shared" si="318"/>
        <v>-8736.59</v>
      </c>
      <c r="AY461" s="19">
        <f t="shared" si="319"/>
        <v>0</v>
      </c>
      <c r="AZ461" s="25">
        <v>3239.7500000000005</v>
      </c>
      <c r="BA461" s="17">
        <v>3232.1851613938852</v>
      </c>
      <c r="BB461" s="18">
        <f t="shared" si="320"/>
        <v>-7.5648386061152451</v>
      </c>
      <c r="BC461" s="21">
        <f t="shared" si="321"/>
        <v>0</v>
      </c>
      <c r="BD461" s="27">
        <v>11.559999999999999</v>
      </c>
      <c r="BE461" s="17">
        <v>0</v>
      </c>
      <c r="BF461" s="18">
        <f t="shared" si="322"/>
        <v>-11.559999999999999</v>
      </c>
      <c r="BG461" s="19">
        <f t="shared" si="323"/>
        <v>0</v>
      </c>
      <c r="BH461" s="25">
        <v>8147.97</v>
      </c>
      <c r="BI461" s="97">
        <v>9389.2451999999994</v>
      </c>
      <c r="BJ461" s="18">
        <f t="shared" si="324"/>
        <v>0</v>
      </c>
      <c r="BK461" s="21">
        <f t="shared" si="325"/>
        <v>1241.2751999999991</v>
      </c>
      <c r="BL461" s="27">
        <v>0</v>
      </c>
      <c r="BM461" s="17">
        <v>0</v>
      </c>
      <c r="BN461" s="18">
        <f t="shared" si="326"/>
        <v>0</v>
      </c>
      <c r="BO461" s="19">
        <f t="shared" si="327"/>
        <v>0</v>
      </c>
      <c r="BP461" s="24">
        <f t="shared" si="328"/>
        <v>117698.77999999998</v>
      </c>
      <c r="BQ461" s="14">
        <f t="shared" si="329"/>
        <v>109136.65187384913</v>
      </c>
      <c r="BR461" s="18">
        <f t="shared" si="294"/>
        <v>-8562.1281261508557</v>
      </c>
      <c r="BS461" s="21">
        <f t="shared" si="295"/>
        <v>0</v>
      </c>
      <c r="BT461" s="114">
        <f t="shared" si="330"/>
        <v>0.92725389229904631</v>
      </c>
      <c r="BU461" s="115">
        <v>27069.637999999999</v>
      </c>
      <c r="BV461" s="116">
        <v>7592.03</v>
      </c>
    </row>
    <row r="462" spans="1:74" s="7" customFormat="1" ht="12" x14ac:dyDescent="0.25">
      <c r="A462" s="111">
        <f t="shared" si="331"/>
        <v>454</v>
      </c>
      <c r="B462" s="56" t="s">
        <v>464</v>
      </c>
      <c r="C462" s="125">
        <v>386.7</v>
      </c>
      <c r="D462" s="27">
        <v>0</v>
      </c>
      <c r="E462" s="97">
        <v>0</v>
      </c>
      <c r="F462" s="18">
        <f t="shared" si="296"/>
        <v>0</v>
      </c>
      <c r="G462" s="19">
        <f t="shared" si="297"/>
        <v>0</v>
      </c>
      <c r="H462" s="25">
        <v>0</v>
      </c>
      <c r="I462" s="17">
        <v>0</v>
      </c>
      <c r="J462" s="18">
        <f t="shared" si="298"/>
        <v>0</v>
      </c>
      <c r="K462" s="21">
        <f t="shared" si="299"/>
        <v>0</v>
      </c>
      <c r="L462" s="27">
        <v>1154.6699999999998</v>
      </c>
      <c r="M462" s="17">
        <v>1292.6141654863386</v>
      </c>
      <c r="N462" s="18">
        <f t="shared" si="300"/>
        <v>0</v>
      </c>
      <c r="O462" s="19">
        <f t="shared" si="301"/>
        <v>137.94416548633876</v>
      </c>
      <c r="P462" s="25">
        <v>0</v>
      </c>
      <c r="Q462" s="17">
        <v>263.13914136258001</v>
      </c>
      <c r="R462" s="18">
        <f t="shared" si="302"/>
        <v>0</v>
      </c>
      <c r="S462" s="21">
        <f t="shared" si="303"/>
        <v>263.13914136258001</v>
      </c>
      <c r="T462" s="27">
        <v>0</v>
      </c>
      <c r="U462" s="17">
        <v>0</v>
      </c>
      <c r="V462" s="18">
        <f t="shared" si="304"/>
        <v>0</v>
      </c>
      <c r="W462" s="19">
        <f t="shared" si="305"/>
        <v>0</v>
      </c>
      <c r="X462" s="25">
        <v>0</v>
      </c>
      <c r="Y462" s="17">
        <v>0</v>
      </c>
      <c r="Z462" s="18">
        <f t="shared" si="306"/>
        <v>0</v>
      </c>
      <c r="AA462" s="21">
        <f t="shared" si="307"/>
        <v>0</v>
      </c>
      <c r="AB462" s="27">
        <v>1627.9399999999998</v>
      </c>
      <c r="AC462" s="97">
        <v>3482.9645774553765</v>
      </c>
      <c r="AD462" s="18">
        <f t="shared" si="308"/>
        <v>0</v>
      </c>
      <c r="AE462" s="19">
        <f t="shared" si="309"/>
        <v>1855.0245774553766</v>
      </c>
      <c r="AF462" s="25">
        <v>0</v>
      </c>
      <c r="AG462" s="17">
        <v>0</v>
      </c>
      <c r="AH462" s="18">
        <f t="shared" si="310"/>
        <v>0</v>
      </c>
      <c r="AI462" s="21">
        <f t="shared" si="311"/>
        <v>0</v>
      </c>
      <c r="AJ462" s="27">
        <v>0</v>
      </c>
      <c r="AK462" s="17">
        <v>0</v>
      </c>
      <c r="AL462" s="18">
        <f t="shared" si="312"/>
        <v>0</v>
      </c>
      <c r="AM462" s="19">
        <f t="shared" si="313"/>
        <v>0</v>
      </c>
      <c r="AN462" s="27">
        <v>950.7399999999999</v>
      </c>
      <c r="AO462" s="97">
        <v>655.02359999999999</v>
      </c>
      <c r="AP462" s="18">
        <f t="shared" si="314"/>
        <v>-295.71639999999991</v>
      </c>
      <c r="AQ462" s="19">
        <f t="shared" si="315"/>
        <v>0</v>
      </c>
      <c r="AR462" s="25">
        <v>537.22</v>
      </c>
      <c r="AS462" s="17">
        <v>2116.5579610678269</v>
      </c>
      <c r="AT462" s="18">
        <f t="shared" si="316"/>
        <v>0</v>
      </c>
      <c r="AU462" s="21">
        <f t="shared" si="317"/>
        <v>1579.3379610678269</v>
      </c>
      <c r="AV462" s="27">
        <v>3289.5099999999998</v>
      </c>
      <c r="AW462" s="17">
        <v>5314.1040000000003</v>
      </c>
      <c r="AX462" s="18">
        <f t="shared" si="318"/>
        <v>0</v>
      </c>
      <c r="AY462" s="19">
        <f t="shared" si="319"/>
        <v>2024.5940000000005</v>
      </c>
      <c r="AZ462" s="25">
        <v>0</v>
      </c>
      <c r="BA462" s="17">
        <v>0</v>
      </c>
      <c r="BB462" s="18">
        <f t="shared" si="320"/>
        <v>0</v>
      </c>
      <c r="BC462" s="21">
        <f t="shared" si="321"/>
        <v>0</v>
      </c>
      <c r="BD462" s="27">
        <v>10.91</v>
      </c>
      <c r="BE462" s="17">
        <v>0</v>
      </c>
      <c r="BF462" s="18">
        <f t="shared" si="322"/>
        <v>-10.91</v>
      </c>
      <c r="BG462" s="19">
        <f t="shared" si="323"/>
        <v>0</v>
      </c>
      <c r="BH462" s="25">
        <v>1372.67</v>
      </c>
      <c r="BI462" s="97">
        <v>1594.8620399999998</v>
      </c>
      <c r="BJ462" s="18">
        <f t="shared" si="324"/>
        <v>0</v>
      </c>
      <c r="BK462" s="21">
        <f t="shared" si="325"/>
        <v>222.19203999999968</v>
      </c>
      <c r="BL462" s="27">
        <v>0</v>
      </c>
      <c r="BM462" s="17">
        <v>0</v>
      </c>
      <c r="BN462" s="18">
        <f t="shared" si="326"/>
        <v>0</v>
      </c>
      <c r="BO462" s="19">
        <f t="shared" si="327"/>
        <v>0</v>
      </c>
      <c r="BP462" s="24">
        <f t="shared" si="328"/>
        <v>8943.66</v>
      </c>
      <c r="BQ462" s="14">
        <f t="shared" si="329"/>
        <v>14719.265485372121</v>
      </c>
      <c r="BR462" s="18">
        <f t="shared" si="294"/>
        <v>0</v>
      </c>
      <c r="BS462" s="21">
        <f t="shared" si="295"/>
        <v>5775.6054853721216</v>
      </c>
      <c r="BT462" s="114">
        <f t="shared" si="330"/>
        <v>1.6457765037324901</v>
      </c>
      <c r="BU462" s="115">
        <v>158.00729999999996</v>
      </c>
      <c r="BV462" s="116"/>
    </row>
    <row r="463" spans="1:74" s="7" customFormat="1" ht="12" x14ac:dyDescent="0.25">
      <c r="A463" s="111">
        <f t="shared" si="331"/>
        <v>455</v>
      </c>
      <c r="B463" s="56" t="s">
        <v>465</v>
      </c>
      <c r="C463" s="125">
        <v>312.14</v>
      </c>
      <c r="D463" s="27">
        <v>0</v>
      </c>
      <c r="E463" s="97">
        <v>871.23253823653067</v>
      </c>
      <c r="F463" s="18">
        <f t="shared" si="296"/>
        <v>0</v>
      </c>
      <c r="G463" s="19">
        <f t="shared" si="297"/>
        <v>871.23253823653067</v>
      </c>
      <c r="H463" s="25">
        <v>0</v>
      </c>
      <c r="I463" s="17">
        <v>0</v>
      </c>
      <c r="J463" s="18">
        <f t="shared" si="298"/>
        <v>0</v>
      </c>
      <c r="K463" s="21">
        <f t="shared" si="299"/>
        <v>0</v>
      </c>
      <c r="L463" s="27">
        <v>1671.7300000000002</v>
      </c>
      <c r="M463" s="17">
        <v>1703.7622799044007</v>
      </c>
      <c r="N463" s="18">
        <f t="shared" si="300"/>
        <v>0</v>
      </c>
      <c r="O463" s="19">
        <f t="shared" si="301"/>
        <v>32.032279904400411</v>
      </c>
      <c r="P463" s="25">
        <v>0</v>
      </c>
      <c r="Q463" s="17">
        <v>318.37111950495603</v>
      </c>
      <c r="R463" s="18">
        <f t="shared" si="302"/>
        <v>0</v>
      </c>
      <c r="S463" s="21">
        <f t="shared" si="303"/>
        <v>318.37111950495603</v>
      </c>
      <c r="T463" s="27">
        <v>0</v>
      </c>
      <c r="U463" s="17">
        <v>0</v>
      </c>
      <c r="V463" s="18">
        <f t="shared" si="304"/>
        <v>0</v>
      </c>
      <c r="W463" s="19">
        <f t="shared" si="305"/>
        <v>0</v>
      </c>
      <c r="X463" s="25">
        <v>0</v>
      </c>
      <c r="Y463" s="17">
        <v>0</v>
      </c>
      <c r="Z463" s="18">
        <f t="shared" si="306"/>
        <v>0</v>
      </c>
      <c r="AA463" s="21">
        <f t="shared" si="307"/>
        <v>0</v>
      </c>
      <c r="AB463" s="27">
        <v>2809.92</v>
      </c>
      <c r="AC463" s="97">
        <v>4034.2766337451776</v>
      </c>
      <c r="AD463" s="18">
        <f t="shared" si="308"/>
        <v>0</v>
      </c>
      <c r="AE463" s="19">
        <f t="shared" si="309"/>
        <v>1224.3566337451775</v>
      </c>
      <c r="AF463" s="25">
        <v>0</v>
      </c>
      <c r="AG463" s="17">
        <v>0</v>
      </c>
      <c r="AH463" s="18">
        <f t="shared" si="310"/>
        <v>0</v>
      </c>
      <c r="AI463" s="21">
        <f t="shared" si="311"/>
        <v>0</v>
      </c>
      <c r="AJ463" s="27">
        <v>0</v>
      </c>
      <c r="AK463" s="17">
        <v>0</v>
      </c>
      <c r="AL463" s="18">
        <f t="shared" si="312"/>
        <v>0</v>
      </c>
      <c r="AM463" s="19">
        <f t="shared" si="313"/>
        <v>0</v>
      </c>
      <c r="AN463" s="27">
        <v>319.12</v>
      </c>
      <c r="AO463" s="97">
        <v>436.68431999999996</v>
      </c>
      <c r="AP463" s="18">
        <f t="shared" si="314"/>
        <v>0</v>
      </c>
      <c r="AQ463" s="19">
        <f t="shared" si="315"/>
        <v>117.56431999999995</v>
      </c>
      <c r="AR463" s="25">
        <v>640.26</v>
      </c>
      <c r="AS463" s="17">
        <v>2803.3484692213792</v>
      </c>
      <c r="AT463" s="18">
        <f t="shared" si="316"/>
        <v>0</v>
      </c>
      <c r="AU463" s="21">
        <f t="shared" si="317"/>
        <v>2163.0884692213795</v>
      </c>
      <c r="AV463" s="27">
        <v>4949.1099999999997</v>
      </c>
      <c r="AW463" s="17">
        <v>7245.348</v>
      </c>
      <c r="AX463" s="18">
        <f t="shared" si="318"/>
        <v>0</v>
      </c>
      <c r="AY463" s="19">
        <f t="shared" si="319"/>
        <v>2296.2380000000003</v>
      </c>
      <c r="AZ463" s="25">
        <v>0</v>
      </c>
      <c r="BA463" s="17">
        <v>0</v>
      </c>
      <c r="BB463" s="18">
        <f t="shared" si="320"/>
        <v>0</v>
      </c>
      <c r="BC463" s="21">
        <f t="shared" si="321"/>
        <v>0</v>
      </c>
      <c r="BD463" s="27">
        <v>11.52</v>
      </c>
      <c r="BE463" s="17">
        <v>0</v>
      </c>
      <c r="BF463" s="18">
        <f t="shared" si="322"/>
        <v>-11.52</v>
      </c>
      <c r="BG463" s="19">
        <f t="shared" si="323"/>
        <v>0</v>
      </c>
      <c r="BH463" s="25">
        <v>1438.99</v>
      </c>
      <c r="BI463" s="97">
        <v>1908.4849200000001</v>
      </c>
      <c r="BJ463" s="18">
        <f t="shared" si="324"/>
        <v>0</v>
      </c>
      <c r="BK463" s="21">
        <f t="shared" si="325"/>
        <v>469.49492000000009</v>
      </c>
      <c r="BL463" s="27">
        <v>0</v>
      </c>
      <c r="BM463" s="17">
        <v>0</v>
      </c>
      <c r="BN463" s="18">
        <f t="shared" si="326"/>
        <v>0</v>
      </c>
      <c r="BO463" s="19">
        <f t="shared" si="327"/>
        <v>0</v>
      </c>
      <c r="BP463" s="24">
        <f t="shared" si="328"/>
        <v>11840.65</v>
      </c>
      <c r="BQ463" s="14">
        <f t="shared" si="329"/>
        <v>19321.508280612445</v>
      </c>
      <c r="BR463" s="18">
        <f t="shared" si="294"/>
        <v>0</v>
      </c>
      <c r="BS463" s="21">
        <f t="shared" si="295"/>
        <v>7480.858280612445</v>
      </c>
      <c r="BT463" s="114">
        <f t="shared" si="330"/>
        <v>1.6317945620056706</v>
      </c>
      <c r="BU463" s="115">
        <v>2600.623</v>
      </c>
      <c r="BV463" s="116"/>
    </row>
    <row r="464" spans="1:74" s="7" customFormat="1" ht="12" x14ac:dyDescent="0.25">
      <c r="A464" s="111">
        <f t="shared" si="331"/>
        <v>456</v>
      </c>
      <c r="B464" s="56" t="s">
        <v>466</v>
      </c>
      <c r="C464" s="125">
        <v>310.77999999999997</v>
      </c>
      <c r="D464" s="27">
        <v>2813.8899999999994</v>
      </c>
      <c r="E464" s="97">
        <v>2659.2086897148797</v>
      </c>
      <c r="F464" s="18">
        <f t="shared" si="296"/>
        <v>-154.68131028511971</v>
      </c>
      <c r="G464" s="19">
        <f t="shared" si="297"/>
        <v>0</v>
      </c>
      <c r="H464" s="25">
        <v>726.21999999999991</v>
      </c>
      <c r="I464" s="17">
        <v>676.61143195863053</v>
      </c>
      <c r="J464" s="18">
        <f t="shared" si="298"/>
        <v>-49.608568041369381</v>
      </c>
      <c r="K464" s="21">
        <f t="shared" si="299"/>
        <v>0</v>
      </c>
      <c r="L464" s="27">
        <v>1421.3100000000004</v>
      </c>
      <c r="M464" s="17">
        <v>1717.9984104542702</v>
      </c>
      <c r="N464" s="18">
        <f t="shared" si="300"/>
        <v>0</v>
      </c>
      <c r="O464" s="19">
        <f t="shared" si="301"/>
        <v>296.68841045426984</v>
      </c>
      <c r="P464" s="25">
        <v>0</v>
      </c>
      <c r="Q464" s="17">
        <v>194.77951861314</v>
      </c>
      <c r="R464" s="18">
        <f t="shared" si="302"/>
        <v>0</v>
      </c>
      <c r="S464" s="21">
        <f t="shared" si="303"/>
        <v>194.77951861314</v>
      </c>
      <c r="T464" s="27">
        <v>0</v>
      </c>
      <c r="U464" s="17">
        <v>0</v>
      </c>
      <c r="V464" s="18">
        <f t="shared" si="304"/>
        <v>0</v>
      </c>
      <c r="W464" s="19">
        <f t="shared" si="305"/>
        <v>0</v>
      </c>
      <c r="X464" s="25">
        <v>0</v>
      </c>
      <c r="Y464" s="17">
        <v>0</v>
      </c>
      <c r="Z464" s="18">
        <f t="shared" si="306"/>
        <v>0</v>
      </c>
      <c r="AA464" s="21">
        <f t="shared" si="307"/>
        <v>0</v>
      </c>
      <c r="AB464" s="27">
        <v>2015.1699999999998</v>
      </c>
      <c r="AC464" s="97">
        <v>4235.3055653699439</v>
      </c>
      <c r="AD464" s="18">
        <f t="shared" si="308"/>
        <v>0</v>
      </c>
      <c r="AE464" s="19">
        <f t="shared" si="309"/>
        <v>2220.1355653699438</v>
      </c>
      <c r="AF464" s="25">
        <v>0</v>
      </c>
      <c r="AG464" s="17">
        <v>0</v>
      </c>
      <c r="AH464" s="18">
        <f t="shared" si="310"/>
        <v>0</v>
      </c>
      <c r="AI464" s="21">
        <f t="shared" si="311"/>
        <v>0</v>
      </c>
      <c r="AJ464" s="27">
        <v>0</v>
      </c>
      <c r="AK464" s="17">
        <v>0</v>
      </c>
      <c r="AL464" s="18">
        <f t="shared" si="312"/>
        <v>0</v>
      </c>
      <c r="AM464" s="19">
        <f t="shared" si="313"/>
        <v>0</v>
      </c>
      <c r="AN464" s="27">
        <v>223.70000000000002</v>
      </c>
      <c r="AO464" s="97">
        <v>436.68431999999996</v>
      </c>
      <c r="AP464" s="18">
        <f t="shared" si="314"/>
        <v>0</v>
      </c>
      <c r="AQ464" s="19">
        <f t="shared" si="315"/>
        <v>212.98431999999994</v>
      </c>
      <c r="AR464" s="25">
        <v>324.89000000000004</v>
      </c>
      <c r="AS464" s="17">
        <v>1196.0835843017605</v>
      </c>
      <c r="AT464" s="18">
        <f t="shared" si="316"/>
        <v>0</v>
      </c>
      <c r="AU464" s="21">
        <f t="shared" si="317"/>
        <v>871.19358430176044</v>
      </c>
      <c r="AV464" s="27">
        <v>3056.2100000000005</v>
      </c>
      <c r="AW464" s="17">
        <v>3185.232</v>
      </c>
      <c r="AX464" s="18">
        <f t="shared" si="318"/>
        <v>0</v>
      </c>
      <c r="AY464" s="19">
        <f t="shared" si="319"/>
        <v>129.02199999999948</v>
      </c>
      <c r="AZ464" s="25">
        <v>1187.8500000000001</v>
      </c>
      <c r="BA464" s="17">
        <v>937.84046270699469</v>
      </c>
      <c r="BB464" s="18">
        <f t="shared" si="320"/>
        <v>-250.00953729300545</v>
      </c>
      <c r="BC464" s="21">
        <f t="shared" si="321"/>
        <v>0</v>
      </c>
      <c r="BD464" s="27">
        <v>11.000000000000002</v>
      </c>
      <c r="BE464" s="17">
        <v>0</v>
      </c>
      <c r="BF464" s="18">
        <f t="shared" si="322"/>
        <v>-11.000000000000002</v>
      </c>
      <c r="BG464" s="19">
        <f t="shared" si="323"/>
        <v>0</v>
      </c>
      <c r="BH464" s="25">
        <v>879.73</v>
      </c>
      <c r="BI464" s="97">
        <v>329.71931999999998</v>
      </c>
      <c r="BJ464" s="18">
        <f t="shared" si="324"/>
        <v>-550.01068000000009</v>
      </c>
      <c r="BK464" s="21">
        <f t="shared" si="325"/>
        <v>0</v>
      </c>
      <c r="BL464" s="27">
        <v>0</v>
      </c>
      <c r="BM464" s="17">
        <v>0</v>
      </c>
      <c r="BN464" s="18">
        <f t="shared" si="326"/>
        <v>0</v>
      </c>
      <c r="BO464" s="19">
        <f t="shared" si="327"/>
        <v>0</v>
      </c>
      <c r="BP464" s="24">
        <f t="shared" si="328"/>
        <v>12659.970000000001</v>
      </c>
      <c r="BQ464" s="14">
        <f t="shared" si="329"/>
        <v>15569.463303119619</v>
      </c>
      <c r="BR464" s="18">
        <f t="shared" si="294"/>
        <v>0</v>
      </c>
      <c r="BS464" s="21">
        <f t="shared" si="295"/>
        <v>2909.4933031196178</v>
      </c>
      <c r="BT464" s="114">
        <f t="shared" si="330"/>
        <v>1.2298183410481713</v>
      </c>
      <c r="BU464" s="115">
        <v>4130.3974000000007</v>
      </c>
      <c r="BV464" s="116"/>
    </row>
    <row r="465" spans="1:74" s="7" customFormat="1" ht="12" x14ac:dyDescent="0.25">
      <c r="A465" s="111">
        <f t="shared" si="331"/>
        <v>457</v>
      </c>
      <c r="B465" s="56" t="s">
        <v>467</v>
      </c>
      <c r="C465" s="125">
        <v>2854.3</v>
      </c>
      <c r="D465" s="27">
        <v>19225.97</v>
      </c>
      <c r="E465" s="97">
        <v>14708.744742287803</v>
      </c>
      <c r="F465" s="18">
        <f t="shared" si="296"/>
        <v>-4517.2252577121981</v>
      </c>
      <c r="G465" s="19">
        <f t="shared" si="297"/>
        <v>0</v>
      </c>
      <c r="H465" s="25">
        <v>13091.259999999998</v>
      </c>
      <c r="I465" s="17">
        <v>13444.066672567647</v>
      </c>
      <c r="J465" s="18">
        <f t="shared" si="298"/>
        <v>0</v>
      </c>
      <c r="K465" s="21">
        <f t="shared" si="299"/>
        <v>352.806672567649</v>
      </c>
      <c r="L465" s="27">
        <v>10659.07</v>
      </c>
      <c r="M465" s="17">
        <v>10535.735087951047</v>
      </c>
      <c r="N465" s="18">
        <f t="shared" si="300"/>
        <v>-123.3349120489529</v>
      </c>
      <c r="O465" s="19">
        <f t="shared" si="301"/>
        <v>0</v>
      </c>
      <c r="P465" s="25">
        <v>776.93999999999983</v>
      </c>
      <c r="Q465" s="17">
        <v>905.50933116887995</v>
      </c>
      <c r="R465" s="18">
        <f t="shared" si="302"/>
        <v>0</v>
      </c>
      <c r="S465" s="21">
        <f t="shared" si="303"/>
        <v>128.56933116888013</v>
      </c>
      <c r="T465" s="27">
        <v>5197.5999999999995</v>
      </c>
      <c r="U465" s="17">
        <v>4317.5648399999991</v>
      </c>
      <c r="V465" s="18">
        <f t="shared" si="304"/>
        <v>-880.03516000000036</v>
      </c>
      <c r="W465" s="19">
        <f t="shared" si="305"/>
        <v>0</v>
      </c>
      <c r="X465" s="25">
        <v>0</v>
      </c>
      <c r="Y465" s="17">
        <v>0</v>
      </c>
      <c r="Z465" s="18">
        <f t="shared" si="306"/>
        <v>0</v>
      </c>
      <c r="AA465" s="21">
        <f t="shared" si="307"/>
        <v>0</v>
      </c>
      <c r="AB465" s="27">
        <v>15141.240000000002</v>
      </c>
      <c r="AC465" s="97">
        <v>14267.854527774034</v>
      </c>
      <c r="AD465" s="18">
        <f t="shared" si="308"/>
        <v>-873.38547222596753</v>
      </c>
      <c r="AE465" s="19">
        <f t="shared" si="309"/>
        <v>0</v>
      </c>
      <c r="AF465" s="25">
        <v>978.4200000000003</v>
      </c>
      <c r="AG465" s="17">
        <v>768.46956000000011</v>
      </c>
      <c r="AH465" s="18">
        <f t="shared" si="310"/>
        <v>-209.95044000000019</v>
      </c>
      <c r="AI465" s="21">
        <f t="shared" si="311"/>
        <v>0</v>
      </c>
      <c r="AJ465" s="27">
        <v>40.220000000000006</v>
      </c>
      <c r="AK465" s="17">
        <v>0</v>
      </c>
      <c r="AL465" s="18">
        <f t="shared" si="312"/>
        <v>-40.220000000000006</v>
      </c>
      <c r="AM465" s="19">
        <f t="shared" si="313"/>
        <v>0</v>
      </c>
      <c r="AN465" s="27">
        <v>1104.6399999999999</v>
      </c>
      <c r="AO465" s="97">
        <v>2509.1599200000005</v>
      </c>
      <c r="AP465" s="18">
        <f t="shared" si="314"/>
        <v>0</v>
      </c>
      <c r="AQ465" s="19">
        <f t="shared" si="315"/>
        <v>1404.5199200000006</v>
      </c>
      <c r="AR465" s="25">
        <v>1057.22</v>
      </c>
      <c r="AS465" s="17">
        <v>7082.3530534574102</v>
      </c>
      <c r="AT465" s="18">
        <f t="shared" si="316"/>
        <v>0</v>
      </c>
      <c r="AU465" s="21">
        <f t="shared" si="317"/>
        <v>6025.1330534574099</v>
      </c>
      <c r="AV465" s="27">
        <v>23947.010000000002</v>
      </c>
      <c r="AW465" s="17">
        <v>20538.083999999999</v>
      </c>
      <c r="AX465" s="18">
        <f t="shared" si="318"/>
        <v>-3408.9260000000031</v>
      </c>
      <c r="AY465" s="19">
        <f t="shared" si="319"/>
        <v>0</v>
      </c>
      <c r="AZ465" s="25">
        <v>1983.4599999999998</v>
      </c>
      <c r="BA465" s="17">
        <v>5705.8859046822463</v>
      </c>
      <c r="BB465" s="18">
        <f t="shared" si="320"/>
        <v>0</v>
      </c>
      <c r="BC465" s="21">
        <f t="shared" si="321"/>
        <v>3722.4259046822463</v>
      </c>
      <c r="BD465" s="27">
        <v>9.69</v>
      </c>
      <c r="BE465" s="17">
        <v>0</v>
      </c>
      <c r="BF465" s="18">
        <f t="shared" si="322"/>
        <v>-9.69</v>
      </c>
      <c r="BG465" s="19">
        <f t="shared" si="323"/>
        <v>0</v>
      </c>
      <c r="BH465" s="25">
        <v>7784.869999999999</v>
      </c>
      <c r="BI465" s="97">
        <v>7101.3422399999999</v>
      </c>
      <c r="BJ465" s="18">
        <f t="shared" si="324"/>
        <v>-683.52775999999903</v>
      </c>
      <c r="BK465" s="21">
        <f t="shared" si="325"/>
        <v>0</v>
      </c>
      <c r="BL465" s="27">
        <v>5036.87</v>
      </c>
      <c r="BM465" s="17">
        <v>15175.643760000001</v>
      </c>
      <c r="BN465" s="18">
        <f t="shared" si="326"/>
        <v>0</v>
      </c>
      <c r="BO465" s="19">
        <f t="shared" si="327"/>
        <v>10138.77376</v>
      </c>
      <c r="BP465" s="24">
        <f t="shared" si="328"/>
        <v>106034.48</v>
      </c>
      <c r="BQ465" s="14">
        <f t="shared" si="329"/>
        <v>117060.41363988908</v>
      </c>
      <c r="BR465" s="18">
        <f t="shared" si="294"/>
        <v>0</v>
      </c>
      <c r="BS465" s="21">
        <f t="shared" si="295"/>
        <v>11025.933639889088</v>
      </c>
      <c r="BT465" s="114">
        <f t="shared" si="330"/>
        <v>1.1039844175204998</v>
      </c>
      <c r="BU465" s="115">
        <v>6393.7760000000007</v>
      </c>
      <c r="BV465" s="116"/>
    </row>
    <row r="466" spans="1:74" s="7" customFormat="1" ht="12" x14ac:dyDescent="0.25">
      <c r="A466" s="111">
        <f t="shared" si="331"/>
        <v>458</v>
      </c>
      <c r="B466" s="56" t="s">
        <v>468</v>
      </c>
      <c r="C466" s="125">
        <v>117.2</v>
      </c>
      <c r="D466" s="27">
        <v>0</v>
      </c>
      <c r="E466" s="97">
        <v>0</v>
      </c>
      <c r="F466" s="18">
        <f t="shared" si="296"/>
        <v>0</v>
      </c>
      <c r="G466" s="19">
        <f t="shared" si="297"/>
        <v>0</v>
      </c>
      <c r="H466" s="25">
        <v>0</v>
      </c>
      <c r="I466" s="17">
        <v>0</v>
      </c>
      <c r="J466" s="18">
        <f t="shared" si="298"/>
        <v>0</v>
      </c>
      <c r="K466" s="21">
        <f t="shared" si="299"/>
        <v>0</v>
      </c>
      <c r="L466" s="27">
        <v>266.55</v>
      </c>
      <c r="M466" s="17">
        <v>248.24542068236283</v>
      </c>
      <c r="N466" s="18">
        <f t="shared" si="300"/>
        <v>-18.304579317637177</v>
      </c>
      <c r="O466" s="19">
        <f t="shared" si="301"/>
        <v>0</v>
      </c>
      <c r="P466" s="25">
        <v>0</v>
      </c>
      <c r="Q466" s="17">
        <v>164.420038507968</v>
      </c>
      <c r="R466" s="18">
        <f t="shared" si="302"/>
        <v>0</v>
      </c>
      <c r="S466" s="21">
        <f t="shared" si="303"/>
        <v>164.420038507968</v>
      </c>
      <c r="T466" s="27">
        <v>0</v>
      </c>
      <c r="U466" s="17">
        <v>0</v>
      </c>
      <c r="V466" s="18">
        <f t="shared" si="304"/>
        <v>0</v>
      </c>
      <c r="W466" s="19">
        <f t="shared" si="305"/>
        <v>0</v>
      </c>
      <c r="X466" s="25">
        <v>0</v>
      </c>
      <c r="Y466" s="17">
        <v>0</v>
      </c>
      <c r="Z466" s="18">
        <f t="shared" si="306"/>
        <v>0</v>
      </c>
      <c r="AA466" s="21">
        <f t="shared" si="307"/>
        <v>0</v>
      </c>
      <c r="AB466" s="27">
        <v>233.64</v>
      </c>
      <c r="AC466" s="97">
        <v>223.13999048895937</v>
      </c>
      <c r="AD466" s="18">
        <f t="shared" si="308"/>
        <v>-10.500009511040616</v>
      </c>
      <c r="AE466" s="19">
        <f t="shared" si="309"/>
        <v>0</v>
      </c>
      <c r="AF466" s="25">
        <v>0</v>
      </c>
      <c r="AG466" s="17">
        <v>0</v>
      </c>
      <c r="AH466" s="18">
        <f t="shared" si="310"/>
        <v>0</v>
      </c>
      <c r="AI466" s="21">
        <f t="shared" si="311"/>
        <v>0</v>
      </c>
      <c r="AJ466" s="27">
        <v>0</v>
      </c>
      <c r="AK466" s="17">
        <v>0</v>
      </c>
      <c r="AL466" s="18">
        <f t="shared" si="312"/>
        <v>0</v>
      </c>
      <c r="AM466" s="19">
        <f t="shared" si="313"/>
        <v>0</v>
      </c>
      <c r="AN466" s="27">
        <v>90.08</v>
      </c>
      <c r="AO466" s="97">
        <v>109.16916000000001</v>
      </c>
      <c r="AP466" s="18">
        <f t="shared" si="314"/>
        <v>0</v>
      </c>
      <c r="AQ466" s="19">
        <f t="shared" si="315"/>
        <v>19.089160000000007</v>
      </c>
      <c r="AR466" s="25">
        <v>0</v>
      </c>
      <c r="AS466" s="17">
        <v>0</v>
      </c>
      <c r="AT466" s="18">
        <f t="shared" si="316"/>
        <v>0</v>
      </c>
      <c r="AU466" s="21">
        <f t="shared" si="317"/>
        <v>0</v>
      </c>
      <c r="AV466" s="27">
        <v>584.09999999999991</v>
      </c>
      <c r="AW466" s="17">
        <v>0</v>
      </c>
      <c r="AX466" s="18">
        <f t="shared" si="318"/>
        <v>-584.09999999999991</v>
      </c>
      <c r="AY466" s="19">
        <f t="shared" si="319"/>
        <v>0</v>
      </c>
      <c r="AZ466" s="25">
        <v>0</v>
      </c>
      <c r="BA466" s="17">
        <v>0</v>
      </c>
      <c r="BB466" s="18">
        <f t="shared" si="320"/>
        <v>0</v>
      </c>
      <c r="BC466" s="21">
        <f t="shared" si="321"/>
        <v>0</v>
      </c>
      <c r="BD466" s="27">
        <v>0</v>
      </c>
      <c r="BE466" s="17">
        <v>0</v>
      </c>
      <c r="BF466" s="18">
        <f t="shared" si="322"/>
        <v>0</v>
      </c>
      <c r="BG466" s="19">
        <f t="shared" si="323"/>
        <v>0</v>
      </c>
      <c r="BH466" s="25">
        <v>0</v>
      </c>
      <c r="BI466" s="97">
        <v>0</v>
      </c>
      <c r="BJ466" s="18">
        <f t="shared" si="324"/>
        <v>0</v>
      </c>
      <c r="BK466" s="21">
        <f t="shared" si="325"/>
        <v>0</v>
      </c>
      <c r="BL466" s="27">
        <v>0</v>
      </c>
      <c r="BM466" s="17">
        <v>0</v>
      </c>
      <c r="BN466" s="18">
        <f t="shared" si="326"/>
        <v>0</v>
      </c>
      <c r="BO466" s="19">
        <f t="shared" si="327"/>
        <v>0</v>
      </c>
      <c r="BP466" s="24">
        <f t="shared" si="328"/>
        <v>1174.3699999999999</v>
      </c>
      <c r="BQ466" s="14">
        <f t="shared" si="329"/>
        <v>744.97460967929021</v>
      </c>
      <c r="BR466" s="18">
        <f t="shared" si="294"/>
        <v>-429.39539032070968</v>
      </c>
      <c r="BS466" s="21">
        <f t="shared" si="295"/>
        <v>0</v>
      </c>
      <c r="BT466" s="114">
        <f t="shared" si="330"/>
        <v>0.63436106991773489</v>
      </c>
      <c r="BU466" s="115">
        <v>1980.0436</v>
      </c>
      <c r="BV466" s="116">
        <v>899.16</v>
      </c>
    </row>
    <row r="467" spans="1:74" s="7" customFormat="1" ht="12" x14ac:dyDescent="0.25">
      <c r="A467" s="111">
        <f t="shared" si="331"/>
        <v>459</v>
      </c>
      <c r="B467" s="56" t="s">
        <v>469</v>
      </c>
      <c r="C467" s="125">
        <v>4486.5</v>
      </c>
      <c r="D467" s="27">
        <v>15292.810000000001</v>
      </c>
      <c r="E467" s="97">
        <v>16013.075538933816</v>
      </c>
      <c r="F467" s="18">
        <f t="shared" si="296"/>
        <v>0</v>
      </c>
      <c r="G467" s="19">
        <f t="shared" si="297"/>
        <v>720.26553893381424</v>
      </c>
      <c r="H467" s="25">
        <v>10585.17</v>
      </c>
      <c r="I467" s="17">
        <v>11981.119300630357</v>
      </c>
      <c r="J467" s="18">
        <f t="shared" si="298"/>
        <v>0</v>
      </c>
      <c r="K467" s="21">
        <f t="shared" si="299"/>
        <v>1395.9493006303564</v>
      </c>
      <c r="L467" s="27">
        <v>14269.25</v>
      </c>
      <c r="M467" s="17">
        <v>14382.363224230328</v>
      </c>
      <c r="N467" s="18">
        <f t="shared" si="300"/>
        <v>0</v>
      </c>
      <c r="O467" s="19">
        <f t="shared" si="301"/>
        <v>113.11322423032834</v>
      </c>
      <c r="P467" s="25">
        <v>881.10999999999967</v>
      </c>
      <c r="Q467" s="17">
        <v>1503.3957459978001</v>
      </c>
      <c r="R467" s="18">
        <f t="shared" si="302"/>
        <v>0</v>
      </c>
      <c r="S467" s="21">
        <f t="shared" si="303"/>
        <v>622.2857459978004</v>
      </c>
      <c r="T467" s="27">
        <v>0</v>
      </c>
      <c r="U467" s="17">
        <v>0</v>
      </c>
      <c r="V467" s="18">
        <f t="shared" si="304"/>
        <v>0</v>
      </c>
      <c r="W467" s="19">
        <f t="shared" si="305"/>
        <v>0</v>
      </c>
      <c r="X467" s="25">
        <v>0</v>
      </c>
      <c r="Y467" s="17">
        <v>0</v>
      </c>
      <c r="Z467" s="18">
        <f t="shared" si="306"/>
        <v>0</v>
      </c>
      <c r="AA467" s="21">
        <f t="shared" si="307"/>
        <v>0</v>
      </c>
      <c r="AB467" s="27">
        <v>26200.38</v>
      </c>
      <c r="AC467" s="97">
        <v>23294.59907189884</v>
      </c>
      <c r="AD467" s="18">
        <f t="shared" si="308"/>
        <v>-2905.7809281011614</v>
      </c>
      <c r="AE467" s="19">
        <f t="shared" si="309"/>
        <v>0</v>
      </c>
      <c r="AF467" s="25">
        <v>1717.5199999999995</v>
      </c>
      <c r="AG467" s="17">
        <v>1388.1431999999998</v>
      </c>
      <c r="AH467" s="18">
        <f t="shared" si="310"/>
        <v>-329.37679999999978</v>
      </c>
      <c r="AI467" s="21">
        <f t="shared" si="311"/>
        <v>0</v>
      </c>
      <c r="AJ467" s="27">
        <v>73.91</v>
      </c>
      <c r="AK467" s="17">
        <v>0</v>
      </c>
      <c r="AL467" s="18">
        <f t="shared" si="312"/>
        <v>-73.91</v>
      </c>
      <c r="AM467" s="19">
        <f t="shared" si="313"/>
        <v>0</v>
      </c>
      <c r="AN467" s="27">
        <v>1647.26</v>
      </c>
      <c r="AO467" s="97">
        <v>4858.0868399999999</v>
      </c>
      <c r="AP467" s="18">
        <f t="shared" si="314"/>
        <v>0</v>
      </c>
      <c r="AQ467" s="19">
        <f t="shared" si="315"/>
        <v>3210.8268399999997</v>
      </c>
      <c r="AR467" s="25">
        <v>5488.36</v>
      </c>
      <c r="AS467" s="17">
        <v>8850.2819300616065</v>
      </c>
      <c r="AT467" s="18">
        <f t="shared" si="316"/>
        <v>0</v>
      </c>
      <c r="AU467" s="21">
        <f t="shared" si="317"/>
        <v>3361.9219300616069</v>
      </c>
      <c r="AV467" s="27">
        <v>60763.749999999993</v>
      </c>
      <c r="AW467" s="17">
        <v>92379.936000000016</v>
      </c>
      <c r="AX467" s="18">
        <f t="shared" si="318"/>
        <v>0</v>
      </c>
      <c r="AY467" s="19">
        <f t="shared" si="319"/>
        <v>31616.186000000023</v>
      </c>
      <c r="AZ467" s="25">
        <v>3490.3300000000008</v>
      </c>
      <c r="BA467" s="17">
        <v>4423.9762554575291</v>
      </c>
      <c r="BB467" s="18">
        <f t="shared" si="320"/>
        <v>0</v>
      </c>
      <c r="BC467" s="21">
        <f t="shared" si="321"/>
        <v>933.64625545752824</v>
      </c>
      <c r="BD467" s="27">
        <v>7.4799999999999995</v>
      </c>
      <c r="BE467" s="17">
        <v>0</v>
      </c>
      <c r="BF467" s="18">
        <f t="shared" si="322"/>
        <v>-7.4799999999999995</v>
      </c>
      <c r="BG467" s="19">
        <f t="shared" si="323"/>
        <v>0</v>
      </c>
      <c r="BH467" s="25">
        <v>10893.450000000003</v>
      </c>
      <c r="BI467" s="97">
        <v>7129.2260399999996</v>
      </c>
      <c r="BJ467" s="18">
        <f t="shared" si="324"/>
        <v>-3764.223960000003</v>
      </c>
      <c r="BK467" s="21">
        <f t="shared" si="325"/>
        <v>0</v>
      </c>
      <c r="BL467" s="27">
        <v>0</v>
      </c>
      <c r="BM467" s="17">
        <v>0</v>
      </c>
      <c r="BN467" s="18">
        <f t="shared" si="326"/>
        <v>0</v>
      </c>
      <c r="BO467" s="19">
        <f t="shared" si="327"/>
        <v>0</v>
      </c>
      <c r="BP467" s="24">
        <f t="shared" si="328"/>
        <v>151310.78</v>
      </c>
      <c r="BQ467" s="14">
        <f t="shared" si="329"/>
        <v>186204.2031472103</v>
      </c>
      <c r="BR467" s="18">
        <f t="shared" si="294"/>
        <v>0</v>
      </c>
      <c r="BS467" s="21">
        <f t="shared" si="295"/>
        <v>34893.423147210298</v>
      </c>
      <c r="BT467" s="114">
        <f t="shared" si="330"/>
        <v>1.2306076483592927</v>
      </c>
      <c r="BU467" s="115">
        <v>26476.871099999986</v>
      </c>
      <c r="BV467" s="116">
        <v>4453.72</v>
      </c>
    </row>
    <row r="468" spans="1:74" s="7" customFormat="1" ht="12" x14ac:dyDescent="0.25">
      <c r="A468" s="111">
        <f t="shared" si="331"/>
        <v>460</v>
      </c>
      <c r="B468" s="56" t="s">
        <v>470</v>
      </c>
      <c r="C468" s="125">
        <v>980</v>
      </c>
      <c r="D468" s="27">
        <v>7532.4000000000015</v>
      </c>
      <c r="E468" s="97">
        <v>7930.6733855255752</v>
      </c>
      <c r="F468" s="18">
        <f t="shared" si="296"/>
        <v>0</v>
      </c>
      <c r="G468" s="19">
        <f t="shared" si="297"/>
        <v>398.27338552557376</v>
      </c>
      <c r="H468" s="25">
        <v>2306.19</v>
      </c>
      <c r="I468" s="17">
        <v>2640.7940083636349</v>
      </c>
      <c r="J468" s="18">
        <f t="shared" si="298"/>
        <v>0</v>
      </c>
      <c r="K468" s="21">
        <f t="shared" si="299"/>
        <v>334.60400836363488</v>
      </c>
      <c r="L468" s="27">
        <v>3564.6900000000005</v>
      </c>
      <c r="M468" s="17">
        <v>3901.8913585308355</v>
      </c>
      <c r="N468" s="18">
        <f t="shared" si="300"/>
        <v>0</v>
      </c>
      <c r="O468" s="19">
        <f t="shared" si="301"/>
        <v>337.20135853083502</v>
      </c>
      <c r="P468" s="25">
        <v>107.75000000000001</v>
      </c>
      <c r="Q468" s="17">
        <v>405.056234468112</v>
      </c>
      <c r="R468" s="18">
        <f t="shared" si="302"/>
        <v>0</v>
      </c>
      <c r="S468" s="21">
        <f t="shared" si="303"/>
        <v>297.306234468112</v>
      </c>
      <c r="T468" s="27">
        <v>0</v>
      </c>
      <c r="U468" s="17">
        <v>0</v>
      </c>
      <c r="V468" s="18">
        <f t="shared" si="304"/>
        <v>0</v>
      </c>
      <c r="W468" s="19">
        <f t="shared" si="305"/>
        <v>0</v>
      </c>
      <c r="X468" s="25">
        <v>0</v>
      </c>
      <c r="Y468" s="17">
        <v>0</v>
      </c>
      <c r="Z468" s="18">
        <f t="shared" si="306"/>
        <v>0</v>
      </c>
      <c r="AA468" s="21">
        <f t="shared" si="307"/>
        <v>0</v>
      </c>
      <c r="AB468" s="27">
        <v>6998.29</v>
      </c>
      <c r="AC468" s="97">
        <v>20374.58390491156</v>
      </c>
      <c r="AD468" s="18">
        <f t="shared" si="308"/>
        <v>0</v>
      </c>
      <c r="AE468" s="19">
        <f t="shared" si="309"/>
        <v>13376.293904911559</v>
      </c>
      <c r="AF468" s="25">
        <v>354.74</v>
      </c>
      <c r="AG468" s="17">
        <v>282.92747999999995</v>
      </c>
      <c r="AH468" s="18">
        <f t="shared" si="310"/>
        <v>-71.812520000000063</v>
      </c>
      <c r="AI468" s="21">
        <f t="shared" si="311"/>
        <v>0</v>
      </c>
      <c r="AJ468" s="27">
        <v>14.490000000000002</v>
      </c>
      <c r="AK468" s="17">
        <v>0</v>
      </c>
      <c r="AL468" s="18">
        <f t="shared" si="312"/>
        <v>-14.490000000000002</v>
      </c>
      <c r="AM468" s="19">
        <f t="shared" si="313"/>
        <v>0</v>
      </c>
      <c r="AN468" s="27">
        <v>729.47</v>
      </c>
      <c r="AO468" s="97">
        <v>1310.0471999999997</v>
      </c>
      <c r="AP468" s="18">
        <f t="shared" si="314"/>
        <v>0</v>
      </c>
      <c r="AQ468" s="19">
        <f t="shared" si="315"/>
        <v>580.57719999999972</v>
      </c>
      <c r="AR468" s="25">
        <v>801.3</v>
      </c>
      <c r="AS468" s="17">
        <v>3090.683870638406</v>
      </c>
      <c r="AT468" s="18">
        <f t="shared" si="316"/>
        <v>0</v>
      </c>
      <c r="AU468" s="21">
        <f t="shared" si="317"/>
        <v>2289.3838706384058</v>
      </c>
      <c r="AV468" s="27">
        <v>10672.08</v>
      </c>
      <c r="AW468" s="17">
        <v>12487.08</v>
      </c>
      <c r="AX468" s="18">
        <f t="shared" si="318"/>
        <v>0</v>
      </c>
      <c r="AY468" s="19">
        <f t="shared" si="319"/>
        <v>1815</v>
      </c>
      <c r="AZ468" s="25">
        <v>1894.9199999999996</v>
      </c>
      <c r="BA468" s="17">
        <v>2211.8562794606532</v>
      </c>
      <c r="BB468" s="18">
        <f t="shared" si="320"/>
        <v>0</v>
      </c>
      <c r="BC468" s="21">
        <f t="shared" si="321"/>
        <v>316.93627946065362</v>
      </c>
      <c r="BD468" s="27">
        <v>10.68</v>
      </c>
      <c r="BE468" s="17">
        <v>0</v>
      </c>
      <c r="BF468" s="18">
        <f t="shared" si="322"/>
        <v>-10.68</v>
      </c>
      <c r="BG468" s="19">
        <f t="shared" si="323"/>
        <v>0</v>
      </c>
      <c r="BH468" s="25">
        <v>3643.9999999999991</v>
      </c>
      <c r="BI468" s="97">
        <v>1466.62104</v>
      </c>
      <c r="BJ468" s="18">
        <f t="shared" si="324"/>
        <v>-2177.3789599999991</v>
      </c>
      <c r="BK468" s="21">
        <f t="shared" si="325"/>
        <v>0</v>
      </c>
      <c r="BL468" s="27">
        <v>0</v>
      </c>
      <c r="BM468" s="17">
        <v>0</v>
      </c>
      <c r="BN468" s="18">
        <f t="shared" si="326"/>
        <v>0</v>
      </c>
      <c r="BO468" s="19">
        <f t="shared" si="327"/>
        <v>0</v>
      </c>
      <c r="BP468" s="24">
        <f t="shared" si="328"/>
        <v>38631.000000000007</v>
      </c>
      <c r="BQ468" s="14">
        <f t="shared" si="329"/>
        <v>56102.21476189878</v>
      </c>
      <c r="BR468" s="18">
        <f t="shared" si="294"/>
        <v>0</v>
      </c>
      <c r="BS468" s="21">
        <f t="shared" si="295"/>
        <v>17471.214761898773</v>
      </c>
      <c r="BT468" s="114">
        <f t="shared" si="330"/>
        <v>1.4522589309595602</v>
      </c>
      <c r="BU468" s="115">
        <v>2031.0429999999997</v>
      </c>
      <c r="BV468" s="116"/>
    </row>
    <row r="469" spans="1:74" s="7" customFormat="1" ht="12" x14ac:dyDescent="0.25">
      <c r="A469" s="111">
        <f t="shared" si="331"/>
        <v>461</v>
      </c>
      <c r="B469" s="56" t="s">
        <v>471</v>
      </c>
      <c r="C469" s="125">
        <v>1299.4000000000001</v>
      </c>
      <c r="D469" s="27">
        <v>493.4199999999999</v>
      </c>
      <c r="E469" s="97">
        <v>883.76689525370102</v>
      </c>
      <c r="F469" s="18">
        <f t="shared" si="296"/>
        <v>0</v>
      </c>
      <c r="G469" s="19">
        <f t="shared" si="297"/>
        <v>390.34689525370112</v>
      </c>
      <c r="H469" s="25">
        <v>2134.1800000000003</v>
      </c>
      <c r="I469" s="17">
        <v>2177.5632236916176</v>
      </c>
      <c r="J469" s="18">
        <f t="shared" si="298"/>
        <v>0</v>
      </c>
      <c r="K469" s="21">
        <f t="shared" si="299"/>
        <v>43.383223691617331</v>
      </c>
      <c r="L469" s="27">
        <v>2665.0299999999993</v>
      </c>
      <c r="M469" s="17">
        <v>2742.4168318840625</v>
      </c>
      <c r="N469" s="18">
        <f t="shared" si="300"/>
        <v>0</v>
      </c>
      <c r="O469" s="19">
        <f t="shared" si="301"/>
        <v>77.386831884063213</v>
      </c>
      <c r="P469" s="25">
        <v>6.1499999999999995</v>
      </c>
      <c r="Q469" s="17">
        <v>477.90684898488007</v>
      </c>
      <c r="R469" s="18">
        <f t="shared" si="302"/>
        <v>0</v>
      </c>
      <c r="S469" s="21">
        <f t="shared" si="303"/>
        <v>471.75684898488009</v>
      </c>
      <c r="T469" s="27">
        <v>0</v>
      </c>
      <c r="U469" s="17">
        <v>0</v>
      </c>
      <c r="V469" s="18">
        <f t="shared" si="304"/>
        <v>0</v>
      </c>
      <c r="W469" s="19">
        <f t="shared" si="305"/>
        <v>0</v>
      </c>
      <c r="X469" s="25">
        <v>0</v>
      </c>
      <c r="Y469" s="17">
        <v>0</v>
      </c>
      <c r="Z469" s="18">
        <f t="shared" si="306"/>
        <v>0</v>
      </c>
      <c r="AA469" s="21">
        <f t="shared" si="307"/>
        <v>0</v>
      </c>
      <c r="AB469" s="27">
        <v>2639.59</v>
      </c>
      <c r="AC469" s="97">
        <v>7049.3528708021004</v>
      </c>
      <c r="AD469" s="18">
        <f t="shared" si="308"/>
        <v>0</v>
      </c>
      <c r="AE469" s="19">
        <f t="shared" si="309"/>
        <v>4409.7628708021002</v>
      </c>
      <c r="AF469" s="25">
        <v>31.030000000000005</v>
      </c>
      <c r="AG469" s="17">
        <v>42.988799999999998</v>
      </c>
      <c r="AH469" s="18">
        <f t="shared" si="310"/>
        <v>0</v>
      </c>
      <c r="AI469" s="21">
        <f t="shared" si="311"/>
        <v>11.958799999999993</v>
      </c>
      <c r="AJ469" s="27">
        <v>0.8400000000000003</v>
      </c>
      <c r="AK469" s="17">
        <v>0</v>
      </c>
      <c r="AL469" s="18">
        <f t="shared" si="312"/>
        <v>-0.8400000000000003</v>
      </c>
      <c r="AM469" s="19">
        <f t="shared" si="313"/>
        <v>0</v>
      </c>
      <c r="AN469" s="27">
        <v>207.93999999999994</v>
      </c>
      <c r="AO469" s="97">
        <v>655.02359999999999</v>
      </c>
      <c r="AP469" s="18">
        <f t="shared" si="314"/>
        <v>0</v>
      </c>
      <c r="AQ469" s="19">
        <f t="shared" si="315"/>
        <v>447.08360000000005</v>
      </c>
      <c r="AR469" s="25">
        <v>366.27000000000004</v>
      </c>
      <c r="AS469" s="17">
        <v>1970.1396891846885</v>
      </c>
      <c r="AT469" s="18">
        <f t="shared" si="316"/>
        <v>0</v>
      </c>
      <c r="AU469" s="21">
        <f t="shared" si="317"/>
        <v>1603.8696891846885</v>
      </c>
      <c r="AV469" s="27">
        <v>5392.38</v>
      </c>
      <c r="AW469" s="17">
        <v>3779.3159999999998</v>
      </c>
      <c r="AX469" s="18">
        <f t="shared" si="318"/>
        <v>-1613.0640000000003</v>
      </c>
      <c r="AY469" s="19">
        <f t="shared" si="319"/>
        <v>0</v>
      </c>
      <c r="AZ469" s="25">
        <v>258.61000000000007</v>
      </c>
      <c r="BA469" s="17">
        <v>389.77592965851625</v>
      </c>
      <c r="BB469" s="18">
        <f t="shared" si="320"/>
        <v>0</v>
      </c>
      <c r="BC469" s="21">
        <f t="shared" si="321"/>
        <v>131.16592965851618</v>
      </c>
      <c r="BD469" s="27">
        <v>6.1499999999999995</v>
      </c>
      <c r="BE469" s="17">
        <v>0</v>
      </c>
      <c r="BF469" s="18">
        <f t="shared" si="322"/>
        <v>-6.1499999999999995</v>
      </c>
      <c r="BG469" s="19">
        <f t="shared" si="323"/>
        <v>0</v>
      </c>
      <c r="BH469" s="25">
        <v>959.66</v>
      </c>
      <c r="BI469" s="97">
        <v>1183.56576</v>
      </c>
      <c r="BJ469" s="18">
        <f t="shared" si="324"/>
        <v>0</v>
      </c>
      <c r="BK469" s="21">
        <f t="shared" si="325"/>
        <v>223.90575999999999</v>
      </c>
      <c r="BL469" s="27">
        <v>0</v>
      </c>
      <c r="BM469" s="17">
        <v>0</v>
      </c>
      <c r="BN469" s="18">
        <f t="shared" si="326"/>
        <v>0</v>
      </c>
      <c r="BO469" s="19">
        <f t="shared" si="327"/>
        <v>0</v>
      </c>
      <c r="BP469" s="24">
        <f t="shared" si="328"/>
        <v>15161.249999999998</v>
      </c>
      <c r="BQ469" s="14">
        <f t="shared" si="329"/>
        <v>21351.816449459569</v>
      </c>
      <c r="BR469" s="18">
        <f t="shared" si="294"/>
        <v>0</v>
      </c>
      <c r="BS469" s="21">
        <f t="shared" si="295"/>
        <v>6190.5664494595712</v>
      </c>
      <c r="BT469" s="114">
        <f t="shared" si="330"/>
        <v>1.4083150432490443</v>
      </c>
      <c r="BU469" s="115">
        <v>653.58969999999999</v>
      </c>
      <c r="BV469" s="116"/>
    </row>
    <row r="470" spans="1:74" s="7" customFormat="1" ht="12" x14ac:dyDescent="0.25">
      <c r="A470" s="111">
        <f t="shared" si="331"/>
        <v>462</v>
      </c>
      <c r="B470" s="56" t="s">
        <v>472</v>
      </c>
      <c r="C470" s="125">
        <v>4487.6000000000004</v>
      </c>
      <c r="D470" s="27">
        <v>20689.249999999996</v>
      </c>
      <c r="E470" s="97">
        <v>17534.847657869963</v>
      </c>
      <c r="F470" s="18">
        <f t="shared" si="296"/>
        <v>-3154.4023421300335</v>
      </c>
      <c r="G470" s="19">
        <f t="shared" si="297"/>
        <v>0</v>
      </c>
      <c r="H470" s="25">
        <v>10943.490000000003</v>
      </c>
      <c r="I470" s="17">
        <v>11529.891711335036</v>
      </c>
      <c r="J470" s="18">
        <f t="shared" si="298"/>
        <v>0</v>
      </c>
      <c r="K470" s="21">
        <f t="shared" si="299"/>
        <v>586.40171133503281</v>
      </c>
      <c r="L470" s="27">
        <v>17521.980000000003</v>
      </c>
      <c r="M470" s="17">
        <v>17313.901523420442</v>
      </c>
      <c r="N470" s="18">
        <f t="shared" si="300"/>
        <v>-208.07847657956154</v>
      </c>
      <c r="O470" s="19">
        <f t="shared" si="301"/>
        <v>0</v>
      </c>
      <c r="P470" s="25">
        <v>898.80000000000018</v>
      </c>
      <c r="Q470" s="17">
        <v>1413.0508512604079</v>
      </c>
      <c r="R470" s="18">
        <f t="shared" si="302"/>
        <v>0</v>
      </c>
      <c r="S470" s="21">
        <f t="shared" si="303"/>
        <v>514.25085126040767</v>
      </c>
      <c r="T470" s="27">
        <v>0</v>
      </c>
      <c r="U470" s="17">
        <v>0</v>
      </c>
      <c r="V470" s="18">
        <f t="shared" si="304"/>
        <v>0</v>
      </c>
      <c r="W470" s="19">
        <f t="shared" si="305"/>
        <v>0</v>
      </c>
      <c r="X470" s="25">
        <v>0</v>
      </c>
      <c r="Y470" s="17">
        <v>0</v>
      </c>
      <c r="Z470" s="18">
        <f t="shared" si="306"/>
        <v>0</v>
      </c>
      <c r="AA470" s="21">
        <f t="shared" si="307"/>
        <v>0</v>
      </c>
      <c r="AB470" s="27">
        <v>26602.129999999997</v>
      </c>
      <c r="AC470" s="97">
        <v>28935.989072500743</v>
      </c>
      <c r="AD470" s="18">
        <f t="shared" si="308"/>
        <v>0</v>
      </c>
      <c r="AE470" s="19">
        <f t="shared" si="309"/>
        <v>2333.8590725007452</v>
      </c>
      <c r="AF470" s="25">
        <v>1869.08</v>
      </c>
      <c r="AG470" s="17">
        <v>1500.9482400000002</v>
      </c>
      <c r="AH470" s="18">
        <f t="shared" si="310"/>
        <v>-368.13175999999976</v>
      </c>
      <c r="AI470" s="21">
        <f t="shared" si="311"/>
        <v>0</v>
      </c>
      <c r="AJ470" s="27">
        <v>79.499999999999986</v>
      </c>
      <c r="AK470" s="17">
        <v>0</v>
      </c>
      <c r="AL470" s="18">
        <f t="shared" si="312"/>
        <v>-79.499999999999986</v>
      </c>
      <c r="AM470" s="19">
        <f t="shared" si="313"/>
        <v>0</v>
      </c>
      <c r="AN470" s="27">
        <v>1634.1</v>
      </c>
      <c r="AO470" s="97">
        <v>2067.3695600000001</v>
      </c>
      <c r="AP470" s="18">
        <f t="shared" si="314"/>
        <v>0</v>
      </c>
      <c r="AQ470" s="19">
        <f t="shared" si="315"/>
        <v>433.26956000000018</v>
      </c>
      <c r="AR470" s="25">
        <v>5517.0499999999993</v>
      </c>
      <c r="AS470" s="17">
        <v>16954.301730272375</v>
      </c>
      <c r="AT470" s="18">
        <f t="shared" si="316"/>
        <v>0</v>
      </c>
      <c r="AU470" s="21">
        <f t="shared" si="317"/>
        <v>11437.251730272375</v>
      </c>
      <c r="AV470" s="27">
        <v>61326.19999999999</v>
      </c>
      <c r="AW470" s="17">
        <v>79832.819999999992</v>
      </c>
      <c r="AX470" s="18">
        <f t="shared" si="318"/>
        <v>0</v>
      </c>
      <c r="AY470" s="19">
        <f t="shared" si="319"/>
        <v>18506.620000000003</v>
      </c>
      <c r="AZ470" s="25">
        <v>4911.9699999999993</v>
      </c>
      <c r="BA470" s="17">
        <v>7555.2024124705913</v>
      </c>
      <c r="BB470" s="18">
        <f t="shared" si="320"/>
        <v>0</v>
      </c>
      <c r="BC470" s="21">
        <f t="shared" si="321"/>
        <v>2643.232412470592</v>
      </c>
      <c r="BD470" s="27">
        <v>7.5999999999999988</v>
      </c>
      <c r="BE470" s="17">
        <v>0</v>
      </c>
      <c r="BF470" s="18">
        <f t="shared" si="322"/>
        <v>-7.5999999999999988</v>
      </c>
      <c r="BG470" s="19">
        <f t="shared" si="323"/>
        <v>0</v>
      </c>
      <c r="BH470" s="25">
        <v>11042.61</v>
      </c>
      <c r="BI470" s="97">
        <v>12339.562319999999</v>
      </c>
      <c r="BJ470" s="18">
        <f t="shared" si="324"/>
        <v>0</v>
      </c>
      <c r="BK470" s="21">
        <f t="shared" si="325"/>
        <v>1296.9523199999985</v>
      </c>
      <c r="BL470" s="27">
        <v>0</v>
      </c>
      <c r="BM470" s="17">
        <v>0</v>
      </c>
      <c r="BN470" s="18">
        <f t="shared" si="326"/>
        <v>0</v>
      </c>
      <c r="BO470" s="19">
        <f t="shared" si="327"/>
        <v>0</v>
      </c>
      <c r="BP470" s="24">
        <f t="shared" si="328"/>
        <v>163043.76</v>
      </c>
      <c r="BQ470" s="14">
        <f t="shared" si="329"/>
        <v>196977.88507912957</v>
      </c>
      <c r="BR470" s="18">
        <f t="shared" si="294"/>
        <v>0</v>
      </c>
      <c r="BS470" s="21">
        <f t="shared" si="295"/>
        <v>33934.125079129561</v>
      </c>
      <c r="BT470" s="114">
        <f t="shared" si="330"/>
        <v>1.2081289408385183</v>
      </c>
      <c r="BU470" s="115">
        <v>19563.931600000004</v>
      </c>
      <c r="BV470" s="116"/>
    </row>
    <row r="471" spans="1:74" s="7" customFormat="1" ht="12" x14ac:dyDescent="0.25">
      <c r="A471" s="111">
        <f t="shared" si="331"/>
        <v>463</v>
      </c>
      <c r="B471" s="56" t="s">
        <v>473</v>
      </c>
      <c r="C471" s="125">
        <v>3208.5</v>
      </c>
      <c r="D471" s="27">
        <v>7072.6500000000015</v>
      </c>
      <c r="E471" s="97">
        <v>6644.0250556952296</v>
      </c>
      <c r="F471" s="18">
        <f t="shared" si="296"/>
        <v>-428.62494430477182</v>
      </c>
      <c r="G471" s="19">
        <f t="shared" si="297"/>
        <v>0</v>
      </c>
      <c r="H471" s="25">
        <v>7117.5899999999992</v>
      </c>
      <c r="I471" s="17">
        <v>7454.3574200296307</v>
      </c>
      <c r="J471" s="18">
        <f t="shared" si="298"/>
        <v>0</v>
      </c>
      <c r="K471" s="21">
        <f t="shared" si="299"/>
        <v>336.76742002963147</v>
      </c>
      <c r="L471" s="27">
        <v>14034.04</v>
      </c>
      <c r="M471" s="17">
        <v>13446.061162347347</v>
      </c>
      <c r="N471" s="18">
        <f t="shared" si="300"/>
        <v>-587.97883765265397</v>
      </c>
      <c r="O471" s="19">
        <f t="shared" si="301"/>
        <v>0</v>
      </c>
      <c r="P471" s="25">
        <v>255.05</v>
      </c>
      <c r="Q471" s="17">
        <v>768.83303202879597</v>
      </c>
      <c r="R471" s="18">
        <f t="shared" si="302"/>
        <v>0</v>
      </c>
      <c r="S471" s="21">
        <f t="shared" si="303"/>
        <v>513.78303202879601</v>
      </c>
      <c r="T471" s="27">
        <v>0</v>
      </c>
      <c r="U471" s="17">
        <v>0</v>
      </c>
      <c r="V471" s="18">
        <f t="shared" si="304"/>
        <v>0</v>
      </c>
      <c r="W471" s="19">
        <f t="shared" si="305"/>
        <v>0</v>
      </c>
      <c r="X471" s="25">
        <v>0</v>
      </c>
      <c r="Y471" s="17">
        <v>0</v>
      </c>
      <c r="Z471" s="18">
        <f t="shared" si="306"/>
        <v>0</v>
      </c>
      <c r="AA471" s="21">
        <f t="shared" si="307"/>
        <v>0</v>
      </c>
      <c r="AB471" s="27">
        <v>19905.050000000003</v>
      </c>
      <c r="AC471" s="97">
        <v>17918.183095691187</v>
      </c>
      <c r="AD471" s="18">
        <f t="shared" si="308"/>
        <v>-1986.8669043088157</v>
      </c>
      <c r="AE471" s="19">
        <f t="shared" si="309"/>
        <v>0</v>
      </c>
      <c r="AF471" s="25">
        <v>1262.52</v>
      </c>
      <c r="AG471" s="17">
        <v>1004.9082</v>
      </c>
      <c r="AH471" s="18">
        <f t="shared" si="310"/>
        <v>-257.61180000000002</v>
      </c>
      <c r="AI471" s="21">
        <f t="shared" si="311"/>
        <v>0</v>
      </c>
      <c r="AJ471" s="27">
        <v>53.56</v>
      </c>
      <c r="AK471" s="17">
        <v>0</v>
      </c>
      <c r="AL471" s="18">
        <f t="shared" si="312"/>
        <v>-53.56</v>
      </c>
      <c r="AM471" s="19">
        <f t="shared" si="313"/>
        <v>0</v>
      </c>
      <c r="AN471" s="27">
        <v>2129.2800000000002</v>
      </c>
      <c r="AO471" s="97">
        <v>3820.9674000000005</v>
      </c>
      <c r="AP471" s="18">
        <f t="shared" si="314"/>
        <v>0</v>
      </c>
      <c r="AQ471" s="19">
        <f t="shared" si="315"/>
        <v>1691.6874000000003</v>
      </c>
      <c r="AR471" s="25">
        <v>3065.9300000000003</v>
      </c>
      <c r="AS471" s="17">
        <v>5327.1103772032629</v>
      </c>
      <c r="AT471" s="18">
        <f t="shared" si="316"/>
        <v>0</v>
      </c>
      <c r="AU471" s="21">
        <f t="shared" si="317"/>
        <v>2261.1803772032627</v>
      </c>
      <c r="AV471" s="27">
        <v>28685.819999999992</v>
      </c>
      <c r="AW471" s="17">
        <v>32240.28</v>
      </c>
      <c r="AX471" s="18">
        <f t="shared" si="318"/>
        <v>0</v>
      </c>
      <c r="AY471" s="19">
        <f t="shared" si="319"/>
        <v>3554.4600000000064</v>
      </c>
      <c r="AZ471" s="25">
        <v>2616.5700000000002</v>
      </c>
      <c r="BA471" s="17">
        <v>2816.0144538446639</v>
      </c>
      <c r="BB471" s="18">
        <f t="shared" si="320"/>
        <v>0</v>
      </c>
      <c r="BC471" s="21">
        <f t="shared" si="321"/>
        <v>199.44445384466371</v>
      </c>
      <c r="BD471" s="27">
        <v>10.879999999999999</v>
      </c>
      <c r="BE471" s="17">
        <v>0</v>
      </c>
      <c r="BF471" s="18">
        <f t="shared" si="322"/>
        <v>-10.879999999999999</v>
      </c>
      <c r="BG471" s="19">
        <f t="shared" si="323"/>
        <v>0</v>
      </c>
      <c r="BH471" s="25">
        <v>7970.5399999999991</v>
      </c>
      <c r="BI471" s="97">
        <v>9441.4221600000001</v>
      </c>
      <c r="BJ471" s="18">
        <f t="shared" si="324"/>
        <v>0</v>
      </c>
      <c r="BK471" s="21">
        <f t="shared" si="325"/>
        <v>1470.882160000001</v>
      </c>
      <c r="BL471" s="27">
        <v>0</v>
      </c>
      <c r="BM471" s="17">
        <v>0</v>
      </c>
      <c r="BN471" s="18">
        <f t="shared" si="326"/>
        <v>0</v>
      </c>
      <c r="BO471" s="19">
        <f t="shared" si="327"/>
        <v>0</v>
      </c>
      <c r="BP471" s="24">
        <f t="shared" si="328"/>
        <v>94179.48</v>
      </c>
      <c r="BQ471" s="14">
        <f t="shared" si="329"/>
        <v>100882.16235684011</v>
      </c>
      <c r="BR471" s="18">
        <f t="shared" si="294"/>
        <v>0</v>
      </c>
      <c r="BS471" s="21">
        <f t="shared" si="295"/>
        <v>6702.682356840116</v>
      </c>
      <c r="BT471" s="114">
        <f t="shared" si="330"/>
        <v>1.0711692436275939</v>
      </c>
      <c r="BU471" s="115">
        <v>20493.693000000007</v>
      </c>
      <c r="BV471" s="116">
        <v>4821.07</v>
      </c>
    </row>
    <row r="472" spans="1:74" s="7" customFormat="1" ht="12" x14ac:dyDescent="0.25">
      <c r="A472" s="111">
        <f t="shared" si="331"/>
        <v>464</v>
      </c>
      <c r="B472" s="56" t="s">
        <v>474</v>
      </c>
      <c r="C472" s="125">
        <v>218</v>
      </c>
      <c r="D472" s="27">
        <v>0</v>
      </c>
      <c r="E472" s="97">
        <v>0</v>
      </c>
      <c r="F472" s="18">
        <f t="shared" si="296"/>
        <v>0</v>
      </c>
      <c r="G472" s="19">
        <f t="shared" si="297"/>
        <v>0</v>
      </c>
      <c r="H472" s="25">
        <v>0</v>
      </c>
      <c r="I472" s="17">
        <v>0</v>
      </c>
      <c r="J472" s="18">
        <f t="shared" si="298"/>
        <v>0</v>
      </c>
      <c r="K472" s="21">
        <f t="shared" si="299"/>
        <v>0</v>
      </c>
      <c r="L472" s="27">
        <v>621.81999999999994</v>
      </c>
      <c r="M472" s="17">
        <v>566.14668216835071</v>
      </c>
      <c r="N472" s="18">
        <f t="shared" si="300"/>
        <v>-55.673317831649229</v>
      </c>
      <c r="O472" s="19">
        <f t="shared" si="301"/>
        <v>0</v>
      </c>
      <c r="P472" s="25">
        <v>0</v>
      </c>
      <c r="Q472" s="17">
        <v>219.83076260302801</v>
      </c>
      <c r="R472" s="18">
        <f t="shared" si="302"/>
        <v>0</v>
      </c>
      <c r="S472" s="21">
        <f t="shared" si="303"/>
        <v>219.83076260302801</v>
      </c>
      <c r="T472" s="27">
        <v>0</v>
      </c>
      <c r="U472" s="17">
        <v>0</v>
      </c>
      <c r="V472" s="18">
        <f t="shared" si="304"/>
        <v>0</v>
      </c>
      <c r="W472" s="19">
        <f t="shared" si="305"/>
        <v>0</v>
      </c>
      <c r="X472" s="25">
        <v>0</v>
      </c>
      <c r="Y472" s="17">
        <v>0</v>
      </c>
      <c r="Z472" s="18">
        <f t="shared" si="306"/>
        <v>0</v>
      </c>
      <c r="AA472" s="21">
        <f t="shared" si="307"/>
        <v>0</v>
      </c>
      <c r="AB472" s="27">
        <v>429.44</v>
      </c>
      <c r="AC472" s="97">
        <v>416.27955181979269</v>
      </c>
      <c r="AD472" s="18">
        <f t="shared" si="308"/>
        <v>-13.160448180207311</v>
      </c>
      <c r="AE472" s="19">
        <f t="shared" si="309"/>
        <v>0</v>
      </c>
      <c r="AF472" s="25">
        <v>0</v>
      </c>
      <c r="AG472" s="17">
        <v>0</v>
      </c>
      <c r="AH472" s="18">
        <f t="shared" si="310"/>
        <v>0</v>
      </c>
      <c r="AI472" s="21">
        <f t="shared" si="311"/>
        <v>0</v>
      </c>
      <c r="AJ472" s="27">
        <v>0</v>
      </c>
      <c r="AK472" s="17">
        <v>0</v>
      </c>
      <c r="AL472" s="18">
        <f t="shared" si="312"/>
        <v>0</v>
      </c>
      <c r="AM472" s="19">
        <f t="shared" si="313"/>
        <v>0</v>
      </c>
      <c r="AN472" s="27">
        <v>128.71</v>
      </c>
      <c r="AO472" s="97">
        <v>245.63256000000001</v>
      </c>
      <c r="AP472" s="18">
        <f t="shared" si="314"/>
        <v>0</v>
      </c>
      <c r="AQ472" s="19">
        <f t="shared" si="315"/>
        <v>116.92256</v>
      </c>
      <c r="AR472" s="25">
        <v>0</v>
      </c>
      <c r="AS472" s="17">
        <v>0</v>
      </c>
      <c r="AT472" s="18">
        <f t="shared" si="316"/>
        <v>0</v>
      </c>
      <c r="AU472" s="21">
        <f t="shared" si="317"/>
        <v>0</v>
      </c>
      <c r="AV472" s="27">
        <v>833.28</v>
      </c>
      <c r="AW472" s="17">
        <v>344.37599999999998</v>
      </c>
      <c r="AX472" s="18">
        <f t="shared" si="318"/>
        <v>-488.904</v>
      </c>
      <c r="AY472" s="19">
        <f t="shared" si="319"/>
        <v>0</v>
      </c>
      <c r="AZ472" s="25">
        <v>0</v>
      </c>
      <c r="BA472" s="17">
        <v>0</v>
      </c>
      <c r="BB472" s="18">
        <f t="shared" si="320"/>
        <v>0</v>
      </c>
      <c r="BC472" s="21">
        <f t="shared" si="321"/>
        <v>0</v>
      </c>
      <c r="BD472" s="27">
        <v>0</v>
      </c>
      <c r="BE472" s="17">
        <v>0</v>
      </c>
      <c r="BF472" s="18">
        <f t="shared" si="322"/>
        <v>0</v>
      </c>
      <c r="BG472" s="19">
        <f t="shared" si="323"/>
        <v>0</v>
      </c>
      <c r="BH472" s="25">
        <v>0</v>
      </c>
      <c r="BI472" s="97">
        <v>0</v>
      </c>
      <c r="BJ472" s="18">
        <f t="shared" si="324"/>
        <v>0</v>
      </c>
      <c r="BK472" s="21">
        <f t="shared" si="325"/>
        <v>0</v>
      </c>
      <c r="BL472" s="27">
        <v>0</v>
      </c>
      <c r="BM472" s="17">
        <v>0</v>
      </c>
      <c r="BN472" s="18">
        <f t="shared" si="326"/>
        <v>0</v>
      </c>
      <c r="BO472" s="19">
        <f t="shared" si="327"/>
        <v>0</v>
      </c>
      <c r="BP472" s="24">
        <f t="shared" si="328"/>
        <v>2013.25</v>
      </c>
      <c r="BQ472" s="14">
        <f t="shared" si="329"/>
        <v>1792.2655565911714</v>
      </c>
      <c r="BR472" s="18">
        <f t="shared" si="294"/>
        <v>-220.98444340882861</v>
      </c>
      <c r="BS472" s="21">
        <f t="shared" si="295"/>
        <v>0</v>
      </c>
      <c r="BT472" s="114">
        <f t="shared" si="330"/>
        <v>0.89023497160867815</v>
      </c>
      <c r="BU472" s="115">
        <v>181.4023</v>
      </c>
      <c r="BV472" s="116"/>
    </row>
    <row r="473" spans="1:74" s="7" customFormat="1" ht="12" x14ac:dyDescent="0.25">
      <c r="A473" s="111">
        <f t="shared" si="331"/>
        <v>465</v>
      </c>
      <c r="B473" s="56" t="s">
        <v>475</v>
      </c>
      <c r="C473" s="125">
        <v>5946.3</v>
      </c>
      <c r="D473" s="27">
        <v>23307.39</v>
      </c>
      <c r="E473" s="97">
        <v>21110.6585805574</v>
      </c>
      <c r="F473" s="18">
        <f t="shared" si="296"/>
        <v>-2196.7314194425999</v>
      </c>
      <c r="G473" s="19">
        <f t="shared" si="297"/>
        <v>0</v>
      </c>
      <c r="H473" s="25">
        <v>18518.11</v>
      </c>
      <c r="I473" s="17">
        <v>20314.363560000002</v>
      </c>
      <c r="J473" s="18">
        <f t="shared" si="298"/>
        <v>0</v>
      </c>
      <c r="K473" s="21">
        <f t="shared" si="299"/>
        <v>1796.253560000001</v>
      </c>
      <c r="L473" s="27">
        <v>13476.77</v>
      </c>
      <c r="M473" s="17">
        <v>12656.889628321715</v>
      </c>
      <c r="N473" s="18">
        <f t="shared" si="300"/>
        <v>-819.88037167828588</v>
      </c>
      <c r="O473" s="19">
        <f t="shared" si="301"/>
        <v>0</v>
      </c>
      <c r="P473" s="25">
        <v>604.02</v>
      </c>
      <c r="Q473" s="17">
        <v>886.974653267544</v>
      </c>
      <c r="R473" s="18">
        <f t="shared" si="302"/>
        <v>0</v>
      </c>
      <c r="S473" s="21">
        <f t="shared" si="303"/>
        <v>282.95465326754402</v>
      </c>
      <c r="T473" s="27">
        <v>9206.1299999999992</v>
      </c>
      <c r="U473" s="17">
        <v>7389.5044799999996</v>
      </c>
      <c r="V473" s="18">
        <f t="shared" si="304"/>
        <v>-1816.6255199999996</v>
      </c>
      <c r="W473" s="19">
        <f t="shared" si="305"/>
        <v>0</v>
      </c>
      <c r="X473" s="25">
        <v>0</v>
      </c>
      <c r="Y473" s="17">
        <v>0</v>
      </c>
      <c r="Z473" s="18">
        <f t="shared" si="306"/>
        <v>0</v>
      </c>
      <c r="AA473" s="21">
        <f t="shared" si="307"/>
        <v>0</v>
      </c>
      <c r="AB473" s="27">
        <v>19917.5</v>
      </c>
      <c r="AC473" s="97">
        <v>20815.8742525573</v>
      </c>
      <c r="AD473" s="18">
        <f t="shared" si="308"/>
        <v>0</v>
      </c>
      <c r="AE473" s="19">
        <f t="shared" si="309"/>
        <v>898.37425255729977</v>
      </c>
      <c r="AF473" s="25">
        <v>1195.55</v>
      </c>
      <c r="AG473" s="17">
        <v>1095.69444</v>
      </c>
      <c r="AH473" s="18">
        <f t="shared" si="310"/>
        <v>-99.855559999999969</v>
      </c>
      <c r="AI473" s="21">
        <f t="shared" si="311"/>
        <v>0</v>
      </c>
      <c r="AJ473" s="27">
        <v>60.050000000000011</v>
      </c>
      <c r="AK473" s="17">
        <v>0</v>
      </c>
      <c r="AL473" s="18">
        <f t="shared" si="312"/>
        <v>-60.050000000000011</v>
      </c>
      <c r="AM473" s="19">
        <f t="shared" si="313"/>
        <v>0</v>
      </c>
      <c r="AN473" s="27">
        <v>1310.87</v>
      </c>
      <c r="AO473" s="97">
        <v>3419.0336399999997</v>
      </c>
      <c r="AP473" s="18">
        <f t="shared" si="314"/>
        <v>0</v>
      </c>
      <c r="AQ473" s="19">
        <f t="shared" si="315"/>
        <v>2108.1636399999998</v>
      </c>
      <c r="AR473" s="25">
        <v>2486.13</v>
      </c>
      <c r="AS473" s="17">
        <v>3167.5600800000002</v>
      </c>
      <c r="AT473" s="18">
        <f t="shared" si="316"/>
        <v>0</v>
      </c>
      <c r="AU473" s="21">
        <f t="shared" si="317"/>
        <v>681.43008000000009</v>
      </c>
      <c r="AV473" s="27">
        <v>32400.920000000002</v>
      </c>
      <c r="AW473" s="17">
        <v>32215.187999999998</v>
      </c>
      <c r="AX473" s="18">
        <f t="shared" si="318"/>
        <v>-185.73200000000361</v>
      </c>
      <c r="AY473" s="19">
        <f t="shared" si="319"/>
        <v>0</v>
      </c>
      <c r="AZ473" s="25">
        <v>3853.53</v>
      </c>
      <c r="BA473" s="17">
        <v>7733.9633644548503</v>
      </c>
      <c r="BB473" s="18">
        <f t="shared" si="320"/>
        <v>0</v>
      </c>
      <c r="BC473" s="21">
        <f t="shared" si="321"/>
        <v>3880.4333644548501</v>
      </c>
      <c r="BD473" s="27">
        <v>5.3900000000000006</v>
      </c>
      <c r="BE473" s="17">
        <v>0</v>
      </c>
      <c r="BF473" s="18">
        <f t="shared" si="322"/>
        <v>-5.3900000000000006</v>
      </c>
      <c r="BG473" s="19">
        <f t="shared" si="323"/>
        <v>0</v>
      </c>
      <c r="BH473" s="25">
        <v>10110.020000000002</v>
      </c>
      <c r="BI473" s="97">
        <v>17985.317040000002</v>
      </c>
      <c r="BJ473" s="18">
        <f t="shared" si="324"/>
        <v>0</v>
      </c>
      <c r="BK473" s="21">
        <f t="shared" si="325"/>
        <v>7875.2970399999995</v>
      </c>
      <c r="BL473" s="27">
        <v>8594.85</v>
      </c>
      <c r="BM473" s="17">
        <v>9957.2053199999991</v>
      </c>
      <c r="BN473" s="18">
        <f t="shared" si="326"/>
        <v>0</v>
      </c>
      <c r="BO473" s="19">
        <f t="shared" si="327"/>
        <v>1362.3553199999988</v>
      </c>
      <c r="BP473" s="24">
        <f t="shared" si="328"/>
        <v>145047.23000000001</v>
      </c>
      <c r="BQ473" s="14">
        <f t="shared" si="329"/>
        <v>158748.22703915881</v>
      </c>
      <c r="BR473" s="18">
        <f t="shared" si="294"/>
        <v>0</v>
      </c>
      <c r="BS473" s="21">
        <f t="shared" si="295"/>
        <v>13700.997039158799</v>
      </c>
      <c r="BT473" s="114">
        <f t="shared" si="330"/>
        <v>1.0944588672197242</v>
      </c>
      <c r="BU473" s="115">
        <v>4698.202400000001</v>
      </c>
      <c r="BV473" s="116">
        <v>0.06</v>
      </c>
    </row>
    <row r="474" spans="1:74" s="7" customFormat="1" ht="12" x14ac:dyDescent="0.25">
      <c r="A474" s="111">
        <f t="shared" si="331"/>
        <v>466</v>
      </c>
      <c r="B474" s="56" t="s">
        <v>476</v>
      </c>
      <c r="C474" s="125">
        <v>235.4</v>
      </c>
      <c r="D474" s="27">
        <v>0</v>
      </c>
      <c r="E474" s="97">
        <v>870.32473823653061</v>
      </c>
      <c r="F474" s="18">
        <f t="shared" si="296"/>
        <v>0</v>
      </c>
      <c r="G474" s="19">
        <f t="shared" si="297"/>
        <v>870.32473823653061</v>
      </c>
      <c r="H474" s="25">
        <v>0</v>
      </c>
      <c r="I474" s="17">
        <v>0</v>
      </c>
      <c r="J474" s="18">
        <f t="shared" si="298"/>
        <v>0</v>
      </c>
      <c r="K474" s="21">
        <f t="shared" si="299"/>
        <v>0</v>
      </c>
      <c r="L474" s="27">
        <v>1599.0800000000004</v>
      </c>
      <c r="M474" s="17">
        <v>1440.3735161691354</v>
      </c>
      <c r="N474" s="18">
        <f t="shared" si="300"/>
        <v>-158.70648383086495</v>
      </c>
      <c r="O474" s="19">
        <f t="shared" si="301"/>
        <v>0</v>
      </c>
      <c r="P474" s="25">
        <v>0</v>
      </c>
      <c r="Q474" s="17">
        <v>247.68510924148802</v>
      </c>
      <c r="R474" s="18">
        <f t="shared" si="302"/>
        <v>0</v>
      </c>
      <c r="S474" s="21">
        <f t="shared" si="303"/>
        <v>247.68510924148802</v>
      </c>
      <c r="T474" s="27">
        <v>0</v>
      </c>
      <c r="U474" s="17">
        <v>0</v>
      </c>
      <c r="V474" s="18">
        <f t="shared" si="304"/>
        <v>0</v>
      </c>
      <c r="W474" s="19">
        <f t="shared" si="305"/>
        <v>0</v>
      </c>
      <c r="X474" s="25">
        <v>0</v>
      </c>
      <c r="Y474" s="17">
        <v>0</v>
      </c>
      <c r="Z474" s="18">
        <f t="shared" si="306"/>
        <v>0</v>
      </c>
      <c r="AA474" s="21">
        <f t="shared" si="307"/>
        <v>0</v>
      </c>
      <c r="AB474" s="27">
        <v>463.23</v>
      </c>
      <c r="AC474" s="97">
        <v>456.86033531894799</v>
      </c>
      <c r="AD474" s="18">
        <f t="shared" si="308"/>
        <v>-6.3696646810520292</v>
      </c>
      <c r="AE474" s="19">
        <f t="shared" si="309"/>
        <v>0</v>
      </c>
      <c r="AF474" s="25">
        <v>0</v>
      </c>
      <c r="AG474" s="17">
        <v>0</v>
      </c>
      <c r="AH474" s="18">
        <f t="shared" si="310"/>
        <v>0</v>
      </c>
      <c r="AI474" s="21">
        <f t="shared" si="311"/>
        <v>0</v>
      </c>
      <c r="AJ474" s="27">
        <v>0</v>
      </c>
      <c r="AK474" s="17">
        <v>0</v>
      </c>
      <c r="AL474" s="18">
        <f t="shared" si="312"/>
        <v>0</v>
      </c>
      <c r="AM474" s="19">
        <f t="shared" si="313"/>
        <v>0</v>
      </c>
      <c r="AN474" s="27">
        <v>452.66000000000008</v>
      </c>
      <c r="AO474" s="97">
        <v>908.0995200000001</v>
      </c>
      <c r="AP474" s="18">
        <f t="shared" si="314"/>
        <v>0</v>
      </c>
      <c r="AQ474" s="19">
        <f t="shared" si="315"/>
        <v>455.43952000000002</v>
      </c>
      <c r="AR474" s="25">
        <v>0</v>
      </c>
      <c r="AS474" s="17">
        <v>0</v>
      </c>
      <c r="AT474" s="18">
        <f t="shared" si="316"/>
        <v>0</v>
      </c>
      <c r="AU474" s="21">
        <f t="shared" si="317"/>
        <v>0</v>
      </c>
      <c r="AV474" s="27">
        <v>937.91000000000031</v>
      </c>
      <c r="AW474" s="17">
        <v>0</v>
      </c>
      <c r="AX474" s="18">
        <f t="shared" si="318"/>
        <v>-937.91000000000031</v>
      </c>
      <c r="AY474" s="19">
        <f t="shared" si="319"/>
        <v>0</v>
      </c>
      <c r="AZ474" s="25">
        <v>0</v>
      </c>
      <c r="BA474" s="17">
        <v>0</v>
      </c>
      <c r="BB474" s="18">
        <f t="shared" si="320"/>
        <v>0</v>
      </c>
      <c r="BC474" s="21">
        <f t="shared" si="321"/>
        <v>0</v>
      </c>
      <c r="BD474" s="27">
        <v>0</v>
      </c>
      <c r="BE474" s="17">
        <v>0</v>
      </c>
      <c r="BF474" s="18">
        <f t="shared" si="322"/>
        <v>0</v>
      </c>
      <c r="BG474" s="19">
        <f t="shared" si="323"/>
        <v>0</v>
      </c>
      <c r="BH474" s="25">
        <v>0</v>
      </c>
      <c r="BI474" s="97">
        <v>0</v>
      </c>
      <c r="BJ474" s="18">
        <f t="shared" si="324"/>
        <v>0</v>
      </c>
      <c r="BK474" s="21">
        <f t="shared" si="325"/>
        <v>0</v>
      </c>
      <c r="BL474" s="27">
        <v>0</v>
      </c>
      <c r="BM474" s="17">
        <v>0</v>
      </c>
      <c r="BN474" s="18">
        <f t="shared" si="326"/>
        <v>0</v>
      </c>
      <c r="BO474" s="19">
        <f t="shared" si="327"/>
        <v>0</v>
      </c>
      <c r="BP474" s="24">
        <f t="shared" si="328"/>
        <v>3452.8800000000006</v>
      </c>
      <c r="BQ474" s="14">
        <f t="shared" si="329"/>
        <v>3923.3432189661021</v>
      </c>
      <c r="BR474" s="18">
        <f t="shared" si="294"/>
        <v>0</v>
      </c>
      <c r="BS474" s="21">
        <f t="shared" si="295"/>
        <v>470.46321896610152</v>
      </c>
      <c r="BT474" s="114">
        <f t="shared" si="330"/>
        <v>1.1362524092832944</v>
      </c>
      <c r="BU474" s="115">
        <v>1309.3410000000001</v>
      </c>
      <c r="BV474" s="116"/>
    </row>
    <row r="475" spans="1:74" s="7" customFormat="1" ht="12" x14ac:dyDescent="0.25">
      <c r="A475" s="111">
        <f t="shared" si="331"/>
        <v>467</v>
      </c>
      <c r="B475" s="56" t="s">
        <v>477</v>
      </c>
      <c r="C475" s="125">
        <v>33.6</v>
      </c>
      <c r="D475" s="27">
        <v>0</v>
      </c>
      <c r="E475" s="97">
        <v>870.32473823653061</v>
      </c>
      <c r="F475" s="18">
        <f t="shared" si="296"/>
        <v>0</v>
      </c>
      <c r="G475" s="19">
        <f t="shared" si="297"/>
        <v>870.32473823653061</v>
      </c>
      <c r="H475" s="25">
        <v>0</v>
      </c>
      <c r="I475" s="17">
        <v>0</v>
      </c>
      <c r="J475" s="18">
        <f t="shared" si="298"/>
        <v>0</v>
      </c>
      <c r="K475" s="21">
        <f t="shared" si="299"/>
        <v>0</v>
      </c>
      <c r="L475" s="27">
        <v>0</v>
      </c>
      <c r="M475" s="17">
        <v>9.8200694442673537</v>
      </c>
      <c r="N475" s="18">
        <f t="shared" si="300"/>
        <v>0</v>
      </c>
      <c r="O475" s="19">
        <f t="shared" si="301"/>
        <v>9.8200694442673537</v>
      </c>
      <c r="P475" s="25">
        <v>0</v>
      </c>
      <c r="Q475" s="17">
        <v>39.029096767475998</v>
      </c>
      <c r="R475" s="18">
        <f t="shared" si="302"/>
        <v>0</v>
      </c>
      <c r="S475" s="21">
        <f t="shared" si="303"/>
        <v>39.029096767475998</v>
      </c>
      <c r="T475" s="27">
        <v>0</v>
      </c>
      <c r="U475" s="17">
        <v>0</v>
      </c>
      <c r="V475" s="18">
        <f t="shared" si="304"/>
        <v>0</v>
      </c>
      <c r="W475" s="19">
        <f t="shared" si="305"/>
        <v>0</v>
      </c>
      <c r="X475" s="25">
        <v>0</v>
      </c>
      <c r="Y475" s="17">
        <v>0</v>
      </c>
      <c r="Z475" s="18">
        <f t="shared" si="306"/>
        <v>0</v>
      </c>
      <c r="AA475" s="21">
        <f t="shared" si="307"/>
        <v>0</v>
      </c>
      <c r="AB475" s="27">
        <v>71.36</v>
      </c>
      <c r="AC475" s="97">
        <v>65.838653898255927</v>
      </c>
      <c r="AD475" s="18">
        <f t="shared" si="308"/>
        <v>-5.5213461017440721</v>
      </c>
      <c r="AE475" s="19">
        <f t="shared" si="309"/>
        <v>0</v>
      </c>
      <c r="AF475" s="25">
        <v>0</v>
      </c>
      <c r="AG475" s="17">
        <v>0</v>
      </c>
      <c r="AH475" s="18">
        <f t="shared" si="310"/>
        <v>0</v>
      </c>
      <c r="AI475" s="21">
        <f t="shared" si="311"/>
        <v>0</v>
      </c>
      <c r="AJ475" s="27">
        <v>0</v>
      </c>
      <c r="AK475" s="17">
        <v>0</v>
      </c>
      <c r="AL475" s="18">
        <f t="shared" si="312"/>
        <v>0</v>
      </c>
      <c r="AM475" s="19">
        <f t="shared" si="313"/>
        <v>0</v>
      </c>
      <c r="AN475" s="27">
        <v>231.44999999999996</v>
      </c>
      <c r="AO475" s="97">
        <v>329.99459999999999</v>
      </c>
      <c r="AP475" s="18">
        <f t="shared" si="314"/>
        <v>0</v>
      </c>
      <c r="AQ475" s="19">
        <f t="shared" si="315"/>
        <v>98.544600000000031</v>
      </c>
      <c r="AR475" s="25">
        <v>0</v>
      </c>
      <c r="AS475" s="17">
        <v>0</v>
      </c>
      <c r="AT475" s="18">
        <f t="shared" si="316"/>
        <v>0</v>
      </c>
      <c r="AU475" s="21">
        <f t="shared" si="317"/>
        <v>0</v>
      </c>
      <c r="AV475" s="27">
        <v>143.97</v>
      </c>
      <c r="AW475" s="17">
        <v>0</v>
      </c>
      <c r="AX475" s="18">
        <f t="shared" si="318"/>
        <v>-143.97</v>
      </c>
      <c r="AY475" s="19">
        <f t="shared" si="319"/>
        <v>0</v>
      </c>
      <c r="AZ475" s="25">
        <v>0</v>
      </c>
      <c r="BA475" s="17">
        <v>0</v>
      </c>
      <c r="BB475" s="18">
        <f t="shared" si="320"/>
        <v>0</v>
      </c>
      <c r="BC475" s="21">
        <f t="shared" si="321"/>
        <v>0</v>
      </c>
      <c r="BD475" s="27">
        <v>0</v>
      </c>
      <c r="BE475" s="17">
        <v>0</v>
      </c>
      <c r="BF475" s="18">
        <f t="shared" si="322"/>
        <v>0</v>
      </c>
      <c r="BG475" s="19">
        <f t="shared" si="323"/>
        <v>0</v>
      </c>
      <c r="BH475" s="25">
        <v>0</v>
      </c>
      <c r="BI475" s="97">
        <v>0</v>
      </c>
      <c r="BJ475" s="18">
        <f t="shared" si="324"/>
        <v>0</v>
      </c>
      <c r="BK475" s="21">
        <f t="shared" si="325"/>
        <v>0</v>
      </c>
      <c r="BL475" s="27">
        <v>0</v>
      </c>
      <c r="BM475" s="17">
        <v>0</v>
      </c>
      <c r="BN475" s="18">
        <f t="shared" si="326"/>
        <v>0</v>
      </c>
      <c r="BO475" s="19">
        <f t="shared" si="327"/>
        <v>0</v>
      </c>
      <c r="BP475" s="24">
        <f t="shared" si="328"/>
        <v>446.78</v>
      </c>
      <c r="BQ475" s="14">
        <f t="shared" si="329"/>
        <v>1315.0071583465299</v>
      </c>
      <c r="BR475" s="18">
        <f t="shared" si="294"/>
        <v>0</v>
      </c>
      <c r="BS475" s="21">
        <f t="shared" si="295"/>
        <v>868.2271583465299</v>
      </c>
      <c r="BT475" s="114">
        <f t="shared" si="330"/>
        <v>2.9432990696685839</v>
      </c>
      <c r="BU475" s="115">
        <v>54.116500000000002</v>
      </c>
      <c r="BV475" s="116"/>
    </row>
    <row r="476" spans="1:74" s="7" customFormat="1" ht="12" x14ac:dyDescent="0.25">
      <c r="A476" s="111">
        <f t="shared" si="331"/>
        <v>468</v>
      </c>
      <c r="B476" s="56" t="s">
        <v>478</v>
      </c>
      <c r="C476" s="125">
        <v>310.5</v>
      </c>
      <c r="D476" s="27">
        <v>0</v>
      </c>
      <c r="E476" s="97">
        <v>870.32473823653061</v>
      </c>
      <c r="F476" s="18">
        <f t="shared" si="296"/>
        <v>0</v>
      </c>
      <c r="G476" s="19">
        <f t="shared" si="297"/>
        <v>870.32473823653061</v>
      </c>
      <c r="H476" s="25">
        <v>0</v>
      </c>
      <c r="I476" s="17">
        <v>0</v>
      </c>
      <c r="J476" s="18">
        <f t="shared" si="298"/>
        <v>0</v>
      </c>
      <c r="K476" s="21">
        <f t="shared" si="299"/>
        <v>0</v>
      </c>
      <c r="L476" s="27">
        <v>1688.0399999999997</v>
      </c>
      <c r="M476" s="17">
        <v>1519.8488712308024</v>
      </c>
      <c r="N476" s="18">
        <f t="shared" si="300"/>
        <v>-168.19112876919735</v>
      </c>
      <c r="O476" s="19">
        <f t="shared" si="301"/>
        <v>0</v>
      </c>
      <c r="P476" s="25">
        <v>0</v>
      </c>
      <c r="Q476" s="17">
        <v>170.63579173314</v>
      </c>
      <c r="R476" s="18">
        <f t="shared" si="302"/>
        <v>0</v>
      </c>
      <c r="S476" s="21">
        <f t="shared" si="303"/>
        <v>170.63579173314</v>
      </c>
      <c r="T476" s="27">
        <v>0</v>
      </c>
      <c r="U476" s="17">
        <v>0</v>
      </c>
      <c r="V476" s="18">
        <f t="shared" si="304"/>
        <v>0</v>
      </c>
      <c r="W476" s="19">
        <f t="shared" si="305"/>
        <v>0</v>
      </c>
      <c r="X476" s="25">
        <v>0</v>
      </c>
      <c r="Y476" s="17">
        <v>0</v>
      </c>
      <c r="Z476" s="18">
        <f t="shared" si="306"/>
        <v>0</v>
      </c>
      <c r="AA476" s="21">
        <f t="shared" si="307"/>
        <v>0</v>
      </c>
      <c r="AB476" s="27">
        <v>609.17999999999984</v>
      </c>
      <c r="AC476" s="97">
        <v>602.98885928303378</v>
      </c>
      <c r="AD476" s="18">
        <f t="shared" si="308"/>
        <v>-6.1911407169660606</v>
      </c>
      <c r="AE476" s="19">
        <f t="shared" si="309"/>
        <v>0</v>
      </c>
      <c r="AF476" s="25">
        <v>0</v>
      </c>
      <c r="AG476" s="17">
        <v>0</v>
      </c>
      <c r="AH476" s="18">
        <f t="shared" si="310"/>
        <v>0</v>
      </c>
      <c r="AI476" s="21">
        <f t="shared" si="311"/>
        <v>0</v>
      </c>
      <c r="AJ476" s="27">
        <v>0</v>
      </c>
      <c r="AK476" s="17">
        <v>0</v>
      </c>
      <c r="AL476" s="18">
        <f t="shared" si="312"/>
        <v>0</v>
      </c>
      <c r="AM476" s="19">
        <f t="shared" si="313"/>
        <v>0</v>
      </c>
      <c r="AN476" s="27">
        <v>1179.1399999999999</v>
      </c>
      <c r="AO476" s="97">
        <v>1731.8424</v>
      </c>
      <c r="AP476" s="18">
        <f t="shared" si="314"/>
        <v>0</v>
      </c>
      <c r="AQ476" s="19">
        <f t="shared" si="315"/>
        <v>552.70240000000013</v>
      </c>
      <c r="AR476" s="25">
        <v>0</v>
      </c>
      <c r="AS476" s="17">
        <v>0</v>
      </c>
      <c r="AT476" s="18">
        <f t="shared" si="316"/>
        <v>0</v>
      </c>
      <c r="AU476" s="21">
        <f t="shared" si="317"/>
        <v>0</v>
      </c>
      <c r="AV476" s="27">
        <v>606.0200000000001</v>
      </c>
      <c r="AW476" s="17">
        <v>10494.539999999999</v>
      </c>
      <c r="AX476" s="18">
        <f t="shared" si="318"/>
        <v>0</v>
      </c>
      <c r="AY476" s="19">
        <f t="shared" si="319"/>
        <v>9888.5199999999986</v>
      </c>
      <c r="AZ476" s="25">
        <v>0</v>
      </c>
      <c r="BA476" s="17">
        <v>0</v>
      </c>
      <c r="BB476" s="18">
        <f t="shared" si="320"/>
        <v>0</v>
      </c>
      <c r="BC476" s="21">
        <f t="shared" si="321"/>
        <v>0</v>
      </c>
      <c r="BD476" s="27">
        <v>0</v>
      </c>
      <c r="BE476" s="17">
        <v>0</v>
      </c>
      <c r="BF476" s="18">
        <f t="shared" si="322"/>
        <v>0</v>
      </c>
      <c r="BG476" s="19">
        <f t="shared" si="323"/>
        <v>0</v>
      </c>
      <c r="BH476" s="25">
        <v>0</v>
      </c>
      <c r="BI476" s="97">
        <v>0</v>
      </c>
      <c r="BJ476" s="18">
        <f t="shared" si="324"/>
        <v>0</v>
      </c>
      <c r="BK476" s="21">
        <f t="shared" si="325"/>
        <v>0</v>
      </c>
      <c r="BL476" s="27">
        <v>0</v>
      </c>
      <c r="BM476" s="17">
        <v>0</v>
      </c>
      <c r="BN476" s="18">
        <f t="shared" si="326"/>
        <v>0</v>
      </c>
      <c r="BO476" s="19">
        <f t="shared" si="327"/>
        <v>0</v>
      </c>
      <c r="BP476" s="24">
        <f t="shared" si="328"/>
        <v>4082.3799999999992</v>
      </c>
      <c r="BQ476" s="14">
        <f t="shared" si="329"/>
        <v>15390.180660483506</v>
      </c>
      <c r="BR476" s="18">
        <f t="shared" si="294"/>
        <v>0</v>
      </c>
      <c r="BS476" s="21">
        <f t="shared" si="295"/>
        <v>11307.800660483506</v>
      </c>
      <c r="BT476" s="114">
        <f t="shared" si="330"/>
        <v>3.7699039923974516</v>
      </c>
      <c r="BU476" s="115">
        <v>1329.663</v>
      </c>
      <c r="BV476" s="116">
        <v>231.45</v>
      </c>
    </row>
    <row r="477" spans="1:74" s="7" customFormat="1" ht="12" x14ac:dyDescent="0.25">
      <c r="A477" s="111">
        <f t="shared" si="331"/>
        <v>469</v>
      </c>
      <c r="B477" s="56" t="s">
        <v>479</v>
      </c>
      <c r="C477" s="125">
        <v>163.9</v>
      </c>
      <c r="D477" s="27">
        <v>0</v>
      </c>
      <c r="E477" s="97">
        <v>870.32473823653061</v>
      </c>
      <c r="F477" s="18">
        <f t="shared" si="296"/>
        <v>0</v>
      </c>
      <c r="G477" s="19">
        <f t="shared" si="297"/>
        <v>870.32473823653061</v>
      </c>
      <c r="H477" s="25">
        <v>0</v>
      </c>
      <c r="I477" s="17">
        <v>0</v>
      </c>
      <c r="J477" s="18">
        <f t="shared" si="298"/>
        <v>0</v>
      </c>
      <c r="K477" s="21">
        <f t="shared" si="299"/>
        <v>0</v>
      </c>
      <c r="L477" s="27">
        <v>1332.53</v>
      </c>
      <c r="M477" s="17">
        <v>1201.9480984966724</v>
      </c>
      <c r="N477" s="18">
        <f t="shared" si="300"/>
        <v>-130.58190150332757</v>
      </c>
      <c r="O477" s="19">
        <f t="shared" si="301"/>
        <v>0</v>
      </c>
      <c r="P477" s="25">
        <v>0</v>
      </c>
      <c r="Q477" s="17">
        <v>170.31447729943199</v>
      </c>
      <c r="R477" s="18">
        <f t="shared" si="302"/>
        <v>0</v>
      </c>
      <c r="S477" s="21">
        <f t="shared" si="303"/>
        <v>170.31447729943199</v>
      </c>
      <c r="T477" s="27">
        <v>0</v>
      </c>
      <c r="U477" s="17">
        <v>0</v>
      </c>
      <c r="V477" s="18">
        <f t="shared" si="304"/>
        <v>0</v>
      </c>
      <c r="W477" s="19">
        <f t="shared" si="305"/>
        <v>0</v>
      </c>
      <c r="X477" s="25">
        <v>0</v>
      </c>
      <c r="Y477" s="17">
        <v>0</v>
      </c>
      <c r="Z477" s="18">
        <f t="shared" si="306"/>
        <v>0</v>
      </c>
      <c r="AA477" s="21">
        <f t="shared" si="307"/>
        <v>0</v>
      </c>
      <c r="AB477" s="27">
        <v>324.45999999999998</v>
      </c>
      <c r="AC477" s="97">
        <v>312.94087138289547</v>
      </c>
      <c r="AD477" s="18">
        <f t="shared" si="308"/>
        <v>-11.519128617104514</v>
      </c>
      <c r="AE477" s="19">
        <f t="shared" si="309"/>
        <v>0</v>
      </c>
      <c r="AF477" s="25">
        <v>0</v>
      </c>
      <c r="AG477" s="17">
        <v>0</v>
      </c>
      <c r="AH477" s="18">
        <f t="shared" si="310"/>
        <v>0</v>
      </c>
      <c r="AI477" s="21">
        <f t="shared" si="311"/>
        <v>0</v>
      </c>
      <c r="AJ477" s="27">
        <v>0</v>
      </c>
      <c r="AK477" s="17">
        <v>0</v>
      </c>
      <c r="AL477" s="18">
        <f t="shared" si="312"/>
        <v>0</v>
      </c>
      <c r="AM477" s="19">
        <f t="shared" si="313"/>
        <v>0</v>
      </c>
      <c r="AN477" s="27">
        <v>470.28999999999996</v>
      </c>
      <c r="AO477" s="97">
        <v>687.27983999999992</v>
      </c>
      <c r="AP477" s="18">
        <f t="shared" si="314"/>
        <v>0</v>
      </c>
      <c r="AQ477" s="19">
        <f t="shared" si="315"/>
        <v>216.98983999999996</v>
      </c>
      <c r="AR477" s="25">
        <v>0</v>
      </c>
      <c r="AS477" s="17">
        <v>0</v>
      </c>
      <c r="AT477" s="18">
        <f t="shared" si="316"/>
        <v>0</v>
      </c>
      <c r="AU477" s="21">
        <f t="shared" si="317"/>
        <v>0</v>
      </c>
      <c r="AV477" s="27">
        <v>604.7700000000001</v>
      </c>
      <c r="AW477" s="17">
        <v>0</v>
      </c>
      <c r="AX477" s="18">
        <f t="shared" si="318"/>
        <v>-604.7700000000001</v>
      </c>
      <c r="AY477" s="19">
        <f t="shared" si="319"/>
        <v>0</v>
      </c>
      <c r="AZ477" s="25">
        <v>0</v>
      </c>
      <c r="BA477" s="17">
        <v>0</v>
      </c>
      <c r="BB477" s="18">
        <f t="shared" si="320"/>
        <v>0</v>
      </c>
      <c r="BC477" s="21">
        <f t="shared" si="321"/>
        <v>0</v>
      </c>
      <c r="BD477" s="27">
        <v>0</v>
      </c>
      <c r="BE477" s="17">
        <v>0</v>
      </c>
      <c r="BF477" s="18">
        <f t="shared" si="322"/>
        <v>0</v>
      </c>
      <c r="BG477" s="19">
        <f t="shared" si="323"/>
        <v>0</v>
      </c>
      <c r="BH477" s="25">
        <v>0</v>
      </c>
      <c r="BI477" s="97">
        <v>0</v>
      </c>
      <c r="BJ477" s="18">
        <f t="shared" si="324"/>
        <v>0</v>
      </c>
      <c r="BK477" s="21">
        <f t="shared" si="325"/>
        <v>0</v>
      </c>
      <c r="BL477" s="27">
        <v>0</v>
      </c>
      <c r="BM477" s="17">
        <v>0</v>
      </c>
      <c r="BN477" s="18">
        <f t="shared" si="326"/>
        <v>0</v>
      </c>
      <c r="BO477" s="19">
        <f t="shared" si="327"/>
        <v>0</v>
      </c>
      <c r="BP477" s="24">
        <f t="shared" si="328"/>
        <v>2732.0499999999997</v>
      </c>
      <c r="BQ477" s="14">
        <f t="shared" si="329"/>
        <v>3242.8080254155302</v>
      </c>
      <c r="BR477" s="18">
        <f t="shared" si="294"/>
        <v>0</v>
      </c>
      <c r="BS477" s="21">
        <f t="shared" si="295"/>
        <v>510.75802541553048</v>
      </c>
      <c r="BT477" s="114">
        <f t="shared" si="330"/>
        <v>1.1869504677496863</v>
      </c>
      <c r="BU477" s="115">
        <v>224.27850000000001</v>
      </c>
      <c r="BV477" s="116"/>
    </row>
    <row r="478" spans="1:74" s="7" customFormat="1" ht="12" x14ac:dyDescent="0.25">
      <c r="A478" s="111">
        <f t="shared" si="331"/>
        <v>470</v>
      </c>
      <c r="B478" s="56" t="s">
        <v>480</v>
      </c>
      <c r="C478" s="125">
        <v>44.9</v>
      </c>
      <c r="D478" s="27">
        <v>0</v>
      </c>
      <c r="E478" s="97">
        <v>0</v>
      </c>
      <c r="F478" s="18">
        <f t="shared" si="296"/>
        <v>0</v>
      </c>
      <c r="G478" s="19">
        <f t="shared" si="297"/>
        <v>0</v>
      </c>
      <c r="H478" s="25">
        <v>0</v>
      </c>
      <c r="I478" s="17">
        <v>0</v>
      </c>
      <c r="J478" s="18">
        <f t="shared" si="298"/>
        <v>0</v>
      </c>
      <c r="K478" s="21">
        <f t="shared" si="299"/>
        <v>0</v>
      </c>
      <c r="L478" s="27">
        <v>177.67000000000004</v>
      </c>
      <c r="M478" s="17">
        <v>168.77036598371299</v>
      </c>
      <c r="N478" s="18">
        <f t="shared" si="300"/>
        <v>-8.8996340162870524</v>
      </c>
      <c r="O478" s="19">
        <f t="shared" si="301"/>
        <v>0</v>
      </c>
      <c r="P478" s="25">
        <v>0</v>
      </c>
      <c r="Q478" s="17">
        <v>52.157052487404002</v>
      </c>
      <c r="R478" s="18">
        <f t="shared" si="302"/>
        <v>0</v>
      </c>
      <c r="S478" s="21">
        <f t="shared" si="303"/>
        <v>52.157052487404002</v>
      </c>
      <c r="T478" s="27">
        <v>0</v>
      </c>
      <c r="U478" s="17">
        <v>0</v>
      </c>
      <c r="V478" s="18">
        <f t="shared" si="304"/>
        <v>0</v>
      </c>
      <c r="W478" s="19">
        <f t="shared" si="305"/>
        <v>0</v>
      </c>
      <c r="X478" s="25">
        <v>0</v>
      </c>
      <c r="Y478" s="17">
        <v>0</v>
      </c>
      <c r="Z478" s="18">
        <f t="shared" si="306"/>
        <v>0</v>
      </c>
      <c r="AA478" s="21">
        <f t="shared" si="307"/>
        <v>0</v>
      </c>
      <c r="AB478" s="27">
        <v>93.259999999999991</v>
      </c>
      <c r="AC478" s="97">
        <v>86.509411152870356</v>
      </c>
      <c r="AD478" s="18">
        <f t="shared" si="308"/>
        <v>-6.7505888471296345</v>
      </c>
      <c r="AE478" s="19">
        <f t="shared" si="309"/>
        <v>0</v>
      </c>
      <c r="AF478" s="25">
        <v>0</v>
      </c>
      <c r="AG478" s="17">
        <v>0</v>
      </c>
      <c r="AH478" s="18">
        <f t="shared" si="310"/>
        <v>0</v>
      </c>
      <c r="AI478" s="21">
        <f t="shared" si="311"/>
        <v>0</v>
      </c>
      <c r="AJ478" s="27">
        <v>0</v>
      </c>
      <c r="AK478" s="17">
        <v>0</v>
      </c>
      <c r="AL478" s="18">
        <f t="shared" si="312"/>
        <v>0</v>
      </c>
      <c r="AM478" s="19">
        <f t="shared" si="313"/>
        <v>0</v>
      </c>
      <c r="AN478" s="27">
        <v>231.51999999999998</v>
      </c>
      <c r="AO478" s="97">
        <v>329.99459999999999</v>
      </c>
      <c r="AP478" s="18">
        <f t="shared" si="314"/>
        <v>0</v>
      </c>
      <c r="AQ478" s="19">
        <f t="shared" si="315"/>
        <v>98.474600000000009</v>
      </c>
      <c r="AR478" s="25">
        <v>0</v>
      </c>
      <c r="AS478" s="17">
        <v>0</v>
      </c>
      <c r="AT478" s="18">
        <f t="shared" si="316"/>
        <v>0</v>
      </c>
      <c r="AU478" s="21">
        <f t="shared" si="317"/>
        <v>0</v>
      </c>
      <c r="AV478" s="27">
        <v>189.98</v>
      </c>
      <c r="AW478" s="17">
        <v>1035.2159999999999</v>
      </c>
      <c r="AX478" s="18">
        <f t="shared" si="318"/>
        <v>0</v>
      </c>
      <c r="AY478" s="19">
        <f t="shared" si="319"/>
        <v>845.23599999999988</v>
      </c>
      <c r="AZ478" s="25">
        <v>0</v>
      </c>
      <c r="BA478" s="17">
        <v>0</v>
      </c>
      <c r="BB478" s="18">
        <f t="shared" si="320"/>
        <v>0</v>
      </c>
      <c r="BC478" s="21">
        <f t="shared" si="321"/>
        <v>0</v>
      </c>
      <c r="BD478" s="27">
        <v>0</v>
      </c>
      <c r="BE478" s="17">
        <v>0</v>
      </c>
      <c r="BF478" s="18">
        <f t="shared" si="322"/>
        <v>0</v>
      </c>
      <c r="BG478" s="19">
        <f t="shared" si="323"/>
        <v>0</v>
      </c>
      <c r="BH478" s="25">
        <v>0</v>
      </c>
      <c r="BI478" s="97">
        <v>0</v>
      </c>
      <c r="BJ478" s="18">
        <f t="shared" si="324"/>
        <v>0</v>
      </c>
      <c r="BK478" s="21">
        <f t="shared" si="325"/>
        <v>0</v>
      </c>
      <c r="BL478" s="27">
        <v>0</v>
      </c>
      <c r="BM478" s="17">
        <v>0</v>
      </c>
      <c r="BN478" s="18">
        <f t="shared" si="326"/>
        <v>0</v>
      </c>
      <c r="BO478" s="19">
        <f t="shared" si="327"/>
        <v>0</v>
      </c>
      <c r="BP478" s="24">
        <f t="shared" si="328"/>
        <v>692.43000000000006</v>
      </c>
      <c r="BQ478" s="14">
        <f t="shared" si="329"/>
        <v>1672.6474296239871</v>
      </c>
      <c r="BR478" s="18">
        <f t="shared" si="294"/>
        <v>0</v>
      </c>
      <c r="BS478" s="21">
        <f t="shared" si="295"/>
        <v>980.21742962398707</v>
      </c>
      <c r="BT478" s="114">
        <f t="shared" si="330"/>
        <v>2.4156195277847394</v>
      </c>
      <c r="BU478" s="115">
        <v>2990.4065999999998</v>
      </c>
      <c r="BV478" s="116">
        <v>1674.25</v>
      </c>
    </row>
    <row r="479" spans="1:74" s="7" customFormat="1" ht="12" x14ac:dyDescent="0.25">
      <c r="A479" s="111">
        <f t="shared" si="331"/>
        <v>471</v>
      </c>
      <c r="B479" s="56" t="s">
        <v>481</v>
      </c>
      <c r="C479" s="125">
        <v>416.9</v>
      </c>
      <c r="D479" s="27">
        <v>0</v>
      </c>
      <c r="E479" s="97">
        <v>870.32473823653061</v>
      </c>
      <c r="F479" s="18">
        <f t="shared" si="296"/>
        <v>0</v>
      </c>
      <c r="G479" s="19">
        <f t="shared" si="297"/>
        <v>870.32473823653061</v>
      </c>
      <c r="H479" s="25">
        <v>0</v>
      </c>
      <c r="I479" s="17">
        <v>0</v>
      </c>
      <c r="J479" s="18">
        <f t="shared" si="298"/>
        <v>0</v>
      </c>
      <c r="K479" s="21">
        <f t="shared" si="299"/>
        <v>0</v>
      </c>
      <c r="L479" s="27">
        <v>2759.93</v>
      </c>
      <c r="M479" s="17">
        <v>2473.5516544714105</v>
      </c>
      <c r="N479" s="18">
        <f t="shared" si="300"/>
        <v>-286.37834552858931</v>
      </c>
      <c r="O479" s="19">
        <f t="shared" si="301"/>
        <v>0</v>
      </c>
      <c r="P479" s="25">
        <v>0</v>
      </c>
      <c r="Q479" s="17">
        <v>407.13737165389199</v>
      </c>
      <c r="R479" s="18">
        <f t="shared" si="302"/>
        <v>0</v>
      </c>
      <c r="S479" s="21">
        <f t="shared" si="303"/>
        <v>407.13737165389199</v>
      </c>
      <c r="T479" s="27">
        <v>0</v>
      </c>
      <c r="U479" s="17">
        <v>0</v>
      </c>
      <c r="V479" s="18">
        <f t="shared" si="304"/>
        <v>0</v>
      </c>
      <c r="W479" s="19">
        <f t="shared" si="305"/>
        <v>0</v>
      </c>
      <c r="X479" s="25">
        <v>0</v>
      </c>
      <c r="Y479" s="17">
        <v>0</v>
      </c>
      <c r="Z479" s="18">
        <f t="shared" si="306"/>
        <v>0</v>
      </c>
      <c r="AA479" s="21">
        <f t="shared" si="307"/>
        <v>0</v>
      </c>
      <c r="AB479" s="27">
        <v>818.38999999999987</v>
      </c>
      <c r="AC479" s="97">
        <v>816.32346950592603</v>
      </c>
      <c r="AD479" s="18">
        <f t="shared" si="308"/>
        <v>-2.0665304940738451</v>
      </c>
      <c r="AE479" s="19">
        <f t="shared" si="309"/>
        <v>0</v>
      </c>
      <c r="AF479" s="25">
        <v>0</v>
      </c>
      <c r="AG479" s="17">
        <v>0</v>
      </c>
      <c r="AH479" s="18">
        <f t="shared" si="310"/>
        <v>0</v>
      </c>
      <c r="AI479" s="21">
        <f t="shared" si="311"/>
        <v>0</v>
      </c>
      <c r="AJ479" s="27">
        <v>0</v>
      </c>
      <c r="AK479" s="17">
        <v>0</v>
      </c>
      <c r="AL479" s="18">
        <f t="shared" si="312"/>
        <v>0</v>
      </c>
      <c r="AM479" s="19">
        <f t="shared" si="313"/>
        <v>0</v>
      </c>
      <c r="AN479" s="27">
        <v>1665.8000000000002</v>
      </c>
      <c r="AO479" s="97">
        <v>2597.7590399999999</v>
      </c>
      <c r="AP479" s="18">
        <f t="shared" si="314"/>
        <v>0</v>
      </c>
      <c r="AQ479" s="19">
        <f t="shared" si="315"/>
        <v>931.95903999999973</v>
      </c>
      <c r="AR479" s="25">
        <v>0</v>
      </c>
      <c r="AS479" s="17">
        <v>0</v>
      </c>
      <c r="AT479" s="18">
        <f t="shared" si="316"/>
        <v>0</v>
      </c>
      <c r="AU479" s="21">
        <f t="shared" si="317"/>
        <v>0</v>
      </c>
      <c r="AV479" s="27">
        <v>1540.77</v>
      </c>
      <c r="AW479" s="17">
        <v>1079.316</v>
      </c>
      <c r="AX479" s="18">
        <f t="shared" si="318"/>
        <v>-461.45399999999995</v>
      </c>
      <c r="AY479" s="19">
        <f t="shared" si="319"/>
        <v>0</v>
      </c>
      <c r="AZ479" s="25">
        <v>0</v>
      </c>
      <c r="BA479" s="17">
        <v>0</v>
      </c>
      <c r="BB479" s="18">
        <f t="shared" si="320"/>
        <v>0</v>
      </c>
      <c r="BC479" s="21">
        <f t="shared" si="321"/>
        <v>0</v>
      </c>
      <c r="BD479" s="27">
        <v>0</v>
      </c>
      <c r="BE479" s="17">
        <v>0</v>
      </c>
      <c r="BF479" s="18">
        <f t="shared" si="322"/>
        <v>0</v>
      </c>
      <c r="BG479" s="19">
        <f t="shared" si="323"/>
        <v>0</v>
      </c>
      <c r="BH479" s="25">
        <v>0</v>
      </c>
      <c r="BI479" s="97">
        <v>0</v>
      </c>
      <c r="BJ479" s="18">
        <f t="shared" si="324"/>
        <v>0</v>
      </c>
      <c r="BK479" s="21">
        <f t="shared" si="325"/>
        <v>0</v>
      </c>
      <c r="BL479" s="27">
        <v>0</v>
      </c>
      <c r="BM479" s="17">
        <v>0</v>
      </c>
      <c r="BN479" s="18">
        <f t="shared" si="326"/>
        <v>0</v>
      </c>
      <c r="BO479" s="19">
        <f t="shared" si="327"/>
        <v>0</v>
      </c>
      <c r="BP479" s="24">
        <f t="shared" si="328"/>
        <v>6784.8899999999994</v>
      </c>
      <c r="BQ479" s="14">
        <f t="shared" si="329"/>
        <v>8244.4122738677597</v>
      </c>
      <c r="BR479" s="18">
        <f t="shared" si="294"/>
        <v>0</v>
      </c>
      <c r="BS479" s="21">
        <f t="shared" si="295"/>
        <v>1459.5222738677603</v>
      </c>
      <c r="BT479" s="114">
        <f t="shared" si="330"/>
        <v>1.2151136236354252</v>
      </c>
      <c r="BU479" s="115">
        <v>201.98439999999997</v>
      </c>
      <c r="BV479" s="116"/>
    </row>
    <row r="480" spans="1:74" s="7" customFormat="1" ht="12" x14ac:dyDescent="0.25">
      <c r="A480" s="111">
        <f t="shared" si="331"/>
        <v>472</v>
      </c>
      <c r="B480" s="56" t="s">
        <v>482</v>
      </c>
      <c r="C480" s="125">
        <v>173</v>
      </c>
      <c r="D480" s="27">
        <v>0</v>
      </c>
      <c r="E480" s="97">
        <v>870.32473823653061</v>
      </c>
      <c r="F480" s="18">
        <f t="shared" si="296"/>
        <v>0</v>
      </c>
      <c r="G480" s="19">
        <f t="shared" si="297"/>
        <v>870.32473823653061</v>
      </c>
      <c r="H480" s="25">
        <v>0</v>
      </c>
      <c r="I480" s="17">
        <v>0</v>
      </c>
      <c r="J480" s="18">
        <f t="shared" si="298"/>
        <v>0</v>
      </c>
      <c r="K480" s="21">
        <f t="shared" si="299"/>
        <v>0</v>
      </c>
      <c r="L480" s="27">
        <v>799.56000000000006</v>
      </c>
      <c r="M480" s="17">
        <v>725.09684991125869</v>
      </c>
      <c r="N480" s="18">
        <f t="shared" si="300"/>
        <v>-74.463150088741372</v>
      </c>
      <c r="O480" s="19">
        <f t="shared" si="301"/>
        <v>0</v>
      </c>
      <c r="P480" s="25">
        <v>0</v>
      </c>
      <c r="Q480" s="17">
        <v>197.81487627303599</v>
      </c>
      <c r="R480" s="18">
        <f t="shared" si="302"/>
        <v>0</v>
      </c>
      <c r="S480" s="21">
        <f t="shared" si="303"/>
        <v>197.81487627303599</v>
      </c>
      <c r="T480" s="27">
        <v>0</v>
      </c>
      <c r="U480" s="17">
        <v>0</v>
      </c>
      <c r="V480" s="18">
        <f t="shared" si="304"/>
        <v>0</v>
      </c>
      <c r="W480" s="19">
        <f t="shared" si="305"/>
        <v>0</v>
      </c>
      <c r="X480" s="25">
        <v>0</v>
      </c>
      <c r="Y480" s="17">
        <v>0</v>
      </c>
      <c r="Z480" s="18">
        <f t="shared" si="306"/>
        <v>0</v>
      </c>
      <c r="AA480" s="21">
        <f t="shared" si="307"/>
        <v>0</v>
      </c>
      <c r="AB480" s="27">
        <v>342.04000000000008</v>
      </c>
      <c r="AC480" s="97">
        <v>333.96280137839318</v>
      </c>
      <c r="AD480" s="18">
        <f t="shared" si="308"/>
        <v>-8.0771986216068967</v>
      </c>
      <c r="AE480" s="19">
        <f t="shared" si="309"/>
        <v>0</v>
      </c>
      <c r="AF480" s="25">
        <v>0</v>
      </c>
      <c r="AG480" s="17">
        <v>0</v>
      </c>
      <c r="AH480" s="18">
        <f t="shared" si="310"/>
        <v>0</v>
      </c>
      <c r="AI480" s="21">
        <f t="shared" si="311"/>
        <v>0</v>
      </c>
      <c r="AJ480" s="27">
        <v>0</v>
      </c>
      <c r="AK480" s="17">
        <v>0</v>
      </c>
      <c r="AL480" s="18">
        <f t="shared" si="312"/>
        <v>0</v>
      </c>
      <c r="AM480" s="19">
        <f t="shared" si="313"/>
        <v>0</v>
      </c>
      <c r="AN480" s="27">
        <v>701.57</v>
      </c>
      <c r="AO480" s="97">
        <v>1017.27072</v>
      </c>
      <c r="AP480" s="18">
        <f t="shared" si="314"/>
        <v>0</v>
      </c>
      <c r="AQ480" s="19">
        <f t="shared" si="315"/>
        <v>315.70071999999993</v>
      </c>
      <c r="AR480" s="25">
        <v>0</v>
      </c>
      <c r="AS480" s="17">
        <v>0</v>
      </c>
      <c r="AT480" s="18">
        <f t="shared" si="316"/>
        <v>0</v>
      </c>
      <c r="AU480" s="21">
        <f t="shared" si="317"/>
        <v>0</v>
      </c>
      <c r="AV480" s="27">
        <v>750.50000000000011</v>
      </c>
      <c r="AW480" s="17">
        <v>0</v>
      </c>
      <c r="AX480" s="18">
        <f t="shared" si="318"/>
        <v>-750.50000000000011</v>
      </c>
      <c r="AY480" s="19">
        <f t="shared" si="319"/>
        <v>0</v>
      </c>
      <c r="AZ480" s="25">
        <v>0</v>
      </c>
      <c r="BA480" s="17">
        <v>0</v>
      </c>
      <c r="BB480" s="18">
        <f t="shared" si="320"/>
        <v>0</v>
      </c>
      <c r="BC480" s="21">
        <f t="shared" si="321"/>
        <v>0</v>
      </c>
      <c r="BD480" s="27">
        <v>0</v>
      </c>
      <c r="BE480" s="17">
        <v>0</v>
      </c>
      <c r="BF480" s="18">
        <f t="shared" si="322"/>
        <v>0</v>
      </c>
      <c r="BG480" s="19">
        <f t="shared" si="323"/>
        <v>0</v>
      </c>
      <c r="BH480" s="25">
        <v>0</v>
      </c>
      <c r="BI480" s="97">
        <v>0</v>
      </c>
      <c r="BJ480" s="18">
        <f t="shared" si="324"/>
        <v>0</v>
      </c>
      <c r="BK480" s="21">
        <f t="shared" si="325"/>
        <v>0</v>
      </c>
      <c r="BL480" s="27">
        <v>0</v>
      </c>
      <c r="BM480" s="17">
        <v>0</v>
      </c>
      <c r="BN480" s="18">
        <f t="shared" si="326"/>
        <v>0</v>
      </c>
      <c r="BO480" s="19">
        <f t="shared" si="327"/>
        <v>0</v>
      </c>
      <c r="BP480" s="24">
        <f t="shared" si="328"/>
        <v>2593.67</v>
      </c>
      <c r="BQ480" s="14">
        <f t="shared" si="329"/>
        <v>3144.4699857992186</v>
      </c>
      <c r="BR480" s="18">
        <f t="shared" si="294"/>
        <v>0</v>
      </c>
      <c r="BS480" s="21">
        <f t="shared" si="295"/>
        <v>550.79998579921858</v>
      </c>
      <c r="BT480" s="114">
        <f t="shared" si="330"/>
        <v>1.2123631710276244</v>
      </c>
      <c r="BU480" s="115">
        <v>0</v>
      </c>
      <c r="BV480" s="116"/>
    </row>
    <row r="481" spans="1:74" s="7" customFormat="1" ht="12" x14ac:dyDescent="0.25">
      <c r="A481" s="111">
        <f t="shared" si="331"/>
        <v>473</v>
      </c>
      <c r="B481" s="56" t="s">
        <v>483</v>
      </c>
      <c r="C481" s="125">
        <v>170.2</v>
      </c>
      <c r="D481" s="27">
        <v>0</v>
      </c>
      <c r="E481" s="97">
        <v>870.32473823653061</v>
      </c>
      <c r="F481" s="18">
        <f t="shared" si="296"/>
        <v>0</v>
      </c>
      <c r="G481" s="19">
        <f t="shared" si="297"/>
        <v>870.32473823653061</v>
      </c>
      <c r="H481" s="25">
        <v>0</v>
      </c>
      <c r="I481" s="17">
        <v>0</v>
      </c>
      <c r="J481" s="18">
        <f t="shared" si="298"/>
        <v>0</v>
      </c>
      <c r="K481" s="21">
        <f t="shared" si="299"/>
        <v>0</v>
      </c>
      <c r="L481" s="27">
        <v>799.54000000000019</v>
      </c>
      <c r="M481" s="17">
        <v>725.09684991125869</v>
      </c>
      <c r="N481" s="18">
        <f t="shared" si="300"/>
        <v>-74.443150088741504</v>
      </c>
      <c r="O481" s="19">
        <f t="shared" si="301"/>
        <v>0</v>
      </c>
      <c r="P481" s="25">
        <v>0</v>
      </c>
      <c r="Q481" s="17">
        <v>122.621855368908</v>
      </c>
      <c r="R481" s="18">
        <f t="shared" si="302"/>
        <v>0</v>
      </c>
      <c r="S481" s="21">
        <f t="shared" si="303"/>
        <v>122.621855368908</v>
      </c>
      <c r="T481" s="27">
        <v>0</v>
      </c>
      <c r="U481" s="17">
        <v>0</v>
      </c>
      <c r="V481" s="18">
        <f t="shared" si="304"/>
        <v>0</v>
      </c>
      <c r="W481" s="19">
        <f t="shared" si="305"/>
        <v>0</v>
      </c>
      <c r="X481" s="25">
        <v>0</v>
      </c>
      <c r="Y481" s="17">
        <v>0</v>
      </c>
      <c r="Z481" s="18">
        <f t="shared" si="306"/>
        <v>0</v>
      </c>
      <c r="AA481" s="21">
        <f t="shared" si="307"/>
        <v>0</v>
      </c>
      <c r="AB481" s="27">
        <v>131</v>
      </c>
      <c r="AC481" s="97">
        <v>255.64077675039644</v>
      </c>
      <c r="AD481" s="18">
        <f t="shared" si="308"/>
        <v>0</v>
      </c>
      <c r="AE481" s="19">
        <f t="shared" si="309"/>
        <v>124.64077675039644</v>
      </c>
      <c r="AF481" s="25">
        <v>0</v>
      </c>
      <c r="AG481" s="17">
        <v>0</v>
      </c>
      <c r="AH481" s="18">
        <f t="shared" si="310"/>
        <v>0</v>
      </c>
      <c r="AI481" s="21">
        <f t="shared" si="311"/>
        <v>0</v>
      </c>
      <c r="AJ481" s="27">
        <v>0</v>
      </c>
      <c r="AK481" s="17">
        <v>0</v>
      </c>
      <c r="AL481" s="18">
        <f t="shared" si="312"/>
        <v>0</v>
      </c>
      <c r="AM481" s="19">
        <f t="shared" si="313"/>
        <v>0</v>
      </c>
      <c r="AN481" s="27">
        <v>57.470000000000006</v>
      </c>
      <c r="AO481" s="97">
        <v>163.75343999999998</v>
      </c>
      <c r="AP481" s="18">
        <f t="shared" si="314"/>
        <v>0</v>
      </c>
      <c r="AQ481" s="19">
        <f t="shared" si="315"/>
        <v>106.28343999999998</v>
      </c>
      <c r="AR481" s="25">
        <v>0</v>
      </c>
      <c r="AS481" s="17">
        <v>0</v>
      </c>
      <c r="AT481" s="18">
        <f t="shared" si="316"/>
        <v>0</v>
      </c>
      <c r="AU481" s="21">
        <f t="shared" si="317"/>
        <v>0</v>
      </c>
      <c r="AV481" s="27">
        <v>271.33999999999997</v>
      </c>
      <c r="AW481" s="17">
        <v>3100.1880000000001</v>
      </c>
      <c r="AX481" s="18">
        <f t="shared" si="318"/>
        <v>0</v>
      </c>
      <c r="AY481" s="19">
        <f t="shared" si="319"/>
        <v>2828.848</v>
      </c>
      <c r="AZ481" s="25">
        <v>0</v>
      </c>
      <c r="BA481" s="17">
        <v>0</v>
      </c>
      <c r="BB481" s="18">
        <f t="shared" si="320"/>
        <v>0</v>
      </c>
      <c r="BC481" s="21">
        <f t="shared" si="321"/>
        <v>0</v>
      </c>
      <c r="BD481" s="27">
        <v>0</v>
      </c>
      <c r="BE481" s="17">
        <v>0</v>
      </c>
      <c r="BF481" s="18">
        <f t="shared" si="322"/>
        <v>0</v>
      </c>
      <c r="BG481" s="19">
        <f t="shared" si="323"/>
        <v>0</v>
      </c>
      <c r="BH481" s="25">
        <v>0</v>
      </c>
      <c r="BI481" s="97">
        <v>0</v>
      </c>
      <c r="BJ481" s="18">
        <f t="shared" si="324"/>
        <v>0</v>
      </c>
      <c r="BK481" s="21">
        <f t="shared" si="325"/>
        <v>0</v>
      </c>
      <c r="BL481" s="27">
        <v>0</v>
      </c>
      <c r="BM481" s="17">
        <v>0</v>
      </c>
      <c r="BN481" s="18">
        <f t="shared" si="326"/>
        <v>0</v>
      </c>
      <c r="BO481" s="19">
        <f t="shared" si="327"/>
        <v>0</v>
      </c>
      <c r="BP481" s="24">
        <f t="shared" si="328"/>
        <v>1259.3500000000001</v>
      </c>
      <c r="BQ481" s="14">
        <f t="shared" si="329"/>
        <v>5237.6256602670946</v>
      </c>
      <c r="BR481" s="18">
        <f t="shared" si="294"/>
        <v>0</v>
      </c>
      <c r="BS481" s="21">
        <f t="shared" si="295"/>
        <v>3978.2756602670943</v>
      </c>
      <c r="BT481" s="114">
        <f t="shared" si="330"/>
        <v>4.1589912734879855</v>
      </c>
      <c r="BU481" s="115">
        <v>0</v>
      </c>
      <c r="BV481" s="116"/>
    </row>
    <row r="482" spans="1:74" s="7" customFormat="1" ht="12" x14ac:dyDescent="0.25">
      <c r="A482" s="111">
        <f t="shared" si="331"/>
        <v>474</v>
      </c>
      <c r="B482" s="56" t="s">
        <v>484</v>
      </c>
      <c r="C482" s="125">
        <v>98.8</v>
      </c>
      <c r="D482" s="27">
        <v>0</v>
      </c>
      <c r="E482" s="97">
        <v>870.32473823653061</v>
      </c>
      <c r="F482" s="18">
        <f t="shared" si="296"/>
        <v>0</v>
      </c>
      <c r="G482" s="19">
        <f t="shared" si="297"/>
        <v>870.32473823653061</v>
      </c>
      <c r="H482" s="25">
        <v>0</v>
      </c>
      <c r="I482" s="17">
        <v>0</v>
      </c>
      <c r="J482" s="18">
        <f t="shared" si="298"/>
        <v>0</v>
      </c>
      <c r="K482" s="21">
        <f t="shared" si="299"/>
        <v>0</v>
      </c>
      <c r="L482" s="27">
        <v>444.20000000000005</v>
      </c>
      <c r="M482" s="17">
        <v>407.19613679603611</v>
      </c>
      <c r="N482" s="18">
        <f t="shared" si="300"/>
        <v>-37.003863203963931</v>
      </c>
      <c r="O482" s="19">
        <f t="shared" si="301"/>
        <v>0</v>
      </c>
      <c r="P482" s="25">
        <v>0</v>
      </c>
      <c r="Q482" s="17">
        <v>114.67441624232399</v>
      </c>
      <c r="R482" s="18">
        <f t="shared" si="302"/>
        <v>0</v>
      </c>
      <c r="S482" s="21">
        <f t="shared" si="303"/>
        <v>114.67441624232399</v>
      </c>
      <c r="T482" s="27">
        <v>0</v>
      </c>
      <c r="U482" s="17">
        <v>0</v>
      </c>
      <c r="V482" s="18">
        <f t="shared" si="304"/>
        <v>0</v>
      </c>
      <c r="W482" s="19">
        <f t="shared" si="305"/>
        <v>0</v>
      </c>
      <c r="X482" s="25">
        <v>0</v>
      </c>
      <c r="Y482" s="17">
        <v>0</v>
      </c>
      <c r="Z482" s="18">
        <f t="shared" si="306"/>
        <v>0</v>
      </c>
      <c r="AA482" s="21">
        <f t="shared" si="307"/>
        <v>0</v>
      </c>
      <c r="AB482" s="27">
        <v>198.02000000000004</v>
      </c>
      <c r="AC482" s="97">
        <v>189.48157246680751</v>
      </c>
      <c r="AD482" s="18">
        <f t="shared" si="308"/>
        <v>-8.5384275331925323</v>
      </c>
      <c r="AE482" s="19">
        <f t="shared" si="309"/>
        <v>0</v>
      </c>
      <c r="AF482" s="25">
        <v>0</v>
      </c>
      <c r="AG482" s="17">
        <v>0</v>
      </c>
      <c r="AH482" s="18">
        <f t="shared" si="310"/>
        <v>0</v>
      </c>
      <c r="AI482" s="21">
        <f t="shared" si="311"/>
        <v>0</v>
      </c>
      <c r="AJ482" s="27">
        <v>0</v>
      </c>
      <c r="AK482" s="17">
        <v>0</v>
      </c>
      <c r="AL482" s="18">
        <f t="shared" si="312"/>
        <v>0</v>
      </c>
      <c r="AM482" s="19">
        <f t="shared" si="313"/>
        <v>0</v>
      </c>
      <c r="AN482" s="27">
        <v>335.53000000000003</v>
      </c>
      <c r="AO482" s="97">
        <v>508.63620000000003</v>
      </c>
      <c r="AP482" s="18">
        <f t="shared" si="314"/>
        <v>0</v>
      </c>
      <c r="AQ482" s="19">
        <f t="shared" si="315"/>
        <v>173.1062</v>
      </c>
      <c r="AR482" s="25">
        <v>0</v>
      </c>
      <c r="AS482" s="17">
        <v>0</v>
      </c>
      <c r="AT482" s="18">
        <f t="shared" si="316"/>
        <v>0</v>
      </c>
      <c r="AU482" s="21">
        <f t="shared" si="317"/>
        <v>0</v>
      </c>
      <c r="AV482" s="27">
        <v>409.49</v>
      </c>
      <c r="AW482" s="17">
        <v>0</v>
      </c>
      <c r="AX482" s="18">
        <f t="shared" si="318"/>
        <v>-409.49</v>
      </c>
      <c r="AY482" s="19">
        <f t="shared" si="319"/>
        <v>0</v>
      </c>
      <c r="AZ482" s="25">
        <v>0</v>
      </c>
      <c r="BA482" s="17">
        <v>0</v>
      </c>
      <c r="BB482" s="18">
        <f t="shared" si="320"/>
        <v>0</v>
      </c>
      <c r="BC482" s="21">
        <f t="shared" si="321"/>
        <v>0</v>
      </c>
      <c r="BD482" s="27">
        <v>0</v>
      </c>
      <c r="BE482" s="17">
        <v>0</v>
      </c>
      <c r="BF482" s="18">
        <f t="shared" si="322"/>
        <v>0</v>
      </c>
      <c r="BG482" s="19">
        <f t="shared" si="323"/>
        <v>0</v>
      </c>
      <c r="BH482" s="25">
        <v>0</v>
      </c>
      <c r="BI482" s="97">
        <v>0</v>
      </c>
      <c r="BJ482" s="18">
        <f t="shared" si="324"/>
        <v>0</v>
      </c>
      <c r="BK482" s="21">
        <f t="shared" si="325"/>
        <v>0</v>
      </c>
      <c r="BL482" s="27">
        <v>0</v>
      </c>
      <c r="BM482" s="17">
        <v>0</v>
      </c>
      <c r="BN482" s="18">
        <f t="shared" si="326"/>
        <v>0</v>
      </c>
      <c r="BO482" s="19">
        <f t="shared" si="327"/>
        <v>0</v>
      </c>
      <c r="BP482" s="24">
        <f t="shared" si="328"/>
        <v>1387.24</v>
      </c>
      <c r="BQ482" s="14">
        <f t="shared" si="329"/>
        <v>2090.313063741698</v>
      </c>
      <c r="BR482" s="18">
        <f t="shared" si="294"/>
        <v>0</v>
      </c>
      <c r="BS482" s="21">
        <f t="shared" si="295"/>
        <v>703.07306374169798</v>
      </c>
      <c r="BT482" s="114">
        <f t="shared" si="330"/>
        <v>1.5068142958260271</v>
      </c>
      <c r="BU482" s="115">
        <v>114.08619999999999</v>
      </c>
      <c r="BV482" s="116"/>
    </row>
    <row r="483" spans="1:74" s="7" customFormat="1" ht="12" x14ac:dyDescent="0.25">
      <c r="A483" s="111">
        <f t="shared" si="331"/>
        <v>475</v>
      </c>
      <c r="B483" s="56" t="s">
        <v>485</v>
      </c>
      <c r="C483" s="125">
        <v>283.8</v>
      </c>
      <c r="D483" s="27">
        <v>0</v>
      </c>
      <c r="E483" s="97">
        <v>0</v>
      </c>
      <c r="F483" s="18">
        <f t="shared" si="296"/>
        <v>0</v>
      </c>
      <c r="G483" s="19">
        <f t="shared" si="297"/>
        <v>0</v>
      </c>
      <c r="H483" s="25">
        <v>0</v>
      </c>
      <c r="I483" s="17">
        <v>0</v>
      </c>
      <c r="J483" s="18">
        <f t="shared" si="298"/>
        <v>0</v>
      </c>
      <c r="K483" s="21">
        <f t="shared" si="299"/>
        <v>0</v>
      </c>
      <c r="L483" s="27">
        <v>1154.8599999999999</v>
      </c>
      <c r="M483" s="17">
        <v>1043.2318275928756</v>
      </c>
      <c r="N483" s="18">
        <f t="shared" si="300"/>
        <v>-111.62817240712434</v>
      </c>
      <c r="O483" s="19">
        <f t="shared" si="301"/>
        <v>0</v>
      </c>
      <c r="P483" s="25">
        <v>0</v>
      </c>
      <c r="Q483" s="17">
        <v>325.24211339941201</v>
      </c>
      <c r="R483" s="18">
        <f t="shared" si="302"/>
        <v>0</v>
      </c>
      <c r="S483" s="21">
        <f t="shared" si="303"/>
        <v>325.24211339941201</v>
      </c>
      <c r="T483" s="27">
        <v>0</v>
      </c>
      <c r="U483" s="17">
        <v>0</v>
      </c>
      <c r="V483" s="18">
        <f t="shared" si="304"/>
        <v>0</v>
      </c>
      <c r="W483" s="19">
        <f t="shared" si="305"/>
        <v>0</v>
      </c>
      <c r="X483" s="25">
        <v>0</v>
      </c>
      <c r="Y483" s="17">
        <v>0</v>
      </c>
      <c r="Z483" s="18">
        <f t="shared" si="306"/>
        <v>0</v>
      </c>
      <c r="AA483" s="21">
        <f t="shared" si="307"/>
        <v>0</v>
      </c>
      <c r="AB483" s="27">
        <v>557.19999999999982</v>
      </c>
      <c r="AC483" s="97">
        <v>545.39626721132254</v>
      </c>
      <c r="AD483" s="18">
        <f t="shared" si="308"/>
        <v>-11.80373278867728</v>
      </c>
      <c r="AE483" s="19">
        <f t="shared" si="309"/>
        <v>0</v>
      </c>
      <c r="AF483" s="25">
        <v>0</v>
      </c>
      <c r="AG483" s="17">
        <v>0</v>
      </c>
      <c r="AH483" s="18">
        <f t="shared" si="310"/>
        <v>0</v>
      </c>
      <c r="AI483" s="21">
        <f t="shared" si="311"/>
        <v>0</v>
      </c>
      <c r="AJ483" s="27">
        <v>0</v>
      </c>
      <c r="AK483" s="17">
        <v>0</v>
      </c>
      <c r="AL483" s="18">
        <f t="shared" si="312"/>
        <v>0</v>
      </c>
      <c r="AM483" s="19">
        <f t="shared" si="313"/>
        <v>0</v>
      </c>
      <c r="AN483" s="27">
        <v>162.69999999999999</v>
      </c>
      <c r="AO483" s="97">
        <v>382.09512000000007</v>
      </c>
      <c r="AP483" s="18">
        <f t="shared" si="314"/>
        <v>0</v>
      </c>
      <c r="AQ483" s="19">
        <f t="shared" si="315"/>
        <v>219.39512000000008</v>
      </c>
      <c r="AR483" s="25">
        <v>0</v>
      </c>
      <c r="AS483" s="17">
        <v>0</v>
      </c>
      <c r="AT483" s="18">
        <f t="shared" si="316"/>
        <v>0</v>
      </c>
      <c r="AU483" s="21">
        <f t="shared" si="317"/>
        <v>0</v>
      </c>
      <c r="AV483" s="27">
        <v>1229.3500000000001</v>
      </c>
      <c r="AW483" s="17">
        <v>0</v>
      </c>
      <c r="AX483" s="18">
        <f t="shared" si="318"/>
        <v>-1229.3500000000001</v>
      </c>
      <c r="AY483" s="19">
        <f t="shared" si="319"/>
        <v>0</v>
      </c>
      <c r="AZ483" s="25">
        <v>0</v>
      </c>
      <c r="BA483" s="17">
        <v>0</v>
      </c>
      <c r="BB483" s="18">
        <f t="shared" si="320"/>
        <v>0</v>
      </c>
      <c r="BC483" s="21">
        <f t="shared" si="321"/>
        <v>0</v>
      </c>
      <c r="BD483" s="27">
        <v>0</v>
      </c>
      <c r="BE483" s="17">
        <v>0</v>
      </c>
      <c r="BF483" s="18">
        <f t="shared" si="322"/>
        <v>0</v>
      </c>
      <c r="BG483" s="19">
        <f t="shared" si="323"/>
        <v>0</v>
      </c>
      <c r="BH483" s="25">
        <v>0</v>
      </c>
      <c r="BI483" s="97">
        <v>0</v>
      </c>
      <c r="BJ483" s="18">
        <f t="shared" si="324"/>
        <v>0</v>
      </c>
      <c r="BK483" s="21">
        <f t="shared" si="325"/>
        <v>0</v>
      </c>
      <c r="BL483" s="27">
        <v>0</v>
      </c>
      <c r="BM483" s="17">
        <v>0</v>
      </c>
      <c r="BN483" s="18">
        <f t="shared" si="326"/>
        <v>0</v>
      </c>
      <c r="BO483" s="19">
        <f t="shared" si="327"/>
        <v>0</v>
      </c>
      <c r="BP483" s="24">
        <f t="shared" si="328"/>
        <v>3104.1099999999997</v>
      </c>
      <c r="BQ483" s="14">
        <f t="shared" si="329"/>
        <v>2295.9653282036102</v>
      </c>
      <c r="BR483" s="18">
        <f t="shared" si="294"/>
        <v>-808.1446717963895</v>
      </c>
      <c r="BS483" s="21">
        <f t="shared" si="295"/>
        <v>0</v>
      </c>
      <c r="BT483" s="114">
        <f t="shared" si="330"/>
        <v>0.73965333967018254</v>
      </c>
      <c r="BU483" s="115">
        <v>414.21609999999998</v>
      </c>
      <c r="BV483" s="116"/>
    </row>
    <row r="484" spans="1:74" s="7" customFormat="1" ht="12" x14ac:dyDescent="0.25">
      <c r="A484" s="111">
        <f t="shared" si="331"/>
        <v>476</v>
      </c>
      <c r="B484" s="56" t="s">
        <v>486</v>
      </c>
      <c r="C484" s="125">
        <v>2029.9</v>
      </c>
      <c r="D484" s="27">
        <v>13400.949999999997</v>
      </c>
      <c r="E484" s="97">
        <v>13174.079697487381</v>
      </c>
      <c r="F484" s="18">
        <f t="shared" si="296"/>
        <v>-226.87030251261604</v>
      </c>
      <c r="G484" s="19">
        <f t="shared" si="297"/>
        <v>0</v>
      </c>
      <c r="H484" s="25">
        <v>4262.83</v>
      </c>
      <c r="I484" s="17">
        <v>5500.6012302783793</v>
      </c>
      <c r="J484" s="18">
        <f t="shared" si="298"/>
        <v>0</v>
      </c>
      <c r="K484" s="21">
        <f t="shared" si="299"/>
        <v>1237.7712302783793</v>
      </c>
      <c r="L484" s="27">
        <v>6437.18</v>
      </c>
      <c r="M484" s="17">
        <v>6919.4164266050657</v>
      </c>
      <c r="N484" s="18">
        <f t="shared" si="300"/>
        <v>0</v>
      </c>
      <c r="O484" s="19">
        <f t="shared" si="301"/>
        <v>482.23642660506539</v>
      </c>
      <c r="P484" s="25">
        <v>225.9</v>
      </c>
      <c r="Q484" s="17">
        <v>528.16349678920801</v>
      </c>
      <c r="R484" s="18">
        <f t="shared" si="302"/>
        <v>0</v>
      </c>
      <c r="S484" s="21">
        <f t="shared" si="303"/>
        <v>302.26349678920803</v>
      </c>
      <c r="T484" s="27">
        <v>0</v>
      </c>
      <c r="U484" s="17">
        <v>0</v>
      </c>
      <c r="V484" s="18">
        <f t="shared" si="304"/>
        <v>0</v>
      </c>
      <c r="W484" s="19">
        <f t="shared" si="305"/>
        <v>0</v>
      </c>
      <c r="X484" s="25">
        <v>0</v>
      </c>
      <c r="Y484" s="17">
        <v>0</v>
      </c>
      <c r="Z484" s="18">
        <f t="shared" si="306"/>
        <v>0</v>
      </c>
      <c r="AA484" s="21">
        <f t="shared" si="307"/>
        <v>0</v>
      </c>
      <c r="AB484" s="27">
        <v>12194.969999999998</v>
      </c>
      <c r="AC484" s="97">
        <v>10617.315073502748</v>
      </c>
      <c r="AD484" s="18">
        <f t="shared" si="308"/>
        <v>-1577.6549264972491</v>
      </c>
      <c r="AE484" s="19">
        <f t="shared" si="309"/>
        <v>0</v>
      </c>
      <c r="AF484" s="25">
        <v>1115.8399999999999</v>
      </c>
      <c r="AG484" s="17">
        <v>888.43859999999995</v>
      </c>
      <c r="AH484" s="18">
        <f t="shared" si="310"/>
        <v>-227.40139999999997</v>
      </c>
      <c r="AI484" s="21">
        <f t="shared" si="311"/>
        <v>0</v>
      </c>
      <c r="AJ484" s="27">
        <v>47.47</v>
      </c>
      <c r="AK484" s="17">
        <v>0</v>
      </c>
      <c r="AL484" s="18">
        <f t="shared" si="312"/>
        <v>-47.47</v>
      </c>
      <c r="AM484" s="19">
        <f t="shared" si="313"/>
        <v>0</v>
      </c>
      <c r="AN484" s="27">
        <v>5934.9700000000012</v>
      </c>
      <c r="AO484" s="97">
        <v>4516.4861999999994</v>
      </c>
      <c r="AP484" s="18">
        <f t="shared" si="314"/>
        <v>-1418.4838000000018</v>
      </c>
      <c r="AQ484" s="19">
        <f t="shared" si="315"/>
        <v>0</v>
      </c>
      <c r="AR484" s="25">
        <v>1838.6900000000003</v>
      </c>
      <c r="AS484" s="17">
        <v>5859.1605837672823</v>
      </c>
      <c r="AT484" s="18">
        <f t="shared" si="316"/>
        <v>0</v>
      </c>
      <c r="AU484" s="21">
        <f t="shared" si="317"/>
        <v>4020.4705837672818</v>
      </c>
      <c r="AV484" s="27">
        <v>14943.640000000003</v>
      </c>
      <c r="AW484" s="17">
        <v>18046.547999999999</v>
      </c>
      <c r="AX484" s="18">
        <f t="shared" si="318"/>
        <v>0</v>
      </c>
      <c r="AY484" s="19">
        <f t="shared" si="319"/>
        <v>3102.9079999999958</v>
      </c>
      <c r="AZ484" s="25">
        <v>5358.02</v>
      </c>
      <c r="BA484" s="17">
        <v>4626.5183489273186</v>
      </c>
      <c r="BB484" s="18">
        <f t="shared" si="320"/>
        <v>-731.50165107268185</v>
      </c>
      <c r="BC484" s="21">
        <f t="shared" si="321"/>
        <v>0</v>
      </c>
      <c r="BD484" s="27">
        <v>11.770000000000003</v>
      </c>
      <c r="BE484" s="17">
        <v>0</v>
      </c>
      <c r="BF484" s="18">
        <f t="shared" si="322"/>
        <v>-11.770000000000003</v>
      </c>
      <c r="BG484" s="19">
        <f t="shared" si="323"/>
        <v>0</v>
      </c>
      <c r="BH484" s="25">
        <v>4433.54</v>
      </c>
      <c r="BI484" s="97">
        <v>5406.9718800000001</v>
      </c>
      <c r="BJ484" s="18">
        <f t="shared" si="324"/>
        <v>0</v>
      </c>
      <c r="BK484" s="21">
        <f t="shared" si="325"/>
        <v>973.43188000000009</v>
      </c>
      <c r="BL484" s="27">
        <v>0</v>
      </c>
      <c r="BM484" s="17">
        <v>0</v>
      </c>
      <c r="BN484" s="18">
        <f t="shared" si="326"/>
        <v>0</v>
      </c>
      <c r="BO484" s="19">
        <f t="shared" si="327"/>
        <v>0</v>
      </c>
      <c r="BP484" s="24">
        <f t="shared" si="328"/>
        <v>70205.77</v>
      </c>
      <c r="BQ484" s="14">
        <f t="shared" si="329"/>
        <v>76083.699537357388</v>
      </c>
      <c r="BR484" s="18">
        <f t="shared" si="294"/>
        <v>0</v>
      </c>
      <c r="BS484" s="21">
        <f t="shared" si="295"/>
        <v>5877.9295373573841</v>
      </c>
      <c r="BT484" s="114">
        <f t="shared" si="330"/>
        <v>1.083724308377465</v>
      </c>
      <c r="BU484" s="115">
        <v>22289.34199999999</v>
      </c>
      <c r="BV484" s="116">
        <v>4833.1100000000006</v>
      </c>
    </row>
    <row r="485" spans="1:74" s="7" customFormat="1" ht="12" x14ac:dyDescent="0.25">
      <c r="A485" s="111">
        <f t="shared" si="331"/>
        <v>477</v>
      </c>
      <c r="B485" s="56" t="s">
        <v>487</v>
      </c>
      <c r="C485" s="125">
        <v>184.6</v>
      </c>
      <c r="D485" s="27">
        <v>0</v>
      </c>
      <c r="E485" s="97">
        <v>0</v>
      </c>
      <c r="F485" s="18">
        <f t="shared" si="296"/>
        <v>0</v>
      </c>
      <c r="G485" s="19">
        <f t="shared" si="297"/>
        <v>0</v>
      </c>
      <c r="H485" s="25">
        <v>0</v>
      </c>
      <c r="I485" s="17">
        <v>0</v>
      </c>
      <c r="J485" s="18">
        <f t="shared" si="298"/>
        <v>0</v>
      </c>
      <c r="K485" s="21">
        <f t="shared" si="299"/>
        <v>0</v>
      </c>
      <c r="L485" s="27">
        <v>799.42</v>
      </c>
      <c r="M485" s="17">
        <v>725.33133825545713</v>
      </c>
      <c r="N485" s="18">
        <f t="shared" si="300"/>
        <v>-74.088661744542833</v>
      </c>
      <c r="O485" s="19">
        <f t="shared" si="301"/>
        <v>0</v>
      </c>
      <c r="P485" s="25">
        <v>0</v>
      </c>
      <c r="Q485" s="17">
        <v>200.14875781071601</v>
      </c>
      <c r="R485" s="18">
        <f t="shared" si="302"/>
        <v>0</v>
      </c>
      <c r="S485" s="21">
        <f t="shared" si="303"/>
        <v>200.14875781071601</v>
      </c>
      <c r="T485" s="27">
        <v>0</v>
      </c>
      <c r="U485" s="17">
        <v>0</v>
      </c>
      <c r="V485" s="18">
        <f t="shared" si="304"/>
        <v>0</v>
      </c>
      <c r="W485" s="19">
        <f t="shared" si="305"/>
        <v>0</v>
      </c>
      <c r="X485" s="25">
        <v>0</v>
      </c>
      <c r="Y485" s="17">
        <v>0</v>
      </c>
      <c r="Z485" s="18">
        <f t="shared" si="306"/>
        <v>0</v>
      </c>
      <c r="AA485" s="21">
        <f t="shared" si="307"/>
        <v>0</v>
      </c>
      <c r="AB485" s="27">
        <v>364.65000000000003</v>
      </c>
      <c r="AC485" s="97">
        <v>355.18201686252945</v>
      </c>
      <c r="AD485" s="18">
        <f t="shared" si="308"/>
        <v>-9.4679831374705827</v>
      </c>
      <c r="AE485" s="19">
        <f t="shared" si="309"/>
        <v>0</v>
      </c>
      <c r="AF485" s="25">
        <v>0</v>
      </c>
      <c r="AG485" s="17">
        <v>0</v>
      </c>
      <c r="AH485" s="18">
        <f t="shared" si="310"/>
        <v>0</v>
      </c>
      <c r="AI485" s="21">
        <f t="shared" si="311"/>
        <v>0</v>
      </c>
      <c r="AJ485" s="27">
        <v>0</v>
      </c>
      <c r="AK485" s="17">
        <v>0</v>
      </c>
      <c r="AL485" s="18">
        <f t="shared" si="312"/>
        <v>0</v>
      </c>
      <c r="AM485" s="19">
        <f t="shared" si="313"/>
        <v>0</v>
      </c>
      <c r="AN485" s="27">
        <v>90.109999999999985</v>
      </c>
      <c r="AO485" s="97">
        <v>109.16916000000001</v>
      </c>
      <c r="AP485" s="18">
        <f t="shared" si="314"/>
        <v>0</v>
      </c>
      <c r="AQ485" s="19">
        <f t="shared" si="315"/>
        <v>19.05916000000002</v>
      </c>
      <c r="AR485" s="25">
        <v>0</v>
      </c>
      <c r="AS485" s="17">
        <v>0</v>
      </c>
      <c r="AT485" s="18">
        <f t="shared" si="316"/>
        <v>0</v>
      </c>
      <c r="AU485" s="21">
        <f t="shared" si="317"/>
        <v>0</v>
      </c>
      <c r="AV485" s="27">
        <v>759.32999999999993</v>
      </c>
      <c r="AW485" s="17">
        <v>0</v>
      </c>
      <c r="AX485" s="18">
        <f t="shared" si="318"/>
        <v>-759.32999999999993</v>
      </c>
      <c r="AY485" s="19">
        <f t="shared" si="319"/>
        <v>0</v>
      </c>
      <c r="AZ485" s="25">
        <v>0</v>
      </c>
      <c r="BA485" s="17">
        <v>0</v>
      </c>
      <c r="BB485" s="18">
        <f t="shared" si="320"/>
        <v>0</v>
      </c>
      <c r="BC485" s="21">
        <f t="shared" si="321"/>
        <v>0</v>
      </c>
      <c r="BD485" s="27">
        <v>0</v>
      </c>
      <c r="BE485" s="17">
        <v>0</v>
      </c>
      <c r="BF485" s="18">
        <f t="shared" si="322"/>
        <v>0</v>
      </c>
      <c r="BG485" s="19">
        <f t="shared" si="323"/>
        <v>0</v>
      </c>
      <c r="BH485" s="25">
        <v>0</v>
      </c>
      <c r="BI485" s="97">
        <v>0</v>
      </c>
      <c r="BJ485" s="18">
        <f t="shared" si="324"/>
        <v>0</v>
      </c>
      <c r="BK485" s="21">
        <f t="shared" si="325"/>
        <v>0</v>
      </c>
      <c r="BL485" s="27">
        <v>0</v>
      </c>
      <c r="BM485" s="17">
        <v>0</v>
      </c>
      <c r="BN485" s="18">
        <f t="shared" si="326"/>
        <v>0</v>
      </c>
      <c r="BO485" s="19">
        <f t="shared" si="327"/>
        <v>0</v>
      </c>
      <c r="BP485" s="24">
        <f t="shared" si="328"/>
        <v>2013.5099999999998</v>
      </c>
      <c r="BQ485" s="14">
        <f t="shared" si="329"/>
        <v>1389.8312729287024</v>
      </c>
      <c r="BR485" s="18">
        <f t="shared" si="294"/>
        <v>-623.67872707129732</v>
      </c>
      <c r="BS485" s="21">
        <f t="shared" si="295"/>
        <v>0</v>
      </c>
      <c r="BT485" s="114">
        <f t="shared" si="330"/>
        <v>0.69025297760065885</v>
      </c>
      <c r="BU485" s="115">
        <v>261.04609999999997</v>
      </c>
      <c r="BV485" s="116"/>
    </row>
    <row r="486" spans="1:74" s="7" customFormat="1" ht="12" x14ac:dyDescent="0.25">
      <c r="A486" s="111">
        <f t="shared" si="331"/>
        <v>478</v>
      </c>
      <c r="B486" s="56" t="s">
        <v>488</v>
      </c>
      <c r="C486" s="125">
        <v>3809.75</v>
      </c>
      <c r="D486" s="27">
        <v>13400.3</v>
      </c>
      <c r="E486" s="97">
        <v>16978.830586234886</v>
      </c>
      <c r="F486" s="18">
        <f t="shared" si="296"/>
        <v>0</v>
      </c>
      <c r="G486" s="19">
        <f t="shared" si="297"/>
        <v>3578.5305862348869</v>
      </c>
      <c r="H486" s="25">
        <v>7002.82</v>
      </c>
      <c r="I486" s="17">
        <v>7512.6303091083701</v>
      </c>
      <c r="J486" s="18">
        <f t="shared" si="298"/>
        <v>0</v>
      </c>
      <c r="K486" s="21">
        <f t="shared" si="299"/>
        <v>509.81030910837035</v>
      </c>
      <c r="L486" s="27">
        <v>14570.53</v>
      </c>
      <c r="M486" s="17">
        <v>14554.477072047235</v>
      </c>
      <c r="N486" s="18">
        <f t="shared" si="300"/>
        <v>-16.052927952765458</v>
      </c>
      <c r="O486" s="19">
        <f t="shared" si="301"/>
        <v>0</v>
      </c>
      <c r="P486" s="25">
        <v>347.82999999999993</v>
      </c>
      <c r="Q486" s="17">
        <v>1278.885325873872</v>
      </c>
      <c r="R486" s="18">
        <f t="shared" si="302"/>
        <v>0</v>
      </c>
      <c r="S486" s="21">
        <f t="shared" si="303"/>
        <v>931.05532587387211</v>
      </c>
      <c r="T486" s="27">
        <v>0</v>
      </c>
      <c r="U486" s="17">
        <v>0</v>
      </c>
      <c r="V486" s="18">
        <f t="shared" si="304"/>
        <v>0</v>
      </c>
      <c r="W486" s="19">
        <f t="shared" si="305"/>
        <v>0</v>
      </c>
      <c r="X486" s="25">
        <v>0</v>
      </c>
      <c r="Y486" s="17">
        <v>0</v>
      </c>
      <c r="Z486" s="18">
        <f t="shared" si="306"/>
        <v>0</v>
      </c>
      <c r="AA486" s="21">
        <f t="shared" si="307"/>
        <v>0</v>
      </c>
      <c r="AB486" s="27">
        <v>20963.879999999997</v>
      </c>
      <c r="AC486" s="97">
        <v>20729.978843490666</v>
      </c>
      <c r="AD486" s="18">
        <f t="shared" si="308"/>
        <v>-233.90115650933149</v>
      </c>
      <c r="AE486" s="19">
        <f t="shared" si="309"/>
        <v>0</v>
      </c>
      <c r="AF486" s="25">
        <v>1718.77</v>
      </c>
      <c r="AG486" s="17">
        <v>1368.48216</v>
      </c>
      <c r="AH486" s="18">
        <f t="shared" si="310"/>
        <v>-350.28783999999996</v>
      </c>
      <c r="AI486" s="21">
        <f t="shared" si="311"/>
        <v>0</v>
      </c>
      <c r="AJ486" s="27">
        <v>70.87</v>
      </c>
      <c r="AK486" s="17">
        <v>0</v>
      </c>
      <c r="AL486" s="18">
        <f t="shared" si="312"/>
        <v>-70.87</v>
      </c>
      <c r="AM486" s="19">
        <f t="shared" si="313"/>
        <v>0</v>
      </c>
      <c r="AN486" s="27">
        <v>11173.019999999999</v>
      </c>
      <c r="AO486" s="97">
        <v>11173.0188</v>
      </c>
      <c r="AP486" s="18">
        <f t="shared" si="314"/>
        <v>-1.1999999987892807E-3</v>
      </c>
      <c r="AQ486" s="19">
        <f t="shared" si="315"/>
        <v>0</v>
      </c>
      <c r="AR486" s="25">
        <v>3001.3900000000003</v>
      </c>
      <c r="AS486" s="17">
        <v>9290.0878429415843</v>
      </c>
      <c r="AT486" s="18">
        <f t="shared" si="316"/>
        <v>0</v>
      </c>
      <c r="AU486" s="21">
        <f t="shared" si="317"/>
        <v>6288.697842941584</v>
      </c>
      <c r="AV486" s="27">
        <v>39964.439999999995</v>
      </c>
      <c r="AW486" s="17">
        <v>22823.94</v>
      </c>
      <c r="AX486" s="18">
        <f t="shared" si="318"/>
        <v>-17140.499999999996</v>
      </c>
      <c r="AY486" s="19">
        <f t="shared" si="319"/>
        <v>0</v>
      </c>
      <c r="AZ486" s="25">
        <v>3428.4799999999996</v>
      </c>
      <c r="BA486" s="17">
        <v>4966.9571120640503</v>
      </c>
      <c r="BB486" s="18">
        <f t="shared" si="320"/>
        <v>0</v>
      </c>
      <c r="BC486" s="21">
        <f t="shared" si="321"/>
        <v>1538.4771120640507</v>
      </c>
      <c r="BD486" s="27">
        <v>12.919999999999998</v>
      </c>
      <c r="BE486" s="17">
        <v>0</v>
      </c>
      <c r="BF486" s="18">
        <f t="shared" si="322"/>
        <v>-12.919999999999998</v>
      </c>
      <c r="BG486" s="19">
        <f t="shared" si="323"/>
        <v>0</v>
      </c>
      <c r="BH486" s="25">
        <v>9509.7999999999993</v>
      </c>
      <c r="BI486" s="97">
        <v>6960.0302399999991</v>
      </c>
      <c r="BJ486" s="18">
        <f t="shared" si="324"/>
        <v>-2549.7697600000001</v>
      </c>
      <c r="BK486" s="21">
        <f t="shared" si="325"/>
        <v>0</v>
      </c>
      <c r="BL486" s="27">
        <v>0</v>
      </c>
      <c r="BM486" s="17">
        <v>0</v>
      </c>
      <c r="BN486" s="18">
        <f t="shared" si="326"/>
        <v>0</v>
      </c>
      <c r="BO486" s="19">
        <f t="shared" si="327"/>
        <v>0</v>
      </c>
      <c r="BP486" s="24">
        <f t="shared" si="328"/>
        <v>125165.05</v>
      </c>
      <c r="BQ486" s="14">
        <f t="shared" si="329"/>
        <v>117637.31829176066</v>
      </c>
      <c r="BR486" s="18">
        <f t="shared" si="294"/>
        <v>-7527.731708239342</v>
      </c>
      <c r="BS486" s="21">
        <f t="shared" si="295"/>
        <v>0</v>
      </c>
      <c r="BT486" s="114">
        <f t="shared" si="330"/>
        <v>0.93985755841395546</v>
      </c>
      <c r="BU486" s="115">
        <v>17609.371200000009</v>
      </c>
      <c r="BV486" s="116">
        <v>3900.3</v>
      </c>
    </row>
    <row r="487" spans="1:74" s="7" customFormat="1" ht="12" x14ac:dyDescent="0.25">
      <c r="A487" s="111">
        <f t="shared" si="331"/>
        <v>479</v>
      </c>
      <c r="B487" s="56" t="s">
        <v>489</v>
      </c>
      <c r="C487" s="125">
        <v>1854.74</v>
      </c>
      <c r="D487" s="27">
        <v>5357.0400000000009</v>
      </c>
      <c r="E487" s="97">
        <v>7124.7475729941225</v>
      </c>
      <c r="F487" s="18">
        <f t="shared" si="296"/>
        <v>0</v>
      </c>
      <c r="G487" s="19">
        <f t="shared" si="297"/>
        <v>1767.7075729941216</v>
      </c>
      <c r="H487" s="25">
        <v>3379.86</v>
      </c>
      <c r="I487" s="17">
        <v>3471.2691709141995</v>
      </c>
      <c r="J487" s="18">
        <f t="shared" si="298"/>
        <v>0</v>
      </c>
      <c r="K487" s="21">
        <f t="shared" si="299"/>
        <v>91.409170914199422</v>
      </c>
      <c r="L487" s="27">
        <v>5949.6499999999987</v>
      </c>
      <c r="M487" s="17">
        <v>6016.8244168324945</v>
      </c>
      <c r="N487" s="18">
        <f t="shared" si="300"/>
        <v>0</v>
      </c>
      <c r="O487" s="19">
        <f t="shared" si="301"/>
        <v>67.174416832495808</v>
      </c>
      <c r="P487" s="25">
        <v>0</v>
      </c>
      <c r="Q487" s="17">
        <v>498.930211914192</v>
      </c>
      <c r="R487" s="18">
        <f t="shared" si="302"/>
        <v>0</v>
      </c>
      <c r="S487" s="21">
        <f t="shared" si="303"/>
        <v>498.930211914192</v>
      </c>
      <c r="T487" s="27">
        <v>0</v>
      </c>
      <c r="U487" s="17">
        <v>0</v>
      </c>
      <c r="V487" s="18">
        <f t="shared" si="304"/>
        <v>0</v>
      </c>
      <c r="W487" s="19">
        <f t="shared" si="305"/>
        <v>0</v>
      </c>
      <c r="X487" s="25">
        <v>0</v>
      </c>
      <c r="Y487" s="17">
        <v>0</v>
      </c>
      <c r="Z487" s="18">
        <f t="shared" si="306"/>
        <v>0</v>
      </c>
      <c r="AA487" s="21">
        <f t="shared" si="307"/>
        <v>0</v>
      </c>
      <c r="AB487" s="27">
        <v>9133.18</v>
      </c>
      <c r="AC487" s="97">
        <v>14474.94316795819</v>
      </c>
      <c r="AD487" s="18">
        <f t="shared" si="308"/>
        <v>0</v>
      </c>
      <c r="AE487" s="19">
        <f t="shared" si="309"/>
        <v>5341.76316795819</v>
      </c>
      <c r="AF487" s="25">
        <v>0</v>
      </c>
      <c r="AG487" s="17">
        <v>0</v>
      </c>
      <c r="AH487" s="18">
        <f t="shared" si="310"/>
        <v>0</v>
      </c>
      <c r="AI487" s="21">
        <f t="shared" si="311"/>
        <v>0</v>
      </c>
      <c r="AJ487" s="27">
        <v>0</v>
      </c>
      <c r="AK487" s="17">
        <v>0</v>
      </c>
      <c r="AL487" s="18">
        <f t="shared" si="312"/>
        <v>0</v>
      </c>
      <c r="AM487" s="19">
        <f t="shared" si="313"/>
        <v>0</v>
      </c>
      <c r="AN487" s="27">
        <v>6804.06</v>
      </c>
      <c r="AO487" s="97">
        <v>2947.60176</v>
      </c>
      <c r="AP487" s="18">
        <f t="shared" si="314"/>
        <v>-3856.4582400000004</v>
      </c>
      <c r="AQ487" s="19">
        <f t="shared" si="315"/>
        <v>0</v>
      </c>
      <c r="AR487" s="25">
        <v>1079.75</v>
      </c>
      <c r="AS487" s="17">
        <v>3697.1539301125349</v>
      </c>
      <c r="AT487" s="18">
        <f t="shared" si="316"/>
        <v>0</v>
      </c>
      <c r="AU487" s="21">
        <f t="shared" si="317"/>
        <v>2617.4039301125349</v>
      </c>
      <c r="AV487" s="27">
        <v>11750.250000000002</v>
      </c>
      <c r="AW487" s="17">
        <v>5188.8359999999993</v>
      </c>
      <c r="AX487" s="18">
        <f t="shared" si="318"/>
        <v>-6561.4140000000025</v>
      </c>
      <c r="AY487" s="19">
        <f t="shared" si="319"/>
        <v>0</v>
      </c>
      <c r="AZ487" s="25">
        <v>2180.3300000000004</v>
      </c>
      <c r="BA487" s="17">
        <v>2499.7425523487204</v>
      </c>
      <c r="BB487" s="18">
        <f t="shared" si="320"/>
        <v>0</v>
      </c>
      <c r="BC487" s="21">
        <f t="shared" si="321"/>
        <v>319.41255234872006</v>
      </c>
      <c r="BD487" s="27">
        <v>9.74</v>
      </c>
      <c r="BE487" s="17">
        <v>0</v>
      </c>
      <c r="BF487" s="18">
        <f t="shared" si="322"/>
        <v>-9.74</v>
      </c>
      <c r="BG487" s="19">
        <f t="shared" si="323"/>
        <v>0</v>
      </c>
      <c r="BH487" s="25">
        <v>3692.3599999999988</v>
      </c>
      <c r="BI487" s="97">
        <v>4181.9865599999994</v>
      </c>
      <c r="BJ487" s="18">
        <f t="shared" si="324"/>
        <v>0</v>
      </c>
      <c r="BK487" s="21">
        <f t="shared" si="325"/>
        <v>489.62656000000061</v>
      </c>
      <c r="BL487" s="27">
        <v>0</v>
      </c>
      <c r="BM487" s="17">
        <v>0</v>
      </c>
      <c r="BN487" s="18">
        <f t="shared" si="326"/>
        <v>0</v>
      </c>
      <c r="BO487" s="19">
        <f t="shared" si="327"/>
        <v>0</v>
      </c>
      <c r="BP487" s="24">
        <f t="shared" si="328"/>
        <v>49336.22</v>
      </c>
      <c r="BQ487" s="14">
        <f t="shared" si="329"/>
        <v>50102.035343074451</v>
      </c>
      <c r="BR487" s="18">
        <f t="shared" si="294"/>
        <v>0</v>
      </c>
      <c r="BS487" s="21">
        <f t="shared" si="295"/>
        <v>765.81534307444963</v>
      </c>
      <c r="BT487" s="114">
        <f t="shared" si="330"/>
        <v>1.0155223757124978</v>
      </c>
      <c r="BU487" s="115">
        <v>4943.2178000000004</v>
      </c>
      <c r="BV487" s="116"/>
    </row>
    <row r="488" spans="1:74" s="7" customFormat="1" ht="12" x14ac:dyDescent="0.25">
      <c r="A488" s="111">
        <f t="shared" si="331"/>
        <v>480</v>
      </c>
      <c r="B488" s="56" t="s">
        <v>490</v>
      </c>
      <c r="C488" s="125">
        <v>2877.9</v>
      </c>
      <c r="D488" s="27">
        <v>7973.5100000000011</v>
      </c>
      <c r="E488" s="97">
        <v>10889.556337182419</v>
      </c>
      <c r="F488" s="18">
        <f t="shared" si="296"/>
        <v>0</v>
      </c>
      <c r="G488" s="19">
        <f t="shared" si="297"/>
        <v>2916.046337182418</v>
      </c>
      <c r="H488" s="25">
        <v>5007.24</v>
      </c>
      <c r="I488" s="17">
        <v>5269.2351781861908</v>
      </c>
      <c r="J488" s="18">
        <f t="shared" si="298"/>
        <v>0</v>
      </c>
      <c r="K488" s="21">
        <f t="shared" si="299"/>
        <v>261.99517818619097</v>
      </c>
      <c r="L488" s="27">
        <v>11547.85</v>
      </c>
      <c r="M488" s="17">
        <v>11441.879218608867</v>
      </c>
      <c r="N488" s="18">
        <f t="shared" si="300"/>
        <v>-105.97078139113364</v>
      </c>
      <c r="O488" s="19">
        <f t="shared" si="301"/>
        <v>0</v>
      </c>
      <c r="P488" s="25">
        <v>284.35000000000002</v>
      </c>
      <c r="Q488" s="17">
        <v>942.78783182991606</v>
      </c>
      <c r="R488" s="18">
        <f t="shared" si="302"/>
        <v>0</v>
      </c>
      <c r="S488" s="21">
        <f t="shared" si="303"/>
        <v>658.43783182991604</v>
      </c>
      <c r="T488" s="27">
        <v>0</v>
      </c>
      <c r="U488" s="17">
        <v>0</v>
      </c>
      <c r="V488" s="18">
        <f t="shared" si="304"/>
        <v>0</v>
      </c>
      <c r="W488" s="19">
        <f t="shared" si="305"/>
        <v>0</v>
      </c>
      <c r="X488" s="25">
        <v>0</v>
      </c>
      <c r="Y488" s="17">
        <v>0</v>
      </c>
      <c r="Z488" s="18">
        <f t="shared" si="306"/>
        <v>0</v>
      </c>
      <c r="AA488" s="21">
        <f t="shared" si="307"/>
        <v>0</v>
      </c>
      <c r="AB488" s="27">
        <v>16061.280000000002</v>
      </c>
      <c r="AC488" s="97">
        <v>21877.140316198009</v>
      </c>
      <c r="AD488" s="18">
        <f t="shared" si="308"/>
        <v>0</v>
      </c>
      <c r="AE488" s="19">
        <f t="shared" si="309"/>
        <v>5815.8603161980063</v>
      </c>
      <c r="AF488" s="25">
        <v>1276.9299999999998</v>
      </c>
      <c r="AG488" s="17">
        <v>1017.4055999999999</v>
      </c>
      <c r="AH488" s="18">
        <f t="shared" si="310"/>
        <v>-259.5243999999999</v>
      </c>
      <c r="AI488" s="21">
        <f t="shared" si="311"/>
        <v>0</v>
      </c>
      <c r="AJ488" s="27">
        <v>51.480000000000011</v>
      </c>
      <c r="AK488" s="17">
        <v>0</v>
      </c>
      <c r="AL488" s="18">
        <f t="shared" si="312"/>
        <v>-51.480000000000011</v>
      </c>
      <c r="AM488" s="19">
        <f t="shared" si="313"/>
        <v>0</v>
      </c>
      <c r="AN488" s="27">
        <v>8378.4500000000007</v>
      </c>
      <c r="AO488" s="97">
        <v>8378.4508800000003</v>
      </c>
      <c r="AP488" s="18">
        <f t="shared" si="314"/>
        <v>0</v>
      </c>
      <c r="AQ488" s="19">
        <f t="shared" si="315"/>
        <v>8.7999999959720299E-4</v>
      </c>
      <c r="AR488" s="25">
        <v>2044.7799999999997</v>
      </c>
      <c r="AS488" s="17">
        <v>5899.2516926884482</v>
      </c>
      <c r="AT488" s="18">
        <f t="shared" si="316"/>
        <v>0</v>
      </c>
      <c r="AU488" s="21">
        <f t="shared" si="317"/>
        <v>3854.4716926884485</v>
      </c>
      <c r="AV488" s="27">
        <v>32586.44999999999</v>
      </c>
      <c r="AW488" s="17">
        <v>3993.4319999999998</v>
      </c>
      <c r="AX488" s="18">
        <f t="shared" si="318"/>
        <v>-28593.017999999989</v>
      </c>
      <c r="AY488" s="19">
        <f t="shared" si="319"/>
        <v>0</v>
      </c>
      <c r="AZ488" s="25">
        <v>4565.4799999999996</v>
      </c>
      <c r="BA488" s="17">
        <v>3862.9614737467459</v>
      </c>
      <c r="BB488" s="18">
        <f t="shared" si="320"/>
        <v>-702.51852625325364</v>
      </c>
      <c r="BC488" s="21">
        <f t="shared" si="321"/>
        <v>0</v>
      </c>
      <c r="BD488" s="27">
        <v>9.81</v>
      </c>
      <c r="BE488" s="17">
        <v>0</v>
      </c>
      <c r="BF488" s="18">
        <f t="shared" si="322"/>
        <v>-9.81</v>
      </c>
      <c r="BG488" s="19">
        <f t="shared" si="323"/>
        <v>0</v>
      </c>
      <c r="BH488" s="25">
        <v>7285.16</v>
      </c>
      <c r="BI488" s="97">
        <v>6388.7523599999995</v>
      </c>
      <c r="BJ488" s="18">
        <f t="shared" si="324"/>
        <v>-896.40764000000036</v>
      </c>
      <c r="BK488" s="21">
        <f t="shared" si="325"/>
        <v>0</v>
      </c>
      <c r="BL488" s="27">
        <v>0</v>
      </c>
      <c r="BM488" s="17">
        <v>0</v>
      </c>
      <c r="BN488" s="18">
        <f t="shared" si="326"/>
        <v>0</v>
      </c>
      <c r="BO488" s="19">
        <f t="shared" si="327"/>
        <v>0</v>
      </c>
      <c r="BP488" s="24">
        <f t="shared" si="328"/>
        <v>97072.769999999975</v>
      </c>
      <c r="BQ488" s="14">
        <f t="shared" si="329"/>
        <v>79960.852888440597</v>
      </c>
      <c r="BR488" s="18">
        <f t="shared" si="294"/>
        <v>-17111.917111559378</v>
      </c>
      <c r="BS488" s="21">
        <f t="shared" si="295"/>
        <v>0</v>
      </c>
      <c r="BT488" s="114">
        <f t="shared" si="330"/>
        <v>0.82372072918533812</v>
      </c>
      <c r="BU488" s="115">
        <v>8646.3949000000011</v>
      </c>
      <c r="BV488" s="116">
        <v>180.9</v>
      </c>
    </row>
    <row r="489" spans="1:74" s="7" customFormat="1" ht="12" x14ac:dyDescent="0.25">
      <c r="A489" s="111">
        <f t="shared" si="331"/>
        <v>481</v>
      </c>
      <c r="B489" s="56" t="s">
        <v>491</v>
      </c>
      <c r="C489" s="125">
        <v>3209.49</v>
      </c>
      <c r="D489" s="27">
        <v>9424.7500000000018</v>
      </c>
      <c r="E489" s="97">
        <v>12429.168551467255</v>
      </c>
      <c r="F489" s="18">
        <f t="shared" si="296"/>
        <v>0</v>
      </c>
      <c r="G489" s="19">
        <f t="shared" si="297"/>
        <v>3004.4185514672536</v>
      </c>
      <c r="H489" s="25">
        <v>6357.1400000000012</v>
      </c>
      <c r="I489" s="17">
        <v>6362.4171566597179</v>
      </c>
      <c r="J489" s="18">
        <f t="shared" si="298"/>
        <v>0</v>
      </c>
      <c r="K489" s="21">
        <f t="shared" si="299"/>
        <v>5.2771566597166384</v>
      </c>
      <c r="L489" s="27">
        <v>11192.9</v>
      </c>
      <c r="M489" s="17">
        <v>11066.548356144178</v>
      </c>
      <c r="N489" s="18">
        <f t="shared" si="300"/>
        <v>-126.35164385582175</v>
      </c>
      <c r="O489" s="19">
        <f t="shared" si="301"/>
        <v>0</v>
      </c>
      <c r="P489" s="25">
        <v>0</v>
      </c>
      <c r="Q489" s="17">
        <v>797.35348904773195</v>
      </c>
      <c r="R489" s="18">
        <f t="shared" si="302"/>
        <v>0</v>
      </c>
      <c r="S489" s="21">
        <f t="shared" si="303"/>
        <v>797.35348904773195</v>
      </c>
      <c r="T489" s="27">
        <v>0</v>
      </c>
      <c r="U489" s="17">
        <v>0</v>
      </c>
      <c r="V489" s="18">
        <f t="shared" si="304"/>
        <v>0</v>
      </c>
      <c r="W489" s="19">
        <f t="shared" si="305"/>
        <v>0</v>
      </c>
      <c r="X489" s="25">
        <v>0</v>
      </c>
      <c r="Y489" s="17">
        <v>0</v>
      </c>
      <c r="Z489" s="18">
        <f t="shared" si="306"/>
        <v>0</v>
      </c>
      <c r="AA489" s="21">
        <f t="shared" si="307"/>
        <v>0</v>
      </c>
      <c r="AB489" s="27">
        <v>18382.849999999995</v>
      </c>
      <c r="AC489" s="97">
        <v>17095.743243237201</v>
      </c>
      <c r="AD489" s="18">
        <f t="shared" si="308"/>
        <v>-1287.1067567627942</v>
      </c>
      <c r="AE489" s="19">
        <f t="shared" si="309"/>
        <v>0</v>
      </c>
      <c r="AF489" s="25">
        <v>0</v>
      </c>
      <c r="AG489" s="17">
        <v>0</v>
      </c>
      <c r="AH489" s="18">
        <f t="shared" si="310"/>
        <v>0</v>
      </c>
      <c r="AI489" s="21">
        <f t="shared" si="311"/>
        <v>0</v>
      </c>
      <c r="AJ489" s="27">
        <v>0</v>
      </c>
      <c r="AK489" s="17">
        <v>0</v>
      </c>
      <c r="AL489" s="18">
        <f t="shared" si="312"/>
        <v>0</v>
      </c>
      <c r="AM489" s="19">
        <f t="shared" si="313"/>
        <v>0</v>
      </c>
      <c r="AN489" s="27">
        <v>2187.58</v>
      </c>
      <c r="AO489" s="97">
        <v>4093.8915600000005</v>
      </c>
      <c r="AP489" s="18">
        <f t="shared" si="314"/>
        <v>0</v>
      </c>
      <c r="AQ489" s="19">
        <f t="shared" si="315"/>
        <v>1906.3115600000006</v>
      </c>
      <c r="AR489" s="25">
        <v>2744.0199999999995</v>
      </c>
      <c r="AS489" s="17">
        <v>4793.1883252955922</v>
      </c>
      <c r="AT489" s="18">
        <f t="shared" si="316"/>
        <v>0</v>
      </c>
      <c r="AU489" s="21">
        <f t="shared" si="317"/>
        <v>2049.1683252955927</v>
      </c>
      <c r="AV489" s="27">
        <v>26189.11</v>
      </c>
      <c r="AW489" s="17">
        <v>27923.796000000002</v>
      </c>
      <c r="AX489" s="18">
        <f t="shared" si="318"/>
        <v>0</v>
      </c>
      <c r="AY489" s="19">
        <f t="shared" si="319"/>
        <v>1734.6860000000015</v>
      </c>
      <c r="AZ489" s="25">
        <v>4319.53</v>
      </c>
      <c r="BA489" s="17">
        <v>4288.0874172408894</v>
      </c>
      <c r="BB489" s="18">
        <f t="shared" si="320"/>
        <v>-31.442582759110337</v>
      </c>
      <c r="BC489" s="21">
        <f t="shared" si="321"/>
        <v>0</v>
      </c>
      <c r="BD489" s="27">
        <v>10.59</v>
      </c>
      <c r="BE489" s="17">
        <v>0</v>
      </c>
      <c r="BF489" s="18">
        <f t="shared" si="322"/>
        <v>-10.59</v>
      </c>
      <c r="BG489" s="19">
        <f t="shared" si="323"/>
        <v>0</v>
      </c>
      <c r="BH489" s="25">
        <v>6921.1500000000005</v>
      </c>
      <c r="BI489" s="97">
        <v>7373.0155199999999</v>
      </c>
      <c r="BJ489" s="18">
        <f t="shared" si="324"/>
        <v>0</v>
      </c>
      <c r="BK489" s="21">
        <f t="shared" si="325"/>
        <v>451.86551999999938</v>
      </c>
      <c r="BL489" s="27">
        <v>0</v>
      </c>
      <c r="BM489" s="17">
        <v>0</v>
      </c>
      <c r="BN489" s="18">
        <f t="shared" si="326"/>
        <v>0</v>
      </c>
      <c r="BO489" s="19">
        <f t="shared" si="327"/>
        <v>0</v>
      </c>
      <c r="BP489" s="24">
        <f t="shared" si="328"/>
        <v>87729.62</v>
      </c>
      <c r="BQ489" s="14">
        <f t="shared" si="329"/>
        <v>96223.20961909258</v>
      </c>
      <c r="BR489" s="18">
        <f t="shared" si="294"/>
        <v>0</v>
      </c>
      <c r="BS489" s="21">
        <f t="shared" si="295"/>
        <v>8493.5896190925851</v>
      </c>
      <c r="BT489" s="114">
        <f t="shared" si="330"/>
        <v>1.0968155295679223</v>
      </c>
      <c r="BU489" s="115">
        <v>6717.5974999999999</v>
      </c>
      <c r="BV489" s="116"/>
    </row>
    <row r="490" spans="1:74" s="7" customFormat="1" ht="12" x14ac:dyDescent="0.25">
      <c r="A490" s="111">
        <f t="shared" si="331"/>
        <v>482</v>
      </c>
      <c r="B490" s="56" t="s">
        <v>492</v>
      </c>
      <c r="C490" s="125">
        <v>586.03</v>
      </c>
      <c r="D490" s="27">
        <v>2519.71</v>
      </c>
      <c r="E490" s="97">
        <v>3314.2483703389094</v>
      </c>
      <c r="F490" s="18">
        <f t="shared" si="296"/>
        <v>0</v>
      </c>
      <c r="G490" s="19">
        <f t="shared" si="297"/>
        <v>794.53837033890932</v>
      </c>
      <c r="H490" s="25">
        <v>956.86</v>
      </c>
      <c r="I490" s="17">
        <v>956.81102841023676</v>
      </c>
      <c r="J490" s="18">
        <f t="shared" si="298"/>
        <v>-4.8971589763254997E-2</v>
      </c>
      <c r="K490" s="21">
        <f t="shared" si="299"/>
        <v>0</v>
      </c>
      <c r="L490" s="27">
        <v>2049.1800000000003</v>
      </c>
      <c r="M490" s="17">
        <v>2265.1601578801879</v>
      </c>
      <c r="N490" s="18">
        <f t="shared" si="300"/>
        <v>0</v>
      </c>
      <c r="O490" s="19">
        <f t="shared" si="301"/>
        <v>215.98015788018756</v>
      </c>
      <c r="P490" s="25">
        <v>0</v>
      </c>
      <c r="Q490" s="17">
        <v>275.23077469316399</v>
      </c>
      <c r="R490" s="18">
        <f t="shared" si="302"/>
        <v>0</v>
      </c>
      <c r="S490" s="21">
        <f t="shared" si="303"/>
        <v>275.23077469316399</v>
      </c>
      <c r="T490" s="27">
        <v>0</v>
      </c>
      <c r="U490" s="17">
        <v>0</v>
      </c>
      <c r="V490" s="18">
        <f t="shared" si="304"/>
        <v>0</v>
      </c>
      <c r="W490" s="19">
        <f t="shared" si="305"/>
        <v>0</v>
      </c>
      <c r="X490" s="25">
        <v>0</v>
      </c>
      <c r="Y490" s="17">
        <v>0</v>
      </c>
      <c r="Z490" s="18">
        <f t="shared" si="306"/>
        <v>0</v>
      </c>
      <c r="AA490" s="21">
        <f t="shared" si="307"/>
        <v>0</v>
      </c>
      <c r="AB490" s="27">
        <v>3659.6000000000004</v>
      </c>
      <c r="AC490" s="97">
        <v>2017.9524382093623</v>
      </c>
      <c r="AD490" s="18">
        <f t="shared" si="308"/>
        <v>-1641.6475617906381</v>
      </c>
      <c r="AE490" s="19">
        <f t="shared" si="309"/>
        <v>0</v>
      </c>
      <c r="AF490" s="25">
        <v>0</v>
      </c>
      <c r="AG490" s="17">
        <v>0</v>
      </c>
      <c r="AH490" s="18">
        <f t="shared" si="310"/>
        <v>0</v>
      </c>
      <c r="AI490" s="21">
        <f t="shared" si="311"/>
        <v>0</v>
      </c>
      <c r="AJ490" s="27">
        <v>0</v>
      </c>
      <c r="AK490" s="17">
        <v>0</v>
      </c>
      <c r="AL490" s="18">
        <f t="shared" si="312"/>
        <v>0</v>
      </c>
      <c r="AM490" s="19">
        <f t="shared" si="313"/>
        <v>0</v>
      </c>
      <c r="AN490" s="27">
        <v>1912.77</v>
      </c>
      <c r="AO490" s="97">
        <v>1912.7670800000001</v>
      </c>
      <c r="AP490" s="18">
        <f t="shared" si="314"/>
        <v>-2.9199999999036663E-3</v>
      </c>
      <c r="AQ490" s="19">
        <f t="shared" si="315"/>
        <v>0</v>
      </c>
      <c r="AR490" s="25">
        <v>350.8</v>
      </c>
      <c r="AS490" s="17">
        <v>2016.092875404001</v>
      </c>
      <c r="AT490" s="18">
        <f t="shared" si="316"/>
        <v>0</v>
      </c>
      <c r="AU490" s="21">
        <f t="shared" si="317"/>
        <v>1665.2928754040011</v>
      </c>
      <c r="AV490" s="27">
        <v>5324.34</v>
      </c>
      <c r="AW490" s="17">
        <v>0</v>
      </c>
      <c r="AX490" s="18">
        <f t="shared" si="318"/>
        <v>-5324.34</v>
      </c>
      <c r="AY490" s="19">
        <f t="shared" si="319"/>
        <v>0</v>
      </c>
      <c r="AZ490" s="25">
        <v>1688.4099999999999</v>
      </c>
      <c r="BA490" s="17">
        <v>1221.6145662739441</v>
      </c>
      <c r="BB490" s="18">
        <f t="shared" si="320"/>
        <v>-466.79543372605576</v>
      </c>
      <c r="BC490" s="21">
        <f t="shared" si="321"/>
        <v>0</v>
      </c>
      <c r="BD490" s="27">
        <v>10.98</v>
      </c>
      <c r="BE490" s="17">
        <v>0</v>
      </c>
      <c r="BF490" s="18">
        <f t="shared" si="322"/>
        <v>-10.98</v>
      </c>
      <c r="BG490" s="19">
        <f t="shared" si="323"/>
        <v>0</v>
      </c>
      <c r="BH490" s="25">
        <v>2147.67</v>
      </c>
      <c r="BI490" s="97">
        <v>1958.0553599999998</v>
      </c>
      <c r="BJ490" s="18">
        <f t="shared" si="324"/>
        <v>-189.61464000000024</v>
      </c>
      <c r="BK490" s="21">
        <f t="shared" si="325"/>
        <v>0</v>
      </c>
      <c r="BL490" s="27">
        <v>0</v>
      </c>
      <c r="BM490" s="17">
        <v>0</v>
      </c>
      <c r="BN490" s="18">
        <f t="shared" si="326"/>
        <v>0</v>
      </c>
      <c r="BO490" s="19">
        <f t="shared" si="327"/>
        <v>0</v>
      </c>
      <c r="BP490" s="24">
        <f t="shared" si="328"/>
        <v>20620.32</v>
      </c>
      <c r="BQ490" s="14">
        <f t="shared" si="329"/>
        <v>15937.932651209805</v>
      </c>
      <c r="BR490" s="18">
        <f t="shared" si="294"/>
        <v>-4682.3873487901947</v>
      </c>
      <c r="BS490" s="21">
        <f t="shared" si="295"/>
        <v>0</v>
      </c>
      <c r="BT490" s="114">
        <f t="shared" si="330"/>
        <v>0.77292363315456813</v>
      </c>
      <c r="BU490" s="115">
        <v>1351.3660000000002</v>
      </c>
      <c r="BV490" s="116"/>
    </row>
    <row r="491" spans="1:74" s="7" customFormat="1" ht="12" x14ac:dyDescent="0.25">
      <c r="A491" s="111">
        <f t="shared" si="331"/>
        <v>483</v>
      </c>
      <c r="B491" s="56" t="s">
        <v>493</v>
      </c>
      <c r="C491" s="125">
        <v>2554.54</v>
      </c>
      <c r="D491" s="27">
        <v>13485.98</v>
      </c>
      <c r="E491" s="97">
        <v>15858.554399257649</v>
      </c>
      <c r="F491" s="18">
        <f t="shared" si="296"/>
        <v>0</v>
      </c>
      <c r="G491" s="19">
        <f t="shared" si="297"/>
        <v>2372.5743992576499</v>
      </c>
      <c r="H491" s="25">
        <v>5456.1399999999994</v>
      </c>
      <c r="I491" s="17">
        <v>5465.9439405459425</v>
      </c>
      <c r="J491" s="18">
        <f t="shared" si="298"/>
        <v>0</v>
      </c>
      <c r="K491" s="21">
        <f t="shared" si="299"/>
        <v>9.8039405459430782</v>
      </c>
      <c r="L491" s="27">
        <v>11078.230000000001</v>
      </c>
      <c r="M491" s="17">
        <v>10794.206890738731</v>
      </c>
      <c r="N491" s="18">
        <f t="shared" si="300"/>
        <v>-284.02310926127029</v>
      </c>
      <c r="O491" s="19">
        <f t="shared" si="301"/>
        <v>0</v>
      </c>
      <c r="P491" s="25">
        <v>0</v>
      </c>
      <c r="Q491" s="17">
        <v>798.09140255782802</v>
      </c>
      <c r="R491" s="18">
        <f t="shared" si="302"/>
        <v>0</v>
      </c>
      <c r="S491" s="21">
        <f t="shared" si="303"/>
        <v>798.09140255782802</v>
      </c>
      <c r="T491" s="27">
        <v>0</v>
      </c>
      <c r="U491" s="17">
        <v>0</v>
      </c>
      <c r="V491" s="18">
        <f t="shared" si="304"/>
        <v>0</v>
      </c>
      <c r="W491" s="19">
        <f t="shared" si="305"/>
        <v>0</v>
      </c>
      <c r="X491" s="25">
        <v>0</v>
      </c>
      <c r="Y491" s="17">
        <v>0</v>
      </c>
      <c r="Z491" s="18">
        <f t="shared" si="306"/>
        <v>0</v>
      </c>
      <c r="AA491" s="21">
        <f t="shared" si="307"/>
        <v>0</v>
      </c>
      <c r="AB491" s="27">
        <v>15358.100000000002</v>
      </c>
      <c r="AC491" s="97">
        <v>12022.927736110754</v>
      </c>
      <c r="AD491" s="18">
        <f t="shared" si="308"/>
        <v>-3335.1722638892479</v>
      </c>
      <c r="AE491" s="19">
        <f t="shared" si="309"/>
        <v>0</v>
      </c>
      <c r="AF491" s="25">
        <v>0</v>
      </c>
      <c r="AG491" s="17">
        <v>0</v>
      </c>
      <c r="AH491" s="18">
        <f t="shared" si="310"/>
        <v>0</v>
      </c>
      <c r="AI491" s="21">
        <f t="shared" si="311"/>
        <v>0</v>
      </c>
      <c r="AJ491" s="27">
        <v>0</v>
      </c>
      <c r="AK491" s="17">
        <v>0</v>
      </c>
      <c r="AL491" s="18">
        <f t="shared" si="312"/>
        <v>0</v>
      </c>
      <c r="AM491" s="19">
        <f t="shared" si="313"/>
        <v>0</v>
      </c>
      <c r="AN491" s="27">
        <v>10712.710000000003</v>
      </c>
      <c r="AO491" s="97">
        <v>10712.712079999999</v>
      </c>
      <c r="AP491" s="18">
        <f t="shared" si="314"/>
        <v>0</v>
      </c>
      <c r="AQ491" s="19">
        <f t="shared" si="315"/>
        <v>2.0799999965674942E-3</v>
      </c>
      <c r="AR491" s="25">
        <v>2650.41</v>
      </c>
      <c r="AS491" s="17">
        <v>4023.9913746356697</v>
      </c>
      <c r="AT491" s="18">
        <f t="shared" si="316"/>
        <v>0</v>
      </c>
      <c r="AU491" s="21">
        <f t="shared" si="317"/>
        <v>1373.5813746356698</v>
      </c>
      <c r="AV491" s="27">
        <v>20351.87</v>
      </c>
      <c r="AW491" s="17">
        <v>5809.9560000000001</v>
      </c>
      <c r="AX491" s="18">
        <f t="shared" si="318"/>
        <v>-14541.913999999999</v>
      </c>
      <c r="AY491" s="19">
        <f t="shared" si="319"/>
        <v>0</v>
      </c>
      <c r="AZ491" s="25">
        <v>4448.46</v>
      </c>
      <c r="BA491" s="17">
        <v>3787.4824975783722</v>
      </c>
      <c r="BB491" s="18">
        <f t="shared" si="320"/>
        <v>-660.97750242162783</v>
      </c>
      <c r="BC491" s="21">
        <f t="shared" si="321"/>
        <v>0</v>
      </c>
      <c r="BD491" s="27">
        <v>9.9699999999999989</v>
      </c>
      <c r="BE491" s="17">
        <v>0</v>
      </c>
      <c r="BF491" s="18">
        <f t="shared" si="322"/>
        <v>-9.9699999999999989</v>
      </c>
      <c r="BG491" s="19">
        <f t="shared" si="323"/>
        <v>0</v>
      </c>
      <c r="BH491" s="25">
        <v>5464.3099999999995</v>
      </c>
      <c r="BI491" s="97">
        <v>7274.9679600000009</v>
      </c>
      <c r="BJ491" s="18">
        <f t="shared" si="324"/>
        <v>0</v>
      </c>
      <c r="BK491" s="21">
        <f t="shared" si="325"/>
        <v>1810.6579600000014</v>
      </c>
      <c r="BL491" s="27">
        <v>0</v>
      </c>
      <c r="BM491" s="17">
        <v>0</v>
      </c>
      <c r="BN491" s="18">
        <f t="shared" si="326"/>
        <v>0</v>
      </c>
      <c r="BO491" s="19">
        <f t="shared" si="327"/>
        <v>0</v>
      </c>
      <c r="BP491" s="24">
        <f t="shared" si="328"/>
        <v>89016.180000000008</v>
      </c>
      <c r="BQ491" s="14">
        <f t="shared" si="329"/>
        <v>76548.834281424934</v>
      </c>
      <c r="BR491" s="18">
        <f t="shared" si="294"/>
        <v>-12467.345718575074</v>
      </c>
      <c r="BS491" s="21">
        <f t="shared" si="295"/>
        <v>0</v>
      </c>
      <c r="BT491" s="114">
        <f t="shared" si="330"/>
        <v>0.85994292589757193</v>
      </c>
      <c r="BU491" s="115">
        <v>13714.650399999999</v>
      </c>
      <c r="BV491" s="116"/>
    </row>
    <row r="492" spans="1:74" s="7" customFormat="1" ht="12" x14ac:dyDescent="0.25">
      <c r="A492" s="111">
        <f t="shared" si="331"/>
        <v>484</v>
      </c>
      <c r="B492" s="56" t="s">
        <v>494</v>
      </c>
      <c r="C492" s="125">
        <v>3079.68</v>
      </c>
      <c r="D492" s="27">
        <v>14771.989999999998</v>
      </c>
      <c r="E492" s="97">
        <v>17262.68615859417</v>
      </c>
      <c r="F492" s="18">
        <f t="shared" si="296"/>
        <v>0</v>
      </c>
      <c r="G492" s="19">
        <f t="shared" si="297"/>
        <v>2490.6961585941717</v>
      </c>
      <c r="H492" s="25">
        <v>8863.4599999999991</v>
      </c>
      <c r="I492" s="17">
        <v>9140.8546573480508</v>
      </c>
      <c r="J492" s="18">
        <f t="shared" si="298"/>
        <v>0</v>
      </c>
      <c r="K492" s="21">
        <f t="shared" si="299"/>
        <v>277.39465734805162</v>
      </c>
      <c r="L492" s="27">
        <v>13291.970000000005</v>
      </c>
      <c r="M492" s="17">
        <v>13208.629492394579</v>
      </c>
      <c r="N492" s="18">
        <f t="shared" si="300"/>
        <v>-83.340507605425955</v>
      </c>
      <c r="O492" s="19">
        <f t="shared" si="301"/>
        <v>0</v>
      </c>
      <c r="P492" s="25">
        <v>493.4</v>
      </c>
      <c r="Q492" s="17">
        <v>1054.422178073256</v>
      </c>
      <c r="R492" s="18">
        <f t="shared" si="302"/>
        <v>0</v>
      </c>
      <c r="S492" s="21">
        <f t="shared" si="303"/>
        <v>561.02217807325599</v>
      </c>
      <c r="T492" s="27">
        <v>0</v>
      </c>
      <c r="U492" s="17">
        <v>0</v>
      </c>
      <c r="V492" s="18">
        <f t="shared" si="304"/>
        <v>0</v>
      </c>
      <c r="W492" s="19">
        <f t="shared" si="305"/>
        <v>0</v>
      </c>
      <c r="X492" s="25">
        <v>0</v>
      </c>
      <c r="Y492" s="17">
        <v>0</v>
      </c>
      <c r="Z492" s="18">
        <f t="shared" si="306"/>
        <v>0</v>
      </c>
      <c r="AA492" s="21">
        <f t="shared" si="307"/>
        <v>0</v>
      </c>
      <c r="AB492" s="27">
        <v>21229.059999999998</v>
      </c>
      <c r="AC492" s="97">
        <v>23988.936462705566</v>
      </c>
      <c r="AD492" s="18">
        <f t="shared" si="308"/>
        <v>0</v>
      </c>
      <c r="AE492" s="19">
        <f t="shared" si="309"/>
        <v>2759.876462705568</v>
      </c>
      <c r="AF492" s="25">
        <v>1482.5200000000002</v>
      </c>
      <c r="AG492" s="17">
        <v>1180.3636799999999</v>
      </c>
      <c r="AH492" s="18">
        <f t="shared" si="310"/>
        <v>-302.15632000000028</v>
      </c>
      <c r="AI492" s="21">
        <f t="shared" si="311"/>
        <v>0</v>
      </c>
      <c r="AJ492" s="27">
        <v>60.95</v>
      </c>
      <c r="AK492" s="17">
        <v>0</v>
      </c>
      <c r="AL492" s="18">
        <f t="shared" si="312"/>
        <v>-60.95</v>
      </c>
      <c r="AM492" s="19">
        <f t="shared" si="313"/>
        <v>0</v>
      </c>
      <c r="AN492" s="27">
        <v>1344.9000000000003</v>
      </c>
      <c r="AO492" s="97">
        <v>2890.7374</v>
      </c>
      <c r="AP492" s="18">
        <f t="shared" si="314"/>
        <v>0</v>
      </c>
      <c r="AQ492" s="19">
        <f t="shared" si="315"/>
        <v>1545.8373999999997</v>
      </c>
      <c r="AR492" s="25">
        <v>3597.33</v>
      </c>
      <c r="AS492" s="17">
        <v>11257.083303631653</v>
      </c>
      <c r="AT492" s="18">
        <f t="shared" si="316"/>
        <v>0</v>
      </c>
      <c r="AU492" s="21">
        <f t="shared" si="317"/>
        <v>7659.7533036316527</v>
      </c>
      <c r="AV492" s="27">
        <v>44836.540000000008</v>
      </c>
      <c r="AW492" s="17">
        <v>44621.844000000005</v>
      </c>
      <c r="AX492" s="18">
        <f t="shared" si="318"/>
        <v>-214.69600000000355</v>
      </c>
      <c r="AY492" s="19">
        <f t="shared" si="319"/>
        <v>0</v>
      </c>
      <c r="AZ492" s="25">
        <v>5899.65</v>
      </c>
      <c r="BA492" s="17">
        <v>5943.0187244532444</v>
      </c>
      <c r="BB492" s="18">
        <f t="shared" si="320"/>
        <v>0</v>
      </c>
      <c r="BC492" s="21">
        <f t="shared" si="321"/>
        <v>43.368724453244795</v>
      </c>
      <c r="BD492" s="27">
        <v>10.490000000000002</v>
      </c>
      <c r="BE492" s="17">
        <v>0</v>
      </c>
      <c r="BF492" s="18">
        <f t="shared" si="322"/>
        <v>-10.490000000000002</v>
      </c>
      <c r="BG492" s="19">
        <f t="shared" si="323"/>
        <v>0</v>
      </c>
      <c r="BH492" s="25">
        <v>7242.9399999999987</v>
      </c>
      <c r="BI492" s="97">
        <v>11217.772560000001</v>
      </c>
      <c r="BJ492" s="18">
        <f t="shared" si="324"/>
        <v>0</v>
      </c>
      <c r="BK492" s="21">
        <f t="shared" si="325"/>
        <v>3974.8325600000026</v>
      </c>
      <c r="BL492" s="27">
        <v>0</v>
      </c>
      <c r="BM492" s="17">
        <v>0</v>
      </c>
      <c r="BN492" s="18">
        <f t="shared" si="326"/>
        <v>0</v>
      </c>
      <c r="BO492" s="19">
        <f t="shared" si="327"/>
        <v>0</v>
      </c>
      <c r="BP492" s="24">
        <f t="shared" si="328"/>
        <v>123125.2</v>
      </c>
      <c r="BQ492" s="14">
        <f t="shared" si="329"/>
        <v>141766.34861720051</v>
      </c>
      <c r="BR492" s="18">
        <f t="shared" si="294"/>
        <v>0</v>
      </c>
      <c r="BS492" s="21">
        <f t="shared" si="295"/>
        <v>18641.14861720051</v>
      </c>
      <c r="BT492" s="114">
        <f t="shared" si="330"/>
        <v>1.1513999458859803</v>
      </c>
      <c r="BU492" s="115">
        <v>16231.4319</v>
      </c>
      <c r="BV492" s="116">
        <v>1020.1600000000003</v>
      </c>
    </row>
    <row r="493" spans="1:74" s="7" customFormat="1" ht="12" x14ac:dyDescent="0.25">
      <c r="A493" s="111">
        <f t="shared" si="331"/>
        <v>485</v>
      </c>
      <c r="B493" s="56" t="s">
        <v>495</v>
      </c>
      <c r="C493" s="125">
        <v>97.5</v>
      </c>
      <c r="D493" s="27">
        <v>0</v>
      </c>
      <c r="E493" s="97">
        <v>870.32473823653061</v>
      </c>
      <c r="F493" s="18">
        <f t="shared" si="296"/>
        <v>0</v>
      </c>
      <c r="G493" s="19">
        <f t="shared" si="297"/>
        <v>870.32473823653061</v>
      </c>
      <c r="H493" s="25">
        <v>0</v>
      </c>
      <c r="I493" s="17">
        <v>0</v>
      </c>
      <c r="J493" s="18">
        <f t="shared" si="298"/>
        <v>0</v>
      </c>
      <c r="K493" s="21">
        <f t="shared" si="299"/>
        <v>0</v>
      </c>
      <c r="L493" s="27">
        <v>863.98000000000013</v>
      </c>
      <c r="M493" s="17">
        <v>645.62177153537471</v>
      </c>
      <c r="N493" s="18">
        <f t="shared" si="300"/>
        <v>-218.35822846462543</v>
      </c>
      <c r="O493" s="19">
        <f t="shared" si="301"/>
        <v>0</v>
      </c>
      <c r="P493" s="25">
        <v>0</v>
      </c>
      <c r="Q493" s="17">
        <v>98.331065984231998</v>
      </c>
      <c r="R493" s="18">
        <f t="shared" si="302"/>
        <v>0</v>
      </c>
      <c r="S493" s="21">
        <f t="shared" si="303"/>
        <v>98.331065984231998</v>
      </c>
      <c r="T493" s="27">
        <v>0</v>
      </c>
      <c r="U493" s="17">
        <v>0</v>
      </c>
      <c r="V493" s="18">
        <f t="shared" si="304"/>
        <v>0</v>
      </c>
      <c r="W493" s="19">
        <f t="shared" si="305"/>
        <v>0</v>
      </c>
      <c r="X493" s="25">
        <v>0</v>
      </c>
      <c r="Y493" s="17">
        <v>0</v>
      </c>
      <c r="Z493" s="18">
        <f t="shared" si="306"/>
        <v>0</v>
      </c>
      <c r="AA493" s="21">
        <f t="shared" si="307"/>
        <v>0</v>
      </c>
      <c r="AB493" s="27">
        <v>270.8</v>
      </c>
      <c r="AC493" s="97">
        <v>262.45438462261859</v>
      </c>
      <c r="AD493" s="18">
        <f t="shared" si="308"/>
        <v>-8.3456153773814208</v>
      </c>
      <c r="AE493" s="19">
        <f t="shared" si="309"/>
        <v>0</v>
      </c>
      <c r="AF493" s="25">
        <v>0</v>
      </c>
      <c r="AG493" s="17">
        <v>0</v>
      </c>
      <c r="AH493" s="18">
        <f t="shared" si="310"/>
        <v>0</v>
      </c>
      <c r="AI493" s="21">
        <f t="shared" si="311"/>
        <v>0</v>
      </c>
      <c r="AJ493" s="27">
        <v>0</v>
      </c>
      <c r="AK493" s="17">
        <v>0</v>
      </c>
      <c r="AL493" s="18">
        <f t="shared" si="312"/>
        <v>0</v>
      </c>
      <c r="AM493" s="19">
        <f t="shared" si="313"/>
        <v>0</v>
      </c>
      <c r="AN493" s="27">
        <v>141.91999999999999</v>
      </c>
      <c r="AO493" s="97">
        <v>233.22744</v>
      </c>
      <c r="AP493" s="18">
        <f t="shared" si="314"/>
        <v>0</v>
      </c>
      <c r="AQ493" s="19">
        <f t="shared" si="315"/>
        <v>91.307440000000014</v>
      </c>
      <c r="AR493" s="25">
        <v>0</v>
      </c>
      <c r="AS493" s="17">
        <v>0</v>
      </c>
      <c r="AT493" s="18">
        <f t="shared" si="316"/>
        <v>0</v>
      </c>
      <c r="AU493" s="21">
        <f t="shared" si="317"/>
        <v>0</v>
      </c>
      <c r="AV493" s="27">
        <v>426.87999999999994</v>
      </c>
      <c r="AW493" s="17">
        <v>0</v>
      </c>
      <c r="AX493" s="18">
        <f t="shared" si="318"/>
        <v>-426.87999999999994</v>
      </c>
      <c r="AY493" s="19">
        <f t="shared" si="319"/>
        <v>0</v>
      </c>
      <c r="AZ493" s="25">
        <v>0</v>
      </c>
      <c r="BA493" s="17">
        <v>0</v>
      </c>
      <c r="BB493" s="18">
        <f t="shared" si="320"/>
        <v>0</v>
      </c>
      <c r="BC493" s="21">
        <f t="shared" si="321"/>
        <v>0</v>
      </c>
      <c r="BD493" s="27">
        <v>0</v>
      </c>
      <c r="BE493" s="17">
        <v>0</v>
      </c>
      <c r="BF493" s="18">
        <f t="shared" si="322"/>
        <v>0</v>
      </c>
      <c r="BG493" s="19">
        <f t="shared" si="323"/>
        <v>0</v>
      </c>
      <c r="BH493" s="25">
        <v>0</v>
      </c>
      <c r="BI493" s="97">
        <v>0</v>
      </c>
      <c r="BJ493" s="18">
        <f t="shared" si="324"/>
        <v>0</v>
      </c>
      <c r="BK493" s="21">
        <f t="shared" si="325"/>
        <v>0</v>
      </c>
      <c r="BL493" s="27">
        <v>0</v>
      </c>
      <c r="BM493" s="17">
        <v>0</v>
      </c>
      <c r="BN493" s="18">
        <f t="shared" si="326"/>
        <v>0</v>
      </c>
      <c r="BO493" s="19">
        <f t="shared" si="327"/>
        <v>0</v>
      </c>
      <c r="BP493" s="24">
        <f t="shared" si="328"/>
        <v>1703.5800000000002</v>
      </c>
      <c r="BQ493" s="14">
        <f t="shared" si="329"/>
        <v>2109.9594003787561</v>
      </c>
      <c r="BR493" s="18">
        <f t="shared" si="294"/>
        <v>0</v>
      </c>
      <c r="BS493" s="21">
        <f t="shared" si="295"/>
        <v>406.37940037875592</v>
      </c>
      <c r="BT493" s="114">
        <f t="shared" si="330"/>
        <v>1.2385443597475645</v>
      </c>
      <c r="BU493" s="115">
        <v>60.366800000000005</v>
      </c>
      <c r="BV493" s="116"/>
    </row>
    <row r="494" spans="1:74" s="7" customFormat="1" ht="12" x14ac:dyDescent="0.25">
      <c r="A494" s="111">
        <f t="shared" si="331"/>
        <v>486</v>
      </c>
      <c r="B494" s="56" t="s">
        <v>496</v>
      </c>
      <c r="C494" s="125">
        <v>1482.22</v>
      </c>
      <c r="D494" s="27">
        <v>7054.2499999999982</v>
      </c>
      <c r="E494" s="97">
        <v>8965.2355306938989</v>
      </c>
      <c r="F494" s="18">
        <f t="shared" si="296"/>
        <v>0</v>
      </c>
      <c r="G494" s="19">
        <f t="shared" si="297"/>
        <v>1910.9855306939007</v>
      </c>
      <c r="H494" s="25">
        <v>2811.3100000000004</v>
      </c>
      <c r="I494" s="17">
        <v>3100.5613093875072</v>
      </c>
      <c r="J494" s="18">
        <f t="shared" si="298"/>
        <v>0</v>
      </c>
      <c r="K494" s="21">
        <f t="shared" si="299"/>
        <v>289.25130938750681</v>
      </c>
      <c r="L494" s="27">
        <v>6040.6899999999987</v>
      </c>
      <c r="M494" s="17">
        <v>6204.9697858821255</v>
      </c>
      <c r="N494" s="18">
        <f t="shared" si="300"/>
        <v>0</v>
      </c>
      <c r="O494" s="19">
        <f t="shared" si="301"/>
        <v>164.27978588212682</v>
      </c>
      <c r="P494" s="25">
        <v>162.18</v>
      </c>
      <c r="Q494" s="17">
        <v>444.26117133119999</v>
      </c>
      <c r="R494" s="18">
        <f t="shared" si="302"/>
        <v>0</v>
      </c>
      <c r="S494" s="21">
        <f t="shared" si="303"/>
        <v>282.08117133119998</v>
      </c>
      <c r="T494" s="27">
        <v>0</v>
      </c>
      <c r="U494" s="17">
        <v>0</v>
      </c>
      <c r="V494" s="18">
        <f t="shared" si="304"/>
        <v>0</v>
      </c>
      <c r="W494" s="19">
        <f t="shared" si="305"/>
        <v>0</v>
      </c>
      <c r="X494" s="25">
        <v>0</v>
      </c>
      <c r="Y494" s="17">
        <v>0</v>
      </c>
      <c r="Z494" s="18">
        <f t="shared" si="306"/>
        <v>0</v>
      </c>
      <c r="AA494" s="21">
        <f t="shared" si="307"/>
        <v>0</v>
      </c>
      <c r="AB494" s="27">
        <v>7615.91</v>
      </c>
      <c r="AC494" s="97">
        <v>13347.167575686899</v>
      </c>
      <c r="AD494" s="18">
        <f t="shared" si="308"/>
        <v>0</v>
      </c>
      <c r="AE494" s="19">
        <f t="shared" si="309"/>
        <v>5731.2575756868991</v>
      </c>
      <c r="AF494" s="25">
        <v>804.10000000000014</v>
      </c>
      <c r="AG494" s="17">
        <v>684.15768000000014</v>
      </c>
      <c r="AH494" s="18">
        <f t="shared" si="310"/>
        <v>-119.94232</v>
      </c>
      <c r="AI494" s="21">
        <f t="shared" si="311"/>
        <v>0</v>
      </c>
      <c r="AJ494" s="27">
        <v>33.43</v>
      </c>
      <c r="AK494" s="17">
        <v>0</v>
      </c>
      <c r="AL494" s="18">
        <f t="shared" si="312"/>
        <v>-33.43</v>
      </c>
      <c r="AM494" s="19">
        <f t="shared" si="313"/>
        <v>0</v>
      </c>
      <c r="AN494" s="27">
        <v>4962.6899999999996</v>
      </c>
      <c r="AO494" s="97">
        <v>2456.3354399999998</v>
      </c>
      <c r="AP494" s="18">
        <f t="shared" si="314"/>
        <v>-2506.3545599999998</v>
      </c>
      <c r="AQ494" s="19">
        <f t="shared" si="315"/>
        <v>0</v>
      </c>
      <c r="AR494" s="25">
        <v>1019.6</v>
      </c>
      <c r="AS494" s="17">
        <v>1336.5352689781278</v>
      </c>
      <c r="AT494" s="18">
        <f t="shared" si="316"/>
        <v>0</v>
      </c>
      <c r="AU494" s="21">
        <f t="shared" si="317"/>
        <v>316.93526897812774</v>
      </c>
      <c r="AV494" s="27">
        <v>10335.069999999998</v>
      </c>
      <c r="AW494" s="17">
        <v>11655.552</v>
      </c>
      <c r="AX494" s="18">
        <f t="shared" si="318"/>
        <v>0</v>
      </c>
      <c r="AY494" s="19">
        <f t="shared" si="319"/>
        <v>1320.4820000000018</v>
      </c>
      <c r="AZ494" s="25">
        <v>3250.4399999999996</v>
      </c>
      <c r="BA494" s="17">
        <v>3116.0668629497659</v>
      </c>
      <c r="BB494" s="18">
        <f t="shared" si="320"/>
        <v>-134.37313705023371</v>
      </c>
      <c r="BC494" s="21">
        <f t="shared" si="321"/>
        <v>0</v>
      </c>
      <c r="BD494" s="27">
        <v>10.379999999999999</v>
      </c>
      <c r="BE494" s="17">
        <v>0</v>
      </c>
      <c r="BF494" s="18">
        <f t="shared" si="322"/>
        <v>-10.379999999999999</v>
      </c>
      <c r="BG494" s="19">
        <f t="shared" si="323"/>
        <v>0</v>
      </c>
      <c r="BH494" s="25">
        <v>2990.1899999999996</v>
      </c>
      <c r="BI494" s="97">
        <v>3134.7850800000001</v>
      </c>
      <c r="BJ494" s="18">
        <f t="shared" si="324"/>
        <v>0</v>
      </c>
      <c r="BK494" s="21">
        <f t="shared" si="325"/>
        <v>144.59508000000051</v>
      </c>
      <c r="BL494" s="27">
        <v>0</v>
      </c>
      <c r="BM494" s="17">
        <v>0</v>
      </c>
      <c r="BN494" s="18">
        <f t="shared" si="326"/>
        <v>0</v>
      </c>
      <c r="BO494" s="19">
        <f t="shared" si="327"/>
        <v>0</v>
      </c>
      <c r="BP494" s="24">
        <f t="shared" si="328"/>
        <v>47090.239999999991</v>
      </c>
      <c r="BQ494" s="14">
        <f t="shared" si="329"/>
        <v>54445.627704909522</v>
      </c>
      <c r="BR494" s="18">
        <f t="shared" si="294"/>
        <v>0</v>
      </c>
      <c r="BS494" s="21">
        <f t="shared" si="295"/>
        <v>7355.3877049095317</v>
      </c>
      <c r="BT494" s="114">
        <f t="shared" si="330"/>
        <v>1.1561977111373722</v>
      </c>
      <c r="BU494" s="115">
        <v>8316.4937999999984</v>
      </c>
      <c r="BV494" s="116">
        <v>520.20000000000005</v>
      </c>
    </row>
    <row r="495" spans="1:74" s="7" customFormat="1" ht="12" x14ac:dyDescent="0.25">
      <c r="A495" s="111">
        <f t="shared" si="331"/>
        <v>487</v>
      </c>
      <c r="B495" s="56" t="s">
        <v>497</v>
      </c>
      <c r="C495" s="125">
        <v>2584.56</v>
      </c>
      <c r="D495" s="27">
        <v>13757.679999999998</v>
      </c>
      <c r="E495" s="97">
        <v>15346.120850004243</v>
      </c>
      <c r="F495" s="18">
        <f t="shared" si="296"/>
        <v>0</v>
      </c>
      <c r="G495" s="19">
        <f t="shared" si="297"/>
        <v>1588.4408500042446</v>
      </c>
      <c r="H495" s="25">
        <v>5496.7000000000007</v>
      </c>
      <c r="I495" s="17">
        <v>5463.4916830687071</v>
      </c>
      <c r="J495" s="18">
        <f t="shared" si="298"/>
        <v>-33.208316931293666</v>
      </c>
      <c r="K495" s="21">
        <f t="shared" si="299"/>
        <v>0</v>
      </c>
      <c r="L495" s="27">
        <v>11347.859999999999</v>
      </c>
      <c r="M495" s="17">
        <v>10946.238841916213</v>
      </c>
      <c r="N495" s="18">
        <f t="shared" si="300"/>
        <v>-401.62115808378621</v>
      </c>
      <c r="O495" s="19">
        <f t="shared" si="301"/>
        <v>0</v>
      </c>
      <c r="P495" s="25">
        <v>0</v>
      </c>
      <c r="Q495" s="17">
        <v>776.46834570836393</v>
      </c>
      <c r="R495" s="18">
        <f t="shared" si="302"/>
        <v>0</v>
      </c>
      <c r="S495" s="21">
        <f t="shared" si="303"/>
        <v>776.46834570836393</v>
      </c>
      <c r="T495" s="27">
        <v>0</v>
      </c>
      <c r="U495" s="17">
        <v>0</v>
      </c>
      <c r="V495" s="18">
        <f t="shared" si="304"/>
        <v>0</v>
      </c>
      <c r="W495" s="19">
        <f t="shared" si="305"/>
        <v>0</v>
      </c>
      <c r="X495" s="25">
        <v>0</v>
      </c>
      <c r="Y495" s="17">
        <v>0</v>
      </c>
      <c r="Z495" s="18">
        <f t="shared" si="306"/>
        <v>0</v>
      </c>
      <c r="AA495" s="21">
        <f t="shared" si="307"/>
        <v>0</v>
      </c>
      <c r="AB495" s="27">
        <v>15757.56</v>
      </c>
      <c r="AC495" s="97">
        <v>25052.315977907321</v>
      </c>
      <c r="AD495" s="18">
        <f t="shared" si="308"/>
        <v>0</v>
      </c>
      <c r="AE495" s="19">
        <f t="shared" si="309"/>
        <v>9294.7559779073217</v>
      </c>
      <c r="AF495" s="25">
        <v>0</v>
      </c>
      <c r="AG495" s="17">
        <v>0</v>
      </c>
      <c r="AH495" s="18">
        <f t="shared" si="310"/>
        <v>0</v>
      </c>
      <c r="AI495" s="21">
        <f t="shared" si="311"/>
        <v>0</v>
      </c>
      <c r="AJ495" s="27">
        <v>0</v>
      </c>
      <c r="AK495" s="17">
        <v>0</v>
      </c>
      <c r="AL495" s="18">
        <f t="shared" si="312"/>
        <v>0</v>
      </c>
      <c r="AM495" s="19">
        <f t="shared" si="313"/>
        <v>0</v>
      </c>
      <c r="AN495" s="27">
        <v>1971.4300000000003</v>
      </c>
      <c r="AO495" s="97">
        <v>3493.4524799999999</v>
      </c>
      <c r="AP495" s="18">
        <f t="shared" si="314"/>
        <v>0</v>
      </c>
      <c r="AQ495" s="19">
        <f t="shared" si="315"/>
        <v>1522.0224799999996</v>
      </c>
      <c r="AR495" s="25">
        <v>2611.9600000000005</v>
      </c>
      <c r="AS495" s="17">
        <v>7001.0728166139243</v>
      </c>
      <c r="AT495" s="18">
        <f t="shared" si="316"/>
        <v>0</v>
      </c>
      <c r="AU495" s="21">
        <f t="shared" si="317"/>
        <v>4389.1128166139242</v>
      </c>
      <c r="AV495" s="27">
        <v>23604.639999999999</v>
      </c>
      <c r="AW495" s="17">
        <v>4864.9080000000004</v>
      </c>
      <c r="AX495" s="18">
        <f t="shared" si="318"/>
        <v>-18739.732</v>
      </c>
      <c r="AY495" s="19">
        <f t="shared" si="319"/>
        <v>0</v>
      </c>
      <c r="AZ495" s="25">
        <v>4190.9599999999991</v>
      </c>
      <c r="BA495" s="17">
        <v>5028.5353732887843</v>
      </c>
      <c r="BB495" s="18">
        <f t="shared" si="320"/>
        <v>0</v>
      </c>
      <c r="BC495" s="21">
        <f t="shared" si="321"/>
        <v>837.57537328878516</v>
      </c>
      <c r="BD495" s="27">
        <v>10.09</v>
      </c>
      <c r="BE495" s="17">
        <v>0</v>
      </c>
      <c r="BF495" s="18">
        <f t="shared" si="322"/>
        <v>-10.09</v>
      </c>
      <c r="BG495" s="19">
        <f t="shared" si="323"/>
        <v>0</v>
      </c>
      <c r="BH495" s="25">
        <v>5488.41</v>
      </c>
      <c r="BI495" s="97">
        <v>4587.38364</v>
      </c>
      <c r="BJ495" s="18">
        <f t="shared" si="324"/>
        <v>-901.02635999999984</v>
      </c>
      <c r="BK495" s="21">
        <f t="shared" si="325"/>
        <v>0</v>
      </c>
      <c r="BL495" s="27">
        <v>0</v>
      </c>
      <c r="BM495" s="17">
        <v>0</v>
      </c>
      <c r="BN495" s="18">
        <f t="shared" si="326"/>
        <v>0</v>
      </c>
      <c r="BO495" s="19">
        <f t="shared" si="327"/>
        <v>0</v>
      </c>
      <c r="BP495" s="24">
        <f t="shared" si="328"/>
        <v>84237.289999999979</v>
      </c>
      <c r="BQ495" s="14">
        <f t="shared" si="329"/>
        <v>82559.988008507557</v>
      </c>
      <c r="BR495" s="18">
        <f t="shared" si="294"/>
        <v>-1677.3019914924225</v>
      </c>
      <c r="BS495" s="21">
        <f t="shared" si="295"/>
        <v>0</v>
      </c>
      <c r="BT495" s="114">
        <f t="shared" si="330"/>
        <v>0.9800883671412931</v>
      </c>
      <c r="BU495" s="115">
        <v>4376.8482999999987</v>
      </c>
      <c r="BV495" s="116"/>
    </row>
    <row r="496" spans="1:74" s="7" customFormat="1" ht="12" x14ac:dyDescent="0.25">
      <c r="A496" s="111">
        <f t="shared" si="331"/>
        <v>488</v>
      </c>
      <c r="B496" s="56" t="s">
        <v>498</v>
      </c>
      <c r="C496" s="125">
        <v>172.8</v>
      </c>
      <c r="D496" s="27">
        <v>238.33999999999997</v>
      </c>
      <c r="E496" s="97">
        <v>1017.9320919180569</v>
      </c>
      <c r="F496" s="18">
        <f t="shared" si="296"/>
        <v>0</v>
      </c>
      <c r="G496" s="19">
        <f t="shared" si="297"/>
        <v>779.59209191805689</v>
      </c>
      <c r="H496" s="25">
        <v>0</v>
      </c>
      <c r="I496" s="17">
        <v>0</v>
      </c>
      <c r="J496" s="18">
        <f t="shared" si="298"/>
        <v>0</v>
      </c>
      <c r="K496" s="21">
        <f t="shared" si="299"/>
        <v>0</v>
      </c>
      <c r="L496" s="27">
        <v>798.98000000000025</v>
      </c>
      <c r="M496" s="17">
        <v>725.09684991125869</v>
      </c>
      <c r="N496" s="18">
        <f t="shared" si="300"/>
        <v>-73.883150088741559</v>
      </c>
      <c r="O496" s="19">
        <f t="shared" si="301"/>
        <v>0</v>
      </c>
      <c r="P496" s="25">
        <v>0</v>
      </c>
      <c r="Q496" s="17">
        <v>153.34498231487999</v>
      </c>
      <c r="R496" s="18">
        <f t="shared" si="302"/>
        <v>0</v>
      </c>
      <c r="S496" s="21">
        <f t="shared" si="303"/>
        <v>153.34498231487999</v>
      </c>
      <c r="T496" s="27">
        <v>0</v>
      </c>
      <c r="U496" s="17">
        <v>0</v>
      </c>
      <c r="V496" s="18">
        <f t="shared" si="304"/>
        <v>0</v>
      </c>
      <c r="W496" s="19">
        <f t="shared" si="305"/>
        <v>0</v>
      </c>
      <c r="X496" s="25">
        <v>0</v>
      </c>
      <c r="Y496" s="17">
        <v>0</v>
      </c>
      <c r="Z496" s="18">
        <f t="shared" si="306"/>
        <v>0</v>
      </c>
      <c r="AA496" s="21">
        <f t="shared" si="307"/>
        <v>0</v>
      </c>
      <c r="AB496" s="27">
        <v>341.33000000000004</v>
      </c>
      <c r="AC496" s="97">
        <v>332.44942471780865</v>
      </c>
      <c r="AD496" s="18">
        <f t="shared" si="308"/>
        <v>-8.880575282191387</v>
      </c>
      <c r="AE496" s="19">
        <f t="shared" si="309"/>
        <v>0</v>
      </c>
      <c r="AF496" s="25">
        <v>0</v>
      </c>
      <c r="AG496" s="17">
        <v>0</v>
      </c>
      <c r="AH496" s="18">
        <f t="shared" si="310"/>
        <v>0</v>
      </c>
      <c r="AI496" s="21">
        <f t="shared" si="311"/>
        <v>0</v>
      </c>
      <c r="AJ496" s="27">
        <v>0</v>
      </c>
      <c r="AK496" s="17">
        <v>0</v>
      </c>
      <c r="AL496" s="18">
        <f t="shared" si="312"/>
        <v>0</v>
      </c>
      <c r="AM496" s="19">
        <f t="shared" si="313"/>
        <v>0</v>
      </c>
      <c r="AN496" s="27">
        <v>332.86000000000007</v>
      </c>
      <c r="AO496" s="97">
        <v>702.1662</v>
      </c>
      <c r="AP496" s="18">
        <f t="shared" si="314"/>
        <v>0</v>
      </c>
      <c r="AQ496" s="19">
        <f t="shared" si="315"/>
        <v>369.30619999999993</v>
      </c>
      <c r="AR496" s="25">
        <v>0</v>
      </c>
      <c r="AS496" s="17">
        <v>0</v>
      </c>
      <c r="AT496" s="18">
        <f t="shared" si="316"/>
        <v>0</v>
      </c>
      <c r="AU496" s="21">
        <f t="shared" si="317"/>
        <v>0</v>
      </c>
      <c r="AV496" s="27">
        <v>544.84</v>
      </c>
      <c r="AW496" s="17">
        <v>0</v>
      </c>
      <c r="AX496" s="18">
        <f t="shared" si="318"/>
        <v>-544.84</v>
      </c>
      <c r="AY496" s="19">
        <f t="shared" si="319"/>
        <v>0</v>
      </c>
      <c r="AZ496" s="25">
        <v>212.48999999999995</v>
      </c>
      <c r="BA496" s="17">
        <v>357.19741655504913</v>
      </c>
      <c r="BB496" s="18">
        <f t="shared" si="320"/>
        <v>0</v>
      </c>
      <c r="BC496" s="21">
        <f t="shared" si="321"/>
        <v>144.70741655504918</v>
      </c>
      <c r="BD496" s="27">
        <v>0</v>
      </c>
      <c r="BE496" s="17">
        <v>0</v>
      </c>
      <c r="BF496" s="18">
        <f t="shared" si="322"/>
        <v>0</v>
      </c>
      <c r="BG496" s="19">
        <f t="shared" si="323"/>
        <v>0</v>
      </c>
      <c r="BH496" s="25">
        <v>0</v>
      </c>
      <c r="BI496" s="97">
        <v>0</v>
      </c>
      <c r="BJ496" s="18">
        <f t="shared" si="324"/>
        <v>0</v>
      </c>
      <c r="BK496" s="21">
        <f t="shared" si="325"/>
        <v>0</v>
      </c>
      <c r="BL496" s="27">
        <v>0</v>
      </c>
      <c r="BM496" s="17">
        <v>0</v>
      </c>
      <c r="BN496" s="18">
        <f t="shared" si="326"/>
        <v>0</v>
      </c>
      <c r="BO496" s="19">
        <f t="shared" si="327"/>
        <v>0</v>
      </c>
      <c r="BP496" s="24">
        <f t="shared" si="328"/>
        <v>2468.84</v>
      </c>
      <c r="BQ496" s="14">
        <f t="shared" si="329"/>
        <v>3288.1869654170532</v>
      </c>
      <c r="BR496" s="18">
        <f t="shared" si="294"/>
        <v>0</v>
      </c>
      <c r="BS496" s="21">
        <f t="shared" si="295"/>
        <v>819.34696541705307</v>
      </c>
      <c r="BT496" s="114">
        <f t="shared" si="330"/>
        <v>1.3318752796524089</v>
      </c>
      <c r="BU496" s="115">
        <v>0</v>
      </c>
      <c r="BV496" s="116"/>
    </row>
    <row r="497" spans="1:74" s="7" customFormat="1" ht="12" x14ac:dyDescent="0.25">
      <c r="A497" s="111">
        <f t="shared" si="331"/>
        <v>489</v>
      </c>
      <c r="B497" s="56" t="s">
        <v>499</v>
      </c>
      <c r="C497" s="125">
        <v>74.5</v>
      </c>
      <c r="D497" s="27">
        <v>0</v>
      </c>
      <c r="E497" s="97">
        <v>870.32473823653061</v>
      </c>
      <c r="F497" s="18">
        <f t="shared" si="296"/>
        <v>0</v>
      </c>
      <c r="G497" s="19">
        <f t="shared" si="297"/>
        <v>870.32473823653061</v>
      </c>
      <c r="H497" s="25">
        <v>0</v>
      </c>
      <c r="I497" s="17">
        <v>0</v>
      </c>
      <c r="J497" s="18">
        <f t="shared" si="298"/>
        <v>0</v>
      </c>
      <c r="K497" s="21">
        <f t="shared" si="299"/>
        <v>0</v>
      </c>
      <c r="L497" s="27">
        <v>533.07999999999993</v>
      </c>
      <c r="M497" s="17">
        <v>486.67135290585799</v>
      </c>
      <c r="N497" s="18">
        <f t="shared" si="300"/>
        <v>-46.408647094141941</v>
      </c>
      <c r="O497" s="19">
        <f t="shared" si="301"/>
        <v>0</v>
      </c>
      <c r="P497" s="25">
        <v>0</v>
      </c>
      <c r="Q497" s="17">
        <v>70.82320973808001</v>
      </c>
      <c r="R497" s="18">
        <f t="shared" si="302"/>
        <v>0</v>
      </c>
      <c r="S497" s="21">
        <f t="shared" si="303"/>
        <v>70.82320973808001</v>
      </c>
      <c r="T497" s="27">
        <v>0</v>
      </c>
      <c r="U497" s="17">
        <v>0</v>
      </c>
      <c r="V497" s="18">
        <f t="shared" si="304"/>
        <v>0</v>
      </c>
      <c r="W497" s="19">
        <f t="shared" si="305"/>
        <v>0</v>
      </c>
      <c r="X497" s="25">
        <v>0</v>
      </c>
      <c r="Y497" s="17">
        <v>0</v>
      </c>
      <c r="Z497" s="18">
        <f t="shared" si="306"/>
        <v>0</v>
      </c>
      <c r="AA497" s="21">
        <f t="shared" si="307"/>
        <v>0</v>
      </c>
      <c r="AB497" s="27">
        <v>150.78</v>
      </c>
      <c r="AC497" s="97">
        <v>145.02992714110749</v>
      </c>
      <c r="AD497" s="18">
        <f t="shared" si="308"/>
        <v>-5.7500728588925085</v>
      </c>
      <c r="AE497" s="19">
        <f t="shared" si="309"/>
        <v>0</v>
      </c>
      <c r="AF497" s="25">
        <v>0</v>
      </c>
      <c r="AG497" s="17">
        <v>0</v>
      </c>
      <c r="AH497" s="18">
        <f t="shared" si="310"/>
        <v>0</v>
      </c>
      <c r="AI497" s="21">
        <f t="shared" si="311"/>
        <v>0</v>
      </c>
      <c r="AJ497" s="27">
        <v>0</v>
      </c>
      <c r="AK497" s="17">
        <v>0</v>
      </c>
      <c r="AL497" s="18">
        <f t="shared" si="312"/>
        <v>0</v>
      </c>
      <c r="AM497" s="19">
        <f t="shared" si="313"/>
        <v>0</v>
      </c>
      <c r="AN497" s="27">
        <v>208.19000000000003</v>
      </c>
      <c r="AO497" s="97">
        <v>357.28692000000001</v>
      </c>
      <c r="AP497" s="18">
        <f t="shared" si="314"/>
        <v>0</v>
      </c>
      <c r="AQ497" s="19">
        <f t="shared" si="315"/>
        <v>149.09691999999998</v>
      </c>
      <c r="AR497" s="25">
        <v>0</v>
      </c>
      <c r="AS497" s="17">
        <v>0</v>
      </c>
      <c r="AT497" s="18">
        <f t="shared" si="316"/>
        <v>0</v>
      </c>
      <c r="AU497" s="21">
        <f t="shared" si="317"/>
        <v>0</v>
      </c>
      <c r="AV497" s="27">
        <v>255.53</v>
      </c>
      <c r="AW497" s="17">
        <v>139.87200000000001</v>
      </c>
      <c r="AX497" s="18">
        <f t="shared" si="318"/>
        <v>-115.65799999999999</v>
      </c>
      <c r="AY497" s="19">
        <f t="shared" si="319"/>
        <v>0</v>
      </c>
      <c r="AZ497" s="25">
        <v>0</v>
      </c>
      <c r="BA497" s="17">
        <v>0</v>
      </c>
      <c r="BB497" s="18">
        <f t="shared" si="320"/>
        <v>0</v>
      </c>
      <c r="BC497" s="21">
        <f t="shared" si="321"/>
        <v>0</v>
      </c>
      <c r="BD497" s="27">
        <v>0</v>
      </c>
      <c r="BE497" s="17">
        <v>0</v>
      </c>
      <c r="BF497" s="18">
        <f t="shared" si="322"/>
        <v>0</v>
      </c>
      <c r="BG497" s="19">
        <f t="shared" si="323"/>
        <v>0</v>
      </c>
      <c r="BH497" s="25">
        <v>0</v>
      </c>
      <c r="BI497" s="97">
        <v>0</v>
      </c>
      <c r="BJ497" s="18">
        <f t="shared" si="324"/>
        <v>0</v>
      </c>
      <c r="BK497" s="21">
        <f t="shared" si="325"/>
        <v>0</v>
      </c>
      <c r="BL497" s="27">
        <v>0</v>
      </c>
      <c r="BM497" s="17">
        <v>0</v>
      </c>
      <c r="BN497" s="18">
        <f t="shared" si="326"/>
        <v>0</v>
      </c>
      <c r="BO497" s="19">
        <f t="shared" si="327"/>
        <v>0</v>
      </c>
      <c r="BP497" s="24">
        <f t="shared" si="328"/>
        <v>1147.58</v>
      </c>
      <c r="BQ497" s="14">
        <f t="shared" si="329"/>
        <v>2070.0081480215763</v>
      </c>
      <c r="BR497" s="18">
        <f t="shared" si="294"/>
        <v>0</v>
      </c>
      <c r="BS497" s="21">
        <f t="shared" si="295"/>
        <v>922.42814802157636</v>
      </c>
      <c r="BT497" s="114">
        <f t="shared" si="330"/>
        <v>1.8038029139768699</v>
      </c>
      <c r="BU497" s="115">
        <v>29.885599999999997</v>
      </c>
      <c r="BV497" s="116"/>
    </row>
    <row r="498" spans="1:74" s="7" customFormat="1" ht="12" x14ac:dyDescent="0.25">
      <c r="A498" s="111">
        <f t="shared" si="331"/>
        <v>490</v>
      </c>
      <c r="B498" s="56" t="s">
        <v>500</v>
      </c>
      <c r="C498" s="125">
        <v>1487.3</v>
      </c>
      <c r="D498" s="27">
        <v>12658.260000000002</v>
      </c>
      <c r="E498" s="97">
        <v>11673.184237495951</v>
      </c>
      <c r="F498" s="18">
        <f t="shared" si="296"/>
        <v>-985.07576250405145</v>
      </c>
      <c r="G498" s="19">
        <f t="shared" si="297"/>
        <v>0</v>
      </c>
      <c r="H498" s="25">
        <v>2743.0099999999998</v>
      </c>
      <c r="I498" s="17">
        <v>2880.9304371087201</v>
      </c>
      <c r="J498" s="18">
        <f t="shared" si="298"/>
        <v>0</v>
      </c>
      <c r="K498" s="21">
        <f t="shared" si="299"/>
        <v>137.92043710872031</v>
      </c>
      <c r="L498" s="27">
        <v>5419.590000000002</v>
      </c>
      <c r="M498" s="17">
        <v>5794.4148410325852</v>
      </c>
      <c r="N498" s="18">
        <f t="shared" si="300"/>
        <v>0</v>
      </c>
      <c r="O498" s="19">
        <f t="shared" si="301"/>
        <v>374.82484103258321</v>
      </c>
      <c r="P498" s="25">
        <v>165.53</v>
      </c>
      <c r="Q498" s="17">
        <v>426.18339436341608</v>
      </c>
      <c r="R498" s="18">
        <f t="shared" si="302"/>
        <v>0</v>
      </c>
      <c r="S498" s="21">
        <f t="shared" si="303"/>
        <v>260.65339436341606</v>
      </c>
      <c r="T498" s="27">
        <v>0</v>
      </c>
      <c r="U498" s="17">
        <v>0</v>
      </c>
      <c r="V498" s="18">
        <f t="shared" si="304"/>
        <v>0</v>
      </c>
      <c r="W498" s="19">
        <f t="shared" si="305"/>
        <v>0</v>
      </c>
      <c r="X498" s="25">
        <v>0</v>
      </c>
      <c r="Y498" s="17">
        <v>0</v>
      </c>
      <c r="Z498" s="18">
        <f t="shared" si="306"/>
        <v>0</v>
      </c>
      <c r="AA498" s="21">
        <f t="shared" si="307"/>
        <v>0</v>
      </c>
      <c r="AB498" s="27">
        <v>8480.7200000000012</v>
      </c>
      <c r="AC498" s="97">
        <v>10986.710216254984</v>
      </c>
      <c r="AD498" s="18">
        <f t="shared" si="308"/>
        <v>0</v>
      </c>
      <c r="AE498" s="19">
        <f t="shared" si="309"/>
        <v>2505.9902162549824</v>
      </c>
      <c r="AF498" s="25">
        <v>820.36000000000013</v>
      </c>
      <c r="AG498" s="17">
        <v>653.83236000000011</v>
      </c>
      <c r="AH498" s="18">
        <f t="shared" si="310"/>
        <v>-166.52764000000002</v>
      </c>
      <c r="AI498" s="21">
        <f t="shared" si="311"/>
        <v>0</v>
      </c>
      <c r="AJ498" s="27">
        <v>34.79</v>
      </c>
      <c r="AK498" s="17">
        <v>0</v>
      </c>
      <c r="AL498" s="18">
        <f t="shared" si="312"/>
        <v>-34.79</v>
      </c>
      <c r="AM498" s="19">
        <f t="shared" si="313"/>
        <v>0</v>
      </c>
      <c r="AN498" s="27">
        <v>5356.05</v>
      </c>
      <c r="AO498" s="97">
        <v>5356.0492400000003</v>
      </c>
      <c r="AP498" s="18">
        <f t="shared" si="314"/>
        <v>-7.5999999990017386E-4</v>
      </c>
      <c r="AQ498" s="19">
        <f t="shared" si="315"/>
        <v>0</v>
      </c>
      <c r="AR498" s="25">
        <v>1050.19</v>
      </c>
      <c r="AS498" s="17">
        <v>2637.8522308736192</v>
      </c>
      <c r="AT498" s="18">
        <f t="shared" si="316"/>
        <v>0</v>
      </c>
      <c r="AU498" s="21">
        <f t="shared" si="317"/>
        <v>1587.6622308736191</v>
      </c>
      <c r="AV498" s="27">
        <v>11044.660000000002</v>
      </c>
      <c r="AW498" s="17">
        <v>3252.9960000000001</v>
      </c>
      <c r="AX498" s="18">
        <f t="shared" si="318"/>
        <v>-7791.6640000000016</v>
      </c>
      <c r="AY498" s="19">
        <f t="shared" si="319"/>
        <v>0</v>
      </c>
      <c r="AZ498" s="25">
        <v>3361.3199999999997</v>
      </c>
      <c r="BA498" s="17">
        <v>4334.2604851358683</v>
      </c>
      <c r="BB498" s="18">
        <f t="shared" si="320"/>
        <v>0</v>
      </c>
      <c r="BC498" s="21">
        <f t="shared" si="321"/>
        <v>972.94048513586858</v>
      </c>
      <c r="BD498" s="27">
        <v>11.129999999999999</v>
      </c>
      <c r="BE498" s="17">
        <v>0</v>
      </c>
      <c r="BF498" s="18">
        <f t="shared" si="322"/>
        <v>-11.129999999999999</v>
      </c>
      <c r="BG498" s="19">
        <f t="shared" si="323"/>
        <v>0</v>
      </c>
      <c r="BH498" s="25">
        <v>3424.03</v>
      </c>
      <c r="BI498" s="97">
        <v>4786.8308400000005</v>
      </c>
      <c r="BJ498" s="18">
        <f t="shared" si="324"/>
        <v>0</v>
      </c>
      <c r="BK498" s="21">
        <f t="shared" si="325"/>
        <v>1362.8008400000003</v>
      </c>
      <c r="BL498" s="27">
        <v>0</v>
      </c>
      <c r="BM498" s="17">
        <v>0</v>
      </c>
      <c r="BN498" s="18">
        <f t="shared" si="326"/>
        <v>0</v>
      </c>
      <c r="BO498" s="19">
        <f t="shared" si="327"/>
        <v>0</v>
      </c>
      <c r="BP498" s="24">
        <f t="shared" si="328"/>
        <v>54569.640000000007</v>
      </c>
      <c r="BQ498" s="14">
        <f t="shared" si="329"/>
        <v>52783.24428226515</v>
      </c>
      <c r="BR498" s="18">
        <f t="shared" si="294"/>
        <v>-1786.3957177348566</v>
      </c>
      <c r="BS498" s="21">
        <f t="shared" si="295"/>
        <v>0</v>
      </c>
      <c r="BT498" s="114">
        <f t="shared" si="330"/>
        <v>0.9672639270162886</v>
      </c>
      <c r="BU498" s="115">
        <v>11025.995599999997</v>
      </c>
      <c r="BV498" s="116">
        <v>1217.51</v>
      </c>
    </row>
    <row r="499" spans="1:74" s="7" customFormat="1" ht="12" x14ac:dyDescent="0.25">
      <c r="A499" s="111">
        <f t="shared" si="331"/>
        <v>491</v>
      </c>
      <c r="B499" s="56" t="s">
        <v>501</v>
      </c>
      <c r="C499" s="125">
        <v>1485.58</v>
      </c>
      <c r="D499" s="27">
        <v>6397.3300000000008</v>
      </c>
      <c r="E499" s="97">
        <v>7601.7760132549356</v>
      </c>
      <c r="F499" s="18">
        <f t="shared" si="296"/>
        <v>0</v>
      </c>
      <c r="G499" s="19">
        <f t="shared" si="297"/>
        <v>1204.4460132549348</v>
      </c>
      <c r="H499" s="25">
        <v>2747.4199999999996</v>
      </c>
      <c r="I499" s="17">
        <v>3194.9624575157923</v>
      </c>
      <c r="J499" s="18">
        <f t="shared" si="298"/>
        <v>0</v>
      </c>
      <c r="K499" s="21">
        <f t="shared" si="299"/>
        <v>447.54245751579265</v>
      </c>
      <c r="L499" s="27">
        <v>5330.6799999999994</v>
      </c>
      <c r="M499" s="17">
        <v>5380.7486937941221</v>
      </c>
      <c r="N499" s="18">
        <f t="shared" si="300"/>
        <v>0</v>
      </c>
      <c r="O499" s="19">
        <f t="shared" si="301"/>
        <v>50.068693794122737</v>
      </c>
      <c r="P499" s="25">
        <v>157.45999999999998</v>
      </c>
      <c r="Q499" s="17">
        <v>470.00844278683201</v>
      </c>
      <c r="R499" s="18">
        <f t="shared" si="302"/>
        <v>0</v>
      </c>
      <c r="S499" s="21">
        <f t="shared" si="303"/>
        <v>312.54844278683203</v>
      </c>
      <c r="T499" s="27">
        <v>0</v>
      </c>
      <c r="U499" s="17">
        <v>0</v>
      </c>
      <c r="V499" s="18">
        <f t="shared" si="304"/>
        <v>0</v>
      </c>
      <c r="W499" s="19">
        <f t="shared" si="305"/>
        <v>0</v>
      </c>
      <c r="X499" s="25">
        <v>0</v>
      </c>
      <c r="Y499" s="17">
        <v>0</v>
      </c>
      <c r="Z499" s="18">
        <f t="shared" si="306"/>
        <v>0</v>
      </c>
      <c r="AA499" s="21">
        <f t="shared" si="307"/>
        <v>0</v>
      </c>
      <c r="AB499" s="27">
        <v>8434.2199999999993</v>
      </c>
      <c r="AC499" s="97">
        <v>7356.5767633458781</v>
      </c>
      <c r="AD499" s="18">
        <f t="shared" si="308"/>
        <v>-1077.6432366541212</v>
      </c>
      <c r="AE499" s="19">
        <f t="shared" si="309"/>
        <v>0</v>
      </c>
      <c r="AF499" s="25">
        <v>778.49999999999989</v>
      </c>
      <c r="AG499" s="17">
        <v>619.67424000000005</v>
      </c>
      <c r="AH499" s="18">
        <f t="shared" si="310"/>
        <v>-158.82575999999983</v>
      </c>
      <c r="AI499" s="21">
        <f t="shared" si="311"/>
        <v>0</v>
      </c>
      <c r="AJ499" s="27">
        <v>31.189999999999991</v>
      </c>
      <c r="AK499" s="17">
        <v>0</v>
      </c>
      <c r="AL499" s="18">
        <f t="shared" si="312"/>
        <v>-31.189999999999991</v>
      </c>
      <c r="AM499" s="19">
        <f t="shared" si="313"/>
        <v>0</v>
      </c>
      <c r="AN499" s="27">
        <v>5357.7699999999995</v>
      </c>
      <c r="AO499" s="97">
        <v>2620.0892399999998</v>
      </c>
      <c r="AP499" s="18">
        <f t="shared" si="314"/>
        <v>-2737.6807599999997</v>
      </c>
      <c r="AQ499" s="19">
        <f t="shared" si="315"/>
        <v>0</v>
      </c>
      <c r="AR499" s="25">
        <v>1083.1699999999998</v>
      </c>
      <c r="AS499" s="17">
        <v>2592.0178968000241</v>
      </c>
      <c r="AT499" s="18">
        <f t="shared" si="316"/>
        <v>0</v>
      </c>
      <c r="AU499" s="21">
        <f t="shared" si="317"/>
        <v>1508.8478968000243</v>
      </c>
      <c r="AV499" s="27">
        <v>11242.259999999998</v>
      </c>
      <c r="AW499" s="17">
        <v>12093.743999999999</v>
      </c>
      <c r="AX499" s="18">
        <f t="shared" si="318"/>
        <v>0</v>
      </c>
      <c r="AY499" s="19">
        <f t="shared" si="319"/>
        <v>851.48400000000038</v>
      </c>
      <c r="AZ499" s="25">
        <v>2962.95</v>
      </c>
      <c r="BA499" s="17">
        <v>2817.581649605374</v>
      </c>
      <c r="BB499" s="18">
        <f t="shared" si="320"/>
        <v>-145.36835039462585</v>
      </c>
      <c r="BC499" s="21">
        <f t="shared" si="321"/>
        <v>0</v>
      </c>
      <c r="BD499" s="27">
        <v>11.129999999999999</v>
      </c>
      <c r="BE499" s="17">
        <v>0</v>
      </c>
      <c r="BF499" s="18">
        <f t="shared" si="322"/>
        <v>-11.129999999999999</v>
      </c>
      <c r="BG499" s="19">
        <f t="shared" si="323"/>
        <v>0</v>
      </c>
      <c r="BH499" s="25">
        <v>3534.4700000000007</v>
      </c>
      <c r="BI499" s="97">
        <v>2216.1265199999998</v>
      </c>
      <c r="BJ499" s="18">
        <f t="shared" si="324"/>
        <v>-1318.3434800000009</v>
      </c>
      <c r="BK499" s="21">
        <f t="shared" si="325"/>
        <v>0</v>
      </c>
      <c r="BL499" s="27">
        <v>0</v>
      </c>
      <c r="BM499" s="17">
        <v>0</v>
      </c>
      <c r="BN499" s="18">
        <f t="shared" si="326"/>
        <v>0</v>
      </c>
      <c r="BO499" s="19">
        <f t="shared" si="327"/>
        <v>0</v>
      </c>
      <c r="BP499" s="24">
        <f t="shared" si="328"/>
        <v>48068.549999999996</v>
      </c>
      <c r="BQ499" s="14">
        <f t="shared" si="329"/>
        <v>46963.305917102953</v>
      </c>
      <c r="BR499" s="18">
        <f t="shared" si="294"/>
        <v>-1105.244082897043</v>
      </c>
      <c r="BS499" s="21">
        <f t="shared" si="295"/>
        <v>0</v>
      </c>
      <c r="BT499" s="114">
        <f t="shared" si="330"/>
        <v>0.977006918600685</v>
      </c>
      <c r="BU499" s="115">
        <v>4754.0226999999986</v>
      </c>
      <c r="BV499" s="116"/>
    </row>
    <row r="500" spans="1:74" s="7" customFormat="1" ht="12" x14ac:dyDescent="0.25">
      <c r="A500" s="111">
        <f t="shared" si="331"/>
        <v>492</v>
      </c>
      <c r="B500" s="56" t="s">
        <v>502</v>
      </c>
      <c r="C500" s="125">
        <v>2595.8200000000002</v>
      </c>
      <c r="D500" s="27">
        <v>21182.949999999997</v>
      </c>
      <c r="E500" s="97">
        <v>20655.824377101788</v>
      </c>
      <c r="F500" s="18">
        <f t="shared" si="296"/>
        <v>-527.12562289820926</v>
      </c>
      <c r="G500" s="19">
        <f t="shared" si="297"/>
        <v>0</v>
      </c>
      <c r="H500" s="25">
        <v>5145.1299999999992</v>
      </c>
      <c r="I500" s="17">
        <v>5150.4319110068418</v>
      </c>
      <c r="J500" s="18">
        <f t="shared" si="298"/>
        <v>0</v>
      </c>
      <c r="K500" s="21">
        <f t="shared" si="299"/>
        <v>5.3019110068426016</v>
      </c>
      <c r="L500" s="27">
        <v>11021.11</v>
      </c>
      <c r="M500" s="17">
        <v>11579.803932204879</v>
      </c>
      <c r="N500" s="18">
        <f t="shared" si="300"/>
        <v>0</v>
      </c>
      <c r="O500" s="19">
        <f t="shared" si="301"/>
        <v>558.69393220487837</v>
      </c>
      <c r="P500" s="25">
        <v>0</v>
      </c>
      <c r="Q500" s="17">
        <v>776.46834570836393</v>
      </c>
      <c r="R500" s="18">
        <f t="shared" si="302"/>
        <v>0</v>
      </c>
      <c r="S500" s="21">
        <f t="shared" si="303"/>
        <v>776.46834570836393</v>
      </c>
      <c r="T500" s="27">
        <v>0</v>
      </c>
      <c r="U500" s="17">
        <v>0</v>
      </c>
      <c r="V500" s="18">
        <f t="shared" si="304"/>
        <v>0</v>
      </c>
      <c r="W500" s="19">
        <f t="shared" si="305"/>
        <v>0</v>
      </c>
      <c r="X500" s="25">
        <v>0</v>
      </c>
      <c r="Y500" s="17">
        <v>0</v>
      </c>
      <c r="Z500" s="18">
        <f t="shared" si="306"/>
        <v>0</v>
      </c>
      <c r="AA500" s="21">
        <f t="shared" si="307"/>
        <v>0</v>
      </c>
      <c r="AB500" s="27">
        <v>16095.580000000002</v>
      </c>
      <c r="AC500" s="97">
        <v>20936.651734015075</v>
      </c>
      <c r="AD500" s="18">
        <f t="shared" si="308"/>
        <v>0</v>
      </c>
      <c r="AE500" s="19">
        <f t="shared" si="309"/>
        <v>4841.0717340150732</v>
      </c>
      <c r="AF500" s="25">
        <v>0</v>
      </c>
      <c r="AG500" s="17">
        <v>0</v>
      </c>
      <c r="AH500" s="18">
        <f t="shared" si="310"/>
        <v>0</v>
      </c>
      <c r="AI500" s="21">
        <f t="shared" si="311"/>
        <v>0</v>
      </c>
      <c r="AJ500" s="27">
        <v>0</v>
      </c>
      <c r="AK500" s="17">
        <v>0</v>
      </c>
      <c r="AL500" s="18">
        <f t="shared" si="312"/>
        <v>0</v>
      </c>
      <c r="AM500" s="19">
        <f t="shared" si="313"/>
        <v>0</v>
      </c>
      <c r="AN500" s="27">
        <v>1882.2999999999997</v>
      </c>
      <c r="AO500" s="97">
        <v>3493.4524799999999</v>
      </c>
      <c r="AP500" s="18">
        <f t="shared" si="314"/>
        <v>0</v>
      </c>
      <c r="AQ500" s="19">
        <f t="shared" si="315"/>
        <v>1611.1524800000002</v>
      </c>
      <c r="AR500" s="25">
        <v>2661.9</v>
      </c>
      <c r="AS500" s="17">
        <v>3519.6164091433275</v>
      </c>
      <c r="AT500" s="18">
        <f t="shared" si="316"/>
        <v>0</v>
      </c>
      <c r="AU500" s="21">
        <f t="shared" si="317"/>
        <v>857.71640914332738</v>
      </c>
      <c r="AV500" s="27">
        <v>24025.760000000002</v>
      </c>
      <c r="AW500" s="17">
        <v>6492.0360000000001</v>
      </c>
      <c r="AX500" s="18">
        <f t="shared" si="318"/>
        <v>-17533.724000000002</v>
      </c>
      <c r="AY500" s="19">
        <f t="shared" si="319"/>
        <v>0</v>
      </c>
      <c r="AZ500" s="25">
        <v>3727.47</v>
      </c>
      <c r="BA500" s="17">
        <v>6869.8395125536808</v>
      </c>
      <c r="BB500" s="18">
        <f t="shared" si="320"/>
        <v>0</v>
      </c>
      <c r="BC500" s="21">
        <f t="shared" si="321"/>
        <v>3142.369512553681</v>
      </c>
      <c r="BD500" s="27">
        <v>10.14</v>
      </c>
      <c r="BE500" s="17">
        <v>0</v>
      </c>
      <c r="BF500" s="18">
        <f t="shared" si="322"/>
        <v>-10.14</v>
      </c>
      <c r="BG500" s="19">
        <f t="shared" si="323"/>
        <v>0</v>
      </c>
      <c r="BH500" s="25">
        <v>5665.4699999999993</v>
      </c>
      <c r="BI500" s="97">
        <v>5038.5541199999998</v>
      </c>
      <c r="BJ500" s="18">
        <f t="shared" si="324"/>
        <v>-626.91587999999956</v>
      </c>
      <c r="BK500" s="21">
        <f t="shared" si="325"/>
        <v>0</v>
      </c>
      <c r="BL500" s="27">
        <v>0</v>
      </c>
      <c r="BM500" s="17">
        <v>0</v>
      </c>
      <c r="BN500" s="18">
        <f t="shared" si="326"/>
        <v>0</v>
      </c>
      <c r="BO500" s="19">
        <f t="shared" si="327"/>
        <v>0</v>
      </c>
      <c r="BP500" s="24">
        <f t="shared" si="328"/>
        <v>91417.810000000012</v>
      </c>
      <c r="BQ500" s="14">
        <f t="shared" si="329"/>
        <v>84512.678821733964</v>
      </c>
      <c r="BR500" s="18">
        <f t="shared" si="294"/>
        <v>-6905.1311782660487</v>
      </c>
      <c r="BS500" s="21">
        <f t="shared" si="295"/>
        <v>0</v>
      </c>
      <c r="BT500" s="114">
        <f t="shared" si="330"/>
        <v>0.92446623717778798</v>
      </c>
      <c r="BU500" s="115">
        <v>9637.6815999999981</v>
      </c>
      <c r="BV500" s="116">
        <v>265.72000000000003</v>
      </c>
    </row>
    <row r="501" spans="1:74" s="7" customFormat="1" ht="12" x14ac:dyDescent="0.25">
      <c r="A501" s="111">
        <f t="shared" si="331"/>
        <v>493</v>
      </c>
      <c r="B501" s="56" t="s">
        <v>503</v>
      </c>
      <c r="C501" s="125">
        <v>3574.28</v>
      </c>
      <c r="D501" s="27">
        <v>21203.700000000004</v>
      </c>
      <c r="E501" s="97">
        <v>21231.478205649451</v>
      </c>
      <c r="F501" s="18">
        <f t="shared" si="296"/>
        <v>0</v>
      </c>
      <c r="G501" s="19">
        <f t="shared" si="297"/>
        <v>27.778205649447045</v>
      </c>
      <c r="H501" s="25">
        <v>7162.16</v>
      </c>
      <c r="I501" s="17">
        <v>7505.2792050195349</v>
      </c>
      <c r="J501" s="18">
        <f t="shared" si="298"/>
        <v>0</v>
      </c>
      <c r="K501" s="21">
        <f t="shared" si="299"/>
        <v>343.119205019535</v>
      </c>
      <c r="L501" s="27">
        <v>12791.980000000003</v>
      </c>
      <c r="M501" s="17">
        <v>12051.500535531786</v>
      </c>
      <c r="N501" s="18">
        <f t="shared" si="300"/>
        <v>-740.47946446821697</v>
      </c>
      <c r="O501" s="19">
        <f t="shared" si="301"/>
        <v>0</v>
      </c>
      <c r="P501" s="25">
        <v>351.35</v>
      </c>
      <c r="Q501" s="17">
        <v>1143.9125918614559</v>
      </c>
      <c r="R501" s="18">
        <f t="shared" si="302"/>
        <v>0</v>
      </c>
      <c r="S501" s="21">
        <f t="shared" si="303"/>
        <v>792.56259186145587</v>
      </c>
      <c r="T501" s="27">
        <v>0</v>
      </c>
      <c r="U501" s="17">
        <v>0</v>
      </c>
      <c r="V501" s="18">
        <f t="shared" si="304"/>
        <v>0</v>
      </c>
      <c r="W501" s="19">
        <f t="shared" si="305"/>
        <v>0</v>
      </c>
      <c r="X501" s="25">
        <v>0</v>
      </c>
      <c r="Y501" s="17">
        <v>0</v>
      </c>
      <c r="Z501" s="18">
        <f t="shared" si="306"/>
        <v>0</v>
      </c>
      <c r="AA501" s="21">
        <f t="shared" si="307"/>
        <v>0</v>
      </c>
      <c r="AB501" s="27">
        <v>22152.320000000003</v>
      </c>
      <c r="AC501" s="97">
        <v>30792.352179686801</v>
      </c>
      <c r="AD501" s="18">
        <f t="shared" si="308"/>
        <v>0</v>
      </c>
      <c r="AE501" s="19">
        <f t="shared" si="309"/>
        <v>8640.0321796867975</v>
      </c>
      <c r="AF501" s="25">
        <v>1674.9600000000005</v>
      </c>
      <c r="AG501" s="17">
        <v>1334.4906000000001</v>
      </c>
      <c r="AH501" s="18">
        <f t="shared" si="310"/>
        <v>-340.46940000000041</v>
      </c>
      <c r="AI501" s="21">
        <f t="shared" si="311"/>
        <v>0</v>
      </c>
      <c r="AJ501" s="27">
        <v>68.259999999999991</v>
      </c>
      <c r="AK501" s="17">
        <v>0</v>
      </c>
      <c r="AL501" s="18">
        <f t="shared" si="312"/>
        <v>-68.259999999999991</v>
      </c>
      <c r="AM501" s="19">
        <f t="shared" si="313"/>
        <v>0</v>
      </c>
      <c r="AN501" s="27">
        <v>1540.87</v>
      </c>
      <c r="AO501" s="97">
        <v>1540.8676799999998</v>
      </c>
      <c r="AP501" s="18">
        <f t="shared" si="314"/>
        <v>-2.3200000000542786E-3</v>
      </c>
      <c r="AQ501" s="19">
        <f t="shared" si="315"/>
        <v>0</v>
      </c>
      <c r="AR501" s="25">
        <v>3167.91</v>
      </c>
      <c r="AS501" s="17">
        <v>8479.0778400000017</v>
      </c>
      <c r="AT501" s="18">
        <f t="shared" si="316"/>
        <v>0</v>
      </c>
      <c r="AU501" s="21">
        <f t="shared" si="317"/>
        <v>5311.1678400000019</v>
      </c>
      <c r="AV501" s="27">
        <v>48787.82</v>
      </c>
      <c r="AW501" s="17">
        <v>3429.42</v>
      </c>
      <c r="AX501" s="18">
        <f t="shared" si="318"/>
        <v>-45358.400000000001</v>
      </c>
      <c r="AY501" s="19">
        <f t="shared" si="319"/>
        <v>0</v>
      </c>
      <c r="AZ501" s="25">
        <v>5545.869999999999</v>
      </c>
      <c r="BA501" s="17">
        <v>7505.5052956124928</v>
      </c>
      <c r="BB501" s="18">
        <f t="shared" si="320"/>
        <v>0</v>
      </c>
      <c r="BC501" s="21">
        <f t="shared" si="321"/>
        <v>1959.6352956124938</v>
      </c>
      <c r="BD501" s="27">
        <v>12.129999999999999</v>
      </c>
      <c r="BE501" s="17">
        <v>0</v>
      </c>
      <c r="BF501" s="18">
        <f t="shared" si="322"/>
        <v>-12.129999999999999</v>
      </c>
      <c r="BG501" s="19">
        <f t="shared" si="323"/>
        <v>0</v>
      </c>
      <c r="BH501" s="25">
        <v>8521.09</v>
      </c>
      <c r="BI501" s="97">
        <v>6783.9309599999997</v>
      </c>
      <c r="BJ501" s="18">
        <f t="shared" si="324"/>
        <v>-1737.1590400000005</v>
      </c>
      <c r="BK501" s="21">
        <f t="shared" si="325"/>
        <v>0</v>
      </c>
      <c r="BL501" s="27">
        <v>0</v>
      </c>
      <c r="BM501" s="17">
        <v>0</v>
      </c>
      <c r="BN501" s="18">
        <f t="shared" si="326"/>
        <v>0</v>
      </c>
      <c r="BO501" s="19">
        <f t="shared" si="327"/>
        <v>0</v>
      </c>
      <c r="BP501" s="24">
        <f t="shared" si="328"/>
        <v>132980.42000000001</v>
      </c>
      <c r="BQ501" s="14">
        <f t="shared" si="329"/>
        <v>101797.81509336151</v>
      </c>
      <c r="BR501" s="18">
        <f t="shared" si="294"/>
        <v>-31182.604906638502</v>
      </c>
      <c r="BS501" s="21">
        <f t="shared" si="295"/>
        <v>0</v>
      </c>
      <c r="BT501" s="114">
        <f t="shared" si="330"/>
        <v>0.76550980282181014</v>
      </c>
      <c r="BU501" s="115">
        <v>18593.794500000004</v>
      </c>
      <c r="BV501" s="116">
        <v>3298.04</v>
      </c>
    </row>
    <row r="502" spans="1:74" s="7" customFormat="1" ht="12" x14ac:dyDescent="0.25">
      <c r="A502" s="111">
        <f t="shared" si="331"/>
        <v>494</v>
      </c>
      <c r="B502" s="56" t="s">
        <v>504</v>
      </c>
      <c r="C502" s="125">
        <v>151.80000000000001</v>
      </c>
      <c r="D502" s="27">
        <v>195.02000000000004</v>
      </c>
      <c r="E502" s="97">
        <v>767.81295439712972</v>
      </c>
      <c r="F502" s="18">
        <f t="shared" si="296"/>
        <v>0</v>
      </c>
      <c r="G502" s="19">
        <f t="shared" si="297"/>
        <v>572.79295439712973</v>
      </c>
      <c r="H502" s="25">
        <v>0</v>
      </c>
      <c r="I502" s="17">
        <v>0</v>
      </c>
      <c r="J502" s="18">
        <f t="shared" si="298"/>
        <v>0</v>
      </c>
      <c r="K502" s="21">
        <f t="shared" si="299"/>
        <v>0</v>
      </c>
      <c r="L502" s="27">
        <v>977.32999999999993</v>
      </c>
      <c r="M502" s="17">
        <v>884.04691736937411</v>
      </c>
      <c r="N502" s="18">
        <f t="shared" si="300"/>
        <v>-93.283082630625813</v>
      </c>
      <c r="O502" s="19">
        <f t="shared" si="301"/>
        <v>0</v>
      </c>
      <c r="P502" s="25">
        <v>0</v>
      </c>
      <c r="Q502" s="17">
        <v>142.538383991676</v>
      </c>
      <c r="R502" s="18">
        <f t="shared" si="302"/>
        <v>0</v>
      </c>
      <c r="S502" s="21">
        <f t="shared" si="303"/>
        <v>142.538383991676</v>
      </c>
      <c r="T502" s="27">
        <v>0</v>
      </c>
      <c r="U502" s="17">
        <v>0</v>
      </c>
      <c r="V502" s="18">
        <f t="shared" si="304"/>
        <v>0</v>
      </c>
      <c r="W502" s="19">
        <f t="shared" si="305"/>
        <v>0</v>
      </c>
      <c r="X502" s="25">
        <v>0</v>
      </c>
      <c r="Y502" s="17">
        <v>0</v>
      </c>
      <c r="Z502" s="18">
        <f t="shared" si="306"/>
        <v>0</v>
      </c>
      <c r="AA502" s="21">
        <f t="shared" si="307"/>
        <v>0</v>
      </c>
      <c r="AB502" s="27">
        <v>300.95</v>
      </c>
      <c r="AC502" s="97">
        <v>302.71941427586432</v>
      </c>
      <c r="AD502" s="18">
        <f t="shared" si="308"/>
        <v>0</v>
      </c>
      <c r="AE502" s="19">
        <f t="shared" si="309"/>
        <v>1.7694142758643352</v>
      </c>
      <c r="AF502" s="25">
        <v>0</v>
      </c>
      <c r="AG502" s="17">
        <v>0</v>
      </c>
      <c r="AH502" s="18">
        <f t="shared" si="310"/>
        <v>0</v>
      </c>
      <c r="AI502" s="21">
        <f t="shared" si="311"/>
        <v>0</v>
      </c>
      <c r="AJ502" s="27">
        <v>0</v>
      </c>
      <c r="AK502" s="17">
        <v>0</v>
      </c>
      <c r="AL502" s="18">
        <f t="shared" si="312"/>
        <v>0</v>
      </c>
      <c r="AM502" s="19">
        <f t="shared" si="313"/>
        <v>0</v>
      </c>
      <c r="AN502" s="27">
        <v>646.72</v>
      </c>
      <c r="AO502" s="97">
        <v>1128.9194399999999</v>
      </c>
      <c r="AP502" s="18">
        <f t="shared" si="314"/>
        <v>0</v>
      </c>
      <c r="AQ502" s="19">
        <f t="shared" si="315"/>
        <v>482.19943999999987</v>
      </c>
      <c r="AR502" s="25">
        <v>0</v>
      </c>
      <c r="AS502" s="17">
        <v>0</v>
      </c>
      <c r="AT502" s="18">
        <f t="shared" si="316"/>
        <v>0</v>
      </c>
      <c r="AU502" s="21">
        <f t="shared" si="317"/>
        <v>0</v>
      </c>
      <c r="AV502" s="27">
        <v>507.19</v>
      </c>
      <c r="AW502" s="17">
        <v>0</v>
      </c>
      <c r="AX502" s="18">
        <f t="shared" si="318"/>
        <v>-507.19</v>
      </c>
      <c r="AY502" s="19">
        <f t="shared" si="319"/>
        <v>0</v>
      </c>
      <c r="AZ502" s="25">
        <v>173.94999999999996</v>
      </c>
      <c r="BA502" s="17">
        <v>270.01934867987819</v>
      </c>
      <c r="BB502" s="18">
        <f t="shared" si="320"/>
        <v>0</v>
      </c>
      <c r="BC502" s="21">
        <f t="shared" si="321"/>
        <v>96.069348679878232</v>
      </c>
      <c r="BD502" s="27">
        <v>0</v>
      </c>
      <c r="BE502" s="17">
        <v>0</v>
      </c>
      <c r="BF502" s="18">
        <f t="shared" si="322"/>
        <v>0</v>
      </c>
      <c r="BG502" s="19">
        <f t="shared" si="323"/>
        <v>0</v>
      </c>
      <c r="BH502" s="25">
        <v>0</v>
      </c>
      <c r="BI502" s="97">
        <v>0</v>
      </c>
      <c r="BJ502" s="18">
        <f t="shared" si="324"/>
        <v>0</v>
      </c>
      <c r="BK502" s="21">
        <f t="shared" si="325"/>
        <v>0</v>
      </c>
      <c r="BL502" s="27">
        <v>0</v>
      </c>
      <c r="BM502" s="17">
        <v>0</v>
      </c>
      <c r="BN502" s="18">
        <f t="shared" si="326"/>
        <v>0</v>
      </c>
      <c r="BO502" s="19">
        <f t="shared" si="327"/>
        <v>0</v>
      </c>
      <c r="BP502" s="24">
        <f t="shared" si="328"/>
        <v>2801.16</v>
      </c>
      <c r="BQ502" s="14">
        <f t="shared" si="329"/>
        <v>3496.0564587139224</v>
      </c>
      <c r="BR502" s="18">
        <f t="shared" si="294"/>
        <v>0</v>
      </c>
      <c r="BS502" s="21">
        <f t="shared" si="295"/>
        <v>694.89645871392258</v>
      </c>
      <c r="BT502" s="114">
        <f t="shared" si="330"/>
        <v>1.248074532948465</v>
      </c>
      <c r="BU502" s="115">
        <v>105.6579</v>
      </c>
      <c r="BV502" s="116">
        <v>860.56</v>
      </c>
    </row>
    <row r="503" spans="1:74" s="7" customFormat="1" ht="12" x14ac:dyDescent="0.25">
      <c r="A503" s="111">
        <f t="shared" si="331"/>
        <v>495</v>
      </c>
      <c r="B503" s="56" t="s">
        <v>505</v>
      </c>
      <c r="C503" s="125">
        <v>4477.2</v>
      </c>
      <c r="D503" s="27">
        <v>19466.12</v>
      </c>
      <c r="E503" s="97">
        <v>26213.285022335422</v>
      </c>
      <c r="F503" s="18">
        <f t="shared" si="296"/>
        <v>0</v>
      </c>
      <c r="G503" s="19">
        <f t="shared" si="297"/>
        <v>6747.1650223354227</v>
      </c>
      <c r="H503" s="25">
        <v>17064.669999999998</v>
      </c>
      <c r="I503" s="17">
        <v>18301.168172611226</v>
      </c>
      <c r="J503" s="18">
        <f t="shared" si="298"/>
        <v>0</v>
      </c>
      <c r="K503" s="21">
        <f t="shared" si="299"/>
        <v>1236.4981726112273</v>
      </c>
      <c r="L503" s="27">
        <v>18346.2</v>
      </c>
      <c r="M503" s="17">
        <v>17683.077946187361</v>
      </c>
      <c r="N503" s="18">
        <f t="shared" si="300"/>
        <v>-663.12205381263993</v>
      </c>
      <c r="O503" s="19">
        <f t="shared" si="301"/>
        <v>0</v>
      </c>
      <c r="P503" s="25">
        <v>427.00999999999988</v>
      </c>
      <c r="Q503" s="17">
        <v>1587.0750725785319</v>
      </c>
      <c r="R503" s="18">
        <f t="shared" si="302"/>
        <v>0</v>
      </c>
      <c r="S503" s="21">
        <f t="shared" si="303"/>
        <v>1160.0650725785322</v>
      </c>
      <c r="T503" s="27">
        <v>0</v>
      </c>
      <c r="U503" s="17">
        <v>0</v>
      </c>
      <c r="V503" s="18">
        <f t="shared" si="304"/>
        <v>0</v>
      </c>
      <c r="W503" s="19">
        <f t="shared" si="305"/>
        <v>0</v>
      </c>
      <c r="X503" s="25">
        <v>0</v>
      </c>
      <c r="Y503" s="17">
        <v>0</v>
      </c>
      <c r="Z503" s="18">
        <f t="shared" si="306"/>
        <v>0</v>
      </c>
      <c r="AA503" s="21">
        <f t="shared" si="307"/>
        <v>0</v>
      </c>
      <c r="AB503" s="27">
        <v>26078.6</v>
      </c>
      <c r="AC503" s="97">
        <v>29699.761099123269</v>
      </c>
      <c r="AD503" s="18">
        <f t="shared" si="308"/>
        <v>0</v>
      </c>
      <c r="AE503" s="19">
        <f t="shared" si="309"/>
        <v>3621.1610991232701</v>
      </c>
      <c r="AF503" s="25">
        <v>2115.8300000000004</v>
      </c>
      <c r="AG503" s="17">
        <v>1681.9014</v>
      </c>
      <c r="AH503" s="18">
        <f t="shared" si="310"/>
        <v>-433.92860000000042</v>
      </c>
      <c r="AI503" s="21">
        <f t="shared" si="311"/>
        <v>0</v>
      </c>
      <c r="AJ503" s="27">
        <v>85.519999999999982</v>
      </c>
      <c r="AK503" s="17">
        <v>0</v>
      </c>
      <c r="AL503" s="18">
        <f t="shared" si="312"/>
        <v>-85.519999999999982</v>
      </c>
      <c r="AM503" s="19">
        <f t="shared" si="313"/>
        <v>0</v>
      </c>
      <c r="AN503" s="27">
        <v>15216.079999999998</v>
      </c>
      <c r="AO503" s="97">
        <v>8832.5725199999997</v>
      </c>
      <c r="AP503" s="18">
        <f t="shared" si="314"/>
        <v>-6383.5074799999984</v>
      </c>
      <c r="AQ503" s="19">
        <f t="shared" si="315"/>
        <v>0</v>
      </c>
      <c r="AR503" s="25">
        <v>5630.91</v>
      </c>
      <c r="AS503" s="17">
        <v>11745.300383126232</v>
      </c>
      <c r="AT503" s="18">
        <f t="shared" si="316"/>
        <v>0</v>
      </c>
      <c r="AU503" s="21">
        <f t="shared" si="317"/>
        <v>6114.3903831262323</v>
      </c>
      <c r="AV503" s="27">
        <v>41633.479999999996</v>
      </c>
      <c r="AW503" s="17">
        <v>63385.295999999995</v>
      </c>
      <c r="AX503" s="18">
        <f t="shared" si="318"/>
        <v>0</v>
      </c>
      <c r="AY503" s="19">
        <f t="shared" si="319"/>
        <v>21751.815999999999</v>
      </c>
      <c r="AZ503" s="25">
        <v>9198.8299999999981</v>
      </c>
      <c r="BA503" s="17">
        <v>9713.1339450713986</v>
      </c>
      <c r="BB503" s="18">
        <f t="shared" si="320"/>
        <v>0</v>
      </c>
      <c r="BC503" s="21">
        <f t="shared" si="321"/>
        <v>514.30394507140045</v>
      </c>
      <c r="BD503" s="27">
        <v>7.6500000000000021</v>
      </c>
      <c r="BE503" s="17">
        <v>0</v>
      </c>
      <c r="BF503" s="18">
        <f t="shared" si="322"/>
        <v>-7.6500000000000021</v>
      </c>
      <c r="BG503" s="19">
        <f t="shared" si="323"/>
        <v>0</v>
      </c>
      <c r="BH503" s="25">
        <v>11013.880000000001</v>
      </c>
      <c r="BI503" s="97">
        <v>7922.7239999999983</v>
      </c>
      <c r="BJ503" s="18">
        <f t="shared" si="324"/>
        <v>-3091.1560000000027</v>
      </c>
      <c r="BK503" s="21">
        <f t="shared" si="325"/>
        <v>0</v>
      </c>
      <c r="BL503" s="27">
        <v>0</v>
      </c>
      <c r="BM503" s="17">
        <v>0</v>
      </c>
      <c r="BN503" s="18">
        <f t="shared" si="326"/>
        <v>0</v>
      </c>
      <c r="BO503" s="19">
        <f t="shared" si="327"/>
        <v>0</v>
      </c>
      <c r="BP503" s="24">
        <f t="shared" si="328"/>
        <v>166284.77999999997</v>
      </c>
      <c r="BQ503" s="14">
        <f t="shared" si="329"/>
        <v>196765.29556103342</v>
      </c>
      <c r="BR503" s="18">
        <f t="shared" si="294"/>
        <v>0</v>
      </c>
      <c r="BS503" s="21">
        <f t="shared" si="295"/>
        <v>30480.515561033448</v>
      </c>
      <c r="BT503" s="114">
        <f t="shared" si="330"/>
        <v>1.1833030994239728</v>
      </c>
      <c r="BU503" s="115">
        <v>12241.383200000006</v>
      </c>
      <c r="BV503" s="116"/>
    </row>
    <row r="504" spans="1:74" s="7" customFormat="1" ht="12" x14ac:dyDescent="0.25">
      <c r="A504" s="111">
        <f t="shared" si="331"/>
        <v>496</v>
      </c>
      <c r="B504" s="56" t="s">
        <v>506</v>
      </c>
      <c r="C504" s="125">
        <v>2749.17</v>
      </c>
      <c r="D504" s="27">
        <v>14786.689999999999</v>
      </c>
      <c r="E504" s="97">
        <v>18337.517354013959</v>
      </c>
      <c r="F504" s="18">
        <f t="shared" si="296"/>
        <v>0</v>
      </c>
      <c r="G504" s="19">
        <f t="shared" si="297"/>
        <v>3550.8273540139598</v>
      </c>
      <c r="H504" s="25">
        <v>6314.04</v>
      </c>
      <c r="I504" s="17">
        <v>6890.361388191327</v>
      </c>
      <c r="J504" s="18">
        <f t="shared" si="298"/>
        <v>0</v>
      </c>
      <c r="K504" s="21">
        <f t="shared" si="299"/>
        <v>576.32138819132706</v>
      </c>
      <c r="L504" s="27">
        <v>11548.22</v>
      </c>
      <c r="M504" s="17">
        <v>11468.93718580632</v>
      </c>
      <c r="N504" s="18">
        <f t="shared" si="300"/>
        <v>-79.28281419367886</v>
      </c>
      <c r="O504" s="19">
        <f t="shared" si="301"/>
        <v>0</v>
      </c>
      <c r="P504" s="25">
        <v>443.68</v>
      </c>
      <c r="Q504" s="17">
        <v>947.096393200992</v>
      </c>
      <c r="R504" s="18">
        <f t="shared" si="302"/>
        <v>0</v>
      </c>
      <c r="S504" s="21">
        <f t="shared" si="303"/>
        <v>503.41639320099199</v>
      </c>
      <c r="T504" s="27">
        <v>0</v>
      </c>
      <c r="U504" s="17">
        <v>0</v>
      </c>
      <c r="V504" s="18">
        <f t="shared" si="304"/>
        <v>0</v>
      </c>
      <c r="W504" s="19">
        <f t="shared" si="305"/>
        <v>0</v>
      </c>
      <c r="X504" s="25">
        <v>0</v>
      </c>
      <c r="Y504" s="17">
        <v>0</v>
      </c>
      <c r="Z504" s="18">
        <f t="shared" si="306"/>
        <v>0</v>
      </c>
      <c r="AA504" s="21">
        <f t="shared" si="307"/>
        <v>0</v>
      </c>
      <c r="AB504" s="27">
        <v>16247.330000000002</v>
      </c>
      <c r="AC504" s="97">
        <v>22682.502047237889</v>
      </c>
      <c r="AD504" s="18">
        <f t="shared" si="308"/>
        <v>0</v>
      </c>
      <c r="AE504" s="19">
        <f t="shared" si="309"/>
        <v>6435.1720472378875</v>
      </c>
      <c r="AF504" s="25">
        <v>1334.1400000000003</v>
      </c>
      <c r="AG504" s="17">
        <v>1062.22704</v>
      </c>
      <c r="AH504" s="18">
        <f t="shared" si="310"/>
        <v>-271.91296000000034</v>
      </c>
      <c r="AI504" s="21">
        <f t="shared" si="311"/>
        <v>0</v>
      </c>
      <c r="AJ504" s="27">
        <v>54.39</v>
      </c>
      <c r="AK504" s="17">
        <v>0</v>
      </c>
      <c r="AL504" s="18">
        <f t="shared" si="312"/>
        <v>-54.39</v>
      </c>
      <c r="AM504" s="19">
        <f t="shared" si="313"/>
        <v>0</v>
      </c>
      <c r="AN504" s="27">
        <v>9363.3900000000012</v>
      </c>
      <c r="AO504" s="97">
        <v>9363.390879999999</v>
      </c>
      <c r="AP504" s="18">
        <f t="shared" si="314"/>
        <v>0</v>
      </c>
      <c r="AQ504" s="19">
        <f t="shared" si="315"/>
        <v>8.7999999777821358E-4</v>
      </c>
      <c r="AR504" s="25">
        <v>2857.2300000000005</v>
      </c>
      <c r="AS504" s="17">
        <v>9435.5026339823817</v>
      </c>
      <c r="AT504" s="18">
        <f t="shared" si="316"/>
        <v>0</v>
      </c>
      <c r="AU504" s="21">
        <f t="shared" si="317"/>
        <v>6578.2726339823812</v>
      </c>
      <c r="AV504" s="27">
        <v>30993.35</v>
      </c>
      <c r="AW504" s="17">
        <v>6146.1479999999992</v>
      </c>
      <c r="AX504" s="18">
        <f t="shared" si="318"/>
        <v>-24847.201999999997</v>
      </c>
      <c r="AY504" s="19">
        <f t="shared" si="319"/>
        <v>0</v>
      </c>
      <c r="AZ504" s="25">
        <v>5859</v>
      </c>
      <c r="BA504" s="17">
        <v>6763.5720688895235</v>
      </c>
      <c r="BB504" s="18">
        <f t="shared" si="320"/>
        <v>0</v>
      </c>
      <c r="BC504" s="21">
        <f t="shared" si="321"/>
        <v>904.57206888952351</v>
      </c>
      <c r="BD504" s="27">
        <v>10.75</v>
      </c>
      <c r="BE504" s="17">
        <v>0</v>
      </c>
      <c r="BF504" s="18">
        <f t="shared" si="322"/>
        <v>-10.75</v>
      </c>
      <c r="BG504" s="19">
        <f t="shared" si="323"/>
        <v>0</v>
      </c>
      <c r="BH504" s="25">
        <v>6801.1599999999989</v>
      </c>
      <c r="BI504" s="97">
        <v>6699.0387600000004</v>
      </c>
      <c r="BJ504" s="18">
        <f t="shared" si="324"/>
        <v>-102.12123999999858</v>
      </c>
      <c r="BK504" s="21">
        <f t="shared" si="325"/>
        <v>0</v>
      </c>
      <c r="BL504" s="27">
        <v>0</v>
      </c>
      <c r="BM504" s="17">
        <v>0</v>
      </c>
      <c r="BN504" s="18">
        <f t="shared" si="326"/>
        <v>0</v>
      </c>
      <c r="BO504" s="19">
        <f t="shared" si="327"/>
        <v>0</v>
      </c>
      <c r="BP504" s="24">
        <f t="shared" si="328"/>
        <v>106613.37</v>
      </c>
      <c r="BQ504" s="14">
        <f t="shared" si="329"/>
        <v>99796.293751322388</v>
      </c>
      <c r="BR504" s="18">
        <f t="shared" si="294"/>
        <v>-6817.0762486776075</v>
      </c>
      <c r="BS504" s="21">
        <f t="shared" si="295"/>
        <v>0</v>
      </c>
      <c r="BT504" s="114">
        <f t="shared" si="330"/>
        <v>0.93605796112928796</v>
      </c>
      <c r="BU504" s="115">
        <v>8402.0993000000017</v>
      </c>
      <c r="BV504" s="116"/>
    </row>
    <row r="505" spans="1:74" s="7" customFormat="1" ht="12" x14ac:dyDescent="0.25">
      <c r="A505" s="111">
        <f t="shared" si="331"/>
        <v>497</v>
      </c>
      <c r="B505" s="56" t="s">
        <v>507</v>
      </c>
      <c r="C505" s="125">
        <v>141.80000000000001</v>
      </c>
      <c r="D505" s="27">
        <v>216.63999999999996</v>
      </c>
      <c r="E505" s="97">
        <v>887.39936039940596</v>
      </c>
      <c r="F505" s="18">
        <f t="shared" si="296"/>
        <v>0</v>
      </c>
      <c r="G505" s="19">
        <f t="shared" si="297"/>
        <v>670.75936039940598</v>
      </c>
      <c r="H505" s="25">
        <v>0</v>
      </c>
      <c r="I505" s="17">
        <v>0</v>
      </c>
      <c r="J505" s="18">
        <f t="shared" si="298"/>
        <v>0</v>
      </c>
      <c r="K505" s="21">
        <f t="shared" si="299"/>
        <v>0</v>
      </c>
      <c r="L505" s="27">
        <v>888.35000000000014</v>
      </c>
      <c r="M505" s="17">
        <v>804.57256243202085</v>
      </c>
      <c r="N505" s="18">
        <f t="shared" si="300"/>
        <v>-83.777437567979291</v>
      </c>
      <c r="O505" s="19">
        <f t="shared" si="301"/>
        <v>0</v>
      </c>
      <c r="P505" s="25">
        <v>0</v>
      </c>
      <c r="Q505" s="17">
        <v>164.599063855428</v>
      </c>
      <c r="R505" s="18">
        <f t="shared" si="302"/>
        <v>0</v>
      </c>
      <c r="S505" s="21">
        <f t="shared" si="303"/>
        <v>164.599063855428</v>
      </c>
      <c r="T505" s="27">
        <v>0</v>
      </c>
      <c r="U505" s="17">
        <v>0</v>
      </c>
      <c r="V505" s="18">
        <f t="shared" si="304"/>
        <v>0</v>
      </c>
      <c r="W505" s="19">
        <f t="shared" si="305"/>
        <v>0</v>
      </c>
      <c r="X505" s="25">
        <v>0</v>
      </c>
      <c r="Y505" s="17">
        <v>0</v>
      </c>
      <c r="Z505" s="18">
        <f t="shared" si="306"/>
        <v>0</v>
      </c>
      <c r="AA505" s="21">
        <f t="shared" si="307"/>
        <v>0</v>
      </c>
      <c r="AB505" s="27">
        <v>281.49</v>
      </c>
      <c r="AC505" s="97">
        <v>275.46736739179585</v>
      </c>
      <c r="AD505" s="18">
        <f t="shared" si="308"/>
        <v>-6.0226326082041624</v>
      </c>
      <c r="AE505" s="19">
        <f t="shared" si="309"/>
        <v>0</v>
      </c>
      <c r="AF505" s="25">
        <v>0</v>
      </c>
      <c r="AG505" s="17">
        <v>0</v>
      </c>
      <c r="AH505" s="18">
        <f t="shared" si="310"/>
        <v>0</v>
      </c>
      <c r="AI505" s="21">
        <f t="shared" si="311"/>
        <v>0</v>
      </c>
      <c r="AJ505" s="27">
        <v>0</v>
      </c>
      <c r="AK505" s="17">
        <v>0</v>
      </c>
      <c r="AL505" s="18">
        <f t="shared" si="312"/>
        <v>0</v>
      </c>
      <c r="AM505" s="19">
        <f t="shared" si="313"/>
        <v>0</v>
      </c>
      <c r="AN505" s="27">
        <v>543.71000000000015</v>
      </c>
      <c r="AO505" s="97">
        <v>908.0995200000001</v>
      </c>
      <c r="AP505" s="18">
        <f t="shared" si="314"/>
        <v>0</v>
      </c>
      <c r="AQ505" s="19">
        <f t="shared" si="315"/>
        <v>364.38951999999995</v>
      </c>
      <c r="AR505" s="25">
        <v>0</v>
      </c>
      <c r="AS505" s="17">
        <v>0</v>
      </c>
      <c r="AT505" s="18">
        <f t="shared" si="316"/>
        <v>0</v>
      </c>
      <c r="AU505" s="21">
        <f t="shared" si="317"/>
        <v>0</v>
      </c>
      <c r="AV505" s="27">
        <v>584.69999999999993</v>
      </c>
      <c r="AW505" s="17">
        <v>3025.248</v>
      </c>
      <c r="AX505" s="18">
        <f t="shared" si="318"/>
        <v>0</v>
      </c>
      <c r="AY505" s="19">
        <f t="shared" si="319"/>
        <v>2440.5480000000002</v>
      </c>
      <c r="AZ505" s="25">
        <v>193.28</v>
      </c>
      <c r="BA505" s="17">
        <v>311.56560031701872</v>
      </c>
      <c r="BB505" s="18">
        <f t="shared" si="320"/>
        <v>0</v>
      </c>
      <c r="BC505" s="21">
        <f t="shared" si="321"/>
        <v>118.28560031701872</v>
      </c>
      <c r="BD505" s="27">
        <v>0</v>
      </c>
      <c r="BE505" s="17">
        <v>0</v>
      </c>
      <c r="BF505" s="18">
        <f t="shared" si="322"/>
        <v>0</v>
      </c>
      <c r="BG505" s="19">
        <f t="shared" si="323"/>
        <v>0</v>
      </c>
      <c r="BH505" s="25">
        <v>0</v>
      </c>
      <c r="BI505" s="97">
        <v>0</v>
      </c>
      <c r="BJ505" s="18">
        <f t="shared" si="324"/>
        <v>0</v>
      </c>
      <c r="BK505" s="21">
        <f t="shared" si="325"/>
        <v>0</v>
      </c>
      <c r="BL505" s="27">
        <v>0</v>
      </c>
      <c r="BM505" s="17">
        <v>0</v>
      </c>
      <c r="BN505" s="18">
        <f t="shared" si="326"/>
        <v>0</v>
      </c>
      <c r="BO505" s="19">
        <f t="shared" si="327"/>
        <v>0</v>
      </c>
      <c r="BP505" s="24">
        <f t="shared" si="328"/>
        <v>2708.17</v>
      </c>
      <c r="BQ505" s="14">
        <f t="shared" si="329"/>
        <v>6376.9514743956697</v>
      </c>
      <c r="BR505" s="18">
        <f t="shared" si="294"/>
        <v>0</v>
      </c>
      <c r="BS505" s="21">
        <f t="shared" si="295"/>
        <v>3668.7814743956696</v>
      </c>
      <c r="BT505" s="114">
        <f t="shared" si="330"/>
        <v>2.3547087052864737</v>
      </c>
      <c r="BU505" s="115">
        <v>0</v>
      </c>
      <c r="BV505" s="116"/>
    </row>
    <row r="506" spans="1:74" s="7" customFormat="1" ht="12" x14ac:dyDescent="0.25">
      <c r="A506" s="111">
        <f t="shared" si="331"/>
        <v>498</v>
      </c>
      <c r="B506" s="56" t="s">
        <v>508</v>
      </c>
      <c r="C506" s="125">
        <v>3074.06</v>
      </c>
      <c r="D506" s="27">
        <v>23095.64</v>
      </c>
      <c r="E506" s="97">
        <v>27328.479650802747</v>
      </c>
      <c r="F506" s="18">
        <f t="shared" si="296"/>
        <v>0</v>
      </c>
      <c r="G506" s="19">
        <f t="shared" si="297"/>
        <v>4232.8396508027472</v>
      </c>
      <c r="H506" s="25">
        <v>8033.3900000000021</v>
      </c>
      <c r="I506" s="17">
        <v>8736.2951435309024</v>
      </c>
      <c r="J506" s="18">
        <f t="shared" si="298"/>
        <v>0</v>
      </c>
      <c r="K506" s="21">
        <f t="shared" si="299"/>
        <v>702.9051435309002</v>
      </c>
      <c r="L506" s="27">
        <v>15103.109999999997</v>
      </c>
      <c r="M506" s="17">
        <v>15249.038510044253</v>
      </c>
      <c r="N506" s="18">
        <f t="shared" si="300"/>
        <v>0</v>
      </c>
      <c r="O506" s="19">
        <f t="shared" si="301"/>
        <v>145.92851004425575</v>
      </c>
      <c r="P506" s="25">
        <v>337.87</v>
      </c>
      <c r="Q506" s="17">
        <v>737.96883057763193</v>
      </c>
      <c r="R506" s="18">
        <f t="shared" si="302"/>
        <v>0</v>
      </c>
      <c r="S506" s="21">
        <f t="shared" si="303"/>
        <v>400.09883057763193</v>
      </c>
      <c r="T506" s="27">
        <v>0</v>
      </c>
      <c r="U506" s="17">
        <v>0</v>
      </c>
      <c r="V506" s="18">
        <f t="shared" si="304"/>
        <v>0</v>
      </c>
      <c r="W506" s="19">
        <f t="shared" si="305"/>
        <v>0</v>
      </c>
      <c r="X506" s="25">
        <v>0</v>
      </c>
      <c r="Y506" s="17">
        <v>0</v>
      </c>
      <c r="Z506" s="18">
        <f t="shared" si="306"/>
        <v>0</v>
      </c>
      <c r="AA506" s="21">
        <f t="shared" si="307"/>
        <v>0</v>
      </c>
      <c r="AB506" s="27">
        <v>20743.859999999997</v>
      </c>
      <c r="AC506" s="97">
        <v>19519.183544814143</v>
      </c>
      <c r="AD506" s="18">
        <f t="shared" si="308"/>
        <v>-1224.6764551858541</v>
      </c>
      <c r="AE506" s="19">
        <f t="shared" si="309"/>
        <v>0</v>
      </c>
      <c r="AF506" s="25">
        <v>1426.2799999999997</v>
      </c>
      <c r="AG506" s="17">
        <v>1135.5418799999998</v>
      </c>
      <c r="AH506" s="18">
        <f t="shared" si="310"/>
        <v>-290.73811999999998</v>
      </c>
      <c r="AI506" s="21">
        <f t="shared" si="311"/>
        <v>0</v>
      </c>
      <c r="AJ506" s="27">
        <v>58.71</v>
      </c>
      <c r="AK506" s="17">
        <v>0</v>
      </c>
      <c r="AL506" s="18">
        <f t="shared" si="312"/>
        <v>-58.71</v>
      </c>
      <c r="AM506" s="19">
        <f t="shared" si="313"/>
        <v>0</v>
      </c>
      <c r="AN506" s="27">
        <v>1344.5100000000002</v>
      </c>
      <c r="AO506" s="97">
        <v>1378.8574000000003</v>
      </c>
      <c r="AP506" s="18">
        <f t="shared" si="314"/>
        <v>0</v>
      </c>
      <c r="AQ506" s="19">
        <f t="shared" si="315"/>
        <v>34.347400000000107</v>
      </c>
      <c r="AR506" s="25">
        <v>4030.64</v>
      </c>
      <c r="AS506" s="17">
        <v>8953.5399871920345</v>
      </c>
      <c r="AT506" s="18">
        <f t="shared" si="316"/>
        <v>0</v>
      </c>
      <c r="AU506" s="21">
        <f t="shared" si="317"/>
        <v>4922.899987192035</v>
      </c>
      <c r="AV506" s="27">
        <v>34596.250000000007</v>
      </c>
      <c r="AW506" s="17">
        <v>32864.700000000004</v>
      </c>
      <c r="AX506" s="18">
        <f t="shared" si="318"/>
        <v>-1731.5500000000029</v>
      </c>
      <c r="AY506" s="19">
        <f t="shared" si="319"/>
        <v>0</v>
      </c>
      <c r="AZ506" s="25">
        <v>10493.050000000003</v>
      </c>
      <c r="BA506" s="17">
        <v>10371.836515633306</v>
      </c>
      <c r="BB506" s="18">
        <f t="shared" si="320"/>
        <v>-121.21348436669723</v>
      </c>
      <c r="BC506" s="21">
        <f t="shared" si="321"/>
        <v>0</v>
      </c>
      <c r="BD506" s="27">
        <v>10.420000000000002</v>
      </c>
      <c r="BE506" s="17">
        <v>0</v>
      </c>
      <c r="BF506" s="18">
        <f t="shared" si="322"/>
        <v>-10.420000000000002</v>
      </c>
      <c r="BG506" s="19">
        <f t="shared" si="323"/>
        <v>0</v>
      </c>
      <c r="BH506" s="25">
        <v>7195.7899999999991</v>
      </c>
      <c r="BI506" s="97">
        <v>13184.45376</v>
      </c>
      <c r="BJ506" s="18">
        <f t="shared" si="324"/>
        <v>0</v>
      </c>
      <c r="BK506" s="21">
        <f t="shared" si="325"/>
        <v>5988.6637600000013</v>
      </c>
      <c r="BL506" s="27">
        <v>0</v>
      </c>
      <c r="BM506" s="17">
        <v>0</v>
      </c>
      <c r="BN506" s="18">
        <f t="shared" si="326"/>
        <v>0</v>
      </c>
      <c r="BO506" s="19">
        <f t="shared" si="327"/>
        <v>0</v>
      </c>
      <c r="BP506" s="24">
        <f t="shared" si="328"/>
        <v>126469.52</v>
      </c>
      <c r="BQ506" s="14">
        <f t="shared" si="329"/>
        <v>139459.89522259502</v>
      </c>
      <c r="BR506" s="18">
        <f t="shared" si="294"/>
        <v>0</v>
      </c>
      <c r="BS506" s="21">
        <f t="shared" si="295"/>
        <v>12990.375222595016</v>
      </c>
      <c r="BT506" s="114">
        <f t="shared" si="330"/>
        <v>1.1027154623706568</v>
      </c>
      <c r="BU506" s="115">
        <v>17368.884699999999</v>
      </c>
      <c r="BV506" s="116">
        <v>581.8000000000003</v>
      </c>
    </row>
    <row r="507" spans="1:74" s="7" customFormat="1" ht="12" x14ac:dyDescent="0.25">
      <c r="A507" s="111">
        <f t="shared" si="331"/>
        <v>499</v>
      </c>
      <c r="B507" s="56" t="s">
        <v>509</v>
      </c>
      <c r="C507" s="125">
        <v>67.900000000000006</v>
      </c>
      <c r="D507" s="27">
        <v>0</v>
      </c>
      <c r="E507" s="97">
        <v>0</v>
      </c>
      <c r="F507" s="18">
        <f t="shared" si="296"/>
        <v>0</v>
      </c>
      <c r="G507" s="19">
        <f t="shared" si="297"/>
        <v>0</v>
      </c>
      <c r="H507" s="25">
        <v>0</v>
      </c>
      <c r="I507" s="17">
        <v>0</v>
      </c>
      <c r="J507" s="18">
        <f t="shared" si="298"/>
        <v>0</v>
      </c>
      <c r="K507" s="21">
        <f t="shared" si="299"/>
        <v>0</v>
      </c>
      <c r="L507" s="27">
        <v>266.48</v>
      </c>
      <c r="M507" s="17">
        <v>248.24542068236283</v>
      </c>
      <c r="N507" s="18">
        <f t="shared" si="300"/>
        <v>-18.234579317637184</v>
      </c>
      <c r="O507" s="19">
        <f t="shared" si="301"/>
        <v>0</v>
      </c>
      <c r="P507" s="25">
        <v>0</v>
      </c>
      <c r="Q507" s="17">
        <v>78.860708255495993</v>
      </c>
      <c r="R507" s="18">
        <f t="shared" si="302"/>
        <v>0</v>
      </c>
      <c r="S507" s="21">
        <f t="shared" si="303"/>
        <v>78.860708255495993</v>
      </c>
      <c r="T507" s="27">
        <v>0</v>
      </c>
      <c r="U507" s="17">
        <v>0</v>
      </c>
      <c r="V507" s="18">
        <f t="shared" si="304"/>
        <v>0</v>
      </c>
      <c r="W507" s="19">
        <f t="shared" si="305"/>
        <v>0</v>
      </c>
      <c r="X507" s="25">
        <v>0</v>
      </c>
      <c r="Y507" s="17">
        <v>0</v>
      </c>
      <c r="Z507" s="18">
        <f t="shared" si="306"/>
        <v>0</v>
      </c>
      <c r="AA507" s="21">
        <f t="shared" si="307"/>
        <v>0</v>
      </c>
      <c r="AB507" s="27">
        <v>137.96</v>
      </c>
      <c r="AC507" s="97">
        <v>128.58168354408474</v>
      </c>
      <c r="AD507" s="18">
        <f t="shared" si="308"/>
        <v>-9.3783164559152681</v>
      </c>
      <c r="AE507" s="19">
        <f t="shared" si="309"/>
        <v>0</v>
      </c>
      <c r="AF507" s="25">
        <v>0</v>
      </c>
      <c r="AG507" s="17">
        <v>0</v>
      </c>
      <c r="AH507" s="18">
        <f t="shared" si="310"/>
        <v>0</v>
      </c>
      <c r="AI507" s="21">
        <f t="shared" si="311"/>
        <v>0</v>
      </c>
      <c r="AJ507" s="27">
        <v>0</v>
      </c>
      <c r="AK507" s="17">
        <v>0</v>
      </c>
      <c r="AL507" s="18">
        <f t="shared" si="312"/>
        <v>0</v>
      </c>
      <c r="AM507" s="19">
        <f t="shared" si="313"/>
        <v>0</v>
      </c>
      <c r="AN507" s="27">
        <v>200.88999999999996</v>
      </c>
      <c r="AO507" s="97">
        <v>329.99459999999999</v>
      </c>
      <c r="AP507" s="18">
        <f t="shared" si="314"/>
        <v>0</v>
      </c>
      <c r="AQ507" s="19">
        <f t="shared" si="315"/>
        <v>129.10460000000003</v>
      </c>
      <c r="AR507" s="25">
        <v>0</v>
      </c>
      <c r="AS507" s="17">
        <v>0</v>
      </c>
      <c r="AT507" s="18">
        <f t="shared" si="316"/>
        <v>0</v>
      </c>
      <c r="AU507" s="21">
        <f t="shared" si="317"/>
        <v>0</v>
      </c>
      <c r="AV507" s="27">
        <v>283.77999999999997</v>
      </c>
      <c r="AW507" s="17">
        <v>0</v>
      </c>
      <c r="AX507" s="18">
        <f t="shared" si="318"/>
        <v>-283.77999999999997</v>
      </c>
      <c r="AY507" s="19">
        <f t="shared" si="319"/>
        <v>0</v>
      </c>
      <c r="AZ507" s="25">
        <v>0</v>
      </c>
      <c r="BA507" s="17">
        <v>0</v>
      </c>
      <c r="BB507" s="18">
        <f t="shared" si="320"/>
        <v>0</v>
      </c>
      <c r="BC507" s="21">
        <f t="shared" si="321"/>
        <v>0</v>
      </c>
      <c r="BD507" s="27">
        <v>0</v>
      </c>
      <c r="BE507" s="17">
        <v>0</v>
      </c>
      <c r="BF507" s="18">
        <f t="shared" si="322"/>
        <v>0</v>
      </c>
      <c r="BG507" s="19">
        <f t="shared" si="323"/>
        <v>0</v>
      </c>
      <c r="BH507" s="25">
        <v>0</v>
      </c>
      <c r="BI507" s="97">
        <v>0</v>
      </c>
      <c r="BJ507" s="18">
        <f t="shared" si="324"/>
        <v>0</v>
      </c>
      <c r="BK507" s="21">
        <f t="shared" si="325"/>
        <v>0</v>
      </c>
      <c r="BL507" s="27">
        <v>0</v>
      </c>
      <c r="BM507" s="17">
        <v>0</v>
      </c>
      <c r="BN507" s="18">
        <f t="shared" si="326"/>
        <v>0</v>
      </c>
      <c r="BO507" s="19">
        <f t="shared" si="327"/>
        <v>0</v>
      </c>
      <c r="BP507" s="24">
        <f t="shared" si="328"/>
        <v>889.11</v>
      </c>
      <c r="BQ507" s="14">
        <f t="shared" si="329"/>
        <v>785.68241248194363</v>
      </c>
      <c r="BR507" s="18">
        <f t="shared" si="294"/>
        <v>-103.42758751805638</v>
      </c>
      <c r="BS507" s="21">
        <f t="shared" si="295"/>
        <v>0</v>
      </c>
      <c r="BT507" s="114">
        <f t="shared" si="330"/>
        <v>0.88367290040821</v>
      </c>
      <c r="BU507" s="115">
        <v>26.9359</v>
      </c>
      <c r="BV507" s="116"/>
    </row>
    <row r="508" spans="1:74" s="7" customFormat="1" ht="12" x14ac:dyDescent="0.25">
      <c r="A508" s="111">
        <f t="shared" si="331"/>
        <v>500</v>
      </c>
      <c r="B508" s="56" t="s">
        <v>510</v>
      </c>
      <c r="C508" s="125">
        <v>188.9</v>
      </c>
      <c r="D508" s="27">
        <v>0</v>
      </c>
      <c r="E508" s="97">
        <v>870.32473823653061</v>
      </c>
      <c r="F508" s="18">
        <f t="shared" si="296"/>
        <v>0</v>
      </c>
      <c r="G508" s="19">
        <f t="shared" si="297"/>
        <v>870.32473823653061</v>
      </c>
      <c r="H508" s="25">
        <v>0</v>
      </c>
      <c r="I508" s="17">
        <v>0</v>
      </c>
      <c r="J508" s="18">
        <f t="shared" si="298"/>
        <v>0</v>
      </c>
      <c r="K508" s="21">
        <f t="shared" si="299"/>
        <v>0</v>
      </c>
      <c r="L508" s="27">
        <v>799.54000000000019</v>
      </c>
      <c r="M508" s="17">
        <v>725.09684991125869</v>
      </c>
      <c r="N508" s="18">
        <f t="shared" si="300"/>
        <v>-74.443150088741504</v>
      </c>
      <c r="O508" s="19">
        <f t="shared" si="301"/>
        <v>0</v>
      </c>
      <c r="P508" s="25">
        <v>0</v>
      </c>
      <c r="Q508" s="17">
        <v>159.864843913632</v>
      </c>
      <c r="R508" s="18">
        <f t="shared" si="302"/>
        <v>0</v>
      </c>
      <c r="S508" s="21">
        <f t="shared" si="303"/>
        <v>159.864843913632</v>
      </c>
      <c r="T508" s="27">
        <v>0</v>
      </c>
      <c r="U508" s="17">
        <v>0</v>
      </c>
      <c r="V508" s="18">
        <f t="shared" si="304"/>
        <v>0</v>
      </c>
      <c r="W508" s="19">
        <f t="shared" si="305"/>
        <v>0</v>
      </c>
      <c r="X508" s="25">
        <v>0</v>
      </c>
      <c r="Y508" s="17">
        <v>0</v>
      </c>
      <c r="Z508" s="18">
        <f t="shared" si="306"/>
        <v>0</v>
      </c>
      <c r="AA508" s="21">
        <f t="shared" si="307"/>
        <v>0</v>
      </c>
      <c r="AB508" s="27">
        <v>211.32000000000005</v>
      </c>
      <c r="AC508" s="97">
        <v>345.54397318403738</v>
      </c>
      <c r="AD508" s="18">
        <f t="shared" si="308"/>
        <v>0</v>
      </c>
      <c r="AE508" s="19">
        <f t="shared" si="309"/>
        <v>134.22397318403733</v>
      </c>
      <c r="AF508" s="25">
        <v>0</v>
      </c>
      <c r="AG508" s="17">
        <v>0</v>
      </c>
      <c r="AH508" s="18">
        <f t="shared" si="310"/>
        <v>0</v>
      </c>
      <c r="AI508" s="21">
        <f t="shared" si="311"/>
        <v>0</v>
      </c>
      <c r="AJ508" s="27">
        <v>0</v>
      </c>
      <c r="AK508" s="17">
        <v>0</v>
      </c>
      <c r="AL508" s="18">
        <f t="shared" si="312"/>
        <v>0</v>
      </c>
      <c r="AM508" s="19">
        <f t="shared" si="313"/>
        <v>0</v>
      </c>
      <c r="AN508" s="27">
        <v>439.46999999999997</v>
      </c>
      <c r="AO508" s="97">
        <v>728.50620000000004</v>
      </c>
      <c r="AP508" s="18">
        <f t="shared" si="314"/>
        <v>0</v>
      </c>
      <c r="AQ508" s="19">
        <f t="shared" si="315"/>
        <v>289.03620000000006</v>
      </c>
      <c r="AR508" s="25">
        <v>0</v>
      </c>
      <c r="AS508" s="17">
        <v>0</v>
      </c>
      <c r="AT508" s="18">
        <f t="shared" si="316"/>
        <v>0</v>
      </c>
      <c r="AU508" s="21">
        <f t="shared" si="317"/>
        <v>0</v>
      </c>
      <c r="AV508" s="27">
        <v>561.05000000000007</v>
      </c>
      <c r="AW508" s="17">
        <v>1915.3920000000001</v>
      </c>
      <c r="AX508" s="18">
        <f t="shared" si="318"/>
        <v>0</v>
      </c>
      <c r="AY508" s="19">
        <f t="shared" si="319"/>
        <v>1354.3420000000001</v>
      </c>
      <c r="AZ508" s="25">
        <v>0</v>
      </c>
      <c r="BA508" s="17">
        <v>0</v>
      </c>
      <c r="BB508" s="18">
        <f t="shared" si="320"/>
        <v>0</v>
      </c>
      <c r="BC508" s="21">
        <f t="shared" si="321"/>
        <v>0</v>
      </c>
      <c r="BD508" s="27">
        <v>0</v>
      </c>
      <c r="BE508" s="17">
        <v>0</v>
      </c>
      <c r="BF508" s="18">
        <f t="shared" si="322"/>
        <v>0</v>
      </c>
      <c r="BG508" s="19">
        <f t="shared" si="323"/>
        <v>0</v>
      </c>
      <c r="BH508" s="25">
        <v>0</v>
      </c>
      <c r="BI508" s="97">
        <v>0</v>
      </c>
      <c r="BJ508" s="18">
        <f t="shared" si="324"/>
        <v>0</v>
      </c>
      <c r="BK508" s="21">
        <f t="shared" si="325"/>
        <v>0</v>
      </c>
      <c r="BL508" s="27">
        <v>0</v>
      </c>
      <c r="BM508" s="17">
        <v>0</v>
      </c>
      <c r="BN508" s="18">
        <f t="shared" si="326"/>
        <v>0</v>
      </c>
      <c r="BO508" s="19">
        <f t="shared" si="327"/>
        <v>0</v>
      </c>
      <c r="BP508" s="24">
        <f t="shared" si="328"/>
        <v>2011.38</v>
      </c>
      <c r="BQ508" s="14">
        <f t="shared" si="329"/>
        <v>4744.7286052454583</v>
      </c>
      <c r="BR508" s="18">
        <f t="shared" si="294"/>
        <v>0</v>
      </c>
      <c r="BS508" s="21">
        <f t="shared" si="295"/>
        <v>2733.3486052454582</v>
      </c>
      <c r="BT508" s="114">
        <f t="shared" si="330"/>
        <v>2.3589419230804016</v>
      </c>
      <c r="BU508" s="115">
        <v>196.4375</v>
      </c>
      <c r="BV508" s="116">
        <v>69.59</v>
      </c>
    </row>
    <row r="509" spans="1:74" s="7" customFormat="1" ht="12" x14ac:dyDescent="0.25">
      <c r="A509" s="111">
        <f t="shared" si="331"/>
        <v>501</v>
      </c>
      <c r="B509" s="56" t="s">
        <v>511</v>
      </c>
      <c r="C509" s="125">
        <v>258.7</v>
      </c>
      <c r="D509" s="27">
        <v>0</v>
      </c>
      <c r="E509" s="97">
        <v>870.32473823653061</v>
      </c>
      <c r="F509" s="18">
        <f t="shared" si="296"/>
        <v>0</v>
      </c>
      <c r="G509" s="19">
        <f t="shared" si="297"/>
        <v>870.32473823653061</v>
      </c>
      <c r="H509" s="25">
        <v>0</v>
      </c>
      <c r="I509" s="17">
        <v>0</v>
      </c>
      <c r="J509" s="18">
        <f t="shared" si="298"/>
        <v>0</v>
      </c>
      <c r="K509" s="21">
        <f t="shared" si="299"/>
        <v>0</v>
      </c>
      <c r="L509" s="27">
        <v>621.68000000000006</v>
      </c>
      <c r="M509" s="17">
        <v>566.14668216835071</v>
      </c>
      <c r="N509" s="18">
        <f t="shared" si="300"/>
        <v>-55.533317831649356</v>
      </c>
      <c r="O509" s="19">
        <f t="shared" si="301"/>
        <v>0</v>
      </c>
      <c r="P509" s="25">
        <v>0</v>
      </c>
      <c r="Q509" s="17">
        <v>216.82786472430001</v>
      </c>
      <c r="R509" s="18">
        <f t="shared" si="302"/>
        <v>0</v>
      </c>
      <c r="S509" s="21">
        <f t="shared" si="303"/>
        <v>216.82786472430001</v>
      </c>
      <c r="T509" s="27">
        <v>0</v>
      </c>
      <c r="U509" s="17">
        <v>0</v>
      </c>
      <c r="V509" s="18">
        <f t="shared" si="304"/>
        <v>0</v>
      </c>
      <c r="W509" s="19">
        <f t="shared" si="305"/>
        <v>0</v>
      </c>
      <c r="X509" s="25">
        <v>0</v>
      </c>
      <c r="Y509" s="17">
        <v>0</v>
      </c>
      <c r="Z509" s="18">
        <f t="shared" si="306"/>
        <v>0</v>
      </c>
      <c r="AA509" s="21">
        <f t="shared" si="307"/>
        <v>0</v>
      </c>
      <c r="AB509" s="27">
        <v>508.56999999999988</v>
      </c>
      <c r="AC509" s="97">
        <v>499.48142630361872</v>
      </c>
      <c r="AD509" s="18">
        <f t="shared" si="308"/>
        <v>-9.088573696381161</v>
      </c>
      <c r="AE509" s="19">
        <f t="shared" si="309"/>
        <v>0</v>
      </c>
      <c r="AF509" s="25">
        <v>0</v>
      </c>
      <c r="AG509" s="17">
        <v>0</v>
      </c>
      <c r="AH509" s="18">
        <f t="shared" si="310"/>
        <v>0</v>
      </c>
      <c r="AI509" s="21">
        <f t="shared" si="311"/>
        <v>0</v>
      </c>
      <c r="AJ509" s="27">
        <v>0</v>
      </c>
      <c r="AK509" s="17">
        <v>0</v>
      </c>
      <c r="AL509" s="18">
        <f t="shared" si="312"/>
        <v>0</v>
      </c>
      <c r="AM509" s="19">
        <f t="shared" si="313"/>
        <v>0</v>
      </c>
      <c r="AN509" s="27">
        <v>992.3900000000001</v>
      </c>
      <c r="AO509" s="97">
        <v>1693.7301600000003</v>
      </c>
      <c r="AP509" s="18">
        <f t="shared" si="314"/>
        <v>0</v>
      </c>
      <c r="AQ509" s="19">
        <f t="shared" si="315"/>
        <v>701.3401600000002</v>
      </c>
      <c r="AR509" s="25">
        <v>0</v>
      </c>
      <c r="AS509" s="17">
        <v>0</v>
      </c>
      <c r="AT509" s="18">
        <f t="shared" si="316"/>
        <v>0</v>
      </c>
      <c r="AU509" s="21">
        <f t="shared" si="317"/>
        <v>0</v>
      </c>
      <c r="AV509" s="27">
        <v>821.96999999999991</v>
      </c>
      <c r="AW509" s="17">
        <v>0</v>
      </c>
      <c r="AX509" s="18">
        <f t="shared" si="318"/>
        <v>-821.96999999999991</v>
      </c>
      <c r="AY509" s="19">
        <f t="shared" si="319"/>
        <v>0</v>
      </c>
      <c r="AZ509" s="25">
        <v>0</v>
      </c>
      <c r="BA509" s="17">
        <v>0</v>
      </c>
      <c r="BB509" s="18">
        <f t="shared" si="320"/>
        <v>0</v>
      </c>
      <c r="BC509" s="21">
        <f t="shared" si="321"/>
        <v>0</v>
      </c>
      <c r="BD509" s="27">
        <v>0</v>
      </c>
      <c r="BE509" s="17">
        <v>0</v>
      </c>
      <c r="BF509" s="18">
        <f t="shared" si="322"/>
        <v>0</v>
      </c>
      <c r="BG509" s="19">
        <f t="shared" si="323"/>
        <v>0</v>
      </c>
      <c r="BH509" s="25">
        <v>0</v>
      </c>
      <c r="BI509" s="97">
        <v>0</v>
      </c>
      <c r="BJ509" s="18">
        <f t="shared" si="324"/>
        <v>0</v>
      </c>
      <c r="BK509" s="21">
        <f t="shared" si="325"/>
        <v>0</v>
      </c>
      <c r="BL509" s="27">
        <v>0</v>
      </c>
      <c r="BM509" s="17">
        <v>0</v>
      </c>
      <c r="BN509" s="18">
        <f t="shared" si="326"/>
        <v>0</v>
      </c>
      <c r="BO509" s="19">
        <f t="shared" si="327"/>
        <v>0</v>
      </c>
      <c r="BP509" s="24">
        <f t="shared" si="328"/>
        <v>2944.61</v>
      </c>
      <c r="BQ509" s="14">
        <f t="shared" si="329"/>
        <v>3846.5108714328007</v>
      </c>
      <c r="BR509" s="18">
        <f t="shared" si="294"/>
        <v>0</v>
      </c>
      <c r="BS509" s="21">
        <f t="shared" si="295"/>
        <v>901.90087143280061</v>
      </c>
      <c r="BT509" s="114">
        <f t="shared" si="330"/>
        <v>1.3062887348181256</v>
      </c>
      <c r="BU509" s="115">
        <v>1480.3591999999999</v>
      </c>
      <c r="BV509" s="116"/>
    </row>
    <row r="510" spans="1:74" s="7" customFormat="1" ht="12" x14ac:dyDescent="0.25">
      <c r="A510" s="111">
        <f t="shared" si="331"/>
        <v>502</v>
      </c>
      <c r="B510" s="56" t="s">
        <v>512</v>
      </c>
      <c r="C510" s="125">
        <v>184.2</v>
      </c>
      <c r="D510" s="27">
        <v>0</v>
      </c>
      <c r="E510" s="97">
        <v>870.32473823653061</v>
      </c>
      <c r="F510" s="18">
        <f t="shared" si="296"/>
        <v>0</v>
      </c>
      <c r="G510" s="19">
        <f t="shared" si="297"/>
        <v>870.32473823653061</v>
      </c>
      <c r="H510" s="25">
        <v>0</v>
      </c>
      <c r="I510" s="17">
        <v>0</v>
      </c>
      <c r="J510" s="18">
        <f t="shared" si="298"/>
        <v>0</v>
      </c>
      <c r="K510" s="21">
        <f t="shared" si="299"/>
        <v>0</v>
      </c>
      <c r="L510" s="27">
        <v>621.8900000000001</v>
      </c>
      <c r="M510" s="17">
        <v>566.14668216835071</v>
      </c>
      <c r="N510" s="18">
        <f t="shared" si="300"/>
        <v>-55.743317831649392</v>
      </c>
      <c r="O510" s="19">
        <f t="shared" si="301"/>
        <v>0</v>
      </c>
      <c r="P510" s="25">
        <v>0</v>
      </c>
      <c r="Q510" s="17">
        <v>185.80618394984398</v>
      </c>
      <c r="R510" s="18">
        <f t="shared" si="302"/>
        <v>0</v>
      </c>
      <c r="S510" s="21">
        <f t="shared" si="303"/>
        <v>185.80618394984398</v>
      </c>
      <c r="T510" s="27">
        <v>0</v>
      </c>
      <c r="U510" s="17">
        <v>0</v>
      </c>
      <c r="V510" s="18">
        <f t="shared" si="304"/>
        <v>0</v>
      </c>
      <c r="W510" s="19">
        <f t="shared" si="305"/>
        <v>0</v>
      </c>
      <c r="X510" s="25">
        <v>0</v>
      </c>
      <c r="Y510" s="17">
        <v>0</v>
      </c>
      <c r="Z510" s="18">
        <f t="shared" si="306"/>
        <v>0</v>
      </c>
      <c r="AA510" s="21">
        <f t="shared" si="307"/>
        <v>0</v>
      </c>
      <c r="AB510" s="27">
        <v>363.89000000000004</v>
      </c>
      <c r="AC510" s="97">
        <v>354.44969916251125</v>
      </c>
      <c r="AD510" s="18">
        <f t="shared" si="308"/>
        <v>-9.4403008374887918</v>
      </c>
      <c r="AE510" s="19">
        <f t="shared" si="309"/>
        <v>0</v>
      </c>
      <c r="AF510" s="25">
        <v>0</v>
      </c>
      <c r="AG510" s="17">
        <v>0</v>
      </c>
      <c r="AH510" s="18">
        <f t="shared" si="310"/>
        <v>0</v>
      </c>
      <c r="AI510" s="21">
        <f t="shared" si="311"/>
        <v>0</v>
      </c>
      <c r="AJ510" s="27">
        <v>0</v>
      </c>
      <c r="AK510" s="17">
        <v>0</v>
      </c>
      <c r="AL510" s="18">
        <f t="shared" si="312"/>
        <v>0</v>
      </c>
      <c r="AM510" s="19">
        <f t="shared" si="313"/>
        <v>0</v>
      </c>
      <c r="AN510" s="27">
        <v>795.58999999999992</v>
      </c>
      <c r="AO510" s="97">
        <v>1363.5436799999998</v>
      </c>
      <c r="AP510" s="18">
        <f t="shared" si="314"/>
        <v>0</v>
      </c>
      <c r="AQ510" s="19">
        <f t="shared" si="315"/>
        <v>567.95367999999985</v>
      </c>
      <c r="AR510" s="25">
        <v>0</v>
      </c>
      <c r="AS510" s="17">
        <v>0</v>
      </c>
      <c r="AT510" s="18">
        <f t="shared" si="316"/>
        <v>0</v>
      </c>
      <c r="AU510" s="21">
        <f t="shared" si="317"/>
        <v>0</v>
      </c>
      <c r="AV510" s="27">
        <v>705.38000000000011</v>
      </c>
      <c r="AW510" s="17">
        <v>699.31200000000001</v>
      </c>
      <c r="AX510" s="18">
        <f t="shared" si="318"/>
        <v>-6.0680000000000973</v>
      </c>
      <c r="AY510" s="19">
        <f t="shared" si="319"/>
        <v>0</v>
      </c>
      <c r="AZ510" s="25">
        <v>0</v>
      </c>
      <c r="BA510" s="17">
        <v>0</v>
      </c>
      <c r="BB510" s="18">
        <f t="shared" si="320"/>
        <v>0</v>
      </c>
      <c r="BC510" s="21">
        <f t="shared" si="321"/>
        <v>0</v>
      </c>
      <c r="BD510" s="27">
        <v>0</v>
      </c>
      <c r="BE510" s="17">
        <v>0</v>
      </c>
      <c r="BF510" s="18">
        <f t="shared" si="322"/>
        <v>0</v>
      </c>
      <c r="BG510" s="19">
        <f t="shared" si="323"/>
        <v>0</v>
      </c>
      <c r="BH510" s="25">
        <v>0</v>
      </c>
      <c r="BI510" s="97">
        <v>0</v>
      </c>
      <c r="BJ510" s="18">
        <f t="shared" si="324"/>
        <v>0</v>
      </c>
      <c r="BK510" s="21">
        <f t="shared" si="325"/>
        <v>0</v>
      </c>
      <c r="BL510" s="27">
        <v>0</v>
      </c>
      <c r="BM510" s="17">
        <v>0</v>
      </c>
      <c r="BN510" s="18">
        <f t="shared" si="326"/>
        <v>0</v>
      </c>
      <c r="BO510" s="19">
        <f t="shared" si="327"/>
        <v>0</v>
      </c>
      <c r="BP510" s="24">
        <f t="shared" si="328"/>
        <v>2486.75</v>
      </c>
      <c r="BQ510" s="14">
        <f t="shared" si="329"/>
        <v>4039.5829835172362</v>
      </c>
      <c r="BR510" s="18">
        <f t="shared" si="294"/>
        <v>0</v>
      </c>
      <c r="BS510" s="21">
        <f t="shared" si="295"/>
        <v>1552.8329835172362</v>
      </c>
      <c r="BT510" s="114">
        <f t="shared" si="330"/>
        <v>1.6244427399285157</v>
      </c>
      <c r="BU510" s="115">
        <v>101.1302</v>
      </c>
      <c r="BV510" s="116"/>
    </row>
    <row r="511" spans="1:74" s="7" customFormat="1" ht="12" x14ac:dyDescent="0.25">
      <c r="A511" s="111">
        <f t="shared" si="331"/>
        <v>503</v>
      </c>
      <c r="B511" s="56" t="s">
        <v>513</v>
      </c>
      <c r="C511" s="125">
        <v>216.5</v>
      </c>
      <c r="D511" s="27">
        <v>0</v>
      </c>
      <c r="E511" s="97">
        <v>870.32473823653061</v>
      </c>
      <c r="F511" s="18">
        <f t="shared" si="296"/>
        <v>0</v>
      </c>
      <c r="G511" s="19">
        <f t="shared" si="297"/>
        <v>870.32473823653061</v>
      </c>
      <c r="H511" s="25">
        <v>0</v>
      </c>
      <c r="I511" s="17">
        <v>0</v>
      </c>
      <c r="J511" s="18">
        <f t="shared" si="298"/>
        <v>0</v>
      </c>
      <c r="K511" s="21">
        <f t="shared" si="299"/>
        <v>0</v>
      </c>
      <c r="L511" s="27">
        <v>1155.02</v>
      </c>
      <c r="M511" s="17">
        <v>1042.9974592529475</v>
      </c>
      <c r="N511" s="18">
        <f t="shared" si="300"/>
        <v>-112.02254074705252</v>
      </c>
      <c r="O511" s="19">
        <f t="shared" si="301"/>
        <v>0</v>
      </c>
      <c r="P511" s="25">
        <v>0</v>
      </c>
      <c r="Q511" s="17">
        <v>222.99943593074397</v>
      </c>
      <c r="R511" s="18">
        <f t="shared" si="302"/>
        <v>0</v>
      </c>
      <c r="S511" s="21">
        <f t="shared" si="303"/>
        <v>222.99943593074397</v>
      </c>
      <c r="T511" s="27">
        <v>0</v>
      </c>
      <c r="U511" s="17">
        <v>0</v>
      </c>
      <c r="V511" s="18">
        <f t="shared" si="304"/>
        <v>0</v>
      </c>
      <c r="W511" s="19">
        <f t="shared" si="305"/>
        <v>0</v>
      </c>
      <c r="X511" s="25">
        <v>0</v>
      </c>
      <c r="Y511" s="17">
        <v>0</v>
      </c>
      <c r="Z511" s="18">
        <f t="shared" si="306"/>
        <v>0</v>
      </c>
      <c r="AA511" s="21">
        <f t="shared" si="307"/>
        <v>0</v>
      </c>
      <c r="AB511" s="27">
        <v>426.61</v>
      </c>
      <c r="AC511" s="97">
        <v>422.28897994431424</v>
      </c>
      <c r="AD511" s="18">
        <f t="shared" si="308"/>
        <v>-4.3210200556857785</v>
      </c>
      <c r="AE511" s="19">
        <f t="shared" si="309"/>
        <v>0</v>
      </c>
      <c r="AF511" s="25">
        <v>0</v>
      </c>
      <c r="AG511" s="17">
        <v>0</v>
      </c>
      <c r="AH511" s="18">
        <f t="shared" si="310"/>
        <v>0</v>
      </c>
      <c r="AI511" s="21">
        <f t="shared" si="311"/>
        <v>0</v>
      </c>
      <c r="AJ511" s="27">
        <v>0</v>
      </c>
      <c r="AK511" s="17">
        <v>0</v>
      </c>
      <c r="AL511" s="18">
        <f t="shared" si="312"/>
        <v>0</v>
      </c>
      <c r="AM511" s="19">
        <f t="shared" si="313"/>
        <v>0</v>
      </c>
      <c r="AN511" s="27">
        <v>619.29999999999995</v>
      </c>
      <c r="AO511" s="97">
        <v>920.50079999999991</v>
      </c>
      <c r="AP511" s="18">
        <f t="shared" si="314"/>
        <v>0</v>
      </c>
      <c r="AQ511" s="19">
        <f t="shared" si="315"/>
        <v>301.20079999999996</v>
      </c>
      <c r="AR511" s="25">
        <v>0</v>
      </c>
      <c r="AS511" s="17">
        <v>0</v>
      </c>
      <c r="AT511" s="18">
        <f t="shared" si="316"/>
        <v>0</v>
      </c>
      <c r="AU511" s="21">
        <f t="shared" si="317"/>
        <v>0</v>
      </c>
      <c r="AV511" s="27">
        <v>845.21999999999991</v>
      </c>
      <c r="AW511" s="17">
        <v>1557.9480000000001</v>
      </c>
      <c r="AX511" s="18">
        <f t="shared" si="318"/>
        <v>0</v>
      </c>
      <c r="AY511" s="19">
        <f t="shared" si="319"/>
        <v>712.72800000000018</v>
      </c>
      <c r="AZ511" s="25">
        <v>0</v>
      </c>
      <c r="BA511" s="17">
        <v>0</v>
      </c>
      <c r="BB511" s="18">
        <f t="shared" si="320"/>
        <v>0</v>
      </c>
      <c r="BC511" s="21">
        <f t="shared" si="321"/>
        <v>0</v>
      </c>
      <c r="BD511" s="27">
        <v>0</v>
      </c>
      <c r="BE511" s="17">
        <v>0</v>
      </c>
      <c r="BF511" s="18">
        <f t="shared" si="322"/>
        <v>0</v>
      </c>
      <c r="BG511" s="19">
        <f t="shared" si="323"/>
        <v>0</v>
      </c>
      <c r="BH511" s="25">
        <v>0</v>
      </c>
      <c r="BI511" s="97">
        <v>0</v>
      </c>
      <c r="BJ511" s="18">
        <f t="shared" si="324"/>
        <v>0</v>
      </c>
      <c r="BK511" s="21">
        <f t="shared" si="325"/>
        <v>0</v>
      </c>
      <c r="BL511" s="27">
        <v>0</v>
      </c>
      <c r="BM511" s="17">
        <v>0</v>
      </c>
      <c r="BN511" s="18">
        <f t="shared" si="326"/>
        <v>0</v>
      </c>
      <c r="BO511" s="19">
        <f t="shared" si="327"/>
        <v>0</v>
      </c>
      <c r="BP511" s="24">
        <f t="shared" si="328"/>
        <v>3046.15</v>
      </c>
      <c r="BQ511" s="14">
        <f t="shared" si="329"/>
        <v>5037.0594133645363</v>
      </c>
      <c r="BR511" s="18">
        <f t="shared" si="294"/>
        <v>0</v>
      </c>
      <c r="BS511" s="21">
        <f t="shared" si="295"/>
        <v>1990.9094133645362</v>
      </c>
      <c r="BT511" s="114">
        <f t="shared" si="330"/>
        <v>1.6535821983042649</v>
      </c>
      <c r="BU511" s="115">
        <v>1338.3790999999999</v>
      </c>
      <c r="BV511" s="116"/>
    </row>
    <row r="512" spans="1:74" s="7" customFormat="1" ht="12" x14ac:dyDescent="0.25">
      <c r="A512" s="111">
        <f t="shared" si="331"/>
        <v>504</v>
      </c>
      <c r="B512" s="56" t="s">
        <v>514</v>
      </c>
      <c r="C512" s="125">
        <v>192.7</v>
      </c>
      <c r="D512" s="27">
        <v>0</v>
      </c>
      <c r="E512" s="97">
        <v>870.32473823653061</v>
      </c>
      <c r="F512" s="18">
        <f t="shared" si="296"/>
        <v>0</v>
      </c>
      <c r="G512" s="19">
        <f t="shared" si="297"/>
        <v>870.32473823653061</v>
      </c>
      <c r="H512" s="25">
        <v>0</v>
      </c>
      <c r="I512" s="17">
        <v>0</v>
      </c>
      <c r="J512" s="18">
        <f t="shared" si="298"/>
        <v>0</v>
      </c>
      <c r="K512" s="21">
        <f t="shared" si="299"/>
        <v>0</v>
      </c>
      <c r="L512" s="27">
        <v>888.33000000000015</v>
      </c>
      <c r="M512" s="17">
        <v>804.57256243202085</v>
      </c>
      <c r="N512" s="18">
        <f t="shared" si="300"/>
        <v>-83.757437567979309</v>
      </c>
      <c r="O512" s="19">
        <f t="shared" si="301"/>
        <v>0</v>
      </c>
      <c r="P512" s="25">
        <v>0</v>
      </c>
      <c r="Q512" s="17">
        <v>208.905831960456</v>
      </c>
      <c r="R512" s="18">
        <f t="shared" si="302"/>
        <v>0</v>
      </c>
      <c r="S512" s="21">
        <f t="shared" si="303"/>
        <v>208.905831960456</v>
      </c>
      <c r="T512" s="27">
        <v>0</v>
      </c>
      <c r="U512" s="17">
        <v>0</v>
      </c>
      <c r="V512" s="18">
        <f t="shared" si="304"/>
        <v>0</v>
      </c>
      <c r="W512" s="19">
        <f t="shared" si="305"/>
        <v>0</v>
      </c>
      <c r="X512" s="25">
        <v>0</v>
      </c>
      <c r="Y512" s="17">
        <v>0</v>
      </c>
      <c r="Z512" s="18">
        <f t="shared" si="306"/>
        <v>0</v>
      </c>
      <c r="AA512" s="21">
        <f t="shared" si="307"/>
        <v>0</v>
      </c>
      <c r="AB512" s="27">
        <v>380.37000000000006</v>
      </c>
      <c r="AC512" s="97">
        <v>374.37579215306334</v>
      </c>
      <c r="AD512" s="18">
        <f t="shared" si="308"/>
        <v>-5.9942078469367175</v>
      </c>
      <c r="AE512" s="19">
        <f t="shared" si="309"/>
        <v>0</v>
      </c>
      <c r="AF512" s="25">
        <v>0</v>
      </c>
      <c r="AG512" s="17">
        <v>0</v>
      </c>
      <c r="AH512" s="18">
        <f t="shared" si="310"/>
        <v>0</v>
      </c>
      <c r="AI512" s="21">
        <f t="shared" si="311"/>
        <v>0</v>
      </c>
      <c r="AJ512" s="27">
        <v>0</v>
      </c>
      <c r="AK512" s="17">
        <v>0</v>
      </c>
      <c r="AL512" s="18">
        <f t="shared" si="312"/>
        <v>0</v>
      </c>
      <c r="AM512" s="19">
        <f t="shared" si="313"/>
        <v>0</v>
      </c>
      <c r="AN512" s="27">
        <v>760.86999999999989</v>
      </c>
      <c r="AO512" s="97">
        <v>1322.9006399999998</v>
      </c>
      <c r="AP512" s="18">
        <f t="shared" si="314"/>
        <v>0</v>
      </c>
      <c r="AQ512" s="19">
        <f t="shared" si="315"/>
        <v>562.03063999999995</v>
      </c>
      <c r="AR512" s="25">
        <v>0</v>
      </c>
      <c r="AS512" s="17">
        <v>0</v>
      </c>
      <c r="AT512" s="18">
        <f t="shared" si="316"/>
        <v>0</v>
      </c>
      <c r="AU512" s="21">
        <f t="shared" si="317"/>
        <v>0</v>
      </c>
      <c r="AV512" s="27">
        <v>792.23</v>
      </c>
      <c r="AW512" s="17">
        <v>0</v>
      </c>
      <c r="AX512" s="18">
        <f t="shared" si="318"/>
        <v>-792.23</v>
      </c>
      <c r="AY512" s="19">
        <f t="shared" si="319"/>
        <v>0</v>
      </c>
      <c r="AZ512" s="25">
        <v>0</v>
      </c>
      <c r="BA512" s="17">
        <v>0</v>
      </c>
      <c r="BB512" s="18">
        <f t="shared" si="320"/>
        <v>0</v>
      </c>
      <c r="BC512" s="21">
        <f t="shared" si="321"/>
        <v>0</v>
      </c>
      <c r="BD512" s="27">
        <v>0</v>
      </c>
      <c r="BE512" s="17">
        <v>0</v>
      </c>
      <c r="BF512" s="18">
        <f t="shared" si="322"/>
        <v>0</v>
      </c>
      <c r="BG512" s="19">
        <f t="shared" si="323"/>
        <v>0</v>
      </c>
      <c r="BH512" s="25">
        <v>0</v>
      </c>
      <c r="BI512" s="97">
        <v>0</v>
      </c>
      <c r="BJ512" s="18">
        <f t="shared" si="324"/>
        <v>0</v>
      </c>
      <c r="BK512" s="21">
        <f t="shared" si="325"/>
        <v>0</v>
      </c>
      <c r="BL512" s="27">
        <v>0</v>
      </c>
      <c r="BM512" s="17">
        <v>0</v>
      </c>
      <c r="BN512" s="18">
        <f t="shared" si="326"/>
        <v>0</v>
      </c>
      <c r="BO512" s="19">
        <f t="shared" si="327"/>
        <v>0</v>
      </c>
      <c r="BP512" s="24">
        <f t="shared" si="328"/>
        <v>2821.8</v>
      </c>
      <c r="BQ512" s="14">
        <f t="shared" si="329"/>
        <v>3581.0795647820705</v>
      </c>
      <c r="BR512" s="18">
        <f t="shared" si="294"/>
        <v>0</v>
      </c>
      <c r="BS512" s="21">
        <f t="shared" si="295"/>
        <v>759.27956478207034</v>
      </c>
      <c r="BT512" s="114">
        <f t="shared" si="330"/>
        <v>1.2690763217740699</v>
      </c>
      <c r="BU512" s="115">
        <v>102.40859999999999</v>
      </c>
      <c r="BV512" s="116"/>
    </row>
    <row r="513" spans="1:74" s="7" customFormat="1" ht="12" x14ac:dyDescent="0.25">
      <c r="A513" s="111">
        <f t="shared" si="331"/>
        <v>505</v>
      </c>
      <c r="B513" s="56" t="s">
        <v>515</v>
      </c>
      <c r="C513" s="125">
        <v>108.4</v>
      </c>
      <c r="D513" s="27">
        <v>0</v>
      </c>
      <c r="E513" s="97">
        <v>870.32473823653061</v>
      </c>
      <c r="F513" s="18">
        <f t="shared" si="296"/>
        <v>0</v>
      </c>
      <c r="G513" s="19">
        <f t="shared" si="297"/>
        <v>870.32473823653061</v>
      </c>
      <c r="H513" s="25">
        <v>0</v>
      </c>
      <c r="I513" s="17">
        <v>0</v>
      </c>
      <c r="J513" s="18">
        <f t="shared" si="298"/>
        <v>0</v>
      </c>
      <c r="K513" s="21">
        <f t="shared" si="299"/>
        <v>0</v>
      </c>
      <c r="L513" s="27">
        <v>888.35000000000014</v>
      </c>
      <c r="M513" s="17">
        <v>804.57256243202085</v>
      </c>
      <c r="N513" s="18">
        <f t="shared" si="300"/>
        <v>-83.777437567979291</v>
      </c>
      <c r="O513" s="19">
        <f t="shared" si="301"/>
        <v>0</v>
      </c>
      <c r="P513" s="25">
        <v>0</v>
      </c>
      <c r="Q513" s="17">
        <v>125.83820414955599</v>
      </c>
      <c r="R513" s="18">
        <f t="shared" si="302"/>
        <v>0</v>
      </c>
      <c r="S513" s="21">
        <f t="shared" si="303"/>
        <v>125.83820414955599</v>
      </c>
      <c r="T513" s="27">
        <v>0</v>
      </c>
      <c r="U513" s="17">
        <v>0</v>
      </c>
      <c r="V513" s="18">
        <f t="shared" si="304"/>
        <v>0</v>
      </c>
      <c r="W513" s="19">
        <f t="shared" si="305"/>
        <v>0</v>
      </c>
      <c r="X513" s="25">
        <v>0</v>
      </c>
      <c r="Y513" s="17">
        <v>0</v>
      </c>
      <c r="Z513" s="18">
        <f t="shared" si="306"/>
        <v>0</v>
      </c>
      <c r="AA513" s="21">
        <f t="shared" si="307"/>
        <v>0</v>
      </c>
      <c r="AB513" s="27">
        <v>216.60000000000002</v>
      </c>
      <c r="AC513" s="97">
        <v>211.4187192688853</v>
      </c>
      <c r="AD513" s="18">
        <f t="shared" si="308"/>
        <v>-5.1812807311147253</v>
      </c>
      <c r="AE513" s="19">
        <f t="shared" si="309"/>
        <v>0</v>
      </c>
      <c r="AF513" s="25">
        <v>0</v>
      </c>
      <c r="AG513" s="17">
        <v>0</v>
      </c>
      <c r="AH513" s="18">
        <f t="shared" si="310"/>
        <v>0</v>
      </c>
      <c r="AI513" s="21">
        <f t="shared" si="311"/>
        <v>0</v>
      </c>
      <c r="AJ513" s="27">
        <v>0</v>
      </c>
      <c r="AK513" s="17">
        <v>0</v>
      </c>
      <c r="AL513" s="18">
        <f t="shared" si="312"/>
        <v>0</v>
      </c>
      <c r="AM513" s="19">
        <f t="shared" si="313"/>
        <v>0</v>
      </c>
      <c r="AN513" s="27">
        <v>684.51000000000022</v>
      </c>
      <c r="AO513" s="97">
        <v>1250.4472799999999</v>
      </c>
      <c r="AP513" s="18">
        <f t="shared" si="314"/>
        <v>0</v>
      </c>
      <c r="AQ513" s="19">
        <f t="shared" si="315"/>
        <v>565.93727999999965</v>
      </c>
      <c r="AR513" s="25">
        <v>0</v>
      </c>
      <c r="AS513" s="17">
        <v>0</v>
      </c>
      <c r="AT513" s="18">
        <f t="shared" si="316"/>
        <v>0</v>
      </c>
      <c r="AU513" s="21">
        <f t="shared" si="317"/>
        <v>0</v>
      </c>
      <c r="AV513" s="27">
        <v>448.57000000000011</v>
      </c>
      <c r="AW513" s="17">
        <v>994.60799999999995</v>
      </c>
      <c r="AX513" s="18">
        <f t="shared" si="318"/>
        <v>0</v>
      </c>
      <c r="AY513" s="19">
        <f t="shared" si="319"/>
        <v>546.03799999999978</v>
      </c>
      <c r="AZ513" s="25">
        <v>0</v>
      </c>
      <c r="BA513" s="17">
        <v>0</v>
      </c>
      <c r="BB513" s="18">
        <f t="shared" si="320"/>
        <v>0</v>
      </c>
      <c r="BC513" s="21">
        <f t="shared" si="321"/>
        <v>0</v>
      </c>
      <c r="BD513" s="27">
        <v>0</v>
      </c>
      <c r="BE513" s="17">
        <v>0</v>
      </c>
      <c r="BF513" s="18">
        <f t="shared" si="322"/>
        <v>0</v>
      </c>
      <c r="BG513" s="19">
        <f t="shared" si="323"/>
        <v>0</v>
      </c>
      <c r="BH513" s="25">
        <v>0</v>
      </c>
      <c r="BI513" s="97">
        <v>0</v>
      </c>
      <c r="BJ513" s="18">
        <f t="shared" si="324"/>
        <v>0</v>
      </c>
      <c r="BK513" s="21">
        <f t="shared" si="325"/>
        <v>0</v>
      </c>
      <c r="BL513" s="27">
        <v>0</v>
      </c>
      <c r="BM513" s="17">
        <v>0</v>
      </c>
      <c r="BN513" s="18">
        <f t="shared" si="326"/>
        <v>0</v>
      </c>
      <c r="BO513" s="19">
        <f t="shared" si="327"/>
        <v>0</v>
      </c>
      <c r="BP513" s="24">
        <f t="shared" si="328"/>
        <v>2238.0300000000007</v>
      </c>
      <c r="BQ513" s="14">
        <f t="shared" si="329"/>
        <v>4257.2095040869926</v>
      </c>
      <c r="BR513" s="18">
        <f t="shared" si="294"/>
        <v>0</v>
      </c>
      <c r="BS513" s="21">
        <f t="shared" si="295"/>
        <v>2019.179504086992</v>
      </c>
      <c r="BT513" s="114">
        <f t="shared" si="330"/>
        <v>1.9022128854782963</v>
      </c>
      <c r="BU513" s="115">
        <v>110.84309999999999</v>
      </c>
      <c r="BV513" s="116"/>
    </row>
    <row r="514" spans="1:74" s="7" customFormat="1" ht="12" x14ac:dyDescent="0.25">
      <c r="A514" s="111">
        <f t="shared" si="331"/>
        <v>506</v>
      </c>
      <c r="B514" s="56" t="s">
        <v>516</v>
      </c>
      <c r="C514" s="125">
        <v>131.6</v>
      </c>
      <c r="D514" s="27">
        <v>0</v>
      </c>
      <c r="E514" s="97">
        <v>0</v>
      </c>
      <c r="F514" s="18">
        <f t="shared" si="296"/>
        <v>0</v>
      </c>
      <c r="G514" s="19">
        <f t="shared" si="297"/>
        <v>0</v>
      </c>
      <c r="H514" s="25">
        <v>0</v>
      </c>
      <c r="I514" s="17">
        <v>0</v>
      </c>
      <c r="J514" s="18">
        <f t="shared" si="298"/>
        <v>0</v>
      </c>
      <c r="K514" s="21">
        <f t="shared" si="299"/>
        <v>0</v>
      </c>
      <c r="L514" s="27">
        <v>533.01</v>
      </c>
      <c r="M514" s="17">
        <v>486.67135290585799</v>
      </c>
      <c r="N514" s="18">
        <f t="shared" si="300"/>
        <v>-46.338647094142004</v>
      </c>
      <c r="O514" s="19">
        <f t="shared" si="301"/>
        <v>0</v>
      </c>
      <c r="P514" s="25">
        <v>0</v>
      </c>
      <c r="Q514" s="17">
        <v>152.80864546422001</v>
      </c>
      <c r="R514" s="18">
        <f t="shared" si="302"/>
        <v>0</v>
      </c>
      <c r="S514" s="21">
        <f t="shared" si="303"/>
        <v>152.80864546422001</v>
      </c>
      <c r="T514" s="27">
        <v>0</v>
      </c>
      <c r="U514" s="17">
        <v>0</v>
      </c>
      <c r="V514" s="18">
        <f t="shared" si="304"/>
        <v>0</v>
      </c>
      <c r="W514" s="19">
        <f t="shared" si="305"/>
        <v>0</v>
      </c>
      <c r="X514" s="25">
        <v>0</v>
      </c>
      <c r="Y514" s="17">
        <v>0</v>
      </c>
      <c r="Z514" s="18">
        <f t="shared" si="306"/>
        <v>0</v>
      </c>
      <c r="AA514" s="21">
        <f t="shared" si="307"/>
        <v>0</v>
      </c>
      <c r="AB514" s="27">
        <v>261.68999999999994</v>
      </c>
      <c r="AC514" s="97">
        <v>253.85679060109246</v>
      </c>
      <c r="AD514" s="18">
        <f t="shared" si="308"/>
        <v>-7.8332093989074849</v>
      </c>
      <c r="AE514" s="19">
        <f t="shared" si="309"/>
        <v>0</v>
      </c>
      <c r="AF514" s="25">
        <v>0</v>
      </c>
      <c r="AG514" s="17">
        <v>0</v>
      </c>
      <c r="AH514" s="18">
        <f t="shared" si="310"/>
        <v>0</v>
      </c>
      <c r="AI514" s="21">
        <f t="shared" si="311"/>
        <v>0</v>
      </c>
      <c r="AJ514" s="27">
        <v>0</v>
      </c>
      <c r="AK514" s="17">
        <v>0</v>
      </c>
      <c r="AL514" s="18">
        <f t="shared" si="312"/>
        <v>0</v>
      </c>
      <c r="AM514" s="19">
        <f t="shared" si="313"/>
        <v>0</v>
      </c>
      <c r="AN514" s="27">
        <v>342.76000000000005</v>
      </c>
      <c r="AO514" s="97">
        <v>598.74756000000002</v>
      </c>
      <c r="AP514" s="18">
        <f t="shared" si="314"/>
        <v>0</v>
      </c>
      <c r="AQ514" s="19">
        <f t="shared" si="315"/>
        <v>255.98755999999997</v>
      </c>
      <c r="AR514" s="25">
        <v>0</v>
      </c>
      <c r="AS514" s="17">
        <v>0</v>
      </c>
      <c r="AT514" s="18">
        <f t="shared" si="316"/>
        <v>0</v>
      </c>
      <c r="AU514" s="21">
        <f t="shared" si="317"/>
        <v>0</v>
      </c>
      <c r="AV514" s="27">
        <v>543.30999999999995</v>
      </c>
      <c r="AW514" s="17">
        <v>0</v>
      </c>
      <c r="AX514" s="18">
        <f t="shared" si="318"/>
        <v>-543.30999999999995</v>
      </c>
      <c r="AY514" s="19">
        <f t="shared" si="319"/>
        <v>0</v>
      </c>
      <c r="AZ514" s="25">
        <v>0</v>
      </c>
      <c r="BA514" s="17">
        <v>0</v>
      </c>
      <c r="BB514" s="18">
        <f t="shared" si="320"/>
        <v>0</v>
      </c>
      <c r="BC514" s="21">
        <f t="shared" si="321"/>
        <v>0</v>
      </c>
      <c r="BD514" s="27">
        <v>0</v>
      </c>
      <c r="BE514" s="17">
        <v>0</v>
      </c>
      <c r="BF514" s="18">
        <f t="shared" si="322"/>
        <v>0</v>
      </c>
      <c r="BG514" s="19">
        <f t="shared" si="323"/>
        <v>0</v>
      </c>
      <c r="BH514" s="25">
        <v>0</v>
      </c>
      <c r="BI514" s="97">
        <v>0</v>
      </c>
      <c r="BJ514" s="18">
        <f t="shared" si="324"/>
        <v>0</v>
      </c>
      <c r="BK514" s="21">
        <f t="shared" si="325"/>
        <v>0</v>
      </c>
      <c r="BL514" s="27">
        <v>0</v>
      </c>
      <c r="BM514" s="17">
        <v>0</v>
      </c>
      <c r="BN514" s="18">
        <f t="shared" si="326"/>
        <v>0</v>
      </c>
      <c r="BO514" s="19">
        <f t="shared" si="327"/>
        <v>0</v>
      </c>
      <c r="BP514" s="24">
        <f t="shared" si="328"/>
        <v>1680.77</v>
      </c>
      <c r="BQ514" s="14">
        <f t="shared" si="329"/>
        <v>1492.0843489711706</v>
      </c>
      <c r="BR514" s="18">
        <f t="shared" si="294"/>
        <v>-188.6856510288294</v>
      </c>
      <c r="BS514" s="21">
        <f t="shared" si="295"/>
        <v>0</v>
      </c>
      <c r="BT514" s="114">
        <f t="shared" si="330"/>
        <v>0.88773856564025455</v>
      </c>
      <c r="BU514" s="115">
        <v>102.75530000000001</v>
      </c>
      <c r="BV514" s="116"/>
    </row>
    <row r="515" spans="1:74" s="7" customFormat="1" ht="12" x14ac:dyDescent="0.25">
      <c r="A515" s="111">
        <f t="shared" si="331"/>
        <v>507</v>
      </c>
      <c r="B515" s="56" t="s">
        <v>517</v>
      </c>
      <c r="C515" s="125">
        <v>175.8</v>
      </c>
      <c r="D515" s="27">
        <v>0</v>
      </c>
      <c r="E515" s="97">
        <v>870.32473823653061</v>
      </c>
      <c r="F515" s="18">
        <f t="shared" si="296"/>
        <v>0</v>
      </c>
      <c r="G515" s="19">
        <f t="shared" si="297"/>
        <v>870.32473823653061</v>
      </c>
      <c r="H515" s="25">
        <v>0</v>
      </c>
      <c r="I515" s="17">
        <v>0</v>
      </c>
      <c r="J515" s="18">
        <f t="shared" si="298"/>
        <v>0</v>
      </c>
      <c r="K515" s="21">
        <f t="shared" si="299"/>
        <v>0</v>
      </c>
      <c r="L515" s="27">
        <v>977.30000000000007</v>
      </c>
      <c r="M515" s="17">
        <v>884.04691736937411</v>
      </c>
      <c r="N515" s="18">
        <f t="shared" si="300"/>
        <v>-93.253082630625954</v>
      </c>
      <c r="O515" s="19">
        <f t="shared" si="301"/>
        <v>0</v>
      </c>
      <c r="P515" s="25">
        <v>0</v>
      </c>
      <c r="Q515" s="17">
        <v>190.55810338597198</v>
      </c>
      <c r="R515" s="18">
        <f t="shared" si="302"/>
        <v>0</v>
      </c>
      <c r="S515" s="21">
        <f t="shared" si="303"/>
        <v>190.55810338597198</v>
      </c>
      <c r="T515" s="27">
        <v>0</v>
      </c>
      <c r="U515" s="17">
        <v>0</v>
      </c>
      <c r="V515" s="18">
        <f t="shared" si="304"/>
        <v>0</v>
      </c>
      <c r="W515" s="19">
        <f t="shared" si="305"/>
        <v>0</v>
      </c>
      <c r="X515" s="25">
        <v>0</v>
      </c>
      <c r="Y515" s="17">
        <v>0</v>
      </c>
      <c r="Z515" s="18">
        <f t="shared" si="306"/>
        <v>0</v>
      </c>
      <c r="AA515" s="21">
        <f t="shared" si="307"/>
        <v>0</v>
      </c>
      <c r="AB515" s="27">
        <v>347.51</v>
      </c>
      <c r="AC515" s="97">
        <v>343.46146582442259</v>
      </c>
      <c r="AD515" s="18">
        <f t="shared" si="308"/>
        <v>-4.0485341755774016</v>
      </c>
      <c r="AE515" s="19">
        <f t="shared" si="309"/>
        <v>0</v>
      </c>
      <c r="AF515" s="25">
        <v>0</v>
      </c>
      <c r="AG515" s="17">
        <v>0</v>
      </c>
      <c r="AH515" s="18">
        <f t="shared" si="310"/>
        <v>0</v>
      </c>
      <c r="AI515" s="21">
        <f t="shared" si="311"/>
        <v>0</v>
      </c>
      <c r="AJ515" s="27">
        <v>0</v>
      </c>
      <c r="AK515" s="17">
        <v>0</v>
      </c>
      <c r="AL515" s="18">
        <f t="shared" si="312"/>
        <v>0</v>
      </c>
      <c r="AM515" s="19">
        <f t="shared" si="313"/>
        <v>0</v>
      </c>
      <c r="AN515" s="27">
        <v>790.44999999999982</v>
      </c>
      <c r="AO515" s="97">
        <v>1343.91228</v>
      </c>
      <c r="AP515" s="18">
        <f t="shared" si="314"/>
        <v>0</v>
      </c>
      <c r="AQ515" s="19">
        <f t="shared" si="315"/>
        <v>553.46228000000019</v>
      </c>
      <c r="AR515" s="25">
        <v>0</v>
      </c>
      <c r="AS515" s="17">
        <v>0</v>
      </c>
      <c r="AT515" s="18">
        <f t="shared" si="316"/>
        <v>0</v>
      </c>
      <c r="AU515" s="21">
        <f t="shared" si="317"/>
        <v>0</v>
      </c>
      <c r="AV515" s="27">
        <v>723.26</v>
      </c>
      <c r="AW515" s="17">
        <v>2101.0920000000001</v>
      </c>
      <c r="AX515" s="18">
        <f t="shared" si="318"/>
        <v>0</v>
      </c>
      <c r="AY515" s="19">
        <f t="shared" si="319"/>
        <v>1377.8320000000001</v>
      </c>
      <c r="AZ515" s="25">
        <v>0</v>
      </c>
      <c r="BA515" s="17">
        <v>0</v>
      </c>
      <c r="BB515" s="18">
        <f t="shared" si="320"/>
        <v>0</v>
      </c>
      <c r="BC515" s="21">
        <f t="shared" si="321"/>
        <v>0</v>
      </c>
      <c r="BD515" s="27">
        <v>0</v>
      </c>
      <c r="BE515" s="17">
        <v>0</v>
      </c>
      <c r="BF515" s="18">
        <f t="shared" si="322"/>
        <v>0</v>
      </c>
      <c r="BG515" s="19">
        <f t="shared" si="323"/>
        <v>0</v>
      </c>
      <c r="BH515" s="25">
        <v>0</v>
      </c>
      <c r="BI515" s="97">
        <v>0</v>
      </c>
      <c r="BJ515" s="18">
        <f t="shared" si="324"/>
        <v>0</v>
      </c>
      <c r="BK515" s="21">
        <f t="shared" si="325"/>
        <v>0</v>
      </c>
      <c r="BL515" s="27">
        <v>0</v>
      </c>
      <c r="BM515" s="17">
        <v>0</v>
      </c>
      <c r="BN515" s="18">
        <f t="shared" si="326"/>
        <v>0</v>
      </c>
      <c r="BO515" s="19">
        <f t="shared" si="327"/>
        <v>0</v>
      </c>
      <c r="BP515" s="24">
        <f t="shared" si="328"/>
        <v>2838.5199999999995</v>
      </c>
      <c r="BQ515" s="14">
        <f t="shared" si="329"/>
        <v>5733.3955048162989</v>
      </c>
      <c r="BR515" s="18">
        <f t="shared" si="294"/>
        <v>0</v>
      </c>
      <c r="BS515" s="21">
        <f t="shared" si="295"/>
        <v>2894.8755048162993</v>
      </c>
      <c r="BT515" s="114">
        <f t="shared" si="330"/>
        <v>2.0198538339755574</v>
      </c>
      <c r="BU515" s="115">
        <v>865.70529999999997</v>
      </c>
      <c r="BV515" s="116"/>
    </row>
    <row r="516" spans="1:74" s="7" customFormat="1" ht="12" x14ac:dyDescent="0.25">
      <c r="A516" s="111">
        <f t="shared" si="331"/>
        <v>508</v>
      </c>
      <c r="B516" s="56" t="s">
        <v>518</v>
      </c>
      <c r="C516" s="125">
        <v>51.8</v>
      </c>
      <c r="D516" s="27">
        <v>0</v>
      </c>
      <c r="E516" s="97">
        <v>0</v>
      </c>
      <c r="F516" s="18">
        <f t="shared" si="296"/>
        <v>0</v>
      </c>
      <c r="G516" s="19">
        <f t="shared" si="297"/>
        <v>0</v>
      </c>
      <c r="H516" s="25">
        <v>0</v>
      </c>
      <c r="I516" s="17">
        <v>0</v>
      </c>
      <c r="J516" s="18">
        <f t="shared" si="298"/>
        <v>0</v>
      </c>
      <c r="K516" s="21">
        <f t="shared" si="299"/>
        <v>0</v>
      </c>
      <c r="L516" s="27">
        <v>0</v>
      </c>
      <c r="M516" s="17">
        <v>9.8200694442673537</v>
      </c>
      <c r="N516" s="18">
        <f t="shared" si="300"/>
        <v>0</v>
      </c>
      <c r="O516" s="19">
        <f t="shared" si="301"/>
        <v>9.8200694442673537</v>
      </c>
      <c r="P516" s="25">
        <v>0</v>
      </c>
      <c r="Q516" s="17">
        <v>60.105939290676005</v>
      </c>
      <c r="R516" s="18">
        <f t="shared" si="302"/>
        <v>0</v>
      </c>
      <c r="S516" s="21">
        <f t="shared" si="303"/>
        <v>60.105939290676005</v>
      </c>
      <c r="T516" s="27">
        <v>0</v>
      </c>
      <c r="U516" s="17">
        <v>0</v>
      </c>
      <c r="V516" s="18">
        <f t="shared" si="304"/>
        <v>0</v>
      </c>
      <c r="W516" s="19">
        <f t="shared" si="305"/>
        <v>0</v>
      </c>
      <c r="X516" s="25">
        <v>0</v>
      </c>
      <c r="Y516" s="17">
        <v>0</v>
      </c>
      <c r="Z516" s="18">
        <f t="shared" si="306"/>
        <v>0</v>
      </c>
      <c r="AA516" s="21">
        <f t="shared" si="307"/>
        <v>0</v>
      </c>
      <c r="AB516" s="27">
        <v>106.71</v>
      </c>
      <c r="AC516" s="97">
        <v>99.131032979415011</v>
      </c>
      <c r="AD516" s="18">
        <f t="shared" si="308"/>
        <v>-7.5789670205849831</v>
      </c>
      <c r="AE516" s="19">
        <f t="shared" si="309"/>
        <v>0</v>
      </c>
      <c r="AF516" s="25">
        <v>0</v>
      </c>
      <c r="AG516" s="17">
        <v>0</v>
      </c>
      <c r="AH516" s="18">
        <f t="shared" si="310"/>
        <v>0</v>
      </c>
      <c r="AI516" s="21">
        <f t="shared" si="311"/>
        <v>0</v>
      </c>
      <c r="AJ516" s="27">
        <v>0</v>
      </c>
      <c r="AK516" s="17">
        <v>0</v>
      </c>
      <c r="AL516" s="18">
        <f t="shared" si="312"/>
        <v>0</v>
      </c>
      <c r="AM516" s="19">
        <f t="shared" si="313"/>
        <v>0</v>
      </c>
      <c r="AN516" s="27">
        <v>233.57999999999998</v>
      </c>
      <c r="AO516" s="97">
        <v>305.10131999999999</v>
      </c>
      <c r="AP516" s="18">
        <f t="shared" si="314"/>
        <v>0</v>
      </c>
      <c r="AQ516" s="19">
        <f t="shared" si="315"/>
        <v>71.521320000000003</v>
      </c>
      <c r="AR516" s="25">
        <v>0</v>
      </c>
      <c r="AS516" s="17">
        <v>0</v>
      </c>
      <c r="AT516" s="18">
        <f t="shared" si="316"/>
        <v>0</v>
      </c>
      <c r="AU516" s="21">
        <f t="shared" si="317"/>
        <v>0</v>
      </c>
      <c r="AV516" s="27">
        <v>217.99000000000007</v>
      </c>
      <c r="AW516" s="17">
        <v>0</v>
      </c>
      <c r="AX516" s="18">
        <f t="shared" si="318"/>
        <v>-217.99000000000007</v>
      </c>
      <c r="AY516" s="19">
        <f t="shared" si="319"/>
        <v>0</v>
      </c>
      <c r="AZ516" s="25">
        <v>0</v>
      </c>
      <c r="BA516" s="17">
        <v>0</v>
      </c>
      <c r="BB516" s="18">
        <f t="shared" si="320"/>
        <v>0</v>
      </c>
      <c r="BC516" s="21">
        <f t="shared" si="321"/>
        <v>0</v>
      </c>
      <c r="BD516" s="27">
        <v>0</v>
      </c>
      <c r="BE516" s="17">
        <v>0</v>
      </c>
      <c r="BF516" s="18">
        <f t="shared" si="322"/>
        <v>0</v>
      </c>
      <c r="BG516" s="19">
        <f t="shared" si="323"/>
        <v>0</v>
      </c>
      <c r="BH516" s="25">
        <v>0</v>
      </c>
      <c r="BI516" s="97">
        <v>0</v>
      </c>
      <c r="BJ516" s="18">
        <f t="shared" si="324"/>
        <v>0</v>
      </c>
      <c r="BK516" s="21">
        <f t="shared" si="325"/>
        <v>0</v>
      </c>
      <c r="BL516" s="27">
        <v>0</v>
      </c>
      <c r="BM516" s="17">
        <v>0</v>
      </c>
      <c r="BN516" s="18">
        <f t="shared" si="326"/>
        <v>0</v>
      </c>
      <c r="BO516" s="19">
        <f t="shared" si="327"/>
        <v>0</v>
      </c>
      <c r="BP516" s="24">
        <f t="shared" si="328"/>
        <v>558.28</v>
      </c>
      <c r="BQ516" s="14">
        <f t="shared" si="329"/>
        <v>474.15836171435836</v>
      </c>
      <c r="BR516" s="18">
        <f t="shared" si="294"/>
        <v>-84.121638285641609</v>
      </c>
      <c r="BS516" s="21">
        <f t="shared" si="295"/>
        <v>0</v>
      </c>
      <c r="BT516" s="114">
        <f t="shared" si="330"/>
        <v>0.84931998587511359</v>
      </c>
      <c r="BU516" s="115">
        <v>117.5081</v>
      </c>
      <c r="BV516" s="116"/>
    </row>
    <row r="517" spans="1:74" s="7" customFormat="1" ht="12" x14ac:dyDescent="0.25">
      <c r="A517" s="111">
        <f t="shared" si="331"/>
        <v>509</v>
      </c>
      <c r="B517" s="56" t="s">
        <v>519</v>
      </c>
      <c r="C517" s="125">
        <v>156.24</v>
      </c>
      <c r="D517" s="27">
        <v>0</v>
      </c>
      <c r="E517" s="97">
        <v>0</v>
      </c>
      <c r="F517" s="18">
        <f t="shared" si="296"/>
        <v>0</v>
      </c>
      <c r="G517" s="19">
        <f t="shared" si="297"/>
        <v>0</v>
      </c>
      <c r="H517" s="25">
        <v>0</v>
      </c>
      <c r="I517" s="17">
        <v>0</v>
      </c>
      <c r="J517" s="18">
        <f t="shared" si="298"/>
        <v>0</v>
      </c>
      <c r="K517" s="21">
        <f t="shared" si="299"/>
        <v>0</v>
      </c>
      <c r="L517" s="27">
        <v>1421.5300000000004</v>
      </c>
      <c r="M517" s="17">
        <v>1281.4236229047888</v>
      </c>
      <c r="N517" s="18">
        <f t="shared" si="300"/>
        <v>-140.10637709521166</v>
      </c>
      <c r="O517" s="19">
        <f t="shared" si="301"/>
        <v>0</v>
      </c>
      <c r="P517" s="25">
        <v>0</v>
      </c>
      <c r="Q517" s="17">
        <v>169.376157330984</v>
      </c>
      <c r="R517" s="18">
        <f t="shared" si="302"/>
        <v>0</v>
      </c>
      <c r="S517" s="21">
        <f t="shared" si="303"/>
        <v>169.376157330984</v>
      </c>
      <c r="T517" s="27">
        <v>0</v>
      </c>
      <c r="U517" s="17">
        <v>0</v>
      </c>
      <c r="V517" s="18">
        <f t="shared" si="304"/>
        <v>0</v>
      </c>
      <c r="W517" s="19">
        <f t="shared" si="305"/>
        <v>0</v>
      </c>
      <c r="X517" s="25">
        <v>0</v>
      </c>
      <c r="Y517" s="17">
        <v>0</v>
      </c>
      <c r="Z517" s="18">
        <f t="shared" si="306"/>
        <v>0</v>
      </c>
      <c r="AA517" s="21">
        <f t="shared" si="307"/>
        <v>0</v>
      </c>
      <c r="AB517" s="27">
        <v>309.46999999999997</v>
      </c>
      <c r="AC517" s="97">
        <v>303.30518216287356</v>
      </c>
      <c r="AD517" s="18">
        <f t="shared" si="308"/>
        <v>-6.1648178371264066</v>
      </c>
      <c r="AE517" s="19">
        <f t="shared" si="309"/>
        <v>0</v>
      </c>
      <c r="AF517" s="25">
        <v>0</v>
      </c>
      <c r="AG517" s="17">
        <v>0</v>
      </c>
      <c r="AH517" s="18">
        <f t="shared" si="310"/>
        <v>0</v>
      </c>
      <c r="AI517" s="21">
        <f t="shared" si="311"/>
        <v>0</v>
      </c>
      <c r="AJ517" s="27">
        <v>0</v>
      </c>
      <c r="AK517" s="17">
        <v>0</v>
      </c>
      <c r="AL517" s="18">
        <f t="shared" si="312"/>
        <v>0</v>
      </c>
      <c r="AM517" s="19">
        <f t="shared" si="313"/>
        <v>0</v>
      </c>
      <c r="AN517" s="27">
        <v>601.86000000000013</v>
      </c>
      <c r="AO517" s="97">
        <v>1041.21408</v>
      </c>
      <c r="AP517" s="18">
        <f t="shared" si="314"/>
        <v>0</v>
      </c>
      <c r="AQ517" s="19">
        <f t="shared" si="315"/>
        <v>439.35407999999984</v>
      </c>
      <c r="AR517" s="25">
        <v>0</v>
      </c>
      <c r="AS517" s="17">
        <v>0</v>
      </c>
      <c r="AT517" s="18">
        <f t="shared" si="316"/>
        <v>0</v>
      </c>
      <c r="AU517" s="21">
        <f t="shared" si="317"/>
        <v>0</v>
      </c>
      <c r="AV517" s="27">
        <v>643.56000000000006</v>
      </c>
      <c r="AW517" s="17">
        <v>559.46400000000006</v>
      </c>
      <c r="AX517" s="18">
        <f t="shared" si="318"/>
        <v>-84.096000000000004</v>
      </c>
      <c r="AY517" s="19">
        <f t="shared" si="319"/>
        <v>0</v>
      </c>
      <c r="AZ517" s="25">
        <v>0</v>
      </c>
      <c r="BA517" s="17">
        <v>0</v>
      </c>
      <c r="BB517" s="18">
        <f t="shared" si="320"/>
        <v>0</v>
      </c>
      <c r="BC517" s="21">
        <f t="shared" si="321"/>
        <v>0</v>
      </c>
      <c r="BD517" s="27">
        <v>0</v>
      </c>
      <c r="BE517" s="17">
        <v>0</v>
      </c>
      <c r="BF517" s="18">
        <f t="shared" si="322"/>
        <v>0</v>
      </c>
      <c r="BG517" s="19">
        <f t="shared" si="323"/>
        <v>0</v>
      </c>
      <c r="BH517" s="25">
        <v>0</v>
      </c>
      <c r="BI517" s="97">
        <v>0</v>
      </c>
      <c r="BJ517" s="18">
        <f t="shared" si="324"/>
        <v>0</v>
      </c>
      <c r="BK517" s="21">
        <f t="shared" si="325"/>
        <v>0</v>
      </c>
      <c r="BL517" s="27">
        <v>0</v>
      </c>
      <c r="BM517" s="17">
        <v>0</v>
      </c>
      <c r="BN517" s="18">
        <f t="shared" si="326"/>
        <v>0</v>
      </c>
      <c r="BO517" s="19">
        <f t="shared" si="327"/>
        <v>0</v>
      </c>
      <c r="BP517" s="24">
        <f t="shared" si="328"/>
        <v>2976.4200000000005</v>
      </c>
      <c r="BQ517" s="14">
        <f t="shared" si="329"/>
        <v>3354.7830423986461</v>
      </c>
      <c r="BR517" s="18">
        <f t="shared" si="294"/>
        <v>0</v>
      </c>
      <c r="BS517" s="21">
        <f t="shared" si="295"/>
        <v>378.36304239864558</v>
      </c>
      <c r="BT517" s="114">
        <f t="shared" si="330"/>
        <v>1.1271201787377607</v>
      </c>
      <c r="BU517" s="115">
        <v>683.31029999999998</v>
      </c>
      <c r="BV517" s="116">
        <v>156.35</v>
      </c>
    </row>
    <row r="518" spans="1:74" s="7" customFormat="1" ht="12" x14ac:dyDescent="0.25">
      <c r="A518" s="111">
        <f t="shared" si="331"/>
        <v>510</v>
      </c>
      <c r="B518" s="56" t="s">
        <v>520</v>
      </c>
      <c r="C518" s="125">
        <v>196</v>
      </c>
      <c r="D518" s="27">
        <v>0</v>
      </c>
      <c r="E518" s="97">
        <v>0</v>
      </c>
      <c r="F518" s="18">
        <f t="shared" si="296"/>
        <v>0</v>
      </c>
      <c r="G518" s="19">
        <f t="shared" si="297"/>
        <v>0</v>
      </c>
      <c r="H518" s="25">
        <v>0</v>
      </c>
      <c r="I518" s="17">
        <v>0</v>
      </c>
      <c r="J518" s="18">
        <f t="shared" si="298"/>
        <v>0</v>
      </c>
      <c r="K518" s="21">
        <f t="shared" si="299"/>
        <v>0</v>
      </c>
      <c r="L518" s="27">
        <v>710.62999999999988</v>
      </c>
      <c r="M518" s="17">
        <v>645.62177153537471</v>
      </c>
      <c r="N518" s="18">
        <f t="shared" si="300"/>
        <v>-65.008228464625176</v>
      </c>
      <c r="O518" s="19">
        <f t="shared" si="301"/>
        <v>0</v>
      </c>
      <c r="P518" s="25">
        <v>0</v>
      </c>
      <c r="Q518" s="17">
        <v>205.15242440997599</v>
      </c>
      <c r="R518" s="18">
        <f t="shared" si="302"/>
        <v>0</v>
      </c>
      <c r="S518" s="21">
        <f t="shared" si="303"/>
        <v>205.15242440997599</v>
      </c>
      <c r="T518" s="27">
        <v>0</v>
      </c>
      <c r="U518" s="17">
        <v>0</v>
      </c>
      <c r="V518" s="18">
        <f t="shared" si="304"/>
        <v>0</v>
      </c>
      <c r="W518" s="19">
        <f t="shared" si="305"/>
        <v>0</v>
      </c>
      <c r="X518" s="25">
        <v>0</v>
      </c>
      <c r="Y518" s="17">
        <v>0</v>
      </c>
      <c r="Z518" s="18">
        <f t="shared" si="306"/>
        <v>0</v>
      </c>
      <c r="AA518" s="21">
        <f t="shared" si="307"/>
        <v>0</v>
      </c>
      <c r="AB518" s="27">
        <v>146.16</v>
      </c>
      <c r="AC518" s="97">
        <v>376.03519376960747</v>
      </c>
      <c r="AD518" s="18">
        <f t="shared" si="308"/>
        <v>0</v>
      </c>
      <c r="AE518" s="19">
        <f t="shared" si="309"/>
        <v>229.87519376960748</v>
      </c>
      <c r="AF518" s="25">
        <v>0</v>
      </c>
      <c r="AG518" s="17">
        <v>0</v>
      </c>
      <c r="AH518" s="18">
        <f t="shared" si="310"/>
        <v>0</v>
      </c>
      <c r="AI518" s="21">
        <f t="shared" si="311"/>
        <v>0</v>
      </c>
      <c r="AJ518" s="27">
        <v>0</v>
      </c>
      <c r="AK518" s="17">
        <v>0</v>
      </c>
      <c r="AL518" s="18">
        <f t="shared" si="312"/>
        <v>0</v>
      </c>
      <c r="AM518" s="19">
        <f t="shared" si="313"/>
        <v>0</v>
      </c>
      <c r="AN518" s="27">
        <v>94.640000000000015</v>
      </c>
      <c r="AO518" s="97">
        <v>319.41468000000003</v>
      </c>
      <c r="AP518" s="18">
        <f t="shared" si="314"/>
        <v>0</v>
      </c>
      <c r="AQ518" s="19">
        <f t="shared" si="315"/>
        <v>224.77468000000002</v>
      </c>
      <c r="AR518" s="25">
        <v>0</v>
      </c>
      <c r="AS518" s="17">
        <v>0</v>
      </c>
      <c r="AT518" s="18">
        <f t="shared" si="316"/>
        <v>0</v>
      </c>
      <c r="AU518" s="21">
        <f t="shared" si="317"/>
        <v>0</v>
      </c>
      <c r="AV518" s="27">
        <v>771.15000000000009</v>
      </c>
      <c r="AW518" s="17">
        <v>5026.4520000000002</v>
      </c>
      <c r="AX518" s="18">
        <f t="shared" si="318"/>
        <v>0</v>
      </c>
      <c r="AY518" s="19">
        <f t="shared" si="319"/>
        <v>4255.3019999999997</v>
      </c>
      <c r="AZ518" s="25">
        <v>0</v>
      </c>
      <c r="BA518" s="17">
        <v>0</v>
      </c>
      <c r="BB518" s="18">
        <f t="shared" si="320"/>
        <v>0</v>
      </c>
      <c r="BC518" s="21">
        <f t="shared" si="321"/>
        <v>0</v>
      </c>
      <c r="BD518" s="27">
        <v>0</v>
      </c>
      <c r="BE518" s="17">
        <v>0</v>
      </c>
      <c r="BF518" s="18">
        <f t="shared" si="322"/>
        <v>0</v>
      </c>
      <c r="BG518" s="19">
        <f t="shared" si="323"/>
        <v>0</v>
      </c>
      <c r="BH518" s="25">
        <v>0</v>
      </c>
      <c r="BI518" s="97">
        <v>0</v>
      </c>
      <c r="BJ518" s="18">
        <f t="shared" si="324"/>
        <v>0</v>
      </c>
      <c r="BK518" s="21">
        <f t="shared" si="325"/>
        <v>0</v>
      </c>
      <c r="BL518" s="27">
        <v>0</v>
      </c>
      <c r="BM518" s="17">
        <v>0</v>
      </c>
      <c r="BN518" s="18">
        <f t="shared" si="326"/>
        <v>0</v>
      </c>
      <c r="BO518" s="19">
        <f t="shared" si="327"/>
        <v>0</v>
      </c>
      <c r="BP518" s="24">
        <f t="shared" si="328"/>
        <v>1722.58</v>
      </c>
      <c r="BQ518" s="14">
        <f t="shared" si="329"/>
        <v>6572.6760697149584</v>
      </c>
      <c r="BR518" s="18">
        <f t="shared" si="294"/>
        <v>0</v>
      </c>
      <c r="BS518" s="21">
        <f t="shared" si="295"/>
        <v>4850.0960697149585</v>
      </c>
      <c r="BT518" s="114">
        <f t="shared" si="330"/>
        <v>3.8155998965011544</v>
      </c>
      <c r="BU518" s="115">
        <v>0</v>
      </c>
      <c r="BV518" s="116"/>
    </row>
    <row r="519" spans="1:74" s="7" customFormat="1" ht="12" x14ac:dyDescent="0.25">
      <c r="A519" s="111">
        <f t="shared" si="331"/>
        <v>511</v>
      </c>
      <c r="B519" s="56" t="s">
        <v>521</v>
      </c>
      <c r="C519" s="125">
        <v>393.1</v>
      </c>
      <c r="D519" s="27">
        <v>0</v>
      </c>
      <c r="E519" s="97">
        <v>870.32473823653061</v>
      </c>
      <c r="F519" s="18">
        <f t="shared" si="296"/>
        <v>0</v>
      </c>
      <c r="G519" s="19">
        <f t="shared" si="297"/>
        <v>870.32473823653061</v>
      </c>
      <c r="H519" s="25">
        <v>0</v>
      </c>
      <c r="I519" s="17">
        <v>0</v>
      </c>
      <c r="J519" s="18">
        <f t="shared" si="298"/>
        <v>0</v>
      </c>
      <c r="K519" s="21">
        <f t="shared" si="299"/>
        <v>0</v>
      </c>
      <c r="L519" s="27">
        <v>2132.23</v>
      </c>
      <c r="M519" s="17">
        <v>1917.2250588352458</v>
      </c>
      <c r="N519" s="18">
        <f t="shared" si="300"/>
        <v>-215.0049411647542</v>
      </c>
      <c r="O519" s="19">
        <f t="shared" si="301"/>
        <v>0</v>
      </c>
      <c r="P519" s="25">
        <v>0</v>
      </c>
      <c r="Q519" s="17">
        <v>380.47874941956002</v>
      </c>
      <c r="R519" s="18">
        <f t="shared" si="302"/>
        <v>0</v>
      </c>
      <c r="S519" s="21">
        <f t="shared" si="303"/>
        <v>380.47874941956002</v>
      </c>
      <c r="T519" s="27">
        <v>0</v>
      </c>
      <c r="U519" s="17">
        <v>0</v>
      </c>
      <c r="V519" s="18">
        <f t="shared" si="304"/>
        <v>0</v>
      </c>
      <c r="W519" s="19">
        <f t="shared" si="305"/>
        <v>0</v>
      </c>
      <c r="X519" s="25">
        <v>0</v>
      </c>
      <c r="Y519" s="17">
        <v>0</v>
      </c>
      <c r="Z519" s="18">
        <f t="shared" si="306"/>
        <v>0</v>
      </c>
      <c r="AA519" s="21">
        <f t="shared" si="307"/>
        <v>0</v>
      </c>
      <c r="AB519" s="27">
        <v>769.48</v>
      </c>
      <c r="AC519" s="97">
        <v>758.45880135074071</v>
      </c>
      <c r="AD519" s="18">
        <f t="shared" si="308"/>
        <v>-11.021198649259304</v>
      </c>
      <c r="AE519" s="19">
        <f t="shared" si="309"/>
        <v>0</v>
      </c>
      <c r="AF519" s="25">
        <v>0</v>
      </c>
      <c r="AG519" s="17">
        <v>0</v>
      </c>
      <c r="AH519" s="18">
        <f t="shared" si="310"/>
        <v>0</v>
      </c>
      <c r="AI519" s="21">
        <f t="shared" si="311"/>
        <v>0</v>
      </c>
      <c r="AJ519" s="27">
        <v>0</v>
      </c>
      <c r="AK519" s="17">
        <v>0</v>
      </c>
      <c r="AL519" s="18">
        <f t="shared" si="312"/>
        <v>0</v>
      </c>
      <c r="AM519" s="19">
        <f t="shared" si="313"/>
        <v>0</v>
      </c>
      <c r="AN519" s="27">
        <v>1344.6700000000003</v>
      </c>
      <c r="AO519" s="97">
        <v>2379.4190399999998</v>
      </c>
      <c r="AP519" s="18">
        <f t="shared" si="314"/>
        <v>0</v>
      </c>
      <c r="AQ519" s="19">
        <f t="shared" si="315"/>
        <v>1034.7490399999995</v>
      </c>
      <c r="AR519" s="25">
        <v>0</v>
      </c>
      <c r="AS519" s="17">
        <v>0</v>
      </c>
      <c r="AT519" s="18">
        <f t="shared" si="316"/>
        <v>0</v>
      </c>
      <c r="AU519" s="21">
        <f t="shared" si="317"/>
        <v>0</v>
      </c>
      <c r="AV519" s="27">
        <v>1598.0799999999997</v>
      </c>
      <c r="AW519" s="17">
        <v>3942.1080000000002</v>
      </c>
      <c r="AX519" s="18">
        <f t="shared" si="318"/>
        <v>0</v>
      </c>
      <c r="AY519" s="19">
        <f t="shared" si="319"/>
        <v>2344.0280000000002</v>
      </c>
      <c r="AZ519" s="25">
        <v>0</v>
      </c>
      <c r="BA519" s="17">
        <v>0</v>
      </c>
      <c r="BB519" s="18">
        <f t="shared" si="320"/>
        <v>0</v>
      </c>
      <c r="BC519" s="21">
        <f t="shared" si="321"/>
        <v>0</v>
      </c>
      <c r="BD519" s="27">
        <v>0</v>
      </c>
      <c r="BE519" s="17">
        <v>0</v>
      </c>
      <c r="BF519" s="18">
        <f t="shared" si="322"/>
        <v>0</v>
      </c>
      <c r="BG519" s="19">
        <f t="shared" si="323"/>
        <v>0</v>
      </c>
      <c r="BH519" s="25">
        <v>0</v>
      </c>
      <c r="BI519" s="97">
        <v>0</v>
      </c>
      <c r="BJ519" s="18">
        <f t="shared" si="324"/>
        <v>0</v>
      </c>
      <c r="BK519" s="21">
        <f t="shared" si="325"/>
        <v>0</v>
      </c>
      <c r="BL519" s="27">
        <v>0</v>
      </c>
      <c r="BM519" s="17">
        <v>0</v>
      </c>
      <c r="BN519" s="18">
        <f t="shared" si="326"/>
        <v>0</v>
      </c>
      <c r="BO519" s="19">
        <f t="shared" si="327"/>
        <v>0</v>
      </c>
      <c r="BP519" s="24">
        <f t="shared" si="328"/>
        <v>5844.46</v>
      </c>
      <c r="BQ519" s="14">
        <f t="shared" si="329"/>
        <v>10248.014387842079</v>
      </c>
      <c r="BR519" s="18">
        <f t="shared" ref="BR519:BR560" si="332">IF((BQ519-BP519)&lt;0,BQ519-BP519,0)</f>
        <v>0</v>
      </c>
      <c r="BS519" s="21">
        <f t="shared" ref="BS519:BS560" si="333">IF((BQ519-BP519)&gt;0,BQ519-BP519,0)</f>
        <v>4403.5543878420785</v>
      </c>
      <c r="BT519" s="114">
        <f t="shared" si="330"/>
        <v>1.7534578708455664</v>
      </c>
      <c r="BU519" s="115">
        <v>2465.5228999999999</v>
      </c>
      <c r="BV519" s="116"/>
    </row>
    <row r="520" spans="1:74" s="7" customFormat="1" ht="12" x14ac:dyDescent="0.25">
      <c r="A520" s="111">
        <f t="shared" si="331"/>
        <v>512</v>
      </c>
      <c r="B520" s="56" t="s">
        <v>522</v>
      </c>
      <c r="C520" s="125">
        <v>268.2</v>
      </c>
      <c r="D520" s="27">
        <v>0</v>
      </c>
      <c r="E520" s="97">
        <v>870.32473823653061</v>
      </c>
      <c r="F520" s="18">
        <f t="shared" ref="F520:F560" si="334">IF((E520-D520)&lt;0,E520-D520,0)</f>
        <v>0</v>
      </c>
      <c r="G520" s="19">
        <f t="shared" ref="G520:G560" si="335">IF((E520-D520)&gt;0,E520-D520,0)</f>
        <v>870.32473823653061</v>
      </c>
      <c r="H520" s="25">
        <v>0</v>
      </c>
      <c r="I520" s="17">
        <v>0</v>
      </c>
      <c r="J520" s="18">
        <f t="shared" ref="J520:J560" si="336">IF((I520-H520)&lt;0,I520-H520,0)</f>
        <v>0</v>
      </c>
      <c r="K520" s="21">
        <f t="shared" ref="K520:K560" si="337">IF((I520-H520)&gt;0,I520-H520,0)</f>
        <v>0</v>
      </c>
      <c r="L520" s="27">
        <v>977.32999999999993</v>
      </c>
      <c r="M520" s="17">
        <v>884.04691736937411</v>
      </c>
      <c r="N520" s="18">
        <f t="shared" ref="N520:N560" si="338">IF((M520-L520)&lt;0,M520-L520,0)</f>
        <v>-93.283082630625813</v>
      </c>
      <c r="O520" s="19">
        <f t="shared" ref="O520:O560" si="339">IF((M520-L520)&gt;0,M520-L520,0)</f>
        <v>0</v>
      </c>
      <c r="P520" s="25">
        <v>0</v>
      </c>
      <c r="Q520" s="17">
        <v>222.83185472424003</v>
      </c>
      <c r="R520" s="18">
        <f t="shared" ref="R520:R560" si="340">IF((Q520-P520)&lt;0,Q520-P520,0)</f>
        <v>0</v>
      </c>
      <c r="S520" s="21">
        <f t="shared" ref="S520:S560" si="341">IF((Q520-P520)&gt;0,Q520-P520,0)</f>
        <v>222.83185472424003</v>
      </c>
      <c r="T520" s="27">
        <v>0</v>
      </c>
      <c r="U520" s="17">
        <v>0</v>
      </c>
      <c r="V520" s="18">
        <f t="shared" ref="V520:V560" si="342">IF((U520-T520)&lt;0,U520-T520,0)</f>
        <v>0</v>
      </c>
      <c r="W520" s="19">
        <f t="shared" ref="W520:W560" si="343">IF((U520-T520)&gt;0,U520-T520,0)</f>
        <v>0</v>
      </c>
      <c r="X520" s="25">
        <v>0</v>
      </c>
      <c r="Y520" s="17">
        <v>0</v>
      </c>
      <c r="Z520" s="18">
        <f t="shared" ref="Z520:Z560" si="344">IF((Y520-X520)&lt;0,Y520-X520,0)</f>
        <v>0</v>
      </c>
      <c r="AA520" s="21">
        <f t="shared" ref="AA520:AA560" si="345">IF((Y520-X520)&gt;0,Y520-X520,0)</f>
        <v>0</v>
      </c>
      <c r="AB520" s="27">
        <v>527</v>
      </c>
      <c r="AC520" s="97">
        <v>512.48287345323286</v>
      </c>
      <c r="AD520" s="18">
        <f t="shared" ref="AD520:AD560" si="346">IF((AC520-AB520)&lt;0,AC520-AB520,0)</f>
        <v>-14.517126546767145</v>
      </c>
      <c r="AE520" s="19">
        <f t="shared" ref="AE520:AE560" si="347">IF((AC520-AB520)&gt;0,AC520-AB520,0)</f>
        <v>0</v>
      </c>
      <c r="AF520" s="25">
        <v>0</v>
      </c>
      <c r="AG520" s="17">
        <v>0</v>
      </c>
      <c r="AH520" s="18">
        <f t="shared" ref="AH520:AH560" si="348">IF((AG520-AF520)&lt;0,AG520-AF520,0)</f>
        <v>0</v>
      </c>
      <c r="AI520" s="21">
        <f t="shared" ref="AI520:AI560" si="349">IF((AG520-AF520)&gt;0,AG520-AF520,0)</f>
        <v>0</v>
      </c>
      <c r="AJ520" s="27">
        <v>0</v>
      </c>
      <c r="AK520" s="17">
        <v>0</v>
      </c>
      <c r="AL520" s="18">
        <f t="shared" ref="AL520:AL560" si="350">IF((AK520-AJ520)&lt;0,AK520-AJ520,0)</f>
        <v>0</v>
      </c>
      <c r="AM520" s="19">
        <f t="shared" ref="AM520:AM560" si="351">IF((AK520-AJ520)&gt;0,AK520-AJ520,0)</f>
        <v>0</v>
      </c>
      <c r="AN520" s="27">
        <v>446.85999999999996</v>
      </c>
      <c r="AO520" s="97">
        <v>714.57155999999998</v>
      </c>
      <c r="AP520" s="18">
        <f t="shared" ref="AP520:AP560" si="352">IF((AO520-AN520)&lt;0,AO520-AN520,0)</f>
        <v>0</v>
      </c>
      <c r="AQ520" s="19">
        <f t="shared" ref="AQ520:AQ560" si="353">IF((AO520-AN520)&gt;0,AO520-AN520,0)</f>
        <v>267.71156000000002</v>
      </c>
      <c r="AR520" s="25">
        <v>0</v>
      </c>
      <c r="AS520" s="17">
        <v>0</v>
      </c>
      <c r="AT520" s="18">
        <f t="shared" ref="AT520:AT560" si="354">IF((AS520-AR520)&lt;0,AS520-AR520,0)</f>
        <v>0</v>
      </c>
      <c r="AU520" s="21">
        <f t="shared" ref="AU520:AU560" si="355">IF((AS520-AR520)&gt;0,AS520-AR520,0)</f>
        <v>0</v>
      </c>
      <c r="AV520" s="27">
        <v>844.53999999999985</v>
      </c>
      <c r="AW520" s="17">
        <v>1647.3</v>
      </c>
      <c r="AX520" s="18">
        <f t="shared" ref="AX520:AX560" si="356">IF((AW520-AV520)&lt;0,AW520-AV520,0)</f>
        <v>0</v>
      </c>
      <c r="AY520" s="19">
        <f t="shared" ref="AY520:AY560" si="357">IF((AW520-AV520)&gt;0,AW520-AV520,0)</f>
        <v>802.7600000000001</v>
      </c>
      <c r="AZ520" s="25">
        <v>0</v>
      </c>
      <c r="BA520" s="17">
        <v>0</v>
      </c>
      <c r="BB520" s="18">
        <f t="shared" ref="BB520:BB560" si="358">IF((BA520-AZ520)&lt;0,BA520-AZ520,0)</f>
        <v>0</v>
      </c>
      <c r="BC520" s="21">
        <f t="shared" ref="BC520:BC560" si="359">IF((BA520-AZ520)&gt;0,BA520-AZ520,0)</f>
        <v>0</v>
      </c>
      <c r="BD520" s="27">
        <v>0</v>
      </c>
      <c r="BE520" s="17">
        <v>0</v>
      </c>
      <c r="BF520" s="18">
        <f t="shared" ref="BF520:BF560" si="360">IF((BE520-BD520)&lt;0,BE520-BD520,0)</f>
        <v>0</v>
      </c>
      <c r="BG520" s="19">
        <f t="shared" ref="BG520:BG560" si="361">IF((BE520-BD520)&gt;0,BE520-BD520,0)</f>
        <v>0</v>
      </c>
      <c r="BH520" s="25">
        <v>0</v>
      </c>
      <c r="BI520" s="97">
        <v>0</v>
      </c>
      <c r="BJ520" s="18">
        <f t="shared" ref="BJ520:BJ560" si="362">IF((BI520-BH520)&lt;0,BI520-BH520,0)</f>
        <v>0</v>
      </c>
      <c r="BK520" s="21">
        <f t="shared" ref="BK520:BK560" si="363">IF((BI520-BH520)&gt;0,BI520-BH520,0)</f>
        <v>0</v>
      </c>
      <c r="BL520" s="27">
        <v>0</v>
      </c>
      <c r="BM520" s="17">
        <v>0</v>
      </c>
      <c r="BN520" s="18">
        <f t="shared" ref="BN520:BN560" si="364">IF((BM520-BL520)&lt;0,BM520-BL520,0)</f>
        <v>0</v>
      </c>
      <c r="BO520" s="19">
        <f t="shared" ref="BO520:BO560" si="365">IF((BM520-BL520)&gt;0,BM520-BL520,0)</f>
        <v>0</v>
      </c>
      <c r="BP520" s="24">
        <f t="shared" ref="BP520:BP560" si="366">D520+H520+L520+P520+T520+X520+AB520+AF520+AJ520+AN520+AR520+AV520+AZ520+BD520+BH520+BL520</f>
        <v>2795.7299999999996</v>
      </c>
      <c r="BQ520" s="14">
        <f t="shared" ref="BQ520:BQ560" si="367">E520+I520+M520+Q520+U520+Y520+AC520+AG520+AK520+AO520+AS520+AW520+BA520+BE520+BI520+BM520</f>
        <v>4851.5579437833776</v>
      </c>
      <c r="BR520" s="18">
        <f t="shared" si="332"/>
        <v>0</v>
      </c>
      <c r="BS520" s="21">
        <f t="shared" si="333"/>
        <v>2055.827943783378</v>
      </c>
      <c r="BT520" s="114">
        <f t="shared" ref="BT520:BT561" si="368">BQ520/BP520</f>
        <v>1.7353456677802859</v>
      </c>
      <c r="BU520" s="115">
        <v>2346.7226000000005</v>
      </c>
      <c r="BV520" s="116">
        <v>446.57</v>
      </c>
    </row>
    <row r="521" spans="1:74" s="7" customFormat="1" ht="12" x14ac:dyDescent="0.25">
      <c r="A521" s="111">
        <f t="shared" ref="A521:A556" si="369">A520+1</f>
        <v>513</v>
      </c>
      <c r="B521" s="56" t="s">
        <v>523</v>
      </c>
      <c r="C521" s="125">
        <v>103.4</v>
      </c>
      <c r="D521" s="27">
        <v>0</v>
      </c>
      <c r="E521" s="97">
        <v>870.32473823653061</v>
      </c>
      <c r="F521" s="18">
        <f t="shared" si="334"/>
        <v>0</v>
      </c>
      <c r="G521" s="19">
        <f t="shared" si="335"/>
        <v>870.32473823653061</v>
      </c>
      <c r="H521" s="25">
        <v>0</v>
      </c>
      <c r="I521" s="17">
        <v>0</v>
      </c>
      <c r="J521" s="18">
        <f t="shared" si="336"/>
        <v>0</v>
      </c>
      <c r="K521" s="21">
        <f t="shared" si="337"/>
        <v>0</v>
      </c>
      <c r="L521" s="27">
        <v>799.61000000000013</v>
      </c>
      <c r="M521" s="17">
        <v>725.09684991125869</v>
      </c>
      <c r="N521" s="18">
        <f t="shared" si="338"/>
        <v>-74.51315008874144</v>
      </c>
      <c r="O521" s="19">
        <f t="shared" si="339"/>
        <v>0</v>
      </c>
      <c r="P521" s="25">
        <v>0</v>
      </c>
      <c r="Q521" s="17">
        <v>120.03321899140801</v>
      </c>
      <c r="R521" s="18">
        <f t="shared" si="340"/>
        <v>0</v>
      </c>
      <c r="S521" s="21">
        <f t="shared" si="341"/>
        <v>120.03321899140801</v>
      </c>
      <c r="T521" s="27">
        <v>0</v>
      </c>
      <c r="U521" s="17">
        <v>0</v>
      </c>
      <c r="V521" s="18">
        <f t="shared" si="342"/>
        <v>0</v>
      </c>
      <c r="W521" s="19">
        <f t="shared" si="343"/>
        <v>0</v>
      </c>
      <c r="X521" s="25">
        <v>0</v>
      </c>
      <c r="Y521" s="17">
        <v>0</v>
      </c>
      <c r="Z521" s="18">
        <f t="shared" si="344"/>
        <v>0</v>
      </c>
      <c r="AA521" s="21">
        <f t="shared" si="345"/>
        <v>0</v>
      </c>
      <c r="AB521" s="27">
        <v>206.93</v>
      </c>
      <c r="AC521" s="97">
        <v>202.27194701783731</v>
      </c>
      <c r="AD521" s="18">
        <f t="shared" si="346"/>
        <v>-4.658052982162701</v>
      </c>
      <c r="AE521" s="19">
        <f t="shared" si="347"/>
        <v>0</v>
      </c>
      <c r="AF521" s="25">
        <v>0</v>
      </c>
      <c r="AG521" s="17">
        <v>0</v>
      </c>
      <c r="AH521" s="18">
        <f t="shared" si="348"/>
        <v>0</v>
      </c>
      <c r="AI521" s="21">
        <f t="shared" si="349"/>
        <v>0</v>
      </c>
      <c r="AJ521" s="27">
        <v>0</v>
      </c>
      <c r="AK521" s="17">
        <v>0</v>
      </c>
      <c r="AL521" s="18">
        <f t="shared" si="350"/>
        <v>0</v>
      </c>
      <c r="AM521" s="19">
        <f t="shared" si="351"/>
        <v>0</v>
      </c>
      <c r="AN521" s="27">
        <v>439.65999999999991</v>
      </c>
      <c r="AO521" s="97">
        <v>687.27983999999992</v>
      </c>
      <c r="AP521" s="18">
        <f t="shared" si="352"/>
        <v>0</v>
      </c>
      <c r="AQ521" s="19">
        <f t="shared" si="353"/>
        <v>247.61984000000001</v>
      </c>
      <c r="AR521" s="25">
        <v>0</v>
      </c>
      <c r="AS521" s="17">
        <v>0</v>
      </c>
      <c r="AT521" s="18">
        <f t="shared" si="354"/>
        <v>0</v>
      </c>
      <c r="AU521" s="21">
        <f t="shared" si="355"/>
        <v>0</v>
      </c>
      <c r="AV521" s="27">
        <v>428.30999999999995</v>
      </c>
      <c r="AW521" s="17">
        <v>1234.1759999999999</v>
      </c>
      <c r="AX521" s="18">
        <f t="shared" si="356"/>
        <v>0</v>
      </c>
      <c r="AY521" s="19">
        <f t="shared" si="357"/>
        <v>805.86599999999999</v>
      </c>
      <c r="AZ521" s="25">
        <v>0</v>
      </c>
      <c r="BA521" s="17">
        <v>0</v>
      </c>
      <c r="BB521" s="18">
        <f t="shared" si="358"/>
        <v>0</v>
      </c>
      <c r="BC521" s="21">
        <f t="shared" si="359"/>
        <v>0</v>
      </c>
      <c r="BD521" s="27">
        <v>0</v>
      </c>
      <c r="BE521" s="17">
        <v>0</v>
      </c>
      <c r="BF521" s="18">
        <f t="shared" si="360"/>
        <v>0</v>
      </c>
      <c r="BG521" s="19">
        <f t="shared" si="361"/>
        <v>0</v>
      </c>
      <c r="BH521" s="25">
        <v>0</v>
      </c>
      <c r="BI521" s="97">
        <v>0</v>
      </c>
      <c r="BJ521" s="18">
        <f t="shared" si="362"/>
        <v>0</v>
      </c>
      <c r="BK521" s="21">
        <f t="shared" si="363"/>
        <v>0</v>
      </c>
      <c r="BL521" s="27">
        <v>0</v>
      </c>
      <c r="BM521" s="17">
        <v>0</v>
      </c>
      <c r="BN521" s="18">
        <f t="shared" si="364"/>
        <v>0</v>
      </c>
      <c r="BO521" s="19">
        <f t="shared" si="365"/>
        <v>0</v>
      </c>
      <c r="BP521" s="24">
        <f t="shared" si="366"/>
        <v>1874.51</v>
      </c>
      <c r="BQ521" s="14">
        <f t="shared" si="367"/>
        <v>3839.1825941570346</v>
      </c>
      <c r="BR521" s="18">
        <f t="shared" si="332"/>
        <v>0</v>
      </c>
      <c r="BS521" s="21">
        <f t="shared" si="333"/>
        <v>1964.6725941570346</v>
      </c>
      <c r="BT521" s="114">
        <f t="shared" si="368"/>
        <v>2.0480992868307104</v>
      </c>
      <c r="BU521" s="115">
        <v>2127.4367999999999</v>
      </c>
      <c r="BV521" s="116"/>
    </row>
    <row r="522" spans="1:74" s="7" customFormat="1" ht="12" x14ac:dyDescent="0.25">
      <c r="A522" s="111">
        <f t="shared" si="369"/>
        <v>514</v>
      </c>
      <c r="B522" s="56" t="s">
        <v>524</v>
      </c>
      <c r="C522" s="125">
        <v>60.8</v>
      </c>
      <c r="D522" s="27">
        <v>0</v>
      </c>
      <c r="E522" s="97">
        <v>0</v>
      </c>
      <c r="F522" s="18">
        <f t="shared" si="334"/>
        <v>0</v>
      </c>
      <c r="G522" s="19">
        <f t="shared" si="335"/>
        <v>0</v>
      </c>
      <c r="H522" s="25">
        <v>0</v>
      </c>
      <c r="I522" s="17">
        <v>0</v>
      </c>
      <c r="J522" s="18">
        <f t="shared" si="336"/>
        <v>0</v>
      </c>
      <c r="K522" s="21">
        <f t="shared" si="337"/>
        <v>0</v>
      </c>
      <c r="L522" s="27">
        <v>355.34000000000009</v>
      </c>
      <c r="M522" s="17">
        <v>327.72081062466924</v>
      </c>
      <c r="N522" s="18">
        <f t="shared" si="338"/>
        <v>-27.619189375330848</v>
      </c>
      <c r="O522" s="19">
        <f t="shared" si="339"/>
        <v>0</v>
      </c>
      <c r="P522" s="25">
        <v>0</v>
      </c>
      <c r="Q522" s="17">
        <v>70.554504191508002</v>
      </c>
      <c r="R522" s="18">
        <f t="shared" si="340"/>
        <v>0</v>
      </c>
      <c r="S522" s="21">
        <f t="shared" si="341"/>
        <v>70.554504191508002</v>
      </c>
      <c r="T522" s="27">
        <v>0</v>
      </c>
      <c r="U522" s="17">
        <v>0</v>
      </c>
      <c r="V522" s="18">
        <f t="shared" si="342"/>
        <v>0</v>
      </c>
      <c r="W522" s="19">
        <f t="shared" si="343"/>
        <v>0</v>
      </c>
      <c r="X522" s="25">
        <v>0</v>
      </c>
      <c r="Y522" s="17">
        <v>0</v>
      </c>
      <c r="Z522" s="18">
        <f t="shared" si="344"/>
        <v>0</v>
      </c>
      <c r="AA522" s="21">
        <f t="shared" si="345"/>
        <v>0</v>
      </c>
      <c r="AB522" s="27">
        <v>124.19000000000003</v>
      </c>
      <c r="AC522" s="97">
        <v>119.96970295851457</v>
      </c>
      <c r="AD522" s="18">
        <f t="shared" si="346"/>
        <v>-4.2202970414854519</v>
      </c>
      <c r="AE522" s="19">
        <f t="shared" si="347"/>
        <v>0</v>
      </c>
      <c r="AF522" s="25">
        <v>0</v>
      </c>
      <c r="AG522" s="17">
        <v>0</v>
      </c>
      <c r="AH522" s="18">
        <f t="shared" si="348"/>
        <v>0</v>
      </c>
      <c r="AI522" s="21">
        <f t="shared" si="349"/>
        <v>0</v>
      </c>
      <c r="AJ522" s="27">
        <v>0</v>
      </c>
      <c r="AK522" s="17">
        <v>0</v>
      </c>
      <c r="AL522" s="18">
        <f t="shared" si="350"/>
        <v>0</v>
      </c>
      <c r="AM522" s="19">
        <f t="shared" si="351"/>
        <v>0</v>
      </c>
      <c r="AN522" s="27">
        <v>656.63</v>
      </c>
      <c r="AO522" s="97">
        <v>962.68751999999995</v>
      </c>
      <c r="AP522" s="18">
        <f t="shared" si="352"/>
        <v>0</v>
      </c>
      <c r="AQ522" s="19">
        <f t="shared" si="353"/>
        <v>306.05751999999995</v>
      </c>
      <c r="AR522" s="25">
        <v>0</v>
      </c>
      <c r="AS522" s="17">
        <v>0</v>
      </c>
      <c r="AT522" s="18">
        <f t="shared" si="354"/>
        <v>0</v>
      </c>
      <c r="AU522" s="21">
        <f t="shared" si="355"/>
        <v>0</v>
      </c>
      <c r="AV522" s="27">
        <v>254.63999999999993</v>
      </c>
      <c r="AW522" s="17">
        <v>0</v>
      </c>
      <c r="AX522" s="18">
        <f t="shared" si="356"/>
        <v>-254.63999999999993</v>
      </c>
      <c r="AY522" s="19">
        <f t="shared" si="357"/>
        <v>0</v>
      </c>
      <c r="AZ522" s="25">
        <v>0</v>
      </c>
      <c r="BA522" s="17">
        <v>0</v>
      </c>
      <c r="BB522" s="18">
        <f t="shared" si="358"/>
        <v>0</v>
      </c>
      <c r="BC522" s="21">
        <f t="shared" si="359"/>
        <v>0</v>
      </c>
      <c r="BD522" s="27">
        <v>0</v>
      </c>
      <c r="BE522" s="17">
        <v>0</v>
      </c>
      <c r="BF522" s="18">
        <f t="shared" si="360"/>
        <v>0</v>
      </c>
      <c r="BG522" s="19">
        <f t="shared" si="361"/>
        <v>0</v>
      </c>
      <c r="BH522" s="25">
        <v>0</v>
      </c>
      <c r="BI522" s="97">
        <v>0</v>
      </c>
      <c r="BJ522" s="18">
        <f t="shared" si="362"/>
        <v>0</v>
      </c>
      <c r="BK522" s="21">
        <f t="shared" si="363"/>
        <v>0</v>
      </c>
      <c r="BL522" s="27">
        <v>0</v>
      </c>
      <c r="BM522" s="17">
        <v>0</v>
      </c>
      <c r="BN522" s="18">
        <f t="shared" si="364"/>
        <v>0</v>
      </c>
      <c r="BO522" s="19">
        <f t="shared" si="365"/>
        <v>0</v>
      </c>
      <c r="BP522" s="24">
        <f t="shared" si="366"/>
        <v>1390.8</v>
      </c>
      <c r="BQ522" s="14">
        <f t="shared" si="367"/>
        <v>1480.9325377746918</v>
      </c>
      <c r="BR522" s="18">
        <f t="shared" si="332"/>
        <v>0</v>
      </c>
      <c r="BS522" s="21">
        <f t="shared" si="333"/>
        <v>90.132537774691855</v>
      </c>
      <c r="BT522" s="114">
        <f t="shared" si="368"/>
        <v>1.0648062537925596</v>
      </c>
      <c r="BU522" s="115">
        <v>1508.1084000000001</v>
      </c>
      <c r="BV522" s="116"/>
    </row>
    <row r="523" spans="1:74" s="7" customFormat="1" ht="12" x14ac:dyDescent="0.25">
      <c r="A523" s="111">
        <f t="shared" si="369"/>
        <v>515</v>
      </c>
      <c r="B523" s="56" t="s">
        <v>525</v>
      </c>
      <c r="C523" s="125">
        <v>297.52999999999997</v>
      </c>
      <c r="D523" s="27">
        <v>0</v>
      </c>
      <c r="E523" s="97">
        <v>0</v>
      </c>
      <c r="F523" s="18">
        <f t="shared" si="334"/>
        <v>0</v>
      </c>
      <c r="G523" s="19">
        <f t="shared" si="335"/>
        <v>0</v>
      </c>
      <c r="H523" s="25">
        <v>0</v>
      </c>
      <c r="I523" s="17">
        <v>0</v>
      </c>
      <c r="J523" s="18">
        <f t="shared" si="336"/>
        <v>0</v>
      </c>
      <c r="K523" s="21">
        <f t="shared" si="337"/>
        <v>0</v>
      </c>
      <c r="L523" s="27">
        <v>1510.3199999999997</v>
      </c>
      <c r="M523" s="17">
        <v>1360.898943451755</v>
      </c>
      <c r="N523" s="18">
        <f t="shared" si="338"/>
        <v>-149.42105654824468</v>
      </c>
      <c r="O523" s="19">
        <f t="shared" si="339"/>
        <v>0</v>
      </c>
      <c r="P523" s="25">
        <v>0</v>
      </c>
      <c r="Q523" s="17">
        <v>296.05480478560798</v>
      </c>
      <c r="R523" s="18">
        <f t="shared" si="340"/>
        <v>0</v>
      </c>
      <c r="S523" s="21">
        <f t="shared" si="341"/>
        <v>296.05480478560798</v>
      </c>
      <c r="T523" s="27">
        <v>0</v>
      </c>
      <c r="U523" s="17">
        <v>0</v>
      </c>
      <c r="V523" s="18">
        <f t="shared" si="342"/>
        <v>0</v>
      </c>
      <c r="W523" s="19">
        <f t="shared" si="343"/>
        <v>0</v>
      </c>
      <c r="X523" s="25">
        <v>0</v>
      </c>
      <c r="Y523" s="17">
        <v>0</v>
      </c>
      <c r="Z523" s="18">
        <f t="shared" si="344"/>
        <v>0</v>
      </c>
      <c r="AA523" s="21">
        <f t="shared" si="345"/>
        <v>0</v>
      </c>
      <c r="AB523" s="27">
        <v>583.86</v>
      </c>
      <c r="AC523" s="97">
        <v>567.93781703490026</v>
      </c>
      <c r="AD523" s="18">
        <f t="shared" si="346"/>
        <v>-15.922182965099751</v>
      </c>
      <c r="AE523" s="19">
        <f t="shared" si="347"/>
        <v>0</v>
      </c>
      <c r="AF523" s="25">
        <v>0</v>
      </c>
      <c r="AG523" s="17">
        <v>0</v>
      </c>
      <c r="AH523" s="18">
        <f t="shared" si="348"/>
        <v>0</v>
      </c>
      <c r="AI523" s="21">
        <f t="shared" si="349"/>
        <v>0</v>
      </c>
      <c r="AJ523" s="27">
        <v>0</v>
      </c>
      <c r="AK523" s="17">
        <v>0</v>
      </c>
      <c r="AL523" s="18">
        <f t="shared" si="350"/>
        <v>0</v>
      </c>
      <c r="AM523" s="19">
        <f t="shared" si="351"/>
        <v>0</v>
      </c>
      <c r="AN523" s="27">
        <v>354.93</v>
      </c>
      <c r="AO523" s="97">
        <v>507.54827999999998</v>
      </c>
      <c r="AP523" s="18">
        <f t="shared" si="352"/>
        <v>0</v>
      </c>
      <c r="AQ523" s="19">
        <f t="shared" si="353"/>
        <v>152.61827999999997</v>
      </c>
      <c r="AR523" s="25">
        <v>0</v>
      </c>
      <c r="AS523" s="17">
        <v>0</v>
      </c>
      <c r="AT523" s="18">
        <f t="shared" si="354"/>
        <v>0</v>
      </c>
      <c r="AU523" s="21">
        <f t="shared" si="355"/>
        <v>0</v>
      </c>
      <c r="AV523" s="27">
        <v>1119.76</v>
      </c>
      <c r="AW523" s="17">
        <v>0</v>
      </c>
      <c r="AX523" s="18">
        <f t="shared" si="356"/>
        <v>-1119.76</v>
      </c>
      <c r="AY523" s="19">
        <f t="shared" si="357"/>
        <v>0</v>
      </c>
      <c r="AZ523" s="25">
        <v>0</v>
      </c>
      <c r="BA523" s="17">
        <v>0</v>
      </c>
      <c r="BB523" s="18">
        <f t="shared" si="358"/>
        <v>0</v>
      </c>
      <c r="BC523" s="21">
        <f t="shared" si="359"/>
        <v>0</v>
      </c>
      <c r="BD523" s="27">
        <v>0</v>
      </c>
      <c r="BE523" s="17">
        <v>0</v>
      </c>
      <c r="BF523" s="18">
        <f t="shared" si="360"/>
        <v>0</v>
      </c>
      <c r="BG523" s="19">
        <f t="shared" si="361"/>
        <v>0</v>
      </c>
      <c r="BH523" s="25">
        <v>0</v>
      </c>
      <c r="BI523" s="97">
        <v>0</v>
      </c>
      <c r="BJ523" s="18">
        <f t="shared" si="362"/>
        <v>0</v>
      </c>
      <c r="BK523" s="21">
        <f t="shared" si="363"/>
        <v>0</v>
      </c>
      <c r="BL523" s="27">
        <v>0</v>
      </c>
      <c r="BM523" s="17">
        <v>0</v>
      </c>
      <c r="BN523" s="18">
        <f t="shared" si="364"/>
        <v>0</v>
      </c>
      <c r="BO523" s="19">
        <f t="shared" si="365"/>
        <v>0</v>
      </c>
      <c r="BP523" s="24">
        <f t="shared" si="366"/>
        <v>3568.87</v>
      </c>
      <c r="BQ523" s="14">
        <f t="shared" si="367"/>
        <v>2732.4398452722635</v>
      </c>
      <c r="BR523" s="18">
        <f t="shared" si="332"/>
        <v>-836.43015472773641</v>
      </c>
      <c r="BS523" s="21">
        <f t="shared" si="333"/>
        <v>0</v>
      </c>
      <c r="BT523" s="114">
        <f t="shared" si="368"/>
        <v>0.76563165519401477</v>
      </c>
      <c r="BU523" s="115">
        <v>0</v>
      </c>
      <c r="BV523" s="116"/>
    </row>
    <row r="524" spans="1:74" s="7" customFormat="1" ht="12" x14ac:dyDescent="0.25">
      <c r="A524" s="111">
        <f t="shared" si="369"/>
        <v>516</v>
      </c>
      <c r="B524" s="56" t="s">
        <v>526</v>
      </c>
      <c r="C524" s="125">
        <v>94.2</v>
      </c>
      <c r="D524" s="27">
        <v>0</v>
      </c>
      <c r="E524" s="97">
        <v>0</v>
      </c>
      <c r="F524" s="18">
        <f t="shared" si="334"/>
        <v>0</v>
      </c>
      <c r="G524" s="19">
        <f t="shared" si="335"/>
        <v>0</v>
      </c>
      <c r="H524" s="25">
        <v>0</v>
      </c>
      <c r="I524" s="17">
        <v>0</v>
      </c>
      <c r="J524" s="18">
        <f t="shared" si="336"/>
        <v>0</v>
      </c>
      <c r="K524" s="21">
        <f t="shared" si="337"/>
        <v>0</v>
      </c>
      <c r="L524" s="27">
        <v>266.53000000000003</v>
      </c>
      <c r="M524" s="17">
        <v>248.24542068236283</v>
      </c>
      <c r="N524" s="18">
        <f t="shared" si="338"/>
        <v>-18.284579317637196</v>
      </c>
      <c r="O524" s="19">
        <f t="shared" si="339"/>
        <v>0</v>
      </c>
      <c r="P524" s="25">
        <v>0</v>
      </c>
      <c r="Q524" s="17">
        <v>109.40529177318001</v>
      </c>
      <c r="R524" s="18">
        <f t="shared" si="340"/>
        <v>0</v>
      </c>
      <c r="S524" s="21">
        <f t="shared" si="341"/>
        <v>109.40529177318001</v>
      </c>
      <c r="T524" s="27">
        <v>0</v>
      </c>
      <c r="U524" s="17">
        <v>0</v>
      </c>
      <c r="V524" s="18">
        <f t="shared" si="342"/>
        <v>0</v>
      </c>
      <c r="W524" s="19">
        <f t="shared" si="343"/>
        <v>0</v>
      </c>
      <c r="X524" s="25">
        <v>0</v>
      </c>
      <c r="Y524" s="17">
        <v>0</v>
      </c>
      <c r="Z524" s="18">
        <f t="shared" si="344"/>
        <v>0</v>
      </c>
      <c r="AA524" s="21">
        <f t="shared" si="345"/>
        <v>0</v>
      </c>
      <c r="AB524" s="27">
        <v>189.06000000000003</v>
      </c>
      <c r="AC524" s="97">
        <v>181.06699809774506</v>
      </c>
      <c r="AD524" s="18">
        <f t="shared" si="346"/>
        <v>-7.9930019022549743</v>
      </c>
      <c r="AE524" s="19">
        <f t="shared" si="347"/>
        <v>0</v>
      </c>
      <c r="AF524" s="25">
        <v>0</v>
      </c>
      <c r="AG524" s="17">
        <v>0</v>
      </c>
      <c r="AH524" s="18">
        <f t="shared" si="348"/>
        <v>0</v>
      </c>
      <c r="AI524" s="21">
        <f t="shared" si="349"/>
        <v>0</v>
      </c>
      <c r="AJ524" s="27">
        <v>0</v>
      </c>
      <c r="AK524" s="17">
        <v>0</v>
      </c>
      <c r="AL524" s="18">
        <f t="shared" si="350"/>
        <v>0</v>
      </c>
      <c r="AM524" s="19">
        <f t="shared" si="351"/>
        <v>0</v>
      </c>
      <c r="AN524" s="27">
        <v>432.35999999999996</v>
      </c>
      <c r="AO524" s="97">
        <v>707.97528</v>
      </c>
      <c r="AP524" s="18">
        <f t="shared" si="352"/>
        <v>0</v>
      </c>
      <c r="AQ524" s="19">
        <f t="shared" si="353"/>
        <v>275.61528000000004</v>
      </c>
      <c r="AR524" s="25">
        <v>0</v>
      </c>
      <c r="AS524" s="17">
        <v>0</v>
      </c>
      <c r="AT524" s="18">
        <f t="shared" si="354"/>
        <v>0</v>
      </c>
      <c r="AU524" s="21">
        <f t="shared" si="355"/>
        <v>0</v>
      </c>
      <c r="AV524" s="27">
        <v>390.96000000000004</v>
      </c>
      <c r="AW524" s="17">
        <v>0</v>
      </c>
      <c r="AX524" s="18">
        <f t="shared" si="356"/>
        <v>-390.96000000000004</v>
      </c>
      <c r="AY524" s="19">
        <f t="shared" si="357"/>
        <v>0</v>
      </c>
      <c r="AZ524" s="25">
        <v>0</v>
      </c>
      <c r="BA524" s="17">
        <v>0</v>
      </c>
      <c r="BB524" s="18">
        <f t="shared" si="358"/>
        <v>0</v>
      </c>
      <c r="BC524" s="21">
        <f t="shared" si="359"/>
        <v>0</v>
      </c>
      <c r="BD524" s="27">
        <v>0</v>
      </c>
      <c r="BE524" s="17">
        <v>0</v>
      </c>
      <c r="BF524" s="18">
        <f t="shared" si="360"/>
        <v>0</v>
      </c>
      <c r="BG524" s="19">
        <f t="shared" si="361"/>
        <v>0</v>
      </c>
      <c r="BH524" s="25">
        <v>0</v>
      </c>
      <c r="BI524" s="97">
        <v>0</v>
      </c>
      <c r="BJ524" s="18">
        <f t="shared" si="362"/>
        <v>0</v>
      </c>
      <c r="BK524" s="21">
        <f t="shared" si="363"/>
        <v>0</v>
      </c>
      <c r="BL524" s="27">
        <v>0</v>
      </c>
      <c r="BM524" s="17">
        <v>0</v>
      </c>
      <c r="BN524" s="18">
        <f t="shared" si="364"/>
        <v>0</v>
      </c>
      <c r="BO524" s="19">
        <f t="shared" si="365"/>
        <v>0</v>
      </c>
      <c r="BP524" s="24">
        <f t="shared" si="366"/>
        <v>1278.9100000000001</v>
      </c>
      <c r="BQ524" s="14">
        <f t="shared" si="367"/>
        <v>1246.6929905532879</v>
      </c>
      <c r="BR524" s="18">
        <f t="shared" si="332"/>
        <v>-32.217009446712154</v>
      </c>
      <c r="BS524" s="21">
        <f t="shared" si="333"/>
        <v>0</v>
      </c>
      <c r="BT524" s="114">
        <f t="shared" si="368"/>
        <v>0.97480900966705075</v>
      </c>
      <c r="BU524" s="115">
        <v>108.05240000000001</v>
      </c>
      <c r="BV524" s="116"/>
    </row>
    <row r="525" spans="1:74" s="7" customFormat="1" ht="12" x14ac:dyDescent="0.25">
      <c r="A525" s="111">
        <f t="shared" si="369"/>
        <v>517</v>
      </c>
      <c r="B525" s="56" t="s">
        <v>527</v>
      </c>
      <c r="C525" s="125">
        <v>38</v>
      </c>
      <c r="D525" s="27">
        <v>0</v>
      </c>
      <c r="E525" s="97">
        <v>0</v>
      </c>
      <c r="F525" s="18">
        <f t="shared" si="334"/>
        <v>0</v>
      </c>
      <c r="G525" s="19">
        <f t="shared" si="335"/>
        <v>0</v>
      </c>
      <c r="H525" s="25">
        <v>0</v>
      </c>
      <c r="I525" s="17">
        <v>0</v>
      </c>
      <c r="J525" s="18">
        <f t="shared" si="336"/>
        <v>0</v>
      </c>
      <c r="K525" s="21">
        <f t="shared" si="337"/>
        <v>0</v>
      </c>
      <c r="L525" s="27">
        <v>621.87</v>
      </c>
      <c r="M525" s="17">
        <v>566.14668216835071</v>
      </c>
      <c r="N525" s="18">
        <f t="shared" si="338"/>
        <v>-55.723317831649297</v>
      </c>
      <c r="O525" s="19">
        <f t="shared" si="339"/>
        <v>0</v>
      </c>
      <c r="P525" s="25">
        <v>0</v>
      </c>
      <c r="Q525" s="17">
        <v>44.119441646675995</v>
      </c>
      <c r="R525" s="18">
        <f t="shared" si="340"/>
        <v>0</v>
      </c>
      <c r="S525" s="21">
        <f t="shared" si="341"/>
        <v>44.119441646675995</v>
      </c>
      <c r="T525" s="27">
        <v>0</v>
      </c>
      <c r="U525" s="17">
        <v>0</v>
      </c>
      <c r="V525" s="18">
        <f t="shared" si="342"/>
        <v>0</v>
      </c>
      <c r="W525" s="19">
        <f t="shared" si="343"/>
        <v>0</v>
      </c>
      <c r="X525" s="25">
        <v>0</v>
      </c>
      <c r="Y525" s="17">
        <v>0</v>
      </c>
      <c r="Z525" s="18">
        <f t="shared" si="344"/>
        <v>0</v>
      </c>
      <c r="AA525" s="21">
        <f t="shared" si="345"/>
        <v>0</v>
      </c>
      <c r="AB525" s="27">
        <v>35.799999999999997</v>
      </c>
      <c r="AC525" s="97">
        <v>73.887309508292944</v>
      </c>
      <c r="AD525" s="18">
        <f t="shared" si="346"/>
        <v>0</v>
      </c>
      <c r="AE525" s="19">
        <f t="shared" si="347"/>
        <v>38.087309508292947</v>
      </c>
      <c r="AF525" s="25">
        <v>0</v>
      </c>
      <c r="AG525" s="17">
        <v>0</v>
      </c>
      <c r="AH525" s="18">
        <f t="shared" si="348"/>
        <v>0</v>
      </c>
      <c r="AI525" s="21">
        <f t="shared" si="349"/>
        <v>0</v>
      </c>
      <c r="AJ525" s="27">
        <v>0</v>
      </c>
      <c r="AK525" s="17">
        <v>0</v>
      </c>
      <c r="AL525" s="18">
        <f t="shared" si="350"/>
        <v>0</v>
      </c>
      <c r="AM525" s="19">
        <f t="shared" si="351"/>
        <v>0</v>
      </c>
      <c r="AN525" s="27">
        <v>229.25</v>
      </c>
      <c r="AO525" s="97">
        <v>353.55251999999996</v>
      </c>
      <c r="AP525" s="18">
        <f t="shared" si="352"/>
        <v>0</v>
      </c>
      <c r="AQ525" s="19">
        <f t="shared" si="353"/>
        <v>124.30251999999996</v>
      </c>
      <c r="AR525" s="25">
        <v>0</v>
      </c>
      <c r="AS525" s="17">
        <v>0</v>
      </c>
      <c r="AT525" s="18">
        <f t="shared" si="354"/>
        <v>0</v>
      </c>
      <c r="AU525" s="21">
        <f t="shared" si="355"/>
        <v>0</v>
      </c>
      <c r="AV525" s="27">
        <v>161.85</v>
      </c>
      <c r="AW525" s="17">
        <v>0</v>
      </c>
      <c r="AX525" s="18">
        <f t="shared" si="356"/>
        <v>-161.85</v>
      </c>
      <c r="AY525" s="19">
        <f t="shared" si="357"/>
        <v>0</v>
      </c>
      <c r="AZ525" s="25">
        <v>0</v>
      </c>
      <c r="BA525" s="17">
        <v>0</v>
      </c>
      <c r="BB525" s="18">
        <f t="shared" si="358"/>
        <v>0</v>
      </c>
      <c r="BC525" s="21">
        <f t="shared" si="359"/>
        <v>0</v>
      </c>
      <c r="BD525" s="27">
        <v>0</v>
      </c>
      <c r="BE525" s="17">
        <v>0</v>
      </c>
      <c r="BF525" s="18">
        <f t="shared" si="360"/>
        <v>0</v>
      </c>
      <c r="BG525" s="19">
        <f t="shared" si="361"/>
        <v>0</v>
      </c>
      <c r="BH525" s="25">
        <v>0</v>
      </c>
      <c r="BI525" s="97">
        <v>0</v>
      </c>
      <c r="BJ525" s="18">
        <f t="shared" si="362"/>
        <v>0</v>
      </c>
      <c r="BK525" s="21">
        <f t="shared" si="363"/>
        <v>0</v>
      </c>
      <c r="BL525" s="27">
        <v>0</v>
      </c>
      <c r="BM525" s="17">
        <v>0</v>
      </c>
      <c r="BN525" s="18">
        <f t="shared" si="364"/>
        <v>0</v>
      </c>
      <c r="BO525" s="19">
        <f t="shared" si="365"/>
        <v>0</v>
      </c>
      <c r="BP525" s="24">
        <f t="shared" si="366"/>
        <v>1048.77</v>
      </c>
      <c r="BQ525" s="14">
        <f t="shared" si="367"/>
        <v>1037.7059533233196</v>
      </c>
      <c r="BR525" s="18">
        <f t="shared" si="332"/>
        <v>-11.064046676680391</v>
      </c>
      <c r="BS525" s="21">
        <f t="shared" si="333"/>
        <v>0</v>
      </c>
      <c r="BT525" s="114">
        <f t="shared" si="368"/>
        <v>0.98945045465003734</v>
      </c>
      <c r="BU525" s="115">
        <v>108.6443</v>
      </c>
      <c r="BV525" s="116"/>
    </row>
    <row r="526" spans="1:74" s="7" customFormat="1" ht="12" x14ac:dyDescent="0.25">
      <c r="A526" s="111">
        <f t="shared" si="369"/>
        <v>518</v>
      </c>
      <c r="B526" s="56" t="s">
        <v>528</v>
      </c>
      <c r="C526" s="125">
        <v>3538.4</v>
      </c>
      <c r="D526" s="27">
        <v>8290.3599999999988</v>
      </c>
      <c r="E526" s="97">
        <v>10989.901899122435</v>
      </c>
      <c r="F526" s="18">
        <f t="shared" si="334"/>
        <v>0</v>
      </c>
      <c r="G526" s="19">
        <f t="shared" si="335"/>
        <v>2699.541899122436</v>
      </c>
      <c r="H526" s="25">
        <v>7867.2599999999984</v>
      </c>
      <c r="I526" s="17">
        <v>8017.0510935092443</v>
      </c>
      <c r="J526" s="18">
        <f t="shared" si="336"/>
        <v>0</v>
      </c>
      <c r="K526" s="21">
        <f t="shared" si="337"/>
        <v>149.79109350924591</v>
      </c>
      <c r="L526" s="27">
        <v>12150.81</v>
      </c>
      <c r="M526" s="17">
        <v>11578.428454599161</v>
      </c>
      <c r="N526" s="18">
        <f t="shared" si="338"/>
        <v>-572.38154540083815</v>
      </c>
      <c r="O526" s="19">
        <f t="shared" si="339"/>
        <v>0</v>
      </c>
      <c r="P526" s="25">
        <v>289.64999999999998</v>
      </c>
      <c r="Q526" s="17">
        <v>1128.632488604796</v>
      </c>
      <c r="R526" s="18">
        <f t="shared" si="340"/>
        <v>0</v>
      </c>
      <c r="S526" s="21">
        <f t="shared" si="341"/>
        <v>838.982488604796</v>
      </c>
      <c r="T526" s="27">
        <v>0</v>
      </c>
      <c r="U526" s="17">
        <v>0</v>
      </c>
      <c r="V526" s="18">
        <f t="shared" si="342"/>
        <v>0</v>
      </c>
      <c r="W526" s="19">
        <f t="shared" si="343"/>
        <v>0</v>
      </c>
      <c r="X526" s="25">
        <v>0</v>
      </c>
      <c r="Y526" s="17">
        <v>0</v>
      </c>
      <c r="Z526" s="18">
        <f t="shared" si="344"/>
        <v>0</v>
      </c>
      <c r="AA526" s="21">
        <f t="shared" si="345"/>
        <v>0</v>
      </c>
      <c r="AB526" s="27">
        <v>18609.340000000004</v>
      </c>
      <c r="AC526" s="97">
        <v>18318.041359929895</v>
      </c>
      <c r="AD526" s="18">
        <f t="shared" si="346"/>
        <v>-291.29864007010838</v>
      </c>
      <c r="AE526" s="19">
        <f t="shared" si="347"/>
        <v>0</v>
      </c>
      <c r="AF526" s="25">
        <v>1248.53</v>
      </c>
      <c r="AG526" s="17">
        <v>1037.0672400000001</v>
      </c>
      <c r="AH526" s="18">
        <f t="shared" si="348"/>
        <v>-211.46275999999989</v>
      </c>
      <c r="AI526" s="21">
        <f t="shared" si="349"/>
        <v>0</v>
      </c>
      <c r="AJ526" s="27">
        <v>50.249999999999993</v>
      </c>
      <c r="AK526" s="17">
        <v>0</v>
      </c>
      <c r="AL526" s="18">
        <f t="shared" si="350"/>
        <v>-50.249999999999993</v>
      </c>
      <c r="AM526" s="19">
        <f t="shared" si="351"/>
        <v>0</v>
      </c>
      <c r="AN526" s="27">
        <v>9797.66</v>
      </c>
      <c r="AO526" s="97">
        <v>9797.6575999999986</v>
      </c>
      <c r="AP526" s="18">
        <f t="shared" si="352"/>
        <v>-2.4000000012165401E-3</v>
      </c>
      <c r="AQ526" s="19">
        <f t="shared" si="353"/>
        <v>0</v>
      </c>
      <c r="AR526" s="25">
        <v>3039.4599999999996</v>
      </c>
      <c r="AS526" s="17">
        <v>4458.4037411281106</v>
      </c>
      <c r="AT526" s="18">
        <f t="shared" si="354"/>
        <v>0</v>
      </c>
      <c r="AU526" s="21">
        <f t="shared" si="355"/>
        <v>1418.943741128111</v>
      </c>
      <c r="AV526" s="27">
        <v>39086.300000000003</v>
      </c>
      <c r="AW526" s="17">
        <v>31626.912000000004</v>
      </c>
      <c r="AX526" s="18">
        <f t="shared" si="356"/>
        <v>-7459.387999999999</v>
      </c>
      <c r="AY526" s="19">
        <f t="shared" si="357"/>
        <v>0</v>
      </c>
      <c r="AZ526" s="25">
        <v>3895.0900000000006</v>
      </c>
      <c r="BA526" s="17">
        <v>3987.1478260712479</v>
      </c>
      <c r="BB526" s="18">
        <f t="shared" si="358"/>
        <v>0</v>
      </c>
      <c r="BC526" s="21">
        <f t="shared" si="359"/>
        <v>92.057826071247291</v>
      </c>
      <c r="BD526" s="27">
        <v>11.559999999999999</v>
      </c>
      <c r="BE526" s="17">
        <v>0</v>
      </c>
      <c r="BF526" s="18">
        <f t="shared" si="360"/>
        <v>-11.559999999999999</v>
      </c>
      <c r="BG526" s="19">
        <f t="shared" si="361"/>
        <v>0</v>
      </c>
      <c r="BH526" s="25">
        <v>7856.0800000000017</v>
      </c>
      <c r="BI526" s="97">
        <v>6936.0317999999997</v>
      </c>
      <c r="BJ526" s="18">
        <f t="shared" si="362"/>
        <v>-920.048200000002</v>
      </c>
      <c r="BK526" s="21">
        <f t="shared" si="363"/>
        <v>0</v>
      </c>
      <c r="BL526" s="27">
        <v>0</v>
      </c>
      <c r="BM526" s="17">
        <v>0</v>
      </c>
      <c r="BN526" s="18">
        <f t="shared" si="364"/>
        <v>0</v>
      </c>
      <c r="BO526" s="19">
        <f t="shared" si="365"/>
        <v>0</v>
      </c>
      <c r="BP526" s="24">
        <f t="shared" si="366"/>
        <v>112192.34999999999</v>
      </c>
      <c r="BQ526" s="14">
        <f t="shared" si="367"/>
        <v>107875.27550296488</v>
      </c>
      <c r="BR526" s="18">
        <f t="shared" si="332"/>
        <v>-4317.0744970351079</v>
      </c>
      <c r="BS526" s="21">
        <f t="shared" si="333"/>
        <v>0</v>
      </c>
      <c r="BT526" s="114">
        <f t="shared" si="368"/>
        <v>0.961520776621266</v>
      </c>
      <c r="BU526" s="115">
        <v>19782.434000000008</v>
      </c>
      <c r="BV526" s="116">
        <v>3210.14</v>
      </c>
    </row>
    <row r="527" spans="1:74" s="7" customFormat="1" ht="12" x14ac:dyDescent="0.25">
      <c r="A527" s="111">
        <f t="shared" si="369"/>
        <v>519</v>
      </c>
      <c r="B527" s="56" t="s">
        <v>529</v>
      </c>
      <c r="C527" s="125">
        <v>1879.61</v>
      </c>
      <c r="D527" s="27">
        <v>7395.9299999999985</v>
      </c>
      <c r="E527" s="97">
        <v>9396.6186215563503</v>
      </c>
      <c r="F527" s="18">
        <f t="shared" si="334"/>
        <v>0</v>
      </c>
      <c r="G527" s="19">
        <f t="shared" si="335"/>
        <v>2000.6886215563518</v>
      </c>
      <c r="H527" s="25">
        <v>3301.4200000000005</v>
      </c>
      <c r="I527" s="17">
        <v>3441.7125856514554</v>
      </c>
      <c r="J527" s="18">
        <f t="shared" si="336"/>
        <v>0</v>
      </c>
      <c r="K527" s="21">
        <f t="shared" si="337"/>
        <v>140.29258565145483</v>
      </c>
      <c r="L527" s="27">
        <v>6219.3600000000006</v>
      </c>
      <c r="M527" s="17">
        <v>6527.9974585679292</v>
      </c>
      <c r="N527" s="18">
        <f t="shared" si="338"/>
        <v>0</v>
      </c>
      <c r="O527" s="19">
        <f t="shared" si="339"/>
        <v>308.63745856792866</v>
      </c>
      <c r="P527" s="25">
        <v>0</v>
      </c>
      <c r="Q527" s="17">
        <v>504.17633385894004</v>
      </c>
      <c r="R527" s="18">
        <f t="shared" si="340"/>
        <v>0</v>
      </c>
      <c r="S527" s="21">
        <f t="shared" si="341"/>
        <v>504.17633385894004</v>
      </c>
      <c r="T527" s="27">
        <v>0</v>
      </c>
      <c r="U527" s="17">
        <v>0</v>
      </c>
      <c r="V527" s="18">
        <f t="shared" si="342"/>
        <v>0</v>
      </c>
      <c r="W527" s="19">
        <f t="shared" si="343"/>
        <v>0</v>
      </c>
      <c r="X527" s="25">
        <v>0</v>
      </c>
      <c r="Y527" s="17">
        <v>0</v>
      </c>
      <c r="Z527" s="18">
        <f t="shared" si="344"/>
        <v>0</v>
      </c>
      <c r="AA527" s="21">
        <f t="shared" si="345"/>
        <v>0</v>
      </c>
      <c r="AB527" s="27">
        <v>9238.4500000000007</v>
      </c>
      <c r="AC527" s="97">
        <v>9025.918327024754</v>
      </c>
      <c r="AD527" s="18">
        <f t="shared" si="346"/>
        <v>-212.53167297524669</v>
      </c>
      <c r="AE527" s="19">
        <f t="shared" si="347"/>
        <v>0</v>
      </c>
      <c r="AF527" s="25">
        <v>0</v>
      </c>
      <c r="AG527" s="17">
        <v>0</v>
      </c>
      <c r="AH527" s="18">
        <f t="shared" si="348"/>
        <v>0</v>
      </c>
      <c r="AI527" s="21">
        <f t="shared" si="349"/>
        <v>0</v>
      </c>
      <c r="AJ527" s="27">
        <v>0</v>
      </c>
      <c r="AK527" s="17">
        <v>0</v>
      </c>
      <c r="AL527" s="18">
        <f t="shared" si="350"/>
        <v>0</v>
      </c>
      <c r="AM527" s="19">
        <f t="shared" si="351"/>
        <v>0</v>
      </c>
      <c r="AN527" s="27">
        <v>6798.5500000000011</v>
      </c>
      <c r="AO527" s="97">
        <v>2947.60176</v>
      </c>
      <c r="AP527" s="18">
        <f t="shared" si="352"/>
        <v>-3850.9482400000011</v>
      </c>
      <c r="AQ527" s="19">
        <f t="shared" si="353"/>
        <v>0</v>
      </c>
      <c r="AR527" s="25">
        <v>1128.04</v>
      </c>
      <c r="AS527" s="17">
        <v>6055.9782150390092</v>
      </c>
      <c r="AT527" s="18">
        <f t="shared" si="354"/>
        <v>0</v>
      </c>
      <c r="AU527" s="21">
        <f t="shared" si="355"/>
        <v>4927.9382150390093</v>
      </c>
      <c r="AV527" s="27">
        <v>11951.829999999998</v>
      </c>
      <c r="AW527" s="17">
        <v>9351.1079999999984</v>
      </c>
      <c r="AX527" s="18">
        <f t="shared" si="356"/>
        <v>-2600.7219999999998</v>
      </c>
      <c r="AY527" s="19">
        <f t="shared" si="357"/>
        <v>0</v>
      </c>
      <c r="AZ527" s="25">
        <v>2680.5699999999997</v>
      </c>
      <c r="BA527" s="17">
        <v>3190.6124273485411</v>
      </c>
      <c r="BB527" s="18">
        <f t="shared" si="358"/>
        <v>0</v>
      </c>
      <c r="BC527" s="21">
        <f t="shared" si="359"/>
        <v>510.04242734854142</v>
      </c>
      <c r="BD527" s="27">
        <v>9.8599999999999977</v>
      </c>
      <c r="BE527" s="17">
        <v>0</v>
      </c>
      <c r="BF527" s="18">
        <f t="shared" si="360"/>
        <v>-9.8599999999999977</v>
      </c>
      <c r="BG527" s="19">
        <f t="shared" si="361"/>
        <v>0</v>
      </c>
      <c r="BH527" s="25">
        <v>3717.6500000000005</v>
      </c>
      <c r="BI527" s="97">
        <v>3665.9865599999998</v>
      </c>
      <c r="BJ527" s="18">
        <f t="shared" si="362"/>
        <v>-51.663440000000719</v>
      </c>
      <c r="BK527" s="21">
        <f t="shared" si="363"/>
        <v>0</v>
      </c>
      <c r="BL527" s="27">
        <v>0</v>
      </c>
      <c r="BM527" s="17">
        <v>0</v>
      </c>
      <c r="BN527" s="18">
        <f t="shared" si="364"/>
        <v>0</v>
      </c>
      <c r="BO527" s="19">
        <f t="shared" si="365"/>
        <v>0</v>
      </c>
      <c r="BP527" s="24">
        <f t="shared" si="366"/>
        <v>52441.66</v>
      </c>
      <c r="BQ527" s="14">
        <f t="shared" si="367"/>
        <v>54107.710289046976</v>
      </c>
      <c r="BR527" s="18">
        <f t="shared" si="332"/>
        <v>0</v>
      </c>
      <c r="BS527" s="21">
        <f t="shared" si="333"/>
        <v>1666.0502890469725</v>
      </c>
      <c r="BT527" s="114">
        <f t="shared" si="368"/>
        <v>1.0317695948039587</v>
      </c>
      <c r="BU527" s="115">
        <v>3427.8182999999999</v>
      </c>
      <c r="BV527" s="116"/>
    </row>
    <row r="528" spans="1:74" s="7" customFormat="1" ht="12" x14ac:dyDescent="0.25">
      <c r="A528" s="111">
        <f t="shared" si="369"/>
        <v>520</v>
      </c>
      <c r="B528" s="56" t="s">
        <v>530</v>
      </c>
      <c r="C528" s="125">
        <v>132.30000000000001</v>
      </c>
      <c r="D528" s="27">
        <v>0</v>
      </c>
      <c r="E528" s="97">
        <v>0</v>
      </c>
      <c r="F528" s="18">
        <f t="shared" si="334"/>
        <v>0</v>
      </c>
      <c r="G528" s="19">
        <f t="shared" si="335"/>
        <v>0</v>
      </c>
      <c r="H528" s="25">
        <v>0</v>
      </c>
      <c r="I528" s="17">
        <v>0</v>
      </c>
      <c r="J528" s="18">
        <f t="shared" si="336"/>
        <v>0</v>
      </c>
      <c r="K528" s="21">
        <f t="shared" si="337"/>
        <v>0</v>
      </c>
      <c r="L528" s="27">
        <v>444.15000000000009</v>
      </c>
      <c r="M528" s="17">
        <v>407.19613679603611</v>
      </c>
      <c r="N528" s="18">
        <f t="shared" si="338"/>
        <v>-36.953863203963977</v>
      </c>
      <c r="O528" s="19">
        <f t="shared" si="339"/>
        <v>0</v>
      </c>
      <c r="P528" s="25">
        <v>0</v>
      </c>
      <c r="Q528" s="17">
        <v>145.57511318237999</v>
      </c>
      <c r="R528" s="18">
        <f t="shared" si="340"/>
        <v>0</v>
      </c>
      <c r="S528" s="21">
        <f t="shared" si="341"/>
        <v>145.57511318237999</v>
      </c>
      <c r="T528" s="27">
        <v>0</v>
      </c>
      <c r="U528" s="17">
        <v>0</v>
      </c>
      <c r="V528" s="18">
        <f t="shared" si="342"/>
        <v>0</v>
      </c>
      <c r="W528" s="19">
        <f t="shared" si="343"/>
        <v>0</v>
      </c>
      <c r="X528" s="25">
        <v>0</v>
      </c>
      <c r="Y528" s="17">
        <v>0</v>
      </c>
      <c r="Z528" s="18">
        <f t="shared" si="344"/>
        <v>0</v>
      </c>
      <c r="AA528" s="21">
        <f t="shared" si="345"/>
        <v>0</v>
      </c>
      <c r="AB528" s="27">
        <v>263.06</v>
      </c>
      <c r="AC528" s="97">
        <v>250.76200671259986</v>
      </c>
      <c r="AD528" s="18">
        <f t="shared" si="346"/>
        <v>-12.297993287400146</v>
      </c>
      <c r="AE528" s="19">
        <f t="shared" si="347"/>
        <v>0</v>
      </c>
      <c r="AF528" s="25">
        <v>0</v>
      </c>
      <c r="AG528" s="17">
        <v>0</v>
      </c>
      <c r="AH528" s="18">
        <f t="shared" si="348"/>
        <v>0</v>
      </c>
      <c r="AI528" s="21">
        <f t="shared" si="349"/>
        <v>0</v>
      </c>
      <c r="AJ528" s="27">
        <v>0</v>
      </c>
      <c r="AK528" s="17">
        <v>0</v>
      </c>
      <c r="AL528" s="18">
        <f t="shared" si="350"/>
        <v>0</v>
      </c>
      <c r="AM528" s="19">
        <f t="shared" si="351"/>
        <v>0</v>
      </c>
      <c r="AN528" s="27">
        <v>236.60000000000005</v>
      </c>
      <c r="AO528" s="97">
        <v>357.28692000000001</v>
      </c>
      <c r="AP528" s="18">
        <f t="shared" si="352"/>
        <v>0</v>
      </c>
      <c r="AQ528" s="19">
        <f t="shared" si="353"/>
        <v>120.68691999999996</v>
      </c>
      <c r="AR528" s="25">
        <v>0</v>
      </c>
      <c r="AS528" s="17">
        <v>0</v>
      </c>
      <c r="AT528" s="18">
        <f t="shared" si="354"/>
        <v>0</v>
      </c>
      <c r="AU528" s="21">
        <f t="shared" si="355"/>
        <v>0</v>
      </c>
      <c r="AV528" s="27">
        <v>517.97</v>
      </c>
      <c r="AW528" s="17">
        <v>0</v>
      </c>
      <c r="AX528" s="18">
        <f t="shared" si="356"/>
        <v>-517.97</v>
      </c>
      <c r="AY528" s="19">
        <f t="shared" si="357"/>
        <v>0</v>
      </c>
      <c r="AZ528" s="25">
        <v>0</v>
      </c>
      <c r="BA528" s="17">
        <v>0</v>
      </c>
      <c r="BB528" s="18">
        <f t="shared" si="358"/>
        <v>0</v>
      </c>
      <c r="BC528" s="21">
        <f t="shared" si="359"/>
        <v>0</v>
      </c>
      <c r="BD528" s="27">
        <v>0</v>
      </c>
      <c r="BE528" s="17">
        <v>0</v>
      </c>
      <c r="BF528" s="18">
        <f t="shared" si="360"/>
        <v>0</v>
      </c>
      <c r="BG528" s="19">
        <f t="shared" si="361"/>
        <v>0</v>
      </c>
      <c r="BH528" s="25">
        <v>0</v>
      </c>
      <c r="BI528" s="97">
        <v>0</v>
      </c>
      <c r="BJ528" s="18">
        <f t="shared" si="362"/>
        <v>0</v>
      </c>
      <c r="BK528" s="21">
        <f t="shared" si="363"/>
        <v>0</v>
      </c>
      <c r="BL528" s="27">
        <v>0</v>
      </c>
      <c r="BM528" s="17">
        <v>0</v>
      </c>
      <c r="BN528" s="18">
        <f t="shared" si="364"/>
        <v>0</v>
      </c>
      <c r="BO528" s="19">
        <f t="shared" si="365"/>
        <v>0</v>
      </c>
      <c r="BP528" s="24">
        <f t="shared" si="366"/>
        <v>1461.7800000000002</v>
      </c>
      <c r="BQ528" s="14">
        <f t="shared" si="367"/>
        <v>1160.8201766910161</v>
      </c>
      <c r="BR528" s="18">
        <f t="shared" si="332"/>
        <v>-300.95982330898414</v>
      </c>
      <c r="BS528" s="21">
        <f t="shared" si="333"/>
        <v>0</v>
      </c>
      <c r="BT528" s="114">
        <f t="shared" si="368"/>
        <v>0.79411414624021115</v>
      </c>
      <c r="BU528" s="115">
        <v>0</v>
      </c>
      <c r="BV528" s="116"/>
    </row>
    <row r="529" spans="1:74" s="7" customFormat="1" ht="12" x14ac:dyDescent="0.25">
      <c r="A529" s="111">
        <f t="shared" si="369"/>
        <v>521</v>
      </c>
      <c r="B529" s="56" t="s">
        <v>531</v>
      </c>
      <c r="C529" s="125">
        <v>96</v>
      </c>
      <c r="D529" s="27">
        <v>0</v>
      </c>
      <c r="E529" s="97">
        <v>0</v>
      </c>
      <c r="F529" s="18">
        <f t="shared" si="334"/>
        <v>0</v>
      </c>
      <c r="G529" s="19">
        <f t="shared" si="335"/>
        <v>0</v>
      </c>
      <c r="H529" s="25">
        <v>0</v>
      </c>
      <c r="I529" s="17">
        <v>0</v>
      </c>
      <c r="J529" s="18">
        <f t="shared" si="336"/>
        <v>0</v>
      </c>
      <c r="K529" s="21">
        <f t="shared" si="337"/>
        <v>0</v>
      </c>
      <c r="L529" s="27">
        <v>533.01</v>
      </c>
      <c r="M529" s="17">
        <v>486.67135290585799</v>
      </c>
      <c r="N529" s="18">
        <f t="shared" si="338"/>
        <v>-46.338647094142004</v>
      </c>
      <c r="O529" s="19">
        <f t="shared" si="339"/>
        <v>0</v>
      </c>
      <c r="P529" s="25">
        <v>0</v>
      </c>
      <c r="Q529" s="17">
        <v>111.45927130001999</v>
      </c>
      <c r="R529" s="18">
        <f t="shared" si="340"/>
        <v>0</v>
      </c>
      <c r="S529" s="21">
        <f t="shared" si="341"/>
        <v>111.45927130001999</v>
      </c>
      <c r="T529" s="27">
        <v>0</v>
      </c>
      <c r="U529" s="17">
        <v>0</v>
      </c>
      <c r="V529" s="18">
        <f t="shared" si="342"/>
        <v>0</v>
      </c>
      <c r="W529" s="19">
        <f t="shared" si="343"/>
        <v>0</v>
      </c>
      <c r="X529" s="25">
        <v>0</v>
      </c>
      <c r="Y529" s="17">
        <v>0</v>
      </c>
      <c r="Z529" s="18">
        <f t="shared" si="344"/>
        <v>0</v>
      </c>
      <c r="AA529" s="21">
        <f t="shared" si="345"/>
        <v>0</v>
      </c>
      <c r="AB529" s="27">
        <v>192.54999999999998</v>
      </c>
      <c r="AC529" s="97">
        <v>188.73570783881075</v>
      </c>
      <c r="AD529" s="18">
        <f t="shared" si="346"/>
        <v>-3.8142921611892291</v>
      </c>
      <c r="AE529" s="19">
        <f t="shared" si="347"/>
        <v>0</v>
      </c>
      <c r="AF529" s="25">
        <v>0</v>
      </c>
      <c r="AG529" s="17">
        <v>0</v>
      </c>
      <c r="AH529" s="18">
        <f t="shared" si="348"/>
        <v>0</v>
      </c>
      <c r="AI529" s="21">
        <f t="shared" si="349"/>
        <v>0</v>
      </c>
      <c r="AJ529" s="27">
        <v>0</v>
      </c>
      <c r="AK529" s="17">
        <v>0</v>
      </c>
      <c r="AL529" s="18">
        <f t="shared" si="350"/>
        <v>0</v>
      </c>
      <c r="AM529" s="19">
        <f t="shared" si="351"/>
        <v>0</v>
      </c>
      <c r="AN529" s="27">
        <v>465.70999999999987</v>
      </c>
      <c r="AO529" s="97">
        <v>687.27983999999992</v>
      </c>
      <c r="AP529" s="18">
        <f t="shared" si="352"/>
        <v>0</v>
      </c>
      <c r="AQ529" s="19">
        <f t="shared" si="353"/>
        <v>221.56984000000006</v>
      </c>
      <c r="AR529" s="25">
        <v>0</v>
      </c>
      <c r="AS529" s="17">
        <v>0</v>
      </c>
      <c r="AT529" s="18">
        <f t="shared" si="354"/>
        <v>0</v>
      </c>
      <c r="AU529" s="21">
        <f t="shared" si="355"/>
        <v>0</v>
      </c>
      <c r="AV529" s="27">
        <v>398.2299999999999</v>
      </c>
      <c r="AW529" s="17">
        <v>0</v>
      </c>
      <c r="AX529" s="18">
        <f t="shared" si="356"/>
        <v>-398.2299999999999</v>
      </c>
      <c r="AY529" s="19">
        <f t="shared" si="357"/>
        <v>0</v>
      </c>
      <c r="AZ529" s="25">
        <v>0</v>
      </c>
      <c r="BA529" s="17">
        <v>0</v>
      </c>
      <c r="BB529" s="18">
        <f t="shared" si="358"/>
        <v>0</v>
      </c>
      <c r="BC529" s="21">
        <f t="shared" si="359"/>
        <v>0</v>
      </c>
      <c r="BD529" s="27">
        <v>0</v>
      </c>
      <c r="BE529" s="17">
        <v>0</v>
      </c>
      <c r="BF529" s="18">
        <f t="shared" si="360"/>
        <v>0</v>
      </c>
      <c r="BG529" s="19">
        <f t="shared" si="361"/>
        <v>0</v>
      </c>
      <c r="BH529" s="25">
        <v>0</v>
      </c>
      <c r="BI529" s="97">
        <v>0</v>
      </c>
      <c r="BJ529" s="18">
        <f t="shared" si="362"/>
        <v>0</v>
      </c>
      <c r="BK529" s="21">
        <f t="shared" si="363"/>
        <v>0</v>
      </c>
      <c r="BL529" s="27">
        <v>0</v>
      </c>
      <c r="BM529" s="17">
        <v>0</v>
      </c>
      <c r="BN529" s="18">
        <f t="shared" si="364"/>
        <v>0</v>
      </c>
      <c r="BO529" s="19">
        <f t="shared" si="365"/>
        <v>0</v>
      </c>
      <c r="BP529" s="24">
        <f t="shared" si="366"/>
        <v>1589.4999999999995</v>
      </c>
      <c r="BQ529" s="14">
        <f t="shared" si="367"/>
        <v>1474.1461720446887</v>
      </c>
      <c r="BR529" s="18">
        <f t="shared" si="332"/>
        <v>-115.35382795531086</v>
      </c>
      <c r="BS529" s="21">
        <f t="shared" si="333"/>
        <v>0</v>
      </c>
      <c r="BT529" s="114">
        <f t="shared" si="368"/>
        <v>0.92742760116054679</v>
      </c>
      <c r="BU529" s="115">
        <v>0</v>
      </c>
      <c r="BV529" s="116"/>
    </row>
    <row r="530" spans="1:74" s="7" customFormat="1" ht="12" x14ac:dyDescent="0.25">
      <c r="A530" s="111">
        <f t="shared" si="369"/>
        <v>522</v>
      </c>
      <c r="B530" s="56" t="s">
        <v>532</v>
      </c>
      <c r="C530" s="125">
        <v>164.25</v>
      </c>
      <c r="D530" s="27">
        <v>0</v>
      </c>
      <c r="E530" s="97">
        <v>0</v>
      </c>
      <c r="F530" s="18">
        <f t="shared" si="334"/>
        <v>0</v>
      </c>
      <c r="G530" s="19">
        <f t="shared" si="335"/>
        <v>0</v>
      </c>
      <c r="H530" s="25">
        <v>0</v>
      </c>
      <c r="I530" s="17">
        <v>0</v>
      </c>
      <c r="J530" s="18">
        <f t="shared" si="336"/>
        <v>0</v>
      </c>
      <c r="K530" s="21">
        <f t="shared" si="337"/>
        <v>0</v>
      </c>
      <c r="L530" s="27">
        <v>533.06000000000006</v>
      </c>
      <c r="M530" s="17">
        <v>486.67135290585799</v>
      </c>
      <c r="N530" s="18">
        <f t="shared" si="338"/>
        <v>-46.388647094142073</v>
      </c>
      <c r="O530" s="19">
        <f t="shared" si="339"/>
        <v>0</v>
      </c>
      <c r="P530" s="25">
        <v>0</v>
      </c>
      <c r="Q530" s="17">
        <v>176.030001147576</v>
      </c>
      <c r="R530" s="18">
        <f t="shared" si="340"/>
        <v>0</v>
      </c>
      <c r="S530" s="21">
        <f t="shared" si="341"/>
        <v>176.030001147576</v>
      </c>
      <c r="T530" s="27">
        <v>0</v>
      </c>
      <c r="U530" s="17">
        <v>0</v>
      </c>
      <c r="V530" s="18">
        <f t="shared" si="342"/>
        <v>0</v>
      </c>
      <c r="W530" s="19">
        <f t="shared" si="343"/>
        <v>0</v>
      </c>
      <c r="X530" s="25">
        <v>0</v>
      </c>
      <c r="Y530" s="17">
        <v>0</v>
      </c>
      <c r="Z530" s="18">
        <f t="shared" si="344"/>
        <v>0</v>
      </c>
      <c r="AA530" s="21">
        <f t="shared" si="345"/>
        <v>0</v>
      </c>
      <c r="AB530" s="27">
        <v>325.12</v>
      </c>
      <c r="AC530" s="97">
        <v>309.20569962061643</v>
      </c>
      <c r="AD530" s="18">
        <f t="shared" si="346"/>
        <v>-15.914300379383576</v>
      </c>
      <c r="AE530" s="19">
        <f t="shared" si="347"/>
        <v>0</v>
      </c>
      <c r="AF530" s="25">
        <v>0</v>
      </c>
      <c r="AG530" s="17">
        <v>0</v>
      </c>
      <c r="AH530" s="18">
        <f t="shared" si="348"/>
        <v>0</v>
      </c>
      <c r="AI530" s="21">
        <f t="shared" si="349"/>
        <v>0</v>
      </c>
      <c r="AJ530" s="27">
        <v>0</v>
      </c>
      <c r="AK530" s="17">
        <v>0</v>
      </c>
      <c r="AL530" s="18">
        <f t="shared" si="350"/>
        <v>0</v>
      </c>
      <c r="AM530" s="19">
        <f t="shared" si="351"/>
        <v>0</v>
      </c>
      <c r="AN530" s="27">
        <v>225.98999999999995</v>
      </c>
      <c r="AO530" s="97">
        <v>508.63620000000003</v>
      </c>
      <c r="AP530" s="18">
        <f t="shared" si="352"/>
        <v>0</v>
      </c>
      <c r="AQ530" s="19">
        <f t="shared" si="353"/>
        <v>282.64620000000008</v>
      </c>
      <c r="AR530" s="25">
        <v>0</v>
      </c>
      <c r="AS530" s="17">
        <v>0</v>
      </c>
      <c r="AT530" s="18">
        <f t="shared" si="354"/>
        <v>0</v>
      </c>
      <c r="AU530" s="21">
        <f t="shared" si="355"/>
        <v>0</v>
      </c>
      <c r="AV530" s="27">
        <v>624.91</v>
      </c>
      <c r="AW530" s="17">
        <v>0</v>
      </c>
      <c r="AX530" s="18">
        <f t="shared" si="356"/>
        <v>-624.91</v>
      </c>
      <c r="AY530" s="19">
        <f t="shared" si="357"/>
        <v>0</v>
      </c>
      <c r="AZ530" s="25">
        <v>0</v>
      </c>
      <c r="BA530" s="17">
        <v>0</v>
      </c>
      <c r="BB530" s="18">
        <f t="shared" si="358"/>
        <v>0</v>
      </c>
      <c r="BC530" s="21">
        <f t="shared" si="359"/>
        <v>0</v>
      </c>
      <c r="BD530" s="27">
        <v>0</v>
      </c>
      <c r="BE530" s="17">
        <v>0</v>
      </c>
      <c r="BF530" s="18">
        <f t="shared" si="360"/>
        <v>0</v>
      </c>
      <c r="BG530" s="19">
        <f t="shared" si="361"/>
        <v>0</v>
      </c>
      <c r="BH530" s="25">
        <v>0</v>
      </c>
      <c r="BI530" s="97">
        <v>0</v>
      </c>
      <c r="BJ530" s="18">
        <f t="shared" si="362"/>
        <v>0</v>
      </c>
      <c r="BK530" s="21">
        <f t="shared" si="363"/>
        <v>0</v>
      </c>
      <c r="BL530" s="27">
        <v>0</v>
      </c>
      <c r="BM530" s="17">
        <v>0</v>
      </c>
      <c r="BN530" s="18">
        <f t="shared" si="364"/>
        <v>0</v>
      </c>
      <c r="BO530" s="19">
        <f t="shared" si="365"/>
        <v>0</v>
      </c>
      <c r="BP530" s="24">
        <f t="shared" si="366"/>
        <v>1709.08</v>
      </c>
      <c r="BQ530" s="14">
        <f t="shared" si="367"/>
        <v>1480.5432536740504</v>
      </c>
      <c r="BR530" s="18">
        <f t="shared" si="332"/>
        <v>-228.53674632594948</v>
      </c>
      <c r="BS530" s="21">
        <f t="shared" si="333"/>
        <v>0</v>
      </c>
      <c r="BT530" s="114">
        <f t="shared" si="368"/>
        <v>0.86628083745292817</v>
      </c>
      <c r="BU530" s="115">
        <v>14.289699999999996</v>
      </c>
      <c r="BV530" s="116"/>
    </row>
    <row r="531" spans="1:74" s="7" customFormat="1" ht="12" x14ac:dyDescent="0.25">
      <c r="A531" s="111">
        <f t="shared" si="369"/>
        <v>523</v>
      </c>
      <c r="B531" s="56" t="s">
        <v>533</v>
      </c>
      <c r="C531" s="125">
        <v>138.9</v>
      </c>
      <c r="D531" s="27">
        <v>0</v>
      </c>
      <c r="E531" s="97">
        <v>870.32473823653061</v>
      </c>
      <c r="F531" s="18">
        <f t="shared" si="334"/>
        <v>0</v>
      </c>
      <c r="G531" s="19">
        <f t="shared" si="335"/>
        <v>870.32473823653061</v>
      </c>
      <c r="H531" s="25">
        <v>0</v>
      </c>
      <c r="I531" s="17">
        <v>0</v>
      </c>
      <c r="J531" s="18">
        <f t="shared" si="336"/>
        <v>0</v>
      </c>
      <c r="K531" s="21">
        <f t="shared" si="337"/>
        <v>0</v>
      </c>
      <c r="L531" s="27">
        <v>799.59000000000015</v>
      </c>
      <c r="M531" s="17">
        <v>725.2485353089387</v>
      </c>
      <c r="N531" s="18">
        <f t="shared" si="338"/>
        <v>-74.341464691061447</v>
      </c>
      <c r="O531" s="19">
        <f t="shared" si="339"/>
        <v>0</v>
      </c>
      <c r="P531" s="25">
        <v>0</v>
      </c>
      <c r="Q531" s="17">
        <v>161.29411487566801</v>
      </c>
      <c r="R531" s="18">
        <f t="shared" si="340"/>
        <v>0</v>
      </c>
      <c r="S531" s="21">
        <f t="shared" si="341"/>
        <v>161.29411487566801</v>
      </c>
      <c r="T531" s="27">
        <v>0</v>
      </c>
      <c r="U531" s="17">
        <v>0</v>
      </c>
      <c r="V531" s="18">
        <f t="shared" si="342"/>
        <v>0</v>
      </c>
      <c r="W531" s="19">
        <f t="shared" si="343"/>
        <v>0</v>
      </c>
      <c r="X531" s="25">
        <v>0</v>
      </c>
      <c r="Y531" s="17">
        <v>0</v>
      </c>
      <c r="Z531" s="18">
        <f t="shared" si="344"/>
        <v>0</v>
      </c>
      <c r="AA531" s="21">
        <f t="shared" si="345"/>
        <v>0</v>
      </c>
      <c r="AB531" s="27">
        <v>275.84999999999997</v>
      </c>
      <c r="AC531" s="97">
        <v>275.96233012765538</v>
      </c>
      <c r="AD531" s="18">
        <f t="shared" si="346"/>
        <v>0</v>
      </c>
      <c r="AE531" s="19">
        <f t="shared" si="347"/>
        <v>0.11233012765541162</v>
      </c>
      <c r="AF531" s="25">
        <v>0</v>
      </c>
      <c r="AG531" s="17">
        <v>0</v>
      </c>
      <c r="AH531" s="18">
        <f t="shared" si="348"/>
        <v>0</v>
      </c>
      <c r="AI531" s="21">
        <f t="shared" si="349"/>
        <v>0</v>
      </c>
      <c r="AJ531" s="27">
        <v>0</v>
      </c>
      <c r="AK531" s="17">
        <v>0</v>
      </c>
      <c r="AL531" s="18">
        <f t="shared" si="350"/>
        <v>0</v>
      </c>
      <c r="AM531" s="19">
        <f t="shared" si="351"/>
        <v>0</v>
      </c>
      <c r="AN531" s="27">
        <v>510.23</v>
      </c>
      <c r="AO531" s="97">
        <v>738.76859999999999</v>
      </c>
      <c r="AP531" s="18">
        <f t="shared" si="352"/>
        <v>0</v>
      </c>
      <c r="AQ531" s="19">
        <f t="shared" si="353"/>
        <v>228.53859999999997</v>
      </c>
      <c r="AR531" s="25">
        <v>0</v>
      </c>
      <c r="AS531" s="17">
        <v>0</v>
      </c>
      <c r="AT531" s="18">
        <f t="shared" si="354"/>
        <v>0</v>
      </c>
      <c r="AU531" s="21">
        <f t="shared" si="355"/>
        <v>0</v>
      </c>
      <c r="AV531" s="27">
        <v>573.1</v>
      </c>
      <c r="AW531" s="17">
        <v>0</v>
      </c>
      <c r="AX531" s="18">
        <f t="shared" si="356"/>
        <v>-573.1</v>
      </c>
      <c r="AY531" s="19">
        <f t="shared" si="357"/>
        <v>0</v>
      </c>
      <c r="AZ531" s="25">
        <v>0</v>
      </c>
      <c r="BA531" s="17">
        <v>0</v>
      </c>
      <c r="BB531" s="18">
        <f t="shared" si="358"/>
        <v>0</v>
      </c>
      <c r="BC531" s="21">
        <f t="shared" si="359"/>
        <v>0</v>
      </c>
      <c r="BD531" s="27">
        <v>0</v>
      </c>
      <c r="BE531" s="17">
        <v>0</v>
      </c>
      <c r="BF531" s="18">
        <f t="shared" si="360"/>
        <v>0</v>
      </c>
      <c r="BG531" s="19">
        <f t="shared" si="361"/>
        <v>0</v>
      </c>
      <c r="BH531" s="25">
        <v>0</v>
      </c>
      <c r="BI531" s="97">
        <v>0</v>
      </c>
      <c r="BJ531" s="18">
        <f t="shared" si="362"/>
        <v>0</v>
      </c>
      <c r="BK531" s="21">
        <f t="shared" si="363"/>
        <v>0</v>
      </c>
      <c r="BL531" s="27">
        <v>0</v>
      </c>
      <c r="BM531" s="17">
        <v>0</v>
      </c>
      <c r="BN531" s="18">
        <f t="shared" si="364"/>
        <v>0</v>
      </c>
      <c r="BO531" s="19">
        <f t="shared" si="365"/>
        <v>0</v>
      </c>
      <c r="BP531" s="24">
        <f t="shared" si="366"/>
        <v>2158.77</v>
      </c>
      <c r="BQ531" s="14">
        <f t="shared" si="367"/>
        <v>2771.598318548793</v>
      </c>
      <c r="BR531" s="18">
        <f t="shared" si="332"/>
        <v>0</v>
      </c>
      <c r="BS531" s="21">
        <f t="shared" si="333"/>
        <v>612.82831854879305</v>
      </c>
      <c r="BT531" s="114">
        <f t="shared" si="368"/>
        <v>1.2838784671589809</v>
      </c>
      <c r="BU531" s="115">
        <v>4593.9714999999997</v>
      </c>
      <c r="BV531" s="116">
        <v>4192.87</v>
      </c>
    </row>
    <row r="532" spans="1:74" s="7" customFormat="1" ht="12" x14ac:dyDescent="0.25">
      <c r="A532" s="111">
        <f t="shared" si="369"/>
        <v>524</v>
      </c>
      <c r="B532" s="56" t="s">
        <v>534</v>
      </c>
      <c r="C532" s="125">
        <v>88.3</v>
      </c>
      <c r="D532" s="27">
        <v>0</v>
      </c>
      <c r="E532" s="97">
        <v>870.32473823653061</v>
      </c>
      <c r="F532" s="18">
        <f t="shared" si="334"/>
        <v>0</v>
      </c>
      <c r="G532" s="19">
        <f t="shared" si="335"/>
        <v>870.32473823653061</v>
      </c>
      <c r="H532" s="25">
        <v>0</v>
      </c>
      <c r="I532" s="17">
        <v>0</v>
      </c>
      <c r="J532" s="18">
        <f t="shared" si="336"/>
        <v>0</v>
      </c>
      <c r="K532" s="21">
        <f t="shared" si="337"/>
        <v>0</v>
      </c>
      <c r="L532" s="27">
        <v>177.74</v>
      </c>
      <c r="M532" s="17">
        <v>168.92217138566332</v>
      </c>
      <c r="N532" s="18">
        <f t="shared" si="338"/>
        <v>-8.8178286143366904</v>
      </c>
      <c r="O532" s="19">
        <f t="shared" si="339"/>
        <v>0</v>
      </c>
      <c r="P532" s="25">
        <v>0</v>
      </c>
      <c r="Q532" s="17">
        <v>99.402299685551995</v>
      </c>
      <c r="R532" s="18">
        <f t="shared" si="340"/>
        <v>0</v>
      </c>
      <c r="S532" s="21">
        <f t="shared" si="341"/>
        <v>99.402299685551995</v>
      </c>
      <c r="T532" s="27">
        <v>0</v>
      </c>
      <c r="U532" s="17">
        <v>0</v>
      </c>
      <c r="V532" s="18">
        <f t="shared" si="342"/>
        <v>0</v>
      </c>
      <c r="W532" s="19">
        <f t="shared" si="343"/>
        <v>0</v>
      </c>
      <c r="X532" s="25">
        <v>0</v>
      </c>
      <c r="Y532" s="17">
        <v>0</v>
      </c>
      <c r="Z532" s="18">
        <f t="shared" si="344"/>
        <v>0</v>
      </c>
      <c r="AA532" s="21">
        <f t="shared" si="345"/>
        <v>0</v>
      </c>
      <c r="AB532" s="27">
        <v>177.61</v>
      </c>
      <c r="AC532" s="97">
        <v>170.27413061222961</v>
      </c>
      <c r="AD532" s="18">
        <f t="shared" si="346"/>
        <v>-7.3358693877704013</v>
      </c>
      <c r="AE532" s="19">
        <f t="shared" si="347"/>
        <v>0</v>
      </c>
      <c r="AF532" s="25">
        <v>0</v>
      </c>
      <c r="AG532" s="17">
        <v>0</v>
      </c>
      <c r="AH532" s="18">
        <f t="shared" si="348"/>
        <v>0</v>
      </c>
      <c r="AI532" s="21">
        <f t="shared" si="349"/>
        <v>0</v>
      </c>
      <c r="AJ532" s="27">
        <v>0</v>
      </c>
      <c r="AK532" s="17">
        <v>0</v>
      </c>
      <c r="AL532" s="18">
        <f t="shared" si="350"/>
        <v>0</v>
      </c>
      <c r="AM532" s="19">
        <f t="shared" si="351"/>
        <v>0</v>
      </c>
      <c r="AN532" s="27">
        <v>154.21000000000004</v>
      </c>
      <c r="AO532" s="97">
        <v>278.83355999999998</v>
      </c>
      <c r="AP532" s="18">
        <f t="shared" si="352"/>
        <v>0</v>
      </c>
      <c r="AQ532" s="19">
        <f t="shared" si="353"/>
        <v>124.62355999999994</v>
      </c>
      <c r="AR532" s="25">
        <v>0</v>
      </c>
      <c r="AS532" s="17">
        <v>0</v>
      </c>
      <c r="AT532" s="18">
        <f t="shared" si="354"/>
        <v>0</v>
      </c>
      <c r="AU532" s="21">
        <f t="shared" si="355"/>
        <v>0</v>
      </c>
      <c r="AV532" s="27">
        <v>355.83000000000004</v>
      </c>
      <c r="AW532" s="17">
        <v>0</v>
      </c>
      <c r="AX532" s="18">
        <f t="shared" si="356"/>
        <v>-355.83000000000004</v>
      </c>
      <c r="AY532" s="19">
        <f t="shared" si="357"/>
        <v>0</v>
      </c>
      <c r="AZ532" s="25">
        <v>0</v>
      </c>
      <c r="BA532" s="17">
        <v>0</v>
      </c>
      <c r="BB532" s="18">
        <f t="shared" si="358"/>
        <v>0</v>
      </c>
      <c r="BC532" s="21">
        <f t="shared" si="359"/>
        <v>0</v>
      </c>
      <c r="BD532" s="27">
        <v>0</v>
      </c>
      <c r="BE532" s="17">
        <v>0</v>
      </c>
      <c r="BF532" s="18">
        <f t="shared" si="360"/>
        <v>0</v>
      </c>
      <c r="BG532" s="19">
        <f t="shared" si="361"/>
        <v>0</v>
      </c>
      <c r="BH532" s="25">
        <v>0</v>
      </c>
      <c r="BI532" s="97">
        <v>0</v>
      </c>
      <c r="BJ532" s="18">
        <f t="shared" si="362"/>
        <v>0</v>
      </c>
      <c r="BK532" s="21">
        <f t="shared" si="363"/>
        <v>0</v>
      </c>
      <c r="BL532" s="27">
        <v>0</v>
      </c>
      <c r="BM532" s="17">
        <v>0</v>
      </c>
      <c r="BN532" s="18">
        <f t="shared" si="364"/>
        <v>0</v>
      </c>
      <c r="BO532" s="19">
        <f t="shared" si="365"/>
        <v>0</v>
      </c>
      <c r="BP532" s="24">
        <f t="shared" si="366"/>
        <v>865.3900000000001</v>
      </c>
      <c r="BQ532" s="14">
        <f t="shared" si="367"/>
        <v>1587.7568999199755</v>
      </c>
      <c r="BR532" s="18">
        <f t="shared" si="332"/>
        <v>0</v>
      </c>
      <c r="BS532" s="21">
        <f t="shared" si="333"/>
        <v>722.36689991997537</v>
      </c>
      <c r="BT532" s="114">
        <f t="shared" si="368"/>
        <v>1.8347298904770974</v>
      </c>
      <c r="BU532" s="115">
        <v>0</v>
      </c>
      <c r="BV532" s="116"/>
    </row>
    <row r="533" spans="1:74" s="7" customFormat="1" ht="12" x14ac:dyDescent="0.25">
      <c r="A533" s="111">
        <f t="shared" si="369"/>
        <v>525</v>
      </c>
      <c r="B533" s="56" t="s">
        <v>535</v>
      </c>
      <c r="C533" s="125">
        <v>190.3</v>
      </c>
      <c r="D533" s="27">
        <v>0</v>
      </c>
      <c r="E533" s="97">
        <v>870.32473823653061</v>
      </c>
      <c r="F533" s="18">
        <f t="shared" si="334"/>
        <v>0</v>
      </c>
      <c r="G533" s="19">
        <f t="shared" si="335"/>
        <v>870.32473823653061</v>
      </c>
      <c r="H533" s="25">
        <v>0</v>
      </c>
      <c r="I533" s="17">
        <v>0</v>
      </c>
      <c r="J533" s="18">
        <f t="shared" si="336"/>
        <v>0</v>
      </c>
      <c r="K533" s="21">
        <f t="shared" si="337"/>
        <v>0</v>
      </c>
      <c r="L533" s="27">
        <v>1065.95</v>
      </c>
      <c r="M533" s="17">
        <v>963.67408137605366</v>
      </c>
      <c r="N533" s="18">
        <f t="shared" si="338"/>
        <v>-102.27591862394638</v>
      </c>
      <c r="O533" s="19">
        <f t="shared" si="339"/>
        <v>0</v>
      </c>
      <c r="P533" s="25">
        <v>0</v>
      </c>
      <c r="Q533" s="17">
        <v>206.320323259644</v>
      </c>
      <c r="R533" s="18">
        <f t="shared" si="340"/>
        <v>0</v>
      </c>
      <c r="S533" s="21">
        <f t="shared" si="341"/>
        <v>206.320323259644</v>
      </c>
      <c r="T533" s="27">
        <v>0</v>
      </c>
      <c r="U533" s="17">
        <v>0</v>
      </c>
      <c r="V533" s="18">
        <f t="shared" si="342"/>
        <v>0</v>
      </c>
      <c r="W533" s="19">
        <f t="shared" si="343"/>
        <v>0</v>
      </c>
      <c r="X533" s="25">
        <v>0</v>
      </c>
      <c r="Y533" s="17">
        <v>0</v>
      </c>
      <c r="Z533" s="18">
        <f t="shared" si="344"/>
        <v>0</v>
      </c>
      <c r="AA533" s="21">
        <f t="shared" si="345"/>
        <v>0</v>
      </c>
      <c r="AB533" s="27">
        <v>375.78</v>
      </c>
      <c r="AC533" s="97">
        <v>365.60896540705215</v>
      </c>
      <c r="AD533" s="18">
        <f t="shared" si="346"/>
        <v>-10.171034592947819</v>
      </c>
      <c r="AE533" s="19">
        <f t="shared" si="347"/>
        <v>0</v>
      </c>
      <c r="AF533" s="25">
        <v>0</v>
      </c>
      <c r="AG533" s="17">
        <v>0</v>
      </c>
      <c r="AH533" s="18">
        <f t="shared" si="348"/>
        <v>0</v>
      </c>
      <c r="AI533" s="21">
        <f t="shared" si="349"/>
        <v>0</v>
      </c>
      <c r="AJ533" s="27">
        <v>0</v>
      </c>
      <c r="AK533" s="17">
        <v>0</v>
      </c>
      <c r="AL533" s="18">
        <f t="shared" si="350"/>
        <v>0</v>
      </c>
      <c r="AM533" s="19">
        <f t="shared" si="351"/>
        <v>0</v>
      </c>
      <c r="AN533" s="27">
        <v>453.19000000000005</v>
      </c>
      <c r="AO533" s="97">
        <v>1055.07852</v>
      </c>
      <c r="AP533" s="18">
        <f t="shared" si="352"/>
        <v>0</v>
      </c>
      <c r="AQ533" s="19">
        <f t="shared" si="353"/>
        <v>601.88851999999997</v>
      </c>
      <c r="AR533" s="25">
        <v>0</v>
      </c>
      <c r="AS533" s="17">
        <v>0</v>
      </c>
      <c r="AT533" s="18">
        <f t="shared" si="354"/>
        <v>0</v>
      </c>
      <c r="AU533" s="21">
        <f t="shared" si="355"/>
        <v>0</v>
      </c>
      <c r="AV533" s="27">
        <v>782.53</v>
      </c>
      <c r="AW533" s="17">
        <v>0</v>
      </c>
      <c r="AX533" s="18">
        <f t="shared" si="356"/>
        <v>-782.53</v>
      </c>
      <c r="AY533" s="19">
        <f t="shared" si="357"/>
        <v>0</v>
      </c>
      <c r="AZ533" s="25">
        <v>0</v>
      </c>
      <c r="BA533" s="17">
        <v>0</v>
      </c>
      <c r="BB533" s="18">
        <f t="shared" si="358"/>
        <v>0</v>
      </c>
      <c r="BC533" s="21">
        <f t="shared" si="359"/>
        <v>0</v>
      </c>
      <c r="BD533" s="27">
        <v>0</v>
      </c>
      <c r="BE533" s="17">
        <v>0</v>
      </c>
      <c r="BF533" s="18">
        <f t="shared" si="360"/>
        <v>0</v>
      </c>
      <c r="BG533" s="19">
        <f t="shared" si="361"/>
        <v>0</v>
      </c>
      <c r="BH533" s="25">
        <v>0</v>
      </c>
      <c r="BI533" s="97">
        <v>0</v>
      </c>
      <c r="BJ533" s="18">
        <f t="shared" si="362"/>
        <v>0</v>
      </c>
      <c r="BK533" s="21">
        <f t="shared" si="363"/>
        <v>0</v>
      </c>
      <c r="BL533" s="27">
        <v>0</v>
      </c>
      <c r="BM533" s="17">
        <v>0</v>
      </c>
      <c r="BN533" s="18">
        <f t="shared" si="364"/>
        <v>0</v>
      </c>
      <c r="BO533" s="19">
        <f t="shared" si="365"/>
        <v>0</v>
      </c>
      <c r="BP533" s="24">
        <f t="shared" si="366"/>
        <v>2677.45</v>
      </c>
      <c r="BQ533" s="14">
        <f t="shared" si="367"/>
        <v>3461.0066282792804</v>
      </c>
      <c r="BR533" s="18">
        <f t="shared" si="332"/>
        <v>0</v>
      </c>
      <c r="BS533" s="21">
        <f t="shared" si="333"/>
        <v>783.55662827928063</v>
      </c>
      <c r="BT533" s="114">
        <f t="shared" si="368"/>
        <v>1.2926503308294388</v>
      </c>
      <c r="BU533" s="115">
        <v>2722.8108999999999</v>
      </c>
      <c r="BV533" s="116">
        <v>1477.83</v>
      </c>
    </row>
    <row r="534" spans="1:74" s="7" customFormat="1" ht="12" x14ac:dyDescent="0.25">
      <c r="A534" s="111">
        <f t="shared" si="369"/>
        <v>526</v>
      </c>
      <c r="B534" s="56" t="s">
        <v>536</v>
      </c>
      <c r="C534" s="125">
        <v>134.30000000000001</v>
      </c>
      <c r="D534" s="27">
        <v>0</v>
      </c>
      <c r="E534" s="97">
        <v>0</v>
      </c>
      <c r="F534" s="18">
        <f t="shared" si="334"/>
        <v>0</v>
      </c>
      <c r="G534" s="19">
        <f t="shared" si="335"/>
        <v>0</v>
      </c>
      <c r="H534" s="25">
        <v>0</v>
      </c>
      <c r="I534" s="17">
        <v>0</v>
      </c>
      <c r="J534" s="18">
        <f t="shared" si="336"/>
        <v>0</v>
      </c>
      <c r="K534" s="21">
        <f t="shared" si="337"/>
        <v>0</v>
      </c>
      <c r="L534" s="27">
        <v>621.91999999999996</v>
      </c>
      <c r="M534" s="17">
        <v>566.14668216835071</v>
      </c>
      <c r="N534" s="18">
        <f t="shared" si="338"/>
        <v>-55.773317831649251</v>
      </c>
      <c r="O534" s="19">
        <f t="shared" si="339"/>
        <v>0</v>
      </c>
      <c r="P534" s="25">
        <v>0</v>
      </c>
      <c r="Q534" s="17">
        <v>160.75873994418001</v>
      </c>
      <c r="R534" s="18">
        <f t="shared" si="340"/>
        <v>0</v>
      </c>
      <c r="S534" s="21">
        <f t="shared" si="341"/>
        <v>160.75873994418001</v>
      </c>
      <c r="T534" s="27">
        <v>0</v>
      </c>
      <c r="U534" s="17">
        <v>0</v>
      </c>
      <c r="V534" s="18">
        <f t="shared" si="342"/>
        <v>0</v>
      </c>
      <c r="W534" s="19">
        <f t="shared" si="343"/>
        <v>0</v>
      </c>
      <c r="X534" s="25">
        <v>0</v>
      </c>
      <c r="Y534" s="17">
        <v>0</v>
      </c>
      <c r="Z534" s="18">
        <f t="shared" si="344"/>
        <v>0</v>
      </c>
      <c r="AA534" s="21">
        <f t="shared" si="345"/>
        <v>0</v>
      </c>
      <c r="AB534" s="27">
        <v>266.94</v>
      </c>
      <c r="AC534" s="97">
        <v>258.79531557662557</v>
      </c>
      <c r="AD534" s="18">
        <f t="shared" si="346"/>
        <v>-8.1446844233744287</v>
      </c>
      <c r="AE534" s="19">
        <f t="shared" si="347"/>
        <v>0</v>
      </c>
      <c r="AF534" s="25">
        <v>0</v>
      </c>
      <c r="AG534" s="17">
        <v>0</v>
      </c>
      <c r="AH534" s="18">
        <f t="shared" si="348"/>
        <v>0</v>
      </c>
      <c r="AI534" s="21">
        <f t="shared" si="349"/>
        <v>0</v>
      </c>
      <c r="AJ534" s="27">
        <v>0</v>
      </c>
      <c r="AK534" s="17">
        <v>0</v>
      </c>
      <c r="AL534" s="18">
        <f t="shared" si="350"/>
        <v>0</v>
      </c>
      <c r="AM534" s="19">
        <f t="shared" si="351"/>
        <v>0</v>
      </c>
      <c r="AN534" s="27">
        <v>155.76000000000002</v>
      </c>
      <c r="AO534" s="97">
        <v>109.16916000000001</v>
      </c>
      <c r="AP534" s="18">
        <f t="shared" si="352"/>
        <v>-46.590840000000014</v>
      </c>
      <c r="AQ534" s="19">
        <f t="shared" si="353"/>
        <v>0</v>
      </c>
      <c r="AR534" s="25">
        <v>0</v>
      </c>
      <c r="AS534" s="17">
        <v>0</v>
      </c>
      <c r="AT534" s="18">
        <f t="shared" si="354"/>
        <v>0</v>
      </c>
      <c r="AU534" s="21">
        <f t="shared" si="355"/>
        <v>0</v>
      </c>
      <c r="AV534" s="27">
        <v>571.19999999999982</v>
      </c>
      <c r="AW534" s="17">
        <v>0</v>
      </c>
      <c r="AX534" s="18">
        <f t="shared" si="356"/>
        <v>-571.19999999999982</v>
      </c>
      <c r="AY534" s="19">
        <f t="shared" si="357"/>
        <v>0</v>
      </c>
      <c r="AZ534" s="25">
        <v>0</v>
      </c>
      <c r="BA534" s="17">
        <v>0</v>
      </c>
      <c r="BB534" s="18">
        <f t="shared" si="358"/>
        <v>0</v>
      </c>
      <c r="BC534" s="21">
        <f t="shared" si="359"/>
        <v>0</v>
      </c>
      <c r="BD534" s="27">
        <v>0</v>
      </c>
      <c r="BE534" s="17">
        <v>0</v>
      </c>
      <c r="BF534" s="18">
        <f t="shared" si="360"/>
        <v>0</v>
      </c>
      <c r="BG534" s="19">
        <f t="shared" si="361"/>
        <v>0</v>
      </c>
      <c r="BH534" s="25">
        <v>0</v>
      </c>
      <c r="BI534" s="97">
        <v>0</v>
      </c>
      <c r="BJ534" s="18">
        <f t="shared" si="362"/>
        <v>0</v>
      </c>
      <c r="BK534" s="21">
        <f t="shared" si="363"/>
        <v>0</v>
      </c>
      <c r="BL534" s="27">
        <v>0</v>
      </c>
      <c r="BM534" s="17">
        <v>0</v>
      </c>
      <c r="BN534" s="18">
        <f t="shared" si="364"/>
        <v>0</v>
      </c>
      <c r="BO534" s="19">
        <f t="shared" si="365"/>
        <v>0</v>
      </c>
      <c r="BP534" s="24">
        <f t="shared" si="366"/>
        <v>1615.8199999999997</v>
      </c>
      <c r="BQ534" s="14">
        <f t="shared" si="367"/>
        <v>1094.8698976891562</v>
      </c>
      <c r="BR534" s="18">
        <f t="shared" si="332"/>
        <v>-520.95010231084348</v>
      </c>
      <c r="BS534" s="21">
        <f t="shared" si="333"/>
        <v>0</v>
      </c>
      <c r="BT534" s="114">
        <f t="shared" si="368"/>
        <v>0.6775939756217626</v>
      </c>
      <c r="BU534" s="115">
        <v>152.08619999999999</v>
      </c>
      <c r="BV534" s="116"/>
    </row>
    <row r="535" spans="1:74" s="7" customFormat="1" ht="12" x14ac:dyDescent="0.25">
      <c r="A535" s="111">
        <f t="shared" si="369"/>
        <v>527</v>
      </c>
      <c r="B535" s="56" t="s">
        <v>537</v>
      </c>
      <c r="C535" s="125">
        <v>239.5</v>
      </c>
      <c r="D535" s="27">
        <v>0</v>
      </c>
      <c r="E535" s="97">
        <v>870.32473823653061</v>
      </c>
      <c r="F535" s="18">
        <f t="shared" si="334"/>
        <v>0</v>
      </c>
      <c r="G535" s="19">
        <f t="shared" si="335"/>
        <v>870.32473823653061</v>
      </c>
      <c r="H535" s="25">
        <v>0</v>
      </c>
      <c r="I535" s="17">
        <v>0</v>
      </c>
      <c r="J535" s="18">
        <f t="shared" si="336"/>
        <v>0</v>
      </c>
      <c r="K535" s="21">
        <f t="shared" si="337"/>
        <v>0</v>
      </c>
      <c r="L535" s="27">
        <v>1154.81</v>
      </c>
      <c r="M535" s="17">
        <v>1042.9974592529475</v>
      </c>
      <c r="N535" s="18">
        <f t="shared" si="338"/>
        <v>-111.81254074705248</v>
      </c>
      <c r="O535" s="19">
        <f t="shared" si="339"/>
        <v>0</v>
      </c>
      <c r="P535" s="25">
        <v>0</v>
      </c>
      <c r="Q535" s="17">
        <v>252.52069928086803</v>
      </c>
      <c r="R535" s="18">
        <f t="shared" si="340"/>
        <v>0</v>
      </c>
      <c r="S535" s="21">
        <f t="shared" si="341"/>
        <v>252.52069928086803</v>
      </c>
      <c r="T535" s="27">
        <v>0</v>
      </c>
      <c r="U535" s="17">
        <v>0</v>
      </c>
      <c r="V535" s="18">
        <f t="shared" si="342"/>
        <v>0</v>
      </c>
      <c r="W535" s="19">
        <f t="shared" si="343"/>
        <v>0</v>
      </c>
      <c r="X535" s="25">
        <v>0</v>
      </c>
      <c r="Y535" s="17">
        <v>0</v>
      </c>
      <c r="Z535" s="18">
        <f t="shared" si="344"/>
        <v>0</v>
      </c>
      <c r="AA535" s="21">
        <f t="shared" si="345"/>
        <v>0</v>
      </c>
      <c r="AB535" s="27">
        <v>471.19</v>
      </c>
      <c r="AC535" s="97">
        <v>464.36089269946308</v>
      </c>
      <c r="AD535" s="18">
        <f t="shared" si="346"/>
        <v>-6.8291073005369185</v>
      </c>
      <c r="AE535" s="19">
        <f t="shared" si="347"/>
        <v>0</v>
      </c>
      <c r="AF535" s="25">
        <v>0</v>
      </c>
      <c r="AG535" s="17">
        <v>0</v>
      </c>
      <c r="AH535" s="18">
        <f t="shared" si="348"/>
        <v>0</v>
      </c>
      <c r="AI535" s="21">
        <f t="shared" si="349"/>
        <v>0</v>
      </c>
      <c r="AJ535" s="27">
        <v>0</v>
      </c>
      <c r="AK535" s="17">
        <v>0</v>
      </c>
      <c r="AL535" s="18">
        <f t="shared" si="350"/>
        <v>0</v>
      </c>
      <c r="AM535" s="19">
        <f t="shared" si="351"/>
        <v>0</v>
      </c>
      <c r="AN535" s="27">
        <v>848.62</v>
      </c>
      <c r="AO535" s="97">
        <v>1427.4843600000002</v>
      </c>
      <c r="AP535" s="18">
        <f t="shared" si="352"/>
        <v>0</v>
      </c>
      <c r="AQ535" s="19">
        <f t="shared" si="353"/>
        <v>578.86436000000015</v>
      </c>
      <c r="AR535" s="25">
        <v>0</v>
      </c>
      <c r="AS535" s="17">
        <v>0</v>
      </c>
      <c r="AT535" s="18">
        <f t="shared" si="354"/>
        <v>0</v>
      </c>
      <c r="AU535" s="21">
        <f t="shared" si="355"/>
        <v>0</v>
      </c>
      <c r="AV535" s="27">
        <v>956.13000000000022</v>
      </c>
      <c r="AW535" s="17">
        <v>0</v>
      </c>
      <c r="AX535" s="18">
        <f t="shared" si="356"/>
        <v>-956.13000000000022</v>
      </c>
      <c r="AY535" s="19">
        <f t="shared" si="357"/>
        <v>0</v>
      </c>
      <c r="AZ535" s="25">
        <v>0</v>
      </c>
      <c r="BA535" s="17">
        <v>0</v>
      </c>
      <c r="BB535" s="18">
        <f t="shared" si="358"/>
        <v>0</v>
      </c>
      <c r="BC535" s="21">
        <f t="shared" si="359"/>
        <v>0</v>
      </c>
      <c r="BD535" s="27">
        <v>0</v>
      </c>
      <c r="BE535" s="17">
        <v>0</v>
      </c>
      <c r="BF535" s="18">
        <f t="shared" si="360"/>
        <v>0</v>
      </c>
      <c r="BG535" s="19">
        <f t="shared" si="361"/>
        <v>0</v>
      </c>
      <c r="BH535" s="25">
        <v>0</v>
      </c>
      <c r="BI535" s="97">
        <v>0</v>
      </c>
      <c r="BJ535" s="18">
        <f t="shared" si="362"/>
        <v>0</v>
      </c>
      <c r="BK535" s="21">
        <f t="shared" si="363"/>
        <v>0</v>
      </c>
      <c r="BL535" s="27">
        <v>0</v>
      </c>
      <c r="BM535" s="17">
        <v>0</v>
      </c>
      <c r="BN535" s="18">
        <f t="shared" si="364"/>
        <v>0</v>
      </c>
      <c r="BO535" s="19">
        <f t="shared" si="365"/>
        <v>0</v>
      </c>
      <c r="BP535" s="24">
        <f t="shared" si="366"/>
        <v>3430.75</v>
      </c>
      <c r="BQ535" s="14">
        <f t="shared" si="367"/>
        <v>4057.6881494698091</v>
      </c>
      <c r="BR535" s="18">
        <f t="shared" si="332"/>
        <v>0</v>
      </c>
      <c r="BS535" s="21">
        <f t="shared" si="333"/>
        <v>626.9381494698091</v>
      </c>
      <c r="BT535" s="114">
        <f t="shared" si="368"/>
        <v>1.1827408436842699</v>
      </c>
      <c r="BU535" s="115">
        <v>851.9226000000001</v>
      </c>
      <c r="BV535" s="116"/>
    </row>
    <row r="536" spans="1:74" s="7" customFormat="1" ht="12" x14ac:dyDescent="0.25">
      <c r="A536" s="111">
        <f t="shared" si="369"/>
        <v>528</v>
      </c>
      <c r="B536" s="56" t="s">
        <v>538</v>
      </c>
      <c r="C536" s="125">
        <v>263.8</v>
      </c>
      <c r="D536" s="27">
        <v>0</v>
      </c>
      <c r="E536" s="97">
        <v>0</v>
      </c>
      <c r="F536" s="18">
        <f t="shared" si="334"/>
        <v>0</v>
      </c>
      <c r="G536" s="19">
        <f t="shared" si="335"/>
        <v>0</v>
      </c>
      <c r="H536" s="25">
        <v>0</v>
      </c>
      <c r="I536" s="17">
        <v>0</v>
      </c>
      <c r="J536" s="18">
        <f t="shared" si="336"/>
        <v>0</v>
      </c>
      <c r="K536" s="21">
        <f t="shared" si="337"/>
        <v>0</v>
      </c>
      <c r="L536" s="27">
        <v>1243.93</v>
      </c>
      <c r="M536" s="17">
        <v>1122.472926136498</v>
      </c>
      <c r="N536" s="18">
        <f t="shared" si="338"/>
        <v>-121.45707386350205</v>
      </c>
      <c r="O536" s="19">
        <f t="shared" si="339"/>
        <v>0</v>
      </c>
      <c r="P536" s="25">
        <v>0</v>
      </c>
      <c r="Q536" s="17">
        <v>286.04675926377598</v>
      </c>
      <c r="R536" s="18">
        <f t="shared" si="340"/>
        <v>0</v>
      </c>
      <c r="S536" s="21">
        <f t="shared" si="341"/>
        <v>286.04675926377598</v>
      </c>
      <c r="T536" s="27">
        <v>0</v>
      </c>
      <c r="U536" s="17">
        <v>0</v>
      </c>
      <c r="V536" s="18">
        <f t="shared" si="342"/>
        <v>0</v>
      </c>
      <c r="W536" s="19">
        <f t="shared" si="343"/>
        <v>0</v>
      </c>
      <c r="X536" s="25">
        <v>0</v>
      </c>
      <c r="Y536" s="17">
        <v>0</v>
      </c>
      <c r="Z536" s="18">
        <f t="shared" si="344"/>
        <v>0</v>
      </c>
      <c r="AA536" s="21">
        <f t="shared" si="345"/>
        <v>0</v>
      </c>
      <c r="AB536" s="27">
        <v>518.4799999999999</v>
      </c>
      <c r="AC536" s="97">
        <v>504.43505802516313</v>
      </c>
      <c r="AD536" s="18">
        <f t="shared" si="346"/>
        <v>-14.044941974836775</v>
      </c>
      <c r="AE536" s="19">
        <f t="shared" si="347"/>
        <v>0</v>
      </c>
      <c r="AF536" s="25">
        <v>0</v>
      </c>
      <c r="AG536" s="17">
        <v>0</v>
      </c>
      <c r="AH536" s="18">
        <f t="shared" si="348"/>
        <v>0</v>
      </c>
      <c r="AI536" s="21">
        <f t="shared" si="349"/>
        <v>0</v>
      </c>
      <c r="AJ536" s="27">
        <v>0</v>
      </c>
      <c r="AK536" s="17">
        <v>0</v>
      </c>
      <c r="AL536" s="18">
        <f t="shared" si="350"/>
        <v>0</v>
      </c>
      <c r="AM536" s="19">
        <f t="shared" si="351"/>
        <v>0</v>
      </c>
      <c r="AN536" s="27">
        <v>810.83</v>
      </c>
      <c r="AO536" s="97">
        <v>1396.4127599999999</v>
      </c>
      <c r="AP536" s="18">
        <f t="shared" si="352"/>
        <v>0</v>
      </c>
      <c r="AQ536" s="19">
        <f t="shared" si="353"/>
        <v>585.58275999999989</v>
      </c>
      <c r="AR536" s="25">
        <v>0</v>
      </c>
      <c r="AS536" s="17">
        <v>0</v>
      </c>
      <c r="AT536" s="18">
        <f t="shared" si="354"/>
        <v>0</v>
      </c>
      <c r="AU536" s="21">
        <f t="shared" si="355"/>
        <v>0</v>
      </c>
      <c r="AV536" s="27">
        <v>1082.1499999999996</v>
      </c>
      <c r="AW536" s="17">
        <v>0</v>
      </c>
      <c r="AX536" s="18">
        <f t="shared" si="356"/>
        <v>-1082.1499999999996</v>
      </c>
      <c r="AY536" s="19">
        <f t="shared" si="357"/>
        <v>0</v>
      </c>
      <c r="AZ536" s="25">
        <v>0</v>
      </c>
      <c r="BA536" s="17">
        <v>0</v>
      </c>
      <c r="BB536" s="18">
        <f t="shared" si="358"/>
        <v>0</v>
      </c>
      <c r="BC536" s="21">
        <f t="shared" si="359"/>
        <v>0</v>
      </c>
      <c r="BD536" s="27">
        <v>0</v>
      </c>
      <c r="BE536" s="17">
        <v>0</v>
      </c>
      <c r="BF536" s="18">
        <f t="shared" si="360"/>
        <v>0</v>
      </c>
      <c r="BG536" s="19">
        <f t="shared" si="361"/>
        <v>0</v>
      </c>
      <c r="BH536" s="25">
        <v>0</v>
      </c>
      <c r="BI536" s="97">
        <v>0</v>
      </c>
      <c r="BJ536" s="18">
        <f t="shared" si="362"/>
        <v>0</v>
      </c>
      <c r="BK536" s="21">
        <f t="shared" si="363"/>
        <v>0</v>
      </c>
      <c r="BL536" s="27">
        <v>0</v>
      </c>
      <c r="BM536" s="17">
        <v>0</v>
      </c>
      <c r="BN536" s="18">
        <f t="shared" si="364"/>
        <v>0</v>
      </c>
      <c r="BO536" s="19">
        <f t="shared" si="365"/>
        <v>0</v>
      </c>
      <c r="BP536" s="24">
        <f t="shared" si="366"/>
        <v>3655.3899999999994</v>
      </c>
      <c r="BQ536" s="14">
        <f t="shared" si="367"/>
        <v>3309.3675034254375</v>
      </c>
      <c r="BR536" s="18">
        <f t="shared" si="332"/>
        <v>-346.02249657456196</v>
      </c>
      <c r="BS536" s="21">
        <f t="shared" si="333"/>
        <v>0</v>
      </c>
      <c r="BT536" s="114">
        <f t="shared" si="368"/>
        <v>0.90533910292073838</v>
      </c>
      <c r="BU536" s="115">
        <v>549.41320000000007</v>
      </c>
      <c r="BV536" s="116"/>
    </row>
    <row r="537" spans="1:74" s="7" customFormat="1" ht="12" x14ac:dyDescent="0.25">
      <c r="A537" s="111">
        <f t="shared" si="369"/>
        <v>529</v>
      </c>
      <c r="B537" s="56" t="s">
        <v>539</v>
      </c>
      <c r="C537" s="125">
        <v>356.6</v>
      </c>
      <c r="D537" s="27">
        <v>0</v>
      </c>
      <c r="E537" s="97">
        <v>0</v>
      </c>
      <c r="F537" s="18">
        <f t="shared" si="334"/>
        <v>0</v>
      </c>
      <c r="G537" s="19">
        <f t="shared" si="335"/>
        <v>0</v>
      </c>
      <c r="H537" s="25">
        <v>0</v>
      </c>
      <c r="I537" s="17">
        <v>0</v>
      </c>
      <c r="J537" s="18">
        <f t="shared" si="336"/>
        <v>0</v>
      </c>
      <c r="K537" s="21">
        <f t="shared" si="337"/>
        <v>0</v>
      </c>
      <c r="L537" s="27">
        <v>1421.6400000000003</v>
      </c>
      <c r="M537" s="17">
        <v>1281.4236229047888</v>
      </c>
      <c r="N537" s="18">
        <f t="shared" si="338"/>
        <v>-140.21637709521156</v>
      </c>
      <c r="O537" s="19">
        <f t="shared" si="339"/>
        <v>0</v>
      </c>
      <c r="P537" s="25">
        <v>0</v>
      </c>
      <c r="Q537" s="17">
        <v>357.60001342175997</v>
      </c>
      <c r="R537" s="18">
        <f t="shared" si="340"/>
        <v>0</v>
      </c>
      <c r="S537" s="21">
        <f t="shared" si="341"/>
        <v>357.60001342175997</v>
      </c>
      <c r="T537" s="27">
        <v>0</v>
      </c>
      <c r="U537" s="17">
        <v>0</v>
      </c>
      <c r="V537" s="18">
        <f t="shared" si="342"/>
        <v>0</v>
      </c>
      <c r="W537" s="19">
        <f t="shared" si="343"/>
        <v>0</v>
      </c>
      <c r="X537" s="25">
        <v>0</v>
      </c>
      <c r="Y537" s="17">
        <v>0</v>
      </c>
      <c r="Z537" s="18">
        <f t="shared" si="344"/>
        <v>0</v>
      </c>
      <c r="AA537" s="21">
        <f t="shared" si="345"/>
        <v>0</v>
      </c>
      <c r="AB537" s="27">
        <v>698.78000000000009</v>
      </c>
      <c r="AC537" s="97">
        <v>678.5649437179261</v>
      </c>
      <c r="AD537" s="18">
        <f t="shared" si="346"/>
        <v>-20.215056282073988</v>
      </c>
      <c r="AE537" s="19">
        <f t="shared" si="347"/>
        <v>0</v>
      </c>
      <c r="AF537" s="25">
        <v>0</v>
      </c>
      <c r="AG537" s="17">
        <v>0</v>
      </c>
      <c r="AH537" s="18">
        <f t="shared" si="348"/>
        <v>0</v>
      </c>
      <c r="AI537" s="21">
        <f t="shared" si="349"/>
        <v>0</v>
      </c>
      <c r="AJ537" s="27">
        <v>0</v>
      </c>
      <c r="AK537" s="17">
        <v>0</v>
      </c>
      <c r="AL537" s="18">
        <f t="shared" si="350"/>
        <v>0</v>
      </c>
      <c r="AM537" s="19">
        <f t="shared" si="351"/>
        <v>0</v>
      </c>
      <c r="AN537" s="27">
        <v>185.71</v>
      </c>
      <c r="AO537" s="97">
        <v>372.87996000000004</v>
      </c>
      <c r="AP537" s="18">
        <f t="shared" si="352"/>
        <v>0</v>
      </c>
      <c r="AQ537" s="19">
        <f t="shared" si="353"/>
        <v>187.16996000000003</v>
      </c>
      <c r="AR537" s="25">
        <v>0</v>
      </c>
      <c r="AS537" s="17">
        <v>0</v>
      </c>
      <c r="AT537" s="18">
        <f t="shared" si="354"/>
        <v>0</v>
      </c>
      <c r="AU537" s="21">
        <f t="shared" si="355"/>
        <v>0</v>
      </c>
      <c r="AV537" s="27">
        <v>1351.1799999999998</v>
      </c>
      <c r="AW537" s="17">
        <v>0</v>
      </c>
      <c r="AX537" s="18">
        <f t="shared" si="356"/>
        <v>-1351.1799999999998</v>
      </c>
      <c r="AY537" s="19">
        <f t="shared" si="357"/>
        <v>0</v>
      </c>
      <c r="AZ537" s="25">
        <v>0</v>
      </c>
      <c r="BA537" s="17">
        <v>0</v>
      </c>
      <c r="BB537" s="18">
        <f t="shared" si="358"/>
        <v>0</v>
      </c>
      <c r="BC537" s="21">
        <f t="shared" si="359"/>
        <v>0</v>
      </c>
      <c r="BD537" s="27">
        <v>0</v>
      </c>
      <c r="BE537" s="17">
        <v>0</v>
      </c>
      <c r="BF537" s="18">
        <f t="shared" si="360"/>
        <v>0</v>
      </c>
      <c r="BG537" s="19">
        <f t="shared" si="361"/>
        <v>0</v>
      </c>
      <c r="BH537" s="25">
        <v>0</v>
      </c>
      <c r="BI537" s="97">
        <v>0</v>
      </c>
      <c r="BJ537" s="18">
        <f t="shared" si="362"/>
        <v>0</v>
      </c>
      <c r="BK537" s="21">
        <f t="shared" si="363"/>
        <v>0</v>
      </c>
      <c r="BL537" s="27">
        <v>0</v>
      </c>
      <c r="BM537" s="17">
        <v>0</v>
      </c>
      <c r="BN537" s="18">
        <f t="shared" si="364"/>
        <v>0</v>
      </c>
      <c r="BO537" s="19">
        <f t="shared" si="365"/>
        <v>0</v>
      </c>
      <c r="BP537" s="24">
        <f t="shared" si="366"/>
        <v>3657.3100000000004</v>
      </c>
      <c r="BQ537" s="14">
        <f t="shared" si="367"/>
        <v>2690.468540044475</v>
      </c>
      <c r="BR537" s="18">
        <f t="shared" si="332"/>
        <v>-966.84145995552535</v>
      </c>
      <c r="BS537" s="21">
        <f t="shared" si="333"/>
        <v>0</v>
      </c>
      <c r="BT537" s="114">
        <f t="shared" si="368"/>
        <v>0.73564137030890864</v>
      </c>
      <c r="BU537" s="115">
        <v>807.68089999999995</v>
      </c>
      <c r="BV537" s="116"/>
    </row>
    <row r="538" spans="1:74" s="7" customFormat="1" ht="12" x14ac:dyDescent="0.25">
      <c r="A538" s="111">
        <f t="shared" si="369"/>
        <v>530</v>
      </c>
      <c r="B538" s="56" t="s">
        <v>540</v>
      </c>
      <c r="C538" s="125">
        <v>518.20000000000005</v>
      </c>
      <c r="D538" s="27">
        <v>0</v>
      </c>
      <c r="E538" s="97">
        <v>870.32473823653061</v>
      </c>
      <c r="F538" s="18">
        <f t="shared" si="334"/>
        <v>0</v>
      </c>
      <c r="G538" s="19">
        <f t="shared" si="335"/>
        <v>870.32473823653061</v>
      </c>
      <c r="H538" s="25">
        <v>0</v>
      </c>
      <c r="I538" s="17">
        <v>0</v>
      </c>
      <c r="J538" s="18">
        <f t="shared" si="336"/>
        <v>0</v>
      </c>
      <c r="K538" s="21">
        <f t="shared" si="337"/>
        <v>0</v>
      </c>
      <c r="L538" s="27">
        <v>1687.7299999999998</v>
      </c>
      <c r="M538" s="17">
        <v>1519.8488712308024</v>
      </c>
      <c r="N538" s="18">
        <f t="shared" si="338"/>
        <v>-167.8811287691974</v>
      </c>
      <c r="O538" s="19">
        <f t="shared" si="339"/>
        <v>0</v>
      </c>
      <c r="P538" s="25">
        <v>0</v>
      </c>
      <c r="Q538" s="17">
        <v>398.46999305663996</v>
      </c>
      <c r="R538" s="18">
        <f t="shared" si="340"/>
        <v>0</v>
      </c>
      <c r="S538" s="21">
        <f t="shared" si="341"/>
        <v>398.46999305663996</v>
      </c>
      <c r="T538" s="27">
        <v>0</v>
      </c>
      <c r="U538" s="17">
        <v>0</v>
      </c>
      <c r="V538" s="18">
        <f t="shared" si="342"/>
        <v>0</v>
      </c>
      <c r="W538" s="19">
        <f t="shared" si="343"/>
        <v>0</v>
      </c>
      <c r="X538" s="25">
        <v>0</v>
      </c>
      <c r="Y538" s="17">
        <v>0</v>
      </c>
      <c r="Z538" s="18">
        <f t="shared" si="344"/>
        <v>0</v>
      </c>
      <c r="AA538" s="21">
        <f t="shared" si="345"/>
        <v>0</v>
      </c>
      <c r="AB538" s="27">
        <v>1012.55</v>
      </c>
      <c r="AC538" s="97">
        <v>974.16932818924113</v>
      </c>
      <c r="AD538" s="18">
        <f t="shared" si="346"/>
        <v>-38.380671810758827</v>
      </c>
      <c r="AE538" s="19">
        <f t="shared" si="347"/>
        <v>0</v>
      </c>
      <c r="AF538" s="25">
        <v>0</v>
      </c>
      <c r="AG538" s="17">
        <v>0</v>
      </c>
      <c r="AH538" s="18">
        <f t="shared" si="348"/>
        <v>0</v>
      </c>
      <c r="AI538" s="21">
        <f t="shared" si="349"/>
        <v>0</v>
      </c>
      <c r="AJ538" s="27">
        <v>0</v>
      </c>
      <c r="AK538" s="17">
        <v>0</v>
      </c>
      <c r="AL538" s="18">
        <f t="shared" si="350"/>
        <v>0</v>
      </c>
      <c r="AM538" s="19">
        <f t="shared" si="351"/>
        <v>0</v>
      </c>
      <c r="AN538" s="27">
        <v>185.92</v>
      </c>
      <c r="AO538" s="97">
        <v>372.87996000000004</v>
      </c>
      <c r="AP538" s="18">
        <f t="shared" si="352"/>
        <v>0</v>
      </c>
      <c r="AQ538" s="19">
        <f t="shared" si="353"/>
        <v>186.95996000000005</v>
      </c>
      <c r="AR538" s="25">
        <v>0</v>
      </c>
      <c r="AS538" s="17">
        <v>0</v>
      </c>
      <c r="AT538" s="18">
        <f t="shared" si="354"/>
        <v>0</v>
      </c>
      <c r="AU538" s="21">
        <f t="shared" si="355"/>
        <v>0</v>
      </c>
      <c r="AV538" s="27">
        <v>1673.4500000000003</v>
      </c>
      <c r="AW538" s="17">
        <v>0</v>
      </c>
      <c r="AX538" s="18">
        <f t="shared" si="356"/>
        <v>-1673.4500000000003</v>
      </c>
      <c r="AY538" s="19">
        <f t="shared" si="357"/>
        <v>0</v>
      </c>
      <c r="AZ538" s="25">
        <v>0</v>
      </c>
      <c r="BA538" s="17">
        <v>0</v>
      </c>
      <c r="BB538" s="18">
        <f t="shared" si="358"/>
        <v>0</v>
      </c>
      <c r="BC538" s="21">
        <f t="shared" si="359"/>
        <v>0</v>
      </c>
      <c r="BD538" s="27">
        <v>0</v>
      </c>
      <c r="BE538" s="17">
        <v>0</v>
      </c>
      <c r="BF538" s="18">
        <f t="shared" si="360"/>
        <v>0</v>
      </c>
      <c r="BG538" s="19">
        <f t="shared" si="361"/>
        <v>0</v>
      </c>
      <c r="BH538" s="25">
        <v>0</v>
      </c>
      <c r="BI538" s="97">
        <v>0</v>
      </c>
      <c r="BJ538" s="18">
        <f t="shared" si="362"/>
        <v>0</v>
      </c>
      <c r="BK538" s="21">
        <f t="shared" si="363"/>
        <v>0</v>
      </c>
      <c r="BL538" s="27">
        <v>0</v>
      </c>
      <c r="BM538" s="17">
        <v>0</v>
      </c>
      <c r="BN538" s="18">
        <f t="shared" si="364"/>
        <v>0</v>
      </c>
      <c r="BO538" s="19">
        <f t="shared" si="365"/>
        <v>0</v>
      </c>
      <c r="BP538" s="24">
        <f t="shared" si="366"/>
        <v>4559.6499999999996</v>
      </c>
      <c r="BQ538" s="14">
        <f t="shared" si="367"/>
        <v>4135.6928907132142</v>
      </c>
      <c r="BR538" s="18">
        <f t="shared" si="332"/>
        <v>-423.95710928678545</v>
      </c>
      <c r="BS538" s="21">
        <f t="shared" si="333"/>
        <v>0</v>
      </c>
      <c r="BT538" s="114">
        <f t="shared" si="368"/>
        <v>0.90701981308065627</v>
      </c>
      <c r="BU538" s="115">
        <v>631.44949999999994</v>
      </c>
      <c r="BV538" s="116"/>
    </row>
    <row r="539" spans="1:74" s="7" customFormat="1" ht="12" x14ac:dyDescent="0.25">
      <c r="A539" s="111">
        <f t="shared" si="369"/>
        <v>531</v>
      </c>
      <c r="B539" s="56" t="s">
        <v>541</v>
      </c>
      <c r="C539" s="125">
        <v>149.19999999999999</v>
      </c>
      <c r="D539" s="27">
        <v>0</v>
      </c>
      <c r="E539" s="97">
        <v>870.32473823653061</v>
      </c>
      <c r="F539" s="18">
        <f t="shared" si="334"/>
        <v>0</v>
      </c>
      <c r="G539" s="19">
        <f t="shared" si="335"/>
        <v>870.32473823653061</v>
      </c>
      <c r="H539" s="25">
        <v>0</v>
      </c>
      <c r="I539" s="17">
        <v>0</v>
      </c>
      <c r="J539" s="18">
        <f t="shared" si="336"/>
        <v>0</v>
      </c>
      <c r="K539" s="21">
        <f t="shared" si="337"/>
        <v>0</v>
      </c>
      <c r="L539" s="27">
        <v>621.87</v>
      </c>
      <c r="M539" s="17">
        <v>566.14668216835071</v>
      </c>
      <c r="N539" s="18">
        <f t="shared" si="338"/>
        <v>-55.723317831649297</v>
      </c>
      <c r="O539" s="19">
        <f t="shared" si="339"/>
        <v>0</v>
      </c>
      <c r="P539" s="25">
        <v>0</v>
      </c>
      <c r="Q539" s="17">
        <v>174.29626756947599</v>
      </c>
      <c r="R539" s="18">
        <f t="shared" si="340"/>
        <v>0</v>
      </c>
      <c r="S539" s="21">
        <f t="shared" si="341"/>
        <v>174.29626756947599</v>
      </c>
      <c r="T539" s="27">
        <v>0</v>
      </c>
      <c r="U539" s="17">
        <v>0</v>
      </c>
      <c r="V539" s="18">
        <f t="shared" si="342"/>
        <v>0</v>
      </c>
      <c r="W539" s="19">
        <f t="shared" si="343"/>
        <v>0</v>
      </c>
      <c r="X539" s="25">
        <v>0</v>
      </c>
      <c r="Y539" s="17">
        <v>0</v>
      </c>
      <c r="Z539" s="18">
        <f t="shared" si="344"/>
        <v>0</v>
      </c>
      <c r="AA539" s="21">
        <f t="shared" si="345"/>
        <v>0</v>
      </c>
      <c r="AB539" s="27">
        <v>295.86999999999995</v>
      </c>
      <c r="AC539" s="97">
        <v>294.80397304124057</v>
      </c>
      <c r="AD539" s="18">
        <f t="shared" si="346"/>
        <v>-1.0660269587593802</v>
      </c>
      <c r="AE539" s="19">
        <f t="shared" si="347"/>
        <v>0</v>
      </c>
      <c r="AF539" s="25">
        <v>0</v>
      </c>
      <c r="AG539" s="17">
        <v>0</v>
      </c>
      <c r="AH539" s="18">
        <f t="shared" si="348"/>
        <v>0</v>
      </c>
      <c r="AI539" s="21">
        <f t="shared" si="349"/>
        <v>0</v>
      </c>
      <c r="AJ539" s="27">
        <v>0</v>
      </c>
      <c r="AK539" s="17">
        <v>0</v>
      </c>
      <c r="AL539" s="18">
        <f t="shared" si="350"/>
        <v>0</v>
      </c>
      <c r="AM539" s="19">
        <f t="shared" si="351"/>
        <v>0</v>
      </c>
      <c r="AN539" s="27">
        <v>489.5499999999999</v>
      </c>
      <c r="AO539" s="97">
        <v>1086.1507199999999</v>
      </c>
      <c r="AP539" s="18">
        <f t="shared" si="352"/>
        <v>0</v>
      </c>
      <c r="AQ539" s="19">
        <f t="shared" si="353"/>
        <v>596.60071999999991</v>
      </c>
      <c r="AR539" s="25">
        <v>0</v>
      </c>
      <c r="AS539" s="17">
        <v>0</v>
      </c>
      <c r="AT539" s="18">
        <f t="shared" si="354"/>
        <v>0</v>
      </c>
      <c r="AU539" s="21">
        <f t="shared" si="355"/>
        <v>0</v>
      </c>
      <c r="AV539" s="27">
        <v>662.1400000000001</v>
      </c>
      <c r="AW539" s="17">
        <v>0</v>
      </c>
      <c r="AX539" s="18">
        <f t="shared" si="356"/>
        <v>-662.1400000000001</v>
      </c>
      <c r="AY539" s="19">
        <f t="shared" si="357"/>
        <v>0</v>
      </c>
      <c r="AZ539" s="25">
        <v>0</v>
      </c>
      <c r="BA539" s="17">
        <v>0</v>
      </c>
      <c r="BB539" s="18">
        <f t="shared" si="358"/>
        <v>0</v>
      </c>
      <c r="BC539" s="21">
        <f t="shared" si="359"/>
        <v>0</v>
      </c>
      <c r="BD539" s="27">
        <v>0</v>
      </c>
      <c r="BE539" s="17">
        <v>0</v>
      </c>
      <c r="BF539" s="18">
        <f t="shared" si="360"/>
        <v>0</v>
      </c>
      <c r="BG539" s="19">
        <f t="shared" si="361"/>
        <v>0</v>
      </c>
      <c r="BH539" s="25">
        <v>0</v>
      </c>
      <c r="BI539" s="97">
        <v>0</v>
      </c>
      <c r="BJ539" s="18">
        <f t="shared" si="362"/>
        <v>0</v>
      </c>
      <c r="BK539" s="21">
        <f t="shared" si="363"/>
        <v>0</v>
      </c>
      <c r="BL539" s="27">
        <v>0</v>
      </c>
      <c r="BM539" s="17">
        <v>0</v>
      </c>
      <c r="BN539" s="18">
        <f t="shared" si="364"/>
        <v>0</v>
      </c>
      <c r="BO539" s="19">
        <f t="shared" si="365"/>
        <v>0</v>
      </c>
      <c r="BP539" s="24">
        <f t="shared" si="366"/>
        <v>2069.4300000000003</v>
      </c>
      <c r="BQ539" s="14">
        <f t="shared" si="367"/>
        <v>2991.7223810155979</v>
      </c>
      <c r="BR539" s="18">
        <f t="shared" si="332"/>
        <v>0</v>
      </c>
      <c r="BS539" s="21">
        <f t="shared" si="333"/>
        <v>922.29238101559758</v>
      </c>
      <c r="BT539" s="114">
        <f t="shared" si="368"/>
        <v>1.4456745968772065</v>
      </c>
      <c r="BU539" s="115">
        <v>411.26250000000005</v>
      </c>
      <c r="BV539" s="116"/>
    </row>
    <row r="540" spans="1:74" s="7" customFormat="1" ht="12" x14ac:dyDescent="0.25">
      <c r="A540" s="111">
        <f t="shared" si="369"/>
        <v>532</v>
      </c>
      <c r="B540" s="56" t="s">
        <v>542</v>
      </c>
      <c r="C540" s="125">
        <v>125.7</v>
      </c>
      <c r="D540" s="27">
        <v>0</v>
      </c>
      <c r="E540" s="97">
        <v>0</v>
      </c>
      <c r="F540" s="18">
        <f t="shared" si="334"/>
        <v>0</v>
      </c>
      <c r="G540" s="19">
        <f t="shared" si="335"/>
        <v>0</v>
      </c>
      <c r="H540" s="25">
        <v>0</v>
      </c>
      <c r="I540" s="17">
        <v>0</v>
      </c>
      <c r="J540" s="18">
        <f t="shared" si="336"/>
        <v>0</v>
      </c>
      <c r="K540" s="21">
        <f t="shared" si="337"/>
        <v>0</v>
      </c>
      <c r="L540" s="27">
        <v>266.53000000000003</v>
      </c>
      <c r="M540" s="17">
        <v>248.6728758932301</v>
      </c>
      <c r="N540" s="18">
        <f t="shared" si="338"/>
        <v>-17.85712410676993</v>
      </c>
      <c r="O540" s="19">
        <f t="shared" si="339"/>
        <v>0</v>
      </c>
      <c r="P540" s="25">
        <v>0</v>
      </c>
      <c r="Q540" s="17">
        <v>145.932908523924</v>
      </c>
      <c r="R540" s="18">
        <f t="shared" si="340"/>
        <v>0</v>
      </c>
      <c r="S540" s="21">
        <f t="shared" si="341"/>
        <v>145.932908523924</v>
      </c>
      <c r="T540" s="27">
        <v>0</v>
      </c>
      <c r="U540" s="17">
        <v>0</v>
      </c>
      <c r="V540" s="18">
        <f t="shared" si="342"/>
        <v>0</v>
      </c>
      <c r="W540" s="19">
        <f t="shared" si="343"/>
        <v>0</v>
      </c>
      <c r="X540" s="25">
        <v>0</v>
      </c>
      <c r="Y540" s="17">
        <v>0</v>
      </c>
      <c r="Z540" s="18">
        <f t="shared" si="344"/>
        <v>0</v>
      </c>
      <c r="AA540" s="21">
        <f t="shared" si="345"/>
        <v>0</v>
      </c>
      <c r="AB540" s="27">
        <v>250.23999999999995</v>
      </c>
      <c r="AC540" s="97">
        <v>238.68800347951154</v>
      </c>
      <c r="AD540" s="18">
        <f t="shared" si="346"/>
        <v>-11.551996520488416</v>
      </c>
      <c r="AE540" s="19">
        <f t="shared" si="347"/>
        <v>0</v>
      </c>
      <c r="AF540" s="25">
        <v>0</v>
      </c>
      <c r="AG540" s="17">
        <v>0</v>
      </c>
      <c r="AH540" s="18">
        <f t="shared" si="348"/>
        <v>0</v>
      </c>
      <c r="AI540" s="21">
        <f t="shared" si="349"/>
        <v>0</v>
      </c>
      <c r="AJ540" s="27">
        <v>0</v>
      </c>
      <c r="AK540" s="17">
        <v>0</v>
      </c>
      <c r="AL540" s="18">
        <f t="shared" si="350"/>
        <v>0</v>
      </c>
      <c r="AM540" s="19">
        <f t="shared" si="351"/>
        <v>0</v>
      </c>
      <c r="AN540" s="27">
        <v>123.65000000000002</v>
      </c>
      <c r="AO540" s="97">
        <v>234.62843999999998</v>
      </c>
      <c r="AP540" s="18">
        <f t="shared" si="352"/>
        <v>0</v>
      </c>
      <c r="AQ540" s="19">
        <f t="shared" si="353"/>
        <v>110.97843999999996</v>
      </c>
      <c r="AR540" s="25">
        <v>0</v>
      </c>
      <c r="AS540" s="17">
        <v>0</v>
      </c>
      <c r="AT540" s="18">
        <f t="shared" si="354"/>
        <v>0</v>
      </c>
      <c r="AU540" s="21">
        <f t="shared" si="355"/>
        <v>0</v>
      </c>
      <c r="AV540" s="27">
        <v>519.15000000000009</v>
      </c>
      <c r="AW540" s="17">
        <v>0</v>
      </c>
      <c r="AX540" s="18">
        <f t="shared" si="356"/>
        <v>-519.15000000000009</v>
      </c>
      <c r="AY540" s="19">
        <f t="shared" si="357"/>
        <v>0</v>
      </c>
      <c r="AZ540" s="25">
        <v>0</v>
      </c>
      <c r="BA540" s="17">
        <v>0</v>
      </c>
      <c r="BB540" s="18">
        <f t="shared" si="358"/>
        <v>0</v>
      </c>
      <c r="BC540" s="21">
        <f t="shared" si="359"/>
        <v>0</v>
      </c>
      <c r="BD540" s="27">
        <v>0</v>
      </c>
      <c r="BE540" s="17">
        <v>0</v>
      </c>
      <c r="BF540" s="18">
        <f t="shared" si="360"/>
        <v>0</v>
      </c>
      <c r="BG540" s="19">
        <f t="shared" si="361"/>
        <v>0</v>
      </c>
      <c r="BH540" s="25">
        <v>0</v>
      </c>
      <c r="BI540" s="97">
        <v>0</v>
      </c>
      <c r="BJ540" s="18">
        <f t="shared" si="362"/>
        <v>0</v>
      </c>
      <c r="BK540" s="21">
        <f t="shared" si="363"/>
        <v>0</v>
      </c>
      <c r="BL540" s="27">
        <v>0</v>
      </c>
      <c r="BM540" s="17">
        <v>0</v>
      </c>
      <c r="BN540" s="18">
        <f t="shared" si="364"/>
        <v>0</v>
      </c>
      <c r="BO540" s="19">
        <f t="shared" si="365"/>
        <v>0</v>
      </c>
      <c r="BP540" s="24">
        <f t="shared" si="366"/>
        <v>1159.5700000000002</v>
      </c>
      <c r="BQ540" s="14">
        <f t="shared" si="367"/>
        <v>867.92222789666562</v>
      </c>
      <c r="BR540" s="18">
        <f t="shared" si="332"/>
        <v>-291.64777210333455</v>
      </c>
      <c r="BS540" s="21">
        <f t="shared" si="333"/>
        <v>0</v>
      </c>
      <c r="BT540" s="114">
        <f t="shared" si="368"/>
        <v>0.74848627327083794</v>
      </c>
      <c r="BU540" s="115">
        <v>0</v>
      </c>
      <c r="BV540" s="116"/>
    </row>
    <row r="541" spans="1:74" s="7" customFormat="1" ht="12" x14ac:dyDescent="0.25">
      <c r="A541" s="111">
        <f t="shared" si="369"/>
        <v>533</v>
      </c>
      <c r="B541" s="56" t="s">
        <v>543</v>
      </c>
      <c r="C541" s="125">
        <v>5002.3999999999996</v>
      </c>
      <c r="D541" s="27">
        <v>35990.820000000007</v>
      </c>
      <c r="E541" s="97">
        <v>31538.853286562</v>
      </c>
      <c r="F541" s="18">
        <f t="shared" si="334"/>
        <v>-4451.966713438007</v>
      </c>
      <c r="G541" s="19">
        <f t="shared" si="335"/>
        <v>0</v>
      </c>
      <c r="H541" s="25">
        <v>21648.75</v>
      </c>
      <c r="I541" s="17">
        <v>21999.6340930857</v>
      </c>
      <c r="J541" s="18">
        <f t="shared" si="336"/>
        <v>0</v>
      </c>
      <c r="K541" s="21">
        <f t="shared" si="337"/>
        <v>350.88409308570044</v>
      </c>
      <c r="L541" s="27">
        <v>23807.77</v>
      </c>
      <c r="M541" s="17">
        <v>23446.918913610163</v>
      </c>
      <c r="N541" s="18">
        <f t="shared" si="338"/>
        <v>-360.85108638983729</v>
      </c>
      <c r="O541" s="19">
        <f t="shared" si="339"/>
        <v>0</v>
      </c>
      <c r="P541" s="25">
        <v>678.85999999999979</v>
      </c>
      <c r="Q541" s="17">
        <v>1.34796</v>
      </c>
      <c r="R541" s="18">
        <f t="shared" si="340"/>
        <v>-677.51203999999984</v>
      </c>
      <c r="S541" s="21">
        <f t="shared" si="341"/>
        <v>0</v>
      </c>
      <c r="T541" s="27">
        <v>11541.710000000001</v>
      </c>
      <c r="U541" s="17">
        <v>9592.1437200000018</v>
      </c>
      <c r="V541" s="18">
        <f t="shared" si="342"/>
        <v>-1949.5662799999991</v>
      </c>
      <c r="W541" s="19">
        <f t="shared" si="343"/>
        <v>0</v>
      </c>
      <c r="X541" s="25">
        <v>0</v>
      </c>
      <c r="Y541" s="17">
        <v>0</v>
      </c>
      <c r="Z541" s="18">
        <f t="shared" si="344"/>
        <v>0</v>
      </c>
      <c r="AA541" s="21">
        <f t="shared" si="345"/>
        <v>0</v>
      </c>
      <c r="AB541" s="27">
        <v>28983.370000000003</v>
      </c>
      <c r="AC541" s="97">
        <v>20269.874515413911</v>
      </c>
      <c r="AD541" s="18">
        <f t="shared" si="346"/>
        <v>-8713.4954845860921</v>
      </c>
      <c r="AE541" s="19">
        <f t="shared" si="347"/>
        <v>0</v>
      </c>
      <c r="AF541" s="25">
        <v>1261.1299999999999</v>
      </c>
      <c r="AG541" s="17">
        <v>994.07844</v>
      </c>
      <c r="AH541" s="18">
        <f t="shared" si="348"/>
        <v>-267.05155999999988</v>
      </c>
      <c r="AI541" s="21">
        <f t="shared" si="349"/>
        <v>0</v>
      </c>
      <c r="AJ541" s="27">
        <v>52.5</v>
      </c>
      <c r="AK541" s="17">
        <v>0</v>
      </c>
      <c r="AL541" s="18">
        <f t="shared" si="350"/>
        <v>-52.5</v>
      </c>
      <c r="AM541" s="19">
        <f t="shared" si="351"/>
        <v>0</v>
      </c>
      <c r="AN541" s="27">
        <v>3614.2799999999993</v>
      </c>
      <c r="AO541" s="97">
        <v>3732.5925999999995</v>
      </c>
      <c r="AP541" s="18">
        <f t="shared" si="352"/>
        <v>0</v>
      </c>
      <c r="AQ541" s="19">
        <f t="shared" si="353"/>
        <v>118.3126000000002</v>
      </c>
      <c r="AR541" s="25">
        <v>3180.64</v>
      </c>
      <c r="AS541" s="17">
        <v>4882.4958829438929</v>
      </c>
      <c r="AT541" s="18">
        <f t="shared" si="354"/>
        <v>0</v>
      </c>
      <c r="AU541" s="21">
        <f t="shared" si="355"/>
        <v>1701.855882943893</v>
      </c>
      <c r="AV541" s="27">
        <v>48679.609999999993</v>
      </c>
      <c r="AW541" s="17">
        <v>46280.712</v>
      </c>
      <c r="AX541" s="18">
        <f t="shared" si="356"/>
        <v>-2398.8979999999938</v>
      </c>
      <c r="AY541" s="19">
        <f t="shared" si="357"/>
        <v>0</v>
      </c>
      <c r="AZ541" s="25">
        <v>4357.2000000000007</v>
      </c>
      <c r="BA541" s="17">
        <v>9140.965063744412</v>
      </c>
      <c r="BB541" s="18">
        <f t="shared" si="358"/>
        <v>0</v>
      </c>
      <c r="BC541" s="21">
        <f t="shared" si="359"/>
        <v>4783.7650637444112</v>
      </c>
      <c r="BD541" s="27">
        <v>8.5</v>
      </c>
      <c r="BE541" s="17">
        <v>0</v>
      </c>
      <c r="BF541" s="18">
        <f t="shared" si="360"/>
        <v>-8.5</v>
      </c>
      <c r="BG541" s="19">
        <f t="shared" si="361"/>
        <v>0</v>
      </c>
      <c r="BH541" s="25">
        <v>12534.700000000003</v>
      </c>
      <c r="BI541" s="97">
        <v>40008.610679999998</v>
      </c>
      <c r="BJ541" s="18">
        <f t="shared" si="362"/>
        <v>0</v>
      </c>
      <c r="BK541" s="21">
        <f t="shared" si="363"/>
        <v>27473.910679999994</v>
      </c>
      <c r="BL541" s="27">
        <v>10333.849999999999</v>
      </c>
      <c r="BM541" s="17">
        <v>11137.263240000002</v>
      </c>
      <c r="BN541" s="18">
        <f t="shared" si="364"/>
        <v>0</v>
      </c>
      <c r="BO541" s="19">
        <f t="shared" si="365"/>
        <v>803.4132400000035</v>
      </c>
      <c r="BP541" s="24">
        <f t="shared" si="366"/>
        <v>206673.69000000006</v>
      </c>
      <c r="BQ541" s="14">
        <f t="shared" si="367"/>
        <v>223025.4903953601</v>
      </c>
      <c r="BR541" s="18">
        <f t="shared" si="332"/>
        <v>0</v>
      </c>
      <c r="BS541" s="21">
        <f t="shared" si="333"/>
        <v>16351.800395360042</v>
      </c>
      <c r="BT541" s="114">
        <f t="shared" si="368"/>
        <v>1.0791189260488843</v>
      </c>
      <c r="BU541" s="115">
        <v>19042.205199999997</v>
      </c>
      <c r="BV541" s="116">
        <v>2954.34</v>
      </c>
    </row>
    <row r="542" spans="1:74" s="7" customFormat="1" ht="12" x14ac:dyDescent="0.25">
      <c r="A542" s="111">
        <f t="shared" si="369"/>
        <v>534</v>
      </c>
      <c r="B542" s="56" t="s">
        <v>544</v>
      </c>
      <c r="C542" s="125">
        <v>3261.97</v>
      </c>
      <c r="D542" s="27">
        <v>29328.69000000001</v>
      </c>
      <c r="E542" s="97">
        <v>42005.991112167329</v>
      </c>
      <c r="F542" s="18">
        <f t="shared" si="334"/>
        <v>0</v>
      </c>
      <c r="G542" s="19">
        <f t="shared" si="335"/>
        <v>12677.301112167319</v>
      </c>
      <c r="H542" s="25">
        <v>7650.2699999999995</v>
      </c>
      <c r="I542" s="17">
        <v>8161.1879347223339</v>
      </c>
      <c r="J542" s="18">
        <f t="shared" si="336"/>
        <v>0</v>
      </c>
      <c r="K542" s="21">
        <f t="shared" si="337"/>
        <v>510.91793472233439</v>
      </c>
      <c r="L542" s="27">
        <v>33459.989999999991</v>
      </c>
      <c r="M542" s="17">
        <v>31840.124873587993</v>
      </c>
      <c r="N542" s="18">
        <f t="shared" si="338"/>
        <v>-1619.8651264119981</v>
      </c>
      <c r="O542" s="19">
        <f t="shared" si="339"/>
        <v>0</v>
      </c>
      <c r="P542" s="25">
        <v>380.37</v>
      </c>
      <c r="Q542" s="17">
        <v>803.23589307082796</v>
      </c>
      <c r="R542" s="18">
        <f t="shared" si="340"/>
        <v>0</v>
      </c>
      <c r="S542" s="21">
        <f t="shared" si="341"/>
        <v>422.86589307082795</v>
      </c>
      <c r="T542" s="27">
        <v>0</v>
      </c>
      <c r="U542" s="17">
        <v>0</v>
      </c>
      <c r="V542" s="18">
        <f t="shared" si="342"/>
        <v>0</v>
      </c>
      <c r="W542" s="19">
        <f t="shared" si="343"/>
        <v>0</v>
      </c>
      <c r="X542" s="25">
        <v>0</v>
      </c>
      <c r="Y542" s="17">
        <v>0</v>
      </c>
      <c r="Z542" s="18">
        <f t="shared" si="344"/>
        <v>0</v>
      </c>
      <c r="AA542" s="21">
        <f t="shared" si="345"/>
        <v>0</v>
      </c>
      <c r="AB542" s="27">
        <v>16155.27</v>
      </c>
      <c r="AC542" s="97">
        <v>21551.843023125377</v>
      </c>
      <c r="AD542" s="18">
        <f t="shared" si="346"/>
        <v>0</v>
      </c>
      <c r="AE542" s="19">
        <f t="shared" si="347"/>
        <v>5396.5730231253765</v>
      </c>
      <c r="AF542" s="25">
        <v>1688.68</v>
      </c>
      <c r="AG542" s="17">
        <v>1343.32152</v>
      </c>
      <c r="AH542" s="18">
        <f t="shared" si="348"/>
        <v>-345.3584800000001</v>
      </c>
      <c r="AI542" s="21">
        <f t="shared" si="349"/>
        <v>0</v>
      </c>
      <c r="AJ542" s="27">
        <v>68.489999999999981</v>
      </c>
      <c r="AK542" s="17">
        <v>0</v>
      </c>
      <c r="AL542" s="18">
        <f t="shared" si="350"/>
        <v>-68.489999999999981</v>
      </c>
      <c r="AM542" s="19">
        <f t="shared" si="351"/>
        <v>0</v>
      </c>
      <c r="AN542" s="27">
        <v>1050.69</v>
      </c>
      <c r="AO542" s="97">
        <v>927.94799999999998</v>
      </c>
      <c r="AP542" s="18">
        <f t="shared" si="352"/>
        <v>-122.74200000000008</v>
      </c>
      <c r="AQ542" s="19">
        <f t="shared" si="353"/>
        <v>0</v>
      </c>
      <c r="AR542" s="25">
        <v>3481.8700000000008</v>
      </c>
      <c r="AS542" s="17">
        <v>10864.694258735972</v>
      </c>
      <c r="AT542" s="18">
        <f t="shared" si="354"/>
        <v>0</v>
      </c>
      <c r="AU542" s="21">
        <f t="shared" si="355"/>
        <v>7382.8242587359709</v>
      </c>
      <c r="AV542" s="27">
        <v>15839.800000000001</v>
      </c>
      <c r="AW542" s="17">
        <v>84734.291999999987</v>
      </c>
      <c r="AX542" s="18">
        <f t="shared" si="356"/>
        <v>0</v>
      </c>
      <c r="AY542" s="19">
        <f t="shared" si="357"/>
        <v>68894.491999999984</v>
      </c>
      <c r="AZ542" s="25">
        <v>13690.78</v>
      </c>
      <c r="BA542" s="17">
        <v>10131.271603890154</v>
      </c>
      <c r="BB542" s="18">
        <f t="shared" si="358"/>
        <v>-3559.5083961098462</v>
      </c>
      <c r="BC542" s="21">
        <f t="shared" si="359"/>
        <v>0</v>
      </c>
      <c r="BD542" s="27">
        <v>11.05</v>
      </c>
      <c r="BE542" s="17">
        <v>0</v>
      </c>
      <c r="BF542" s="18">
        <f t="shared" si="360"/>
        <v>-11.05</v>
      </c>
      <c r="BG542" s="19">
        <f t="shared" si="361"/>
        <v>0</v>
      </c>
      <c r="BH542" s="25">
        <v>10355.75</v>
      </c>
      <c r="BI542" s="97">
        <v>3327.5049599999998</v>
      </c>
      <c r="BJ542" s="18">
        <f t="shared" si="362"/>
        <v>-7028.2450399999998</v>
      </c>
      <c r="BK542" s="21">
        <f t="shared" si="363"/>
        <v>0</v>
      </c>
      <c r="BL542" s="27">
        <v>0</v>
      </c>
      <c r="BM542" s="17">
        <v>0</v>
      </c>
      <c r="BN542" s="18">
        <f t="shared" si="364"/>
        <v>0</v>
      </c>
      <c r="BO542" s="19">
        <f t="shared" si="365"/>
        <v>0</v>
      </c>
      <c r="BP542" s="24">
        <f t="shared" si="366"/>
        <v>133161.70000000001</v>
      </c>
      <c r="BQ542" s="14">
        <f t="shared" si="367"/>
        <v>215691.41517929995</v>
      </c>
      <c r="BR542" s="18">
        <f t="shared" si="332"/>
        <v>0</v>
      </c>
      <c r="BS542" s="21">
        <f t="shared" si="333"/>
        <v>82529.715179299936</v>
      </c>
      <c r="BT542" s="114">
        <f t="shared" si="368"/>
        <v>1.6197706636315092</v>
      </c>
      <c r="BU542" s="115">
        <v>38825.648699999983</v>
      </c>
      <c r="BV542" s="116">
        <v>7163.9</v>
      </c>
    </row>
    <row r="543" spans="1:74" s="7" customFormat="1" ht="12" x14ac:dyDescent="0.25">
      <c r="A543" s="111">
        <f t="shared" si="369"/>
        <v>535</v>
      </c>
      <c r="B543" s="56" t="s">
        <v>545</v>
      </c>
      <c r="C543" s="125">
        <v>3440.36</v>
      </c>
      <c r="D543" s="27">
        <v>18174.29</v>
      </c>
      <c r="E543" s="97">
        <v>16153.985685715585</v>
      </c>
      <c r="F543" s="18">
        <f t="shared" si="334"/>
        <v>-2020.3043142844163</v>
      </c>
      <c r="G543" s="19">
        <f t="shared" si="335"/>
        <v>0</v>
      </c>
      <c r="H543" s="25">
        <v>21405.64</v>
      </c>
      <c r="I543" s="17">
        <v>22724.955679843442</v>
      </c>
      <c r="J543" s="18">
        <f t="shared" si="336"/>
        <v>0</v>
      </c>
      <c r="K543" s="21">
        <f t="shared" si="337"/>
        <v>1319.3156798434429</v>
      </c>
      <c r="L543" s="27">
        <v>7285.3499999999995</v>
      </c>
      <c r="M543" s="17">
        <v>7269.7890150531821</v>
      </c>
      <c r="N543" s="18">
        <f t="shared" si="338"/>
        <v>-15.560984946817371</v>
      </c>
      <c r="O543" s="19">
        <f t="shared" si="339"/>
        <v>0</v>
      </c>
      <c r="P543" s="25">
        <v>729.09000000000015</v>
      </c>
      <c r="Q543" s="17">
        <v>801.91905061003195</v>
      </c>
      <c r="R543" s="18">
        <f t="shared" si="340"/>
        <v>0</v>
      </c>
      <c r="S543" s="21">
        <f t="shared" si="341"/>
        <v>72.8290506100318</v>
      </c>
      <c r="T543" s="27">
        <v>9313.08</v>
      </c>
      <c r="U543" s="17">
        <v>7738.8882000000003</v>
      </c>
      <c r="V543" s="18">
        <f t="shared" si="342"/>
        <v>-1574.1917999999996</v>
      </c>
      <c r="W543" s="19">
        <f t="shared" si="343"/>
        <v>0</v>
      </c>
      <c r="X543" s="25">
        <v>0</v>
      </c>
      <c r="Y543" s="17">
        <v>0</v>
      </c>
      <c r="Z543" s="18">
        <f t="shared" si="344"/>
        <v>0</v>
      </c>
      <c r="AA543" s="21">
        <f t="shared" si="345"/>
        <v>0</v>
      </c>
      <c r="AB543" s="27">
        <v>17563.599999999995</v>
      </c>
      <c r="AC543" s="97">
        <v>22096.024796984464</v>
      </c>
      <c r="AD543" s="18">
        <f t="shared" si="346"/>
        <v>0</v>
      </c>
      <c r="AE543" s="19">
        <f t="shared" si="347"/>
        <v>4532.4247969844691</v>
      </c>
      <c r="AF543" s="25">
        <v>1032.17</v>
      </c>
      <c r="AG543" s="17">
        <v>816.79043999999999</v>
      </c>
      <c r="AH543" s="18">
        <f t="shared" si="348"/>
        <v>-215.37956000000008</v>
      </c>
      <c r="AI543" s="21">
        <f t="shared" si="349"/>
        <v>0</v>
      </c>
      <c r="AJ543" s="27">
        <v>42.66</v>
      </c>
      <c r="AK543" s="17">
        <v>0</v>
      </c>
      <c r="AL543" s="18">
        <f t="shared" si="350"/>
        <v>-42.66</v>
      </c>
      <c r="AM543" s="19">
        <f t="shared" si="351"/>
        <v>0</v>
      </c>
      <c r="AN543" s="27">
        <v>1436.0699999999997</v>
      </c>
      <c r="AO543" s="97">
        <v>2401.7518800000003</v>
      </c>
      <c r="AP543" s="18">
        <f t="shared" si="352"/>
        <v>0</v>
      </c>
      <c r="AQ543" s="19">
        <f t="shared" si="353"/>
        <v>965.68188000000055</v>
      </c>
      <c r="AR543" s="25">
        <v>1133.69</v>
      </c>
      <c r="AS543" s="17">
        <v>8291.439811272885</v>
      </c>
      <c r="AT543" s="18">
        <f t="shared" si="354"/>
        <v>0</v>
      </c>
      <c r="AU543" s="21">
        <f t="shared" si="355"/>
        <v>7157.7498112728845</v>
      </c>
      <c r="AV543" s="27">
        <v>23054.03</v>
      </c>
      <c r="AW543" s="17">
        <v>12499.824000000001</v>
      </c>
      <c r="AX543" s="18">
        <f t="shared" si="356"/>
        <v>-10554.205999999998</v>
      </c>
      <c r="AY543" s="19">
        <f t="shared" si="357"/>
        <v>0</v>
      </c>
      <c r="AZ543" s="25">
        <v>2459.63</v>
      </c>
      <c r="BA543" s="17">
        <v>5383.4862359689596</v>
      </c>
      <c r="BB543" s="18">
        <f t="shared" si="358"/>
        <v>0</v>
      </c>
      <c r="BC543" s="21">
        <f t="shared" si="359"/>
        <v>2923.8562359689595</v>
      </c>
      <c r="BD543" s="27">
        <v>11.729999999999997</v>
      </c>
      <c r="BE543" s="17">
        <v>0</v>
      </c>
      <c r="BF543" s="18">
        <f t="shared" si="360"/>
        <v>-11.729999999999997</v>
      </c>
      <c r="BG543" s="19">
        <f t="shared" si="361"/>
        <v>0</v>
      </c>
      <c r="BH543" s="25">
        <v>10169.549999999999</v>
      </c>
      <c r="BI543" s="97">
        <v>25723.937519999999</v>
      </c>
      <c r="BJ543" s="18">
        <f t="shared" si="362"/>
        <v>0</v>
      </c>
      <c r="BK543" s="21">
        <f t="shared" si="363"/>
        <v>15554.38752</v>
      </c>
      <c r="BL543" s="27">
        <v>8383.23</v>
      </c>
      <c r="BM543" s="17">
        <v>2402.9034000000001</v>
      </c>
      <c r="BN543" s="18">
        <f t="shared" si="364"/>
        <v>-5980.3265999999994</v>
      </c>
      <c r="BO543" s="19">
        <f t="shared" si="365"/>
        <v>0</v>
      </c>
      <c r="BP543" s="24">
        <f t="shared" si="366"/>
        <v>122193.80999999998</v>
      </c>
      <c r="BQ543" s="14">
        <f t="shared" si="367"/>
        <v>134305.69571544853</v>
      </c>
      <c r="BR543" s="18">
        <f t="shared" si="332"/>
        <v>0</v>
      </c>
      <c r="BS543" s="21">
        <f t="shared" si="333"/>
        <v>12111.885715448545</v>
      </c>
      <c r="BT543" s="114">
        <f t="shared" si="368"/>
        <v>1.099120288625492</v>
      </c>
      <c r="BU543" s="115">
        <v>11186.0175</v>
      </c>
      <c r="BV543" s="116"/>
    </row>
    <row r="544" spans="1:74" s="7" customFormat="1" ht="12" x14ac:dyDescent="0.25">
      <c r="A544" s="111">
        <f t="shared" si="369"/>
        <v>536</v>
      </c>
      <c r="B544" s="56" t="s">
        <v>546</v>
      </c>
      <c r="C544" s="125">
        <v>161.1</v>
      </c>
      <c r="D544" s="27">
        <v>0</v>
      </c>
      <c r="E544" s="97">
        <v>870.32473823653061</v>
      </c>
      <c r="F544" s="18">
        <f t="shared" si="334"/>
        <v>0</v>
      </c>
      <c r="G544" s="19">
        <f t="shared" si="335"/>
        <v>870.32473823653061</v>
      </c>
      <c r="H544" s="25">
        <v>0</v>
      </c>
      <c r="I544" s="17">
        <v>0</v>
      </c>
      <c r="J544" s="18">
        <f t="shared" si="336"/>
        <v>0</v>
      </c>
      <c r="K544" s="21">
        <f t="shared" si="337"/>
        <v>0</v>
      </c>
      <c r="L544" s="27">
        <v>266.65000000000009</v>
      </c>
      <c r="M544" s="17">
        <v>248.24542068236283</v>
      </c>
      <c r="N544" s="18">
        <f t="shared" si="338"/>
        <v>-18.404579317637257</v>
      </c>
      <c r="O544" s="19">
        <f t="shared" si="339"/>
        <v>0</v>
      </c>
      <c r="P544" s="25">
        <v>0</v>
      </c>
      <c r="Q544" s="17">
        <v>173.29557649210801</v>
      </c>
      <c r="R544" s="18">
        <f t="shared" si="340"/>
        <v>0</v>
      </c>
      <c r="S544" s="21">
        <f t="shared" si="341"/>
        <v>173.29557649210801</v>
      </c>
      <c r="T544" s="27">
        <v>0</v>
      </c>
      <c r="U544" s="17">
        <v>0</v>
      </c>
      <c r="V544" s="18">
        <f t="shared" si="342"/>
        <v>0</v>
      </c>
      <c r="W544" s="19">
        <f t="shared" si="343"/>
        <v>0</v>
      </c>
      <c r="X544" s="25">
        <v>0</v>
      </c>
      <c r="Y544" s="17">
        <v>0</v>
      </c>
      <c r="Z544" s="18">
        <f t="shared" si="344"/>
        <v>0</v>
      </c>
      <c r="AA544" s="21">
        <f t="shared" si="345"/>
        <v>0</v>
      </c>
      <c r="AB544" s="27">
        <v>180.11999999999998</v>
      </c>
      <c r="AC544" s="97">
        <v>307.81884730080048</v>
      </c>
      <c r="AD544" s="18">
        <f t="shared" si="346"/>
        <v>0</v>
      </c>
      <c r="AE544" s="19">
        <f t="shared" si="347"/>
        <v>127.69884730080051</v>
      </c>
      <c r="AF544" s="25">
        <v>0</v>
      </c>
      <c r="AG544" s="17">
        <v>0</v>
      </c>
      <c r="AH544" s="18">
        <f t="shared" si="348"/>
        <v>0</v>
      </c>
      <c r="AI544" s="21">
        <f t="shared" si="349"/>
        <v>0</v>
      </c>
      <c r="AJ544" s="27">
        <v>0</v>
      </c>
      <c r="AK544" s="17">
        <v>0</v>
      </c>
      <c r="AL544" s="18">
        <f t="shared" si="350"/>
        <v>0</v>
      </c>
      <c r="AM544" s="19">
        <f t="shared" si="351"/>
        <v>0</v>
      </c>
      <c r="AN544" s="27">
        <v>92.710000000000008</v>
      </c>
      <c r="AO544" s="97">
        <v>163.75343999999998</v>
      </c>
      <c r="AP544" s="18">
        <f t="shared" si="352"/>
        <v>0</v>
      </c>
      <c r="AQ544" s="19">
        <f t="shared" si="353"/>
        <v>71.043439999999975</v>
      </c>
      <c r="AR544" s="25">
        <v>0</v>
      </c>
      <c r="AS544" s="17">
        <v>0</v>
      </c>
      <c r="AT544" s="18">
        <f t="shared" si="354"/>
        <v>0</v>
      </c>
      <c r="AU544" s="21">
        <f t="shared" si="355"/>
        <v>0</v>
      </c>
      <c r="AV544" s="27">
        <v>651.41000000000008</v>
      </c>
      <c r="AW544" s="17">
        <v>0</v>
      </c>
      <c r="AX544" s="18">
        <f t="shared" si="356"/>
        <v>-651.41000000000008</v>
      </c>
      <c r="AY544" s="19">
        <f t="shared" si="357"/>
        <v>0</v>
      </c>
      <c r="AZ544" s="25">
        <v>0</v>
      </c>
      <c r="BA544" s="17">
        <v>0</v>
      </c>
      <c r="BB544" s="18">
        <f t="shared" si="358"/>
        <v>0</v>
      </c>
      <c r="BC544" s="21">
        <f t="shared" si="359"/>
        <v>0</v>
      </c>
      <c r="BD544" s="27">
        <v>0</v>
      </c>
      <c r="BE544" s="17">
        <v>0</v>
      </c>
      <c r="BF544" s="18">
        <f t="shared" si="360"/>
        <v>0</v>
      </c>
      <c r="BG544" s="19">
        <f t="shared" si="361"/>
        <v>0</v>
      </c>
      <c r="BH544" s="25">
        <v>0</v>
      </c>
      <c r="BI544" s="97">
        <v>0</v>
      </c>
      <c r="BJ544" s="18">
        <f t="shared" si="362"/>
        <v>0</v>
      </c>
      <c r="BK544" s="21">
        <f t="shared" si="363"/>
        <v>0</v>
      </c>
      <c r="BL544" s="27">
        <v>0</v>
      </c>
      <c r="BM544" s="17">
        <v>0</v>
      </c>
      <c r="BN544" s="18">
        <f t="shared" si="364"/>
        <v>0</v>
      </c>
      <c r="BO544" s="19">
        <f t="shared" si="365"/>
        <v>0</v>
      </c>
      <c r="BP544" s="24">
        <f t="shared" si="366"/>
        <v>1190.8900000000003</v>
      </c>
      <c r="BQ544" s="14">
        <f t="shared" si="367"/>
        <v>1763.4380227118018</v>
      </c>
      <c r="BR544" s="18">
        <f t="shared" si="332"/>
        <v>0</v>
      </c>
      <c r="BS544" s="21">
        <f t="shared" si="333"/>
        <v>572.54802271180142</v>
      </c>
      <c r="BT544" s="114">
        <f t="shared" si="368"/>
        <v>1.4807732223058396</v>
      </c>
      <c r="BU544" s="115">
        <v>1720.9738</v>
      </c>
      <c r="BV544" s="116">
        <v>1354.41</v>
      </c>
    </row>
    <row r="545" spans="1:74" s="7" customFormat="1" ht="12" x14ac:dyDescent="0.25">
      <c r="A545" s="111">
        <f t="shared" si="369"/>
        <v>537</v>
      </c>
      <c r="B545" s="56" t="s">
        <v>547</v>
      </c>
      <c r="C545" s="125">
        <v>4141.59</v>
      </c>
      <c r="D545" s="27">
        <v>25338.799999999999</v>
      </c>
      <c r="E545" s="97">
        <v>25664.351125046924</v>
      </c>
      <c r="F545" s="18">
        <f t="shared" si="334"/>
        <v>0</v>
      </c>
      <c r="G545" s="19">
        <f t="shared" si="335"/>
        <v>325.55112504692443</v>
      </c>
      <c r="H545" s="25">
        <v>10453.920000000002</v>
      </c>
      <c r="I545" s="17">
        <v>11908.530436426845</v>
      </c>
      <c r="J545" s="18">
        <f t="shared" si="336"/>
        <v>0</v>
      </c>
      <c r="K545" s="21">
        <f t="shared" si="337"/>
        <v>1454.6104364268431</v>
      </c>
      <c r="L545" s="27">
        <v>14532.529999999999</v>
      </c>
      <c r="M545" s="17">
        <v>16699.136223433932</v>
      </c>
      <c r="N545" s="18">
        <f t="shared" si="338"/>
        <v>0</v>
      </c>
      <c r="O545" s="19">
        <f t="shared" si="339"/>
        <v>2166.6062234339333</v>
      </c>
      <c r="P545" s="25">
        <v>1219.4699999999998</v>
      </c>
      <c r="Q545" s="17">
        <v>1527.940627995612</v>
      </c>
      <c r="R545" s="18">
        <f t="shared" si="340"/>
        <v>0</v>
      </c>
      <c r="S545" s="21">
        <f t="shared" si="341"/>
        <v>308.47062799561218</v>
      </c>
      <c r="T545" s="27">
        <v>0</v>
      </c>
      <c r="U545" s="17">
        <v>0</v>
      </c>
      <c r="V545" s="18">
        <f t="shared" si="342"/>
        <v>0</v>
      </c>
      <c r="W545" s="19">
        <f t="shared" si="343"/>
        <v>0</v>
      </c>
      <c r="X545" s="25">
        <v>0</v>
      </c>
      <c r="Y545" s="17">
        <v>0</v>
      </c>
      <c r="Z545" s="18">
        <f t="shared" si="344"/>
        <v>0</v>
      </c>
      <c r="AA545" s="21">
        <f t="shared" si="345"/>
        <v>0</v>
      </c>
      <c r="AB545" s="27">
        <v>23249.440000000006</v>
      </c>
      <c r="AC545" s="97">
        <v>24478.509996915938</v>
      </c>
      <c r="AD545" s="18">
        <f t="shared" si="346"/>
        <v>0</v>
      </c>
      <c r="AE545" s="19">
        <f t="shared" si="347"/>
        <v>1229.0699969159323</v>
      </c>
      <c r="AF545" s="25">
        <v>356.43999999999994</v>
      </c>
      <c r="AG545" s="17">
        <v>290.09219999999999</v>
      </c>
      <c r="AH545" s="18">
        <f t="shared" si="348"/>
        <v>-66.34779999999995</v>
      </c>
      <c r="AI545" s="21">
        <f t="shared" si="349"/>
        <v>0</v>
      </c>
      <c r="AJ545" s="27">
        <v>15.320000000000002</v>
      </c>
      <c r="AK545" s="17">
        <v>0</v>
      </c>
      <c r="AL545" s="18">
        <f t="shared" si="350"/>
        <v>-15.320000000000002</v>
      </c>
      <c r="AM545" s="19">
        <f t="shared" si="351"/>
        <v>0</v>
      </c>
      <c r="AN545" s="27">
        <v>1911.3</v>
      </c>
      <c r="AO545" s="97">
        <v>4093.8915600000005</v>
      </c>
      <c r="AP545" s="18">
        <f t="shared" si="352"/>
        <v>0</v>
      </c>
      <c r="AQ545" s="19">
        <f t="shared" si="353"/>
        <v>2182.5915600000008</v>
      </c>
      <c r="AR545" s="25">
        <v>4707.01</v>
      </c>
      <c r="AS545" s="17">
        <v>11260.53669682088</v>
      </c>
      <c r="AT545" s="18">
        <f t="shared" si="354"/>
        <v>0</v>
      </c>
      <c r="AU545" s="21">
        <f t="shared" si="355"/>
        <v>6553.5266968208798</v>
      </c>
      <c r="AV545" s="27">
        <v>41122.340000000004</v>
      </c>
      <c r="AW545" s="17">
        <v>37629.036</v>
      </c>
      <c r="AX545" s="18">
        <f t="shared" si="356"/>
        <v>-3493.3040000000037</v>
      </c>
      <c r="AY545" s="19">
        <f t="shared" si="357"/>
        <v>0</v>
      </c>
      <c r="AZ545" s="25">
        <v>5754.15</v>
      </c>
      <c r="BA545" s="17">
        <v>8740.6236364236956</v>
      </c>
      <c r="BB545" s="18">
        <f t="shared" si="358"/>
        <v>0</v>
      </c>
      <c r="BC545" s="21">
        <f t="shared" si="359"/>
        <v>2986.473636423696</v>
      </c>
      <c r="BD545" s="27">
        <v>9.7200000000000042</v>
      </c>
      <c r="BE545" s="17">
        <v>0</v>
      </c>
      <c r="BF545" s="18">
        <f t="shared" si="360"/>
        <v>-9.7200000000000042</v>
      </c>
      <c r="BG545" s="19">
        <f t="shared" si="361"/>
        <v>0</v>
      </c>
      <c r="BH545" s="25">
        <v>8009.7799999999979</v>
      </c>
      <c r="BI545" s="97">
        <v>14218.476839999999</v>
      </c>
      <c r="BJ545" s="18">
        <f t="shared" si="362"/>
        <v>0</v>
      </c>
      <c r="BK545" s="21">
        <f t="shared" si="363"/>
        <v>6208.6968400000014</v>
      </c>
      <c r="BL545" s="27">
        <v>0</v>
      </c>
      <c r="BM545" s="17">
        <v>0</v>
      </c>
      <c r="BN545" s="18">
        <f t="shared" si="364"/>
        <v>0</v>
      </c>
      <c r="BO545" s="19">
        <f t="shared" si="365"/>
        <v>0</v>
      </c>
      <c r="BP545" s="24">
        <f t="shared" si="366"/>
        <v>136680.22</v>
      </c>
      <c r="BQ545" s="14">
        <f t="shared" si="367"/>
        <v>156511.12534306382</v>
      </c>
      <c r="BR545" s="18">
        <f t="shared" si="332"/>
        <v>0</v>
      </c>
      <c r="BS545" s="21">
        <f t="shared" si="333"/>
        <v>19830.905343063816</v>
      </c>
      <c r="BT545" s="114">
        <f t="shared" si="368"/>
        <v>1.1450897967757427</v>
      </c>
      <c r="BU545" s="115">
        <v>24797.082300000005</v>
      </c>
      <c r="BV545" s="116">
        <v>4215.4500000000007</v>
      </c>
    </row>
    <row r="546" spans="1:74" s="7" customFormat="1" ht="12" x14ac:dyDescent="0.25">
      <c r="A546" s="111">
        <f t="shared" si="369"/>
        <v>538</v>
      </c>
      <c r="B546" s="56" t="s">
        <v>548</v>
      </c>
      <c r="C546" s="125">
        <v>5099.5</v>
      </c>
      <c r="D546" s="27">
        <v>36696.300000000003</v>
      </c>
      <c r="E546" s="97">
        <v>31629.263871124051</v>
      </c>
      <c r="F546" s="18">
        <f t="shared" si="334"/>
        <v>-5067.0361288759523</v>
      </c>
      <c r="G546" s="19">
        <f t="shared" si="335"/>
        <v>0</v>
      </c>
      <c r="H546" s="25">
        <v>25189.56</v>
      </c>
      <c r="I546" s="17">
        <v>26627.424234202877</v>
      </c>
      <c r="J546" s="18">
        <f t="shared" si="336"/>
        <v>0</v>
      </c>
      <c r="K546" s="21">
        <f t="shared" si="337"/>
        <v>1437.8642342028761</v>
      </c>
      <c r="L546" s="27">
        <v>18487.689999999999</v>
      </c>
      <c r="M546" s="17">
        <v>18876.067249627424</v>
      </c>
      <c r="N546" s="18">
        <f t="shared" si="338"/>
        <v>0</v>
      </c>
      <c r="O546" s="19">
        <f t="shared" si="339"/>
        <v>388.37724962742504</v>
      </c>
      <c r="P546" s="25">
        <v>601.57999999999993</v>
      </c>
      <c r="Q546" s="17">
        <v>1167.8482919653079</v>
      </c>
      <c r="R546" s="18">
        <f t="shared" si="340"/>
        <v>0</v>
      </c>
      <c r="S546" s="21">
        <f t="shared" si="341"/>
        <v>566.26829196530798</v>
      </c>
      <c r="T546" s="27">
        <v>16356.630000000001</v>
      </c>
      <c r="U546" s="17">
        <v>13589.993999999999</v>
      </c>
      <c r="V546" s="18">
        <f t="shared" si="342"/>
        <v>-2766.6360000000022</v>
      </c>
      <c r="W546" s="19">
        <f t="shared" si="343"/>
        <v>0</v>
      </c>
      <c r="X546" s="25">
        <v>0</v>
      </c>
      <c r="Y546" s="17">
        <v>0</v>
      </c>
      <c r="Z546" s="18">
        <f t="shared" si="344"/>
        <v>0</v>
      </c>
      <c r="AA546" s="21">
        <f t="shared" si="345"/>
        <v>0</v>
      </c>
      <c r="AB546" s="27">
        <v>31918.970000000008</v>
      </c>
      <c r="AC546" s="97">
        <v>38087.249340931048</v>
      </c>
      <c r="AD546" s="18">
        <f t="shared" si="346"/>
        <v>0</v>
      </c>
      <c r="AE546" s="19">
        <f t="shared" si="347"/>
        <v>6168.2793409310398</v>
      </c>
      <c r="AF546" s="25">
        <v>1737.8100000000002</v>
      </c>
      <c r="AG546" s="17">
        <v>1366.64904</v>
      </c>
      <c r="AH546" s="18">
        <f t="shared" si="348"/>
        <v>-371.16096000000016</v>
      </c>
      <c r="AI546" s="21">
        <f t="shared" si="349"/>
        <v>0</v>
      </c>
      <c r="AJ546" s="27">
        <v>71.91</v>
      </c>
      <c r="AK546" s="17">
        <v>0</v>
      </c>
      <c r="AL546" s="18">
        <f t="shared" si="350"/>
        <v>-71.91</v>
      </c>
      <c r="AM546" s="19">
        <f t="shared" si="351"/>
        <v>0</v>
      </c>
      <c r="AN546" s="27">
        <v>1713.84</v>
      </c>
      <c r="AO546" s="97">
        <v>2067.5395600000002</v>
      </c>
      <c r="AP546" s="18">
        <f t="shared" si="352"/>
        <v>0</v>
      </c>
      <c r="AQ546" s="19">
        <f t="shared" si="353"/>
        <v>353.69956000000025</v>
      </c>
      <c r="AR546" s="25">
        <v>3458.88</v>
      </c>
      <c r="AS546" s="17">
        <v>4797.9115808743181</v>
      </c>
      <c r="AT546" s="18">
        <f t="shared" si="354"/>
        <v>0</v>
      </c>
      <c r="AU546" s="21">
        <f t="shared" si="355"/>
        <v>1339.031580874318</v>
      </c>
      <c r="AV546" s="27">
        <v>40660.19</v>
      </c>
      <c r="AW546" s="17">
        <v>22394.975999999999</v>
      </c>
      <c r="AX546" s="18">
        <f t="shared" si="356"/>
        <v>-18265.214000000004</v>
      </c>
      <c r="AY546" s="19">
        <f t="shared" si="357"/>
        <v>0</v>
      </c>
      <c r="AZ546" s="25">
        <v>4615.4900000000007</v>
      </c>
      <c r="BA546" s="17">
        <v>11061.613431839356</v>
      </c>
      <c r="BB546" s="18">
        <f t="shared" si="358"/>
        <v>0</v>
      </c>
      <c r="BC546" s="21">
        <f t="shared" si="359"/>
        <v>6446.1234318393554</v>
      </c>
      <c r="BD546" s="27">
        <v>8.6699999999999982</v>
      </c>
      <c r="BE546" s="17">
        <v>0</v>
      </c>
      <c r="BF546" s="18">
        <f t="shared" si="360"/>
        <v>-8.6699999999999982</v>
      </c>
      <c r="BG546" s="19">
        <f t="shared" si="361"/>
        <v>0</v>
      </c>
      <c r="BH546" s="25">
        <v>14290.02</v>
      </c>
      <c r="BI546" s="97">
        <v>42918.069599999995</v>
      </c>
      <c r="BJ546" s="18">
        <f t="shared" si="362"/>
        <v>0</v>
      </c>
      <c r="BK546" s="21">
        <f t="shared" si="363"/>
        <v>28628.049599999995</v>
      </c>
      <c r="BL546" s="27">
        <v>13266.850000000002</v>
      </c>
      <c r="BM546" s="17">
        <v>12148.197479999999</v>
      </c>
      <c r="BN546" s="18">
        <f t="shared" si="364"/>
        <v>-1118.6525200000033</v>
      </c>
      <c r="BO546" s="19">
        <f t="shared" si="365"/>
        <v>0</v>
      </c>
      <c r="BP546" s="24">
        <f t="shared" si="366"/>
        <v>209074.39</v>
      </c>
      <c r="BQ546" s="14">
        <f t="shared" si="367"/>
        <v>226732.80368056436</v>
      </c>
      <c r="BR546" s="18">
        <f t="shared" si="332"/>
        <v>0</v>
      </c>
      <c r="BS546" s="21">
        <f t="shared" si="333"/>
        <v>17658.41368056435</v>
      </c>
      <c r="BT546" s="114">
        <f t="shared" si="368"/>
        <v>1.0844599555237939</v>
      </c>
      <c r="BU546" s="115">
        <v>33072.898400000013</v>
      </c>
      <c r="BV546" s="116">
        <v>2087.87</v>
      </c>
    </row>
    <row r="547" spans="1:74" s="7" customFormat="1" ht="12" x14ac:dyDescent="0.25">
      <c r="A547" s="111">
        <f t="shared" si="369"/>
        <v>539</v>
      </c>
      <c r="B547" s="56" t="s">
        <v>549</v>
      </c>
      <c r="C547" s="125">
        <v>118.4</v>
      </c>
      <c r="D547" s="27">
        <v>0</v>
      </c>
      <c r="E547" s="97">
        <v>870.32473823653061</v>
      </c>
      <c r="F547" s="18">
        <f t="shared" si="334"/>
        <v>0</v>
      </c>
      <c r="G547" s="19">
        <f t="shared" si="335"/>
        <v>870.32473823653061</v>
      </c>
      <c r="H547" s="25">
        <v>0</v>
      </c>
      <c r="I547" s="17">
        <v>0</v>
      </c>
      <c r="J547" s="18">
        <f t="shared" si="336"/>
        <v>0</v>
      </c>
      <c r="K547" s="21">
        <f t="shared" si="337"/>
        <v>0</v>
      </c>
      <c r="L547" s="27">
        <v>799.54000000000019</v>
      </c>
      <c r="M547" s="17">
        <v>725.09684991125869</v>
      </c>
      <c r="N547" s="18">
        <f t="shared" si="338"/>
        <v>-74.443150088741504</v>
      </c>
      <c r="O547" s="19">
        <f t="shared" si="339"/>
        <v>0</v>
      </c>
      <c r="P547" s="25">
        <v>0</v>
      </c>
      <c r="Q547" s="17">
        <v>121.1034946119</v>
      </c>
      <c r="R547" s="18">
        <f t="shared" si="340"/>
        <v>0</v>
      </c>
      <c r="S547" s="21">
        <f t="shared" si="341"/>
        <v>121.1034946119</v>
      </c>
      <c r="T547" s="27">
        <v>0</v>
      </c>
      <c r="U547" s="17">
        <v>0</v>
      </c>
      <c r="V547" s="18">
        <f t="shared" si="342"/>
        <v>0</v>
      </c>
      <c r="W547" s="19">
        <f t="shared" si="343"/>
        <v>0</v>
      </c>
      <c r="X547" s="25">
        <v>0</v>
      </c>
      <c r="Y547" s="17">
        <v>0</v>
      </c>
      <c r="Z547" s="18">
        <f t="shared" si="344"/>
        <v>0</v>
      </c>
      <c r="AA547" s="21">
        <f t="shared" si="345"/>
        <v>0</v>
      </c>
      <c r="AB547" s="27">
        <v>235.95999999999998</v>
      </c>
      <c r="AC547" s="97">
        <v>229.71046377098139</v>
      </c>
      <c r="AD547" s="18">
        <f t="shared" si="346"/>
        <v>-6.2495362290185881</v>
      </c>
      <c r="AE547" s="19">
        <f t="shared" si="347"/>
        <v>0</v>
      </c>
      <c r="AF547" s="25">
        <v>0</v>
      </c>
      <c r="AG547" s="17">
        <v>0</v>
      </c>
      <c r="AH547" s="18">
        <f t="shared" si="348"/>
        <v>0</v>
      </c>
      <c r="AI547" s="21">
        <f t="shared" si="349"/>
        <v>0</v>
      </c>
      <c r="AJ547" s="27">
        <v>0</v>
      </c>
      <c r="AK547" s="17">
        <v>0</v>
      </c>
      <c r="AL547" s="18">
        <f t="shared" si="350"/>
        <v>0</v>
      </c>
      <c r="AM547" s="19">
        <f t="shared" si="351"/>
        <v>0</v>
      </c>
      <c r="AN547" s="27">
        <v>597.55999999999995</v>
      </c>
      <c r="AO547" s="97">
        <v>838.62707999999998</v>
      </c>
      <c r="AP547" s="18">
        <f t="shared" si="352"/>
        <v>0</v>
      </c>
      <c r="AQ547" s="19">
        <f t="shared" si="353"/>
        <v>241.06708000000003</v>
      </c>
      <c r="AR547" s="25">
        <v>0</v>
      </c>
      <c r="AS547" s="17">
        <v>0</v>
      </c>
      <c r="AT547" s="18">
        <f t="shared" si="354"/>
        <v>0</v>
      </c>
      <c r="AU547" s="21">
        <f t="shared" si="355"/>
        <v>0</v>
      </c>
      <c r="AV547" s="27">
        <v>431.99000000000007</v>
      </c>
      <c r="AW547" s="17">
        <v>0</v>
      </c>
      <c r="AX547" s="18">
        <f t="shared" si="356"/>
        <v>-431.99000000000007</v>
      </c>
      <c r="AY547" s="19">
        <f t="shared" si="357"/>
        <v>0</v>
      </c>
      <c r="AZ547" s="25">
        <v>0</v>
      </c>
      <c r="BA547" s="17">
        <v>0</v>
      </c>
      <c r="BB547" s="18">
        <f t="shared" si="358"/>
        <v>0</v>
      </c>
      <c r="BC547" s="21">
        <f t="shared" si="359"/>
        <v>0</v>
      </c>
      <c r="BD547" s="27">
        <v>0</v>
      </c>
      <c r="BE547" s="17">
        <v>0</v>
      </c>
      <c r="BF547" s="18">
        <f t="shared" si="360"/>
        <v>0</v>
      </c>
      <c r="BG547" s="19">
        <f t="shared" si="361"/>
        <v>0</v>
      </c>
      <c r="BH547" s="25">
        <v>0</v>
      </c>
      <c r="BI547" s="97">
        <v>0</v>
      </c>
      <c r="BJ547" s="18">
        <f t="shared" si="362"/>
        <v>0</v>
      </c>
      <c r="BK547" s="21">
        <f t="shared" si="363"/>
        <v>0</v>
      </c>
      <c r="BL547" s="27">
        <v>0</v>
      </c>
      <c r="BM547" s="17">
        <v>0</v>
      </c>
      <c r="BN547" s="18">
        <f t="shared" si="364"/>
        <v>0</v>
      </c>
      <c r="BO547" s="19">
        <f t="shared" si="365"/>
        <v>0</v>
      </c>
      <c r="BP547" s="24">
        <f t="shared" si="366"/>
        <v>2065.0500000000002</v>
      </c>
      <c r="BQ547" s="14">
        <f t="shared" si="367"/>
        <v>2784.8626265306712</v>
      </c>
      <c r="BR547" s="18">
        <f t="shared" si="332"/>
        <v>0</v>
      </c>
      <c r="BS547" s="21">
        <f t="shared" si="333"/>
        <v>719.81262653067097</v>
      </c>
      <c r="BT547" s="114">
        <f t="shared" si="368"/>
        <v>1.3485691031842673</v>
      </c>
      <c r="BU547" s="115">
        <v>250.2269</v>
      </c>
      <c r="BV547" s="116"/>
    </row>
    <row r="548" spans="1:74" s="7" customFormat="1" ht="12" x14ac:dyDescent="0.25">
      <c r="A548" s="111">
        <f t="shared" si="369"/>
        <v>540</v>
      </c>
      <c r="B548" s="56" t="s">
        <v>550</v>
      </c>
      <c r="C548" s="125">
        <v>93.9</v>
      </c>
      <c r="D548" s="27">
        <v>0</v>
      </c>
      <c r="E548" s="97">
        <v>870.32473823653061</v>
      </c>
      <c r="F548" s="18">
        <f t="shared" si="334"/>
        <v>0</v>
      </c>
      <c r="G548" s="19">
        <f t="shared" si="335"/>
        <v>870.32473823653061</v>
      </c>
      <c r="H548" s="25">
        <v>0</v>
      </c>
      <c r="I548" s="17">
        <v>0</v>
      </c>
      <c r="J548" s="18">
        <f t="shared" si="336"/>
        <v>0</v>
      </c>
      <c r="K548" s="21">
        <f t="shared" si="337"/>
        <v>0</v>
      </c>
      <c r="L548" s="27">
        <v>888.40000000000009</v>
      </c>
      <c r="M548" s="17">
        <v>804.57256243202085</v>
      </c>
      <c r="N548" s="18">
        <f t="shared" si="338"/>
        <v>-83.827437567979246</v>
      </c>
      <c r="O548" s="19">
        <f t="shared" si="339"/>
        <v>0</v>
      </c>
      <c r="P548" s="25">
        <v>0</v>
      </c>
      <c r="Q548" s="17">
        <v>109.04760107826</v>
      </c>
      <c r="R548" s="18">
        <f t="shared" si="340"/>
        <v>0</v>
      </c>
      <c r="S548" s="21">
        <f t="shared" si="341"/>
        <v>109.04760107826</v>
      </c>
      <c r="T548" s="27">
        <v>0</v>
      </c>
      <c r="U548" s="17">
        <v>0</v>
      </c>
      <c r="V548" s="18">
        <f t="shared" si="342"/>
        <v>0</v>
      </c>
      <c r="W548" s="19">
        <f t="shared" si="343"/>
        <v>0</v>
      </c>
      <c r="X548" s="25">
        <v>0</v>
      </c>
      <c r="Y548" s="17">
        <v>0</v>
      </c>
      <c r="Z548" s="18">
        <f t="shared" si="344"/>
        <v>0</v>
      </c>
      <c r="AA548" s="21">
        <f t="shared" si="345"/>
        <v>0</v>
      </c>
      <c r="AB548" s="27">
        <v>188.45</v>
      </c>
      <c r="AC548" s="97">
        <v>184.89385968625587</v>
      </c>
      <c r="AD548" s="18">
        <f t="shared" si="346"/>
        <v>-3.5561403137441232</v>
      </c>
      <c r="AE548" s="19">
        <f t="shared" si="347"/>
        <v>0</v>
      </c>
      <c r="AF548" s="25">
        <v>0</v>
      </c>
      <c r="AG548" s="17">
        <v>0</v>
      </c>
      <c r="AH548" s="18">
        <f t="shared" si="348"/>
        <v>0</v>
      </c>
      <c r="AI548" s="21">
        <f t="shared" si="349"/>
        <v>0</v>
      </c>
      <c r="AJ548" s="27">
        <v>0</v>
      </c>
      <c r="AK548" s="17">
        <v>0</v>
      </c>
      <c r="AL548" s="18">
        <f t="shared" si="350"/>
        <v>0</v>
      </c>
      <c r="AM548" s="19">
        <f t="shared" si="351"/>
        <v>0</v>
      </c>
      <c r="AN548" s="27">
        <v>597.6099999999999</v>
      </c>
      <c r="AO548" s="97">
        <v>838.62707999999998</v>
      </c>
      <c r="AP548" s="18">
        <f t="shared" si="352"/>
        <v>0</v>
      </c>
      <c r="AQ548" s="19">
        <f t="shared" si="353"/>
        <v>241.01708000000008</v>
      </c>
      <c r="AR548" s="25">
        <v>0</v>
      </c>
      <c r="AS548" s="17">
        <v>0</v>
      </c>
      <c r="AT548" s="18">
        <f t="shared" si="354"/>
        <v>0</v>
      </c>
      <c r="AU548" s="21">
        <f t="shared" si="355"/>
        <v>0</v>
      </c>
      <c r="AV548" s="27">
        <v>389.71000000000004</v>
      </c>
      <c r="AW548" s="17">
        <v>0</v>
      </c>
      <c r="AX548" s="18">
        <f t="shared" si="356"/>
        <v>-389.71000000000004</v>
      </c>
      <c r="AY548" s="19">
        <f t="shared" si="357"/>
        <v>0</v>
      </c>
      <c r="AZ548" s="25">
        <v>0</v>
      </c>
      <c r="BA548" s="17">
        <v>0</v>
      </c>
      <c r="BB548" s="18">
        <f t="shared" si="358"/>
        <v>0</v>
      </c>
      <c r="BC548" s="21">
        <f t="shared" si="359"/>
        <v>0</v>
      </c>
      <c r="BD548" s="27">
        <v>0</v>
      </c>
      <c r="BE548" s="17">
        <v>0</v>
      </c>
      <c r="BF548" s="18">
        <f t="shared" si="360"/>
        <v>0</v>
      </c>
      <c r="BG548" s="19">
        <f t="shared" si="361"/>
        <v>0</v>
      </c>
      <c r="BH548" s="25">
        <v>0</v>
      </c>
      <c r="BI548" s="97">
        <v>0</v>
      </c>
      <c r="BJ548" s="18">
        <f t="shared" si="362"/>
        <v>0</v>
      </c>
      <c r="BK548" s="21">
        <f t="shared" si="363"/>
        <v>0</v>
      </c>
      <c r="BL548" s="27">
        <v>0</v>
      </c>
      <c r="BM548" s="17">
        <v>0</v>
      </c>
      <c r="BN548" s="18">
        <f t="shared" si="364"/>
        <v>0</v>
      </c>
      <c r="BO548" s="19">
        <f t="shared" si="365"/>
        <v>0</v>
      </c>
      <c r="BP548" s="24">
        <f t="shared" si="366"/>
        <v>2064.17</v>
      </c>
      <c r="BQ548" s="14">
        <f t="shared" si="367"/>
        <v>2807.465841433067</v>
      </c>
      <c r="BR548" s="18">
        <f t="shared" si="332"/>
        <v>0</v>
      </c>
      <c r="BS548" s="21">
        <f t="shared" si="333"/>
        <v>743.29584143306693</v>
      </c>
      <c r="BT548" s="114">
        <f t="shared" si="368"/>
        <v>1.3600942952533304</v>
      </c>
      <c r="BU548" s="115">
        <v>73.531700000000001</v>
      </c>
      <c r="BV548" s="116"/>
    </row>
    <row r="549" spans="1:74" s="7" customFormat="1" ht="12" x14ac:dyDescent="0.25">
      <c r="A549" s="111">
        <f t="shared" si="369"/>
        <v>541</v>
      </c>
      <c r="B549" s="56" t="s">
        <v>551</v>
      </c>
      <c r="C549" s="125">
        <v>200.8</v>
      </c>
      <c r="D549" s="27">
        <v>0</v>
      </c>
      <c r="E549" s="97">
        <v>870.32473823653061</v>
      </c>
      <c r="F549" s="18">
        <f t="shared" si="334"/>
        <v>0</v>
      </c>
      <c r="G549" s="19">
        <f t="shared" si="335"/>
        <v>870.32473823653061</v>
      </c>
      <c r="H549" s="25">
        <v>0</v>
      </c>
      <c r="I549" s="17">
        <v>0</v>
      </c>
      <c r="J549" s="18">
        <f t="shared" si="336"/>
        <v>0</v>
      </c>
      <c r="K549" s="21">
        <f t="shared" si="337"/>
        <v>0</v>
      </c>
      <c r="L549" s="27">
        <v>1154.8799999999999</v>
      </c>
      <c r="M549" s="17">
        <v>1042.9974592529475</v>
      </c>
      <c r="N549" s="18">
        <f t="shared" si="338"/>
        <v>-111.88254074705242</v>
      </c>
      <c r="O549" s="19">
        <f t="shared" si="339"/>
        <v>0</v>
      </c>
      <c r="P549" s="25">
        <v>0</v>
      </c>
      <c r="Q549" s="17">
        <v>207.23649029955601</v>
      </c>
      <c r="R549" s="18">
        <f t="shared" si="340"/>
        <v>0</v>
      </c>
      <c r="S549" s="21">
        <f t="shared" si="341"/>
        <v>207.23649029955601</v>
      </c>
      <c r="T549" s="27">
        <v>0</v>
      </c>
      <c r="U549" s="17">
        <v>0</v>
      </c>
      <c r="V549" s="18">
        <f t="shared" si="342"/>
        <v>0</v>
      </c>
      <c r="W549" s="19">
        <f t="shared" si="343"/>
        <v>0</v>
      </c>
      <c r="X549" s="25">
        <v>0</v>
      </c>
      <c r="Y549" s="17">
        <v>0</v>
      </c>
      <c r="Z549" s="18">
        <f t="shared" si="344"/>
        <v>0</v>
      </c>
      <c r="AA549" s="21">
        <f t="shared" si="345"/>
        <v>0</v>
      </c>
      <c r="AB549" s="27">
        <v>396.02</v>
      </c>
      <c r="AC549" s="97">
        <v>389.19268707966273</v>
      </c>
      <c r="AD549" s="18">
        <f t="shared" si="346"/>
        <v>-6.8273129203372491</v>
      </c>
      <c r="AE549" s="19">
        <f t="shared" si="347"/>
        <v>0</v>
      </c>
      <c r="AF549" s="25">
        <v>0</v>
      </c>
      <c r="AG549" s="17">
        <v>0</v>
      </c>
      <c r="AH549" s="18">
        <f t="shared" si="348"/>
        <v>0</v>
      </c>
      <c r="AI549" s="21">
        <f t="shared" si="349"/>
        <v>0</v>
      </c>
      <c r="AJ549" s="27">
        <v>0</v>
      </c>
      <c r="AK549" s="17">
        <v>0</v>
      </c>
      <c r="AL549" s="18">
        <f t="shared" si="350"/>
        <v>0</v>
      </c>
      <c r="AM549" s="19">
        <f t="shared" si="351"/>
        <v>0</v>
      </c>
      <c r="AN549" s="27">
        <v>836.29</v>
      </c>
      <c r="AO549" s="97">
        <v>1195.9104</v>
      </c>
      <c r="AP549" s="18">
        <f t="shared" si="352"/>
        <v>0</v>
      </c>
      <c r="AQ549" s="19">
        <f t="shared" si="353"/>
        <v>359.62040000000002</v>
      </c>
      <c r="AR549" s="25">
        <v>0</v>
      </c>
      <c r="AS549" s="17">
        <v>0</v>
      </c>
      <c r="AT549" s="18">
        <f t="shared" si="354"/>
        <v>0</v>
      </c>
      <c r="AU549" s="21">
        <f t="shared" si="355"/>
        <v>0</v>
      </c>
      <c r="AV549" s="27">
        <v>785.95000000000016</v>
      </c>
      <c r="AW549" s="17">
        <v>2325.9</v>
      </c>
      <c r="AX549" s="18">
        <f t="shared" si="356"/>
        <v>0</v>
      </c>
      <c r="AY549" s="19">
        <f t="shared" si="357"/>
        <v>1539.9499999999998</v>
      </c>
      <c r="AZ549" s="25">
        <v>0</v>
      </c>
      <c r="BA549" s="17">
        <v>0</v>
      </c>
      <c r="BB549" s="18">
        <f t="shared" si="358"/>
        <v>0</v>
      </c>
      <c r="BC549" s="21">
        <f t="shared" si="359"/>
        <v>0</v>
      </c>
      <c r="BD549" s="27">
        <v>0</v>
      </c>
      <c r="BE549" s="17">
        <v>0</v>
      </c>
      <c r="BF549" s="18">
        <f t="shared" si="360"/>
        <v>0</v>
      </c>
      <c r="BG549" s="19">
        <f t="shared" si="361"/>
        <v>0</v>
      </c>
      <c r="BH549" s="25">
        <v>0</v>
      </c>
      <c r="BI549" s="97">
        <v>0</v>
      </c>
      <c r="BJ549" s="18">
        <f t="shared" si="362"/>
        <v>0</v>
      </c>
      <c r="BK549" s="21">
        <f t="shared" si="363"/>
        <v>0</v>
      </c>
      <c r="BL549" s="27">
        <v>0</v>
      </c>
      <c r="BM549" s="17">
        <v>0</v>
      </c>
      <c r="BN549" s="18">
        <f t="shared" si="364"/>
        <v>0</v>
      </c>
      <c r="BO549" s="19">
        <f t="shared" si="365"/>
        <v>0</v>
      </c>
      <c r="BP549" s="24">
        <f t="shared" si="366"/>
        <v>3173.14</v>
      </c>
      <c r="BQ549" s="14">
        <f t="shared" si="367"/>
        <v>6031.5617748686964</v>
      </c>
      <c r="BR549" s="18">
        <f t="shared" si="332"/>
        <v>0</v>
      </c>
      <c r="BS549" s="21">
        <f t="shared" si="333"/>
        <v>2858.4217748686965</v>
      </c>
      <c r="BT549" s="114">
        <f t="shared" si="368"/>
        <v>1.9008180461210966</v>
      </c>
      <c r="BU549" s="115">
        <v>1589.5374999999999</v>
      </c>
      <c r="BV549" s="116"/>
    </row>
    <row r="550" spans="1:74" s="7" customFormat="1" ht="12" x14ac:dyDescent="0.25">
      <c r="A550" s="111">
        <f t="shared" si="369"/>
        <v>542</v>
      </c>
      <c r="B550" s="56" t="s">
        <v>552</v>
      </c>
      <c r="C550" s="125">
        <v>63</v>
      </c>
      <c r="D550" s="27">
        <v>0</v>
      </c>
      <c r="E550" s="97">
        <v>0</v>
      </c>
      <c r="F550" s="18">
        <f t="shared" si="334"/>
        <v>0</v>
      </c>
      <c r="G550" s="19">
        <f t="shared" si="335"/>
        <v>0</v>
      </c>
      <c r="H550" s="25">
        <v>0</v>
      </c>
      <c r="I550" s="17">
        <v>0</v>
      </c>
      <c r="J550" s="18">
        <f t="shared" si="336"/>
        <v>0</v>
      </c>
      <c r="K550" s="21">
        <f t="shared" si="337"/>
        <v>0</v>
      </c>
      <c r="L550" s="27">
        <v>0</v>
      </c>
      <c r="M550" s="17">
        <v>9.8200694442673537</v>
      </c>
      <c r="N550" s="18">
        <f t="shared" si="338"/>
        <v>0</v>
      </c>
      <c r="O550" s="19">
        <f t="shared" si="339"/>
        <v>9.8200694442673537</v>
      </c>
      <c r="P550" s="25">
        <v>0</v>
      </c>
      <c r="Q550" s="17">
        <v>73.14493289232</v>
      </c>
      <c r="R550" s="18">
        <f t="shared" si="340"/>
        <v>0</v>
      </c>
      <c r="S550" s="21">
        <f t="shared" si="341"/>
        <v>73.14493289232</v>
      </c>
      <c r="T550" s="27">
        <v>0</v>
      </c>
      <c r="U550" s="17">
        <v>0</v>
      </c>
      <c r="V550" s="18">
        <f t="shared" si="342"/>
        <v>0</v>
      </c>
      <c r="W550" s="19">
        <f t="shared" si="343"/>
        <v>0</v>
      </c>
      <c r="X550" s="25">
        <v>0</v>
      </c>
      <c r="Y550" s="17">
        <v>0</v>
      </c>
      <c r="Z550" s="18">
        <f t="shared" si="344"/>
        <v>0</v>
      </c>
      <c r="AA550" s="21">
        <f t="shared" si="345"/>
        <v>0</v>
      </c>
      <c r="AB550" s="27">
        <v>128.44</v>
      </c>
      <c r="AC550" s="97">
        <v>123.99493076353308</v>
      </c>
      <c r="AD550" s="18">
        <f t="shared" si="346"/>
        <v>-4.4450692364669209</v>
      </c>
      <c r="AE550" s="19">
        <f t="shared" si="347"/>
        <v>0</v>
      </c>
      <c r="AF550" s="25">
        <v>0</v>
      </c>
      <c r="AG550" s="17">
        <v>0</v>
      </c>
      <c r="AH550" s="18">
        <f t="shared" si="348"/>
        <v>0</v>
      </c>
      <c r="AI550" s="21">
        <f t="shared" si="349"/>
        <v>0</v>
      </c>
      <c r="AJ550" s="27">
        <v>0</v>
      </c>
      <c r="AK550" s="17">
        <v>0</v>
      </c>
      <c r="AL550" s="18">
        <f t="shared" si="350"/>
        <v>0</v>
      </c>
      <c r="AM550" s="19">
        <f t="shared" si="351"/>
        <v>0</v>
      </c>
      <c r="AN550" s="27">
        <v>330.45</v>
      </c>
      <c r="AO550" s="97">
        <v>357.28692000000001</v>
      </c>
      <c r="AP550" s="18">
        <f t="shared" si="352"/>
        <v>0</v>
      </c>
      <c r="AQ550" s="19">
        <f t="shared" si="353"/>
        <v>26.836920000000021</v>
      </c>
      <c r="AR550" s="25">
        <v>0</v>
      </c>
      <c r="AS550" s="17">
        <v>0</v>
      </c>
      <c r="AT550" s="18">
        <f t="shared" si="354"/>
        <v>0</v>
      </c>
      <c r="AU550" s="21">
        <f t="shared" si="355"/>
        <v>0</v>
      </c>
      <c r="AV550" s="27">
        <v>263.71000000000004</v>
      </c>
      <c r="AW550" s="17">
        <v>0</v>
      </c>
      <c r="AX550" s="18">
        <f t="shared" si="356"/>
        <v>-263.71000000000004</v>
      </c>
      <c r="AY550" s="19">
        <f t="shared" si="357"/>
        <v>0</v>
      </c>
      <c r="AZ550" s="25">
        <v>0</v>
      </c>
      <c r="BA550" s="17">
        <v>0</v>
      </c>
      <c r="BB550" s="18">
        <f t="shared" si="358"/>
        <v>0</v>
      </c>
      <c r="BC550" s="21">
        <f t="shared" si="359"/>
        <v>0</v>
      </c>
      <c r="BD550" s="27">
        <v>0</v>
      </c>
      <c r="BE550" s="17">
        <v>0</v>
      </c>
      <c r="BF550" s="18">
        <f t="shared" si="360"/>
        <v>0</v>
      </c>
      <c r="BG550" s="19">
        <f t="shared" si="361"/>
        <v>0</v>
      </c>
      <c r="BH550" s="25">
        <v>0</v>
      </c>
      <c r="BI550" s="97">
        <v>0</v>
      </c>
      <c r="BJ550" s="18">
        <f t="shared" si="362"/>
        <v>0</v>
      </c>
      <c r="BK550" s="21">
        <f t="shared" si="363"/>
        <v>0</v>
      </c>
      <c r="BL550" s="27">
        <v>0</v>
      </c>
      <c r="BM550" s="17">
        <v>0</v>
      </c>
      <c r="BN550" s="18">
        <f t="shared" si="364"/>
        <v>0</v>
      </c>
      <c r="BO550" s="19">
        <f t="shared" si="365"/>
        <v>0</v>
      </c>
      <c r="BP550" s="24">
        <f t="shared" si="366"/>
        <v>722.6</v>
      </c>
      <c r="BQ550" s="14">
        <f t="shared" si="367"/>
        <v>564.24685310012046</v>
      </c>
      <c r="BR550" s="18">
        <f t="shared" si="332"/>
        <v>-158.35314689987956</v>
      </c>
      <c r="BS550" s="21">
        <f t="shared" si="333"/>
        <v>0</v>
      </c>
      <c r="BT550" s="114">
        <f t="shared" si="368"/>
        <v>0.78085642554680379</v>
      </c>
      <c r="BU550" s="115">
        <v>830.22720000000004</v>
      </c>
      <c r="BV550" s="116">
        <v>153.34</v>
      </c>
    </row>
    <row r="551" spans="1:74" s="7" customFormat="1" ht="12" x14ac:dyDescent="0.25">
      <c r="A551" s="111">
        <f t="shared" si="369"/>
        <v>543</v>
      </c>
      <c r="B551" s="56" t="s">
        <v>553</v>
      </c>
      <c r="C551" s="125">
        <v>138.80000000000001</v>
      </c>
      <c r="D551" s="27">
        <v>0</v>
      </c>
      <c r="E551" s="97">
        <v>870.32473823653061</v>
      </c>
      <c r="F551" s="18">
        <f t="shared" si="334"/>
        <v>0</v>
      </c>
      <c r="G551" s="19">
        <f t="shared" si="335"/>
        <v>870.32473823653061</v>
      </c>
      <c r="H551" s="25">
        <v>0</v>
      </c>
      <c r="I551" s="17">
        <v>0</v>
      </c>
      <c r="J551" s="18">
        <f t="shared" si="336"/>
        <v>0</v>
      </c>
      <c r="K551" s="21">
        <f t="shared" si="337"/>
        <v>0</v>
      </c>
      <c r="L551" s="27">
        <v>710.85000000000014</v>
      </c>
      <c r="M551" s="17">
        <v>645.62177153537471</v>
      </c>
      <c r="N551" s="18">
        <f t="shared" si="338"/>
        <v>-65.228228464625431</v>
      </c>
      <c r="O551" s="19">
        <f t="shared" si="339"/>
        <v>0</v>
      </c>
      <c r="P551" s="25">
        <v>0</v>
      </c>
      <c r="Q551" s="17">
        <v>161.205141242352</v>
      </c>
      <c r="R551" s="18">
        <f t="shared" si="340"/>
        <v>0</v>
      </c>
      <c r="S551" s="21">
        <f t="shared" si="341"/>
        <v>161.205141242352</v>
      </c>
      <c r="T551" s="27">
        <v>0</v>
      </c>
      <c r="U551" s="17">
        <v>0</v>
      </c>
      <c r="V551" s="18">
        <f t="shared" si="342"/>
        <v>0</v>
      </c>
      <c r="W551" s="19">
        <f t="shared" si="343"/>
        <v>0</v>
      </c>
      <c r="X551" s="25">
        <v>0</v>
      </c>
      <c r="Y551" s="17">
        <v>0</v>
      </c>
      <c r="Z551" s="18">
        <f t="shared" si="344"/>
        <v>0</v>
      </c>
      <c r="AA551" s="21">
        <f t="shared" si="345"/>
        <v>0</v>
      </c>
      <c r="AB551" s="27">
        <v>277.73</v>
      </c>
      <c r="AC551" s="97">
        <v>267.02735065715893</v>
      </c>
      <c r="AD551" s="18">
        <f t="shared" si="346"/>
        <v>-10.702649342841084</v>
      </c>
      <c r="AE551" s="19">
        <f t="shared" si="347"/>
        <v>0</v>
      </c>
      <c r="AF551" s="25">
        <v>0</v>
      </c>
      <c r="AG551" s="17">
        <v>0</v>
      </c>
      <c r="AH551" s="18">
        <f t="shared" si="348"/>
        <v>0</v>
      </c>
      <c r="AI551" s="21">
        <f t="shared" si="349"/>
        <v>0</v>
      </c>
      <c r="AJ551" s="27">
        <v>0</v>
      </c>
      <c r="AK551" s="17">
        <v>0</v>
      </c>
      <c r="AL551" s="18">
        <f t="shared" si="350"/>
        <v>0</v>
      </c>
      <c r="AM551" s="19">
        <f t="shared" si="351"/>
        <v>0</v>
      </c>
      <c r="AN551" s="27">
        <v>373.32000000000005</v>
      </c>
      <c r="AO551" s="97">
        <v>535.92635999999993</v>
      </c>
      <c r="AP551" s="18">
        <f t="shared" si="352"/>
        <v>0</v>
      </c>
      <c r="AQ551" s="19">
        <f t="shared" si="353"/>
        <v>162.60635999999988</v>
      </c>
      <c r="AR551" s="25">
        <v>0</v>
      </c>
      <c r="AS551" s="17">
        <v>0</v>
      </c>
      <c r="AT551" s="18">
        <f t="shared" si="354"/>
        <v>0</v>
      </c>
      <c r="AU551" s="21">
        <f t="shared" si="355"/>
        <v>0</v>
      </c>
      <c r="AV551" s="27">
        <v>577.91000000000008</v>
      </c>
      <c r="AW551" s="17">
        <v>745.93200000000002</v>
      </c>
      <c r="AX551" s="18">
        <f t="shared" si="356"/>
        <v>0</v>
      </c>
      <c r="AY551" s="19">
        <f t="shared" si="357"/>
        <v>168.02199999999993</v>
      </c>
      <c r="AZ551" s="25">
        <v>0</v>
      </c>
      <c r="BA551" s="17">
        <v>0</v>
      </c>
      <c r="BB551" s="18">
        <f t="shared" si="358"/>
        <v>0</v>
      </c>
      <c r="BC551" s="21">
        <f t="shared" si="359"/>
        <v>0</v>
      </c>
      <c r="BD551" s="27">
        <v>0</v>
      </c>
      <c r="BE551" s="17">
        <v>0</v>
      </c>
      <c r="BF551" s="18">
        <f t="shared" si="360"/>
        <v>0</v>
      </c>
      <c r="BG551" s="19">
        <f t="shared" si="361"/>
        <v>0</v>
      </c>
      <c r="BH551" s="25">
        <v>0</v>
      </c>
      <c r="BI551" s="97">
        <v>0</v>
      </c>
      <c r="BJ551" s="18">
        <f t="shared" si="362"/>
        <v>0</v>
      </c>
      <c r="BK551" s="21">
        <f t="shared" si="363"/>
        <v>0</v>
      </c>
      <c r="BL551" s="27">
        <v>0</v>
      </c>
      <c r="BM551" s="17">
        <v>0</v>
      </c>
      <c r="BN551" s="18">
        <f t="shared" si="364"/>
        <v>0</v>
      </c>
      <c r="BO551" s="19">
        <f t="shared" si="365"/>
        <v>0</v>
      </c>
      <c r="BP551" s="24">
        <f t="shared" si="366"/>
        <v>1939.8100000000002</v>
      </c>
      <c r="BQ551" s="14">
        <f t="shared" si="367"/>
        <v>3226.037361671416</v>
      </c>
      <c r="BR551" s="18">
        <f t="shared" si="332"/>
        <v>0</v>
      </c>
      <c r="BS551" s="21">
        <f t="shared" si="333"/>
        <v>1286.2273616714158</v>
      </c>
      <c r="BT551" s="114">
        <f t="shared" si="368"/>
        <v>1.6630687343973976</v>
      </c>
      <c r="BU551" s="115">
        <v>554.64329999999995</v>
      </c>
      <c r="BV551" s="116"/>
    </row>
    <row r="552" spans="1:74" s="7" customFormat="1" ht="12" x14ac:dyDescent="0.25">
      <c r="A552" s="111">
        <f t="shared" si="369"/>
        <v>544</v>
      </c>
      <c r="B552" s="56" t="s">
        <v>554</v>
      </c>
      <c r="C552" s="125">
        <v>223.8</v>
      </c>
      <c r="D552" s="27">
        <v>0</v>
      </c>
      <c r="E552" s="97">
        <v>870.32473823653061</v>
      </c>
      <c r="F552" s="18">
        <f t="shared" si="334"/>
        <v>0</v>
      </c>
      <c r="G552" s="19">
        <f t="shared" si="335"/>
        <v>870.32473823653061</v>
      </c>
      <c r="H552" s="25">
        <v>0</v>
      </c>
      <c r="I552" s="17">
        <v>0</v>
      </c>
      <c r="J552" s="18">
        <f t="shared" si="336"/>
        <v>0</v>
      </c>
      <c r="K552" s="21">
        <f t="shared" si="337"/>
        <v>0</v>
      </c>
      <c r="L552" s="27">
        <v>621.81999999999994</v>
      </c>
      <c r="M552" s="17">
        <v>566.14668216835071</v>
      </c>
      <c r="N552" s="18">
        <f t="shared" si="338"/>
        <v>-55.673317831649229</v>
      </c>
      <c r="O552" s="19">
        <f t="shared" si="339"/>
        <v>0</v>
      </c>
      <c r="P552" s="25">
        <v>0</v>
      </c>
      <c r="Q552" s="17">
        <v>125.74779051624</v>
      </c>
      <c r="R552" s="18">
        <f t="shared" si="340"/>
        <v>0</v>
      </c>
      <c r="S552" s="21">
        <f t="shared" si="341"/>
        <v>125.74779051624</v>
      </c>
      <c r="T552" s="27">
        <v>0</v>
      </c>
      <c r="U552" s="17">
        <v>0</v>
      </c>
      <c r="V552" s="18">
        <f t="shared" si="342"/>
        <v>0</v>
      </c>
      <c r="W552" s="19">
        <f t="shared" si="343"/>
        <v>0</v>
      </c>
      <c r="X552" s="25">
        <v>0</v>
      </c>
      <c r="Y552" s="17">
        <v>0</v>
      </c>
      <c r="Z552" s="18">
        <f t="shared" si="344"/>
        <v>0</v>
      </c>
      <c r="AA552" s="21">
        <f t="shared" si="345"/>
        <v>0</v>
      </c>
      <c r="AB552" s="27">
        <v>104.71</v>
      </c>
      <c r="AC552" s="97">
        <v>332.23315983481166</v>
      </c>
      <c r="AD552" s="18">
        <f t="shared" si="346"/>
        <v>0</v>
      </c>
      <c r="AE552" s="19">
        <f t="shared" si="347"/>
        <v>227.52315983481168</v>
      </c>
      <c r="AF552" s="25">
        <v>0</v>
      </c>
      <c r="AG552" s="17">
        <v>0</v>
      </c>
      <c r="AH552" s="18">
        <f t="shared" si="348"/>
        <v>0</v>
      </c>
      <c r="AI552" s="21">
        <f t="shared" si="349"/>
        <v>0</v>
      </c>
      <c r="AJ552" s="27">
        <v>0</v>
      </c>
      <c r="AK552" s="17">
        <v>0</v>
      </c>
      <c r="AL552" s="18">
        <f t="shared" si="350"/>
        <v>0</v>
      </c>
      <c r="AM552" s="19">
        <f t="shared" si="351"/>
        <v>0</v>
      </c>
      <c r="AN552" s="27">
        <v>165.83999999999997</v>
      </c>
      <c r="AO552" s="97">
        <v>535.92635999999993</v>
      </c>
      <c r="AP552" s="18">
        <f t="shared" si="352"/>
        <v>0</v>
      </c>
      <c r="AQ552" s="19">
        <f t="shared" si="353"/>
        <v>370.08635999999996</v>
      </c>
      <c r="AR552" s="25">
        <v>0</v>
      </c>
      <c r="AS552" s="17">
        <v>0</v>
      </c>
      <c r="AT552" s="18">
        <f t="shared" si="354"/>
        <v>0</v>
      </c>
      <c r="AU552" s="21">
        <f t="shared" si="355"/>
        <v>0</v>
      </c>
      <c r="AV552" s="27">
        <v>216.87</v>
      </c>
      <c r="AW552" s="17">
        <v>3588.12</v>
      </c>
      <c r="AX552" s="18">
        <f t="shared" si="356"/>
        <v>0</v>
      </c>
      <c r="AY552" s="19">
        <f t="shared" si="357"/>
        <v>3371.25</v>
      </c>
      <c r="AZ552" s="25">
        <v>0</v>
      </c>
      <c r="BA552" s="17">
        <v>0</v>
      </c>
      <c r="BB552" s="18">
        <f t="shared" si="358"/>
        <v>0</v>
      </c>
      <c r="BC552" s="21">
        <f t="shared" si="359"/>
        <v>0</v>
      </c>
      <c r="BD552" s="27">
        <v>0</v>
      </c>
      <c r="BE552" s="17">
        <v>0</v>
      </c>
      <c r="BF552" s="18">
        <f t="shared" si="360"/>
        <v>0</v>
      </c>
      <c r="BG552" s="19">
        <f t="shared" si="361"/>
        <v>0</v>
      </c>
      <c r="BH552" s="25">
        <v>0</v>
      </c>
      <c r="BI552" s="97">
        <v>0</v>
      </c>
      <c r="BJ552" s="18">
        <f t="shared" si="362"/>
        <v>0</v>
      </c>
      <c r="BK552" s="21">
        <f t="shared" si="363"/>
        <v>0</v>
      </c>
      <c r="BL552" s="27">
        <v>0</v>
      </c>
      <c r="BM552" s="17">
        <v>0</v>
      </c>
      <c r="BN552" s="18">
        <f t="shared" si="364"/>
        <v>0</v>
      </c>
      <c r="BO552" s="19">
        <f t="shared" si="365"/>
        <v>0</v>
      </c>
      <c r="BP552" s="24">
        <f t="shared" si="366"/>
        <v>1109.2399999999998</v>
      </c>
      <c r="BQ552" s="14">
        <f t="shared" si="367"/>
        <v>6018.4987307559331</v>
      </c>
      <c r="BR552" s="18">
        <f t="shared" si="332"/>
        <v>0</v>
      </c>
      <c r="BS552" s="21">
        <f t="shared" si="333"/>
        <v>4909.2587307559334</v>
      </c>
      <c r="BT552" s="114">
        <f t="shared" si="368"/>
        <v>5.4257858811041206</v>
      </c>
      <c r="BU552" s="115">
        <v>57.32589999999999</v>
      </c>
      <c r="BV552" s="116"/>
    </row>
    <row r="553" spans="1:74" s="7" customFormat="1" ht="12" x14ac:dyDescent="0.25">
      <c r="A553" s="111">
        <f t="shared" si="369"/>
        <v>545</v>
      </c>
      <c r="B553" s="56" t="s">
        <v>555</v>
      </c>
      <c r="C553" s="125">
        <v>202.9</v>
      </c>
      <c r="D553" s="27">
        <v>0</v>
      </c>
      <c r="E553" s="97">
        <v>870.32473823653061</v>
      </c>
      <c r="F553" s="18">
        <f t="shared" si="334"/>
        <v>0</v>
      </c>
      <c r="G553" s="19">
        <f t="shared" si="335"/>
        <v>870.32473823653061</v>
      </c>
      <c r="H553" s="25">
        <v>0</v>
      </c>
      <c r="I553" s="17">
        <v>0</v>
      </c>
      <c r="J553" s="18">
        <f t="shared" si="336"/>
        <v>0</v>
      </c>
      <c r="K553" s="21">
        <f t="shared" si="337"/>
        <v>0</v>
      </c>
      <c r="L553" s="27">
        <v>799.54000000000019</v>
      </c>
      <c r="M553" s="17">
        <v>725.09684991125869</v>
      </c>
      <c r="N553" s="18">
        <f t="shared" si="338"/>
        <v>-74.443150088741504</v>
      </c>
      <c r="O553" s="19">
        <f t="shared" si="339"/>
        <v>0</v>
      </c>
      <c r="P553" s="25">
        <v>0</v>
      </c>
      <c r="Q553" s="17">
        <v>159.417471100428</v>
      </c>
      <c r="R553" s="18">
        <f t="shared" si="340"/>
        <v>0</v>
      </c>
      <c r="S553" s="21">
        <f t="shared" si="341"/>
        <v>159.417471100428</v>
      </c>
      <c r="T553" s="27">
        <v>0</v>
      </c>
      <c r="U553" s="17">
        <v>0</v>
      </c>
      <c r="V553" s="18">
        <f t="shared" si="342"/>
        <v>0</v>
      </c>
      <c r="W553" s="19">
        <f t="shared" si="343"/>
        <v>0</v>
      </c>
      <c r="X553" s="25">
        <v>0</v>
      </c>
      <c r="Y553" s="17">
        <v>0</v>
      </c>
      <c r="Z553" s="18">
        <f t="shared" si="344"/>
        <v>0</v>
      </c>
      <c r="AA553" s="21">
        <f t="shared" si="345"/>
        <v>0</v>
      </c>
      <c r="AB553" s="27">
        <v>217.67</v>
      </c>
      <c r="AC553" s="97">
        <v>376.03005541418491</v>
      </c>
      <c r="AD553" s="18">
        <f t="shared" si="346"/>
        <v>0</v>
      </c>
      <c r="AE553" s="19">
        <f t="shared" si="347"/>
        <v>158.36005541418493</v>
      </c>
      <c r="AF553" s="25">
        <v>0</v>
      </c>
      <c r="AG553" s="17">
        <v>0</v>
      </c>
      <c r="AH553" s="18">
        <f t="shared" si="348"/>
        <v>0</v>
      </c>
      <c r="AI553" s="21">
        <f t="shared" si="349"/>
        <v>0</v>
      </c>
      <c r="AJ553" s="27">
        <v>0</v>
      </c>
      <c r="AK553" s="17">
        <v>0</v>
      </c>
      <c r="AL553" s="18">
        <f t="shared" si="350"/>
        <v>0</v>
      </c>
      <c r="AM553" s="19">
        <f t="shared" si="351"/>
        <v>0</v>
      </c>
      <c r="AN553" s="27">
        <v>180.22999999999996</v>
      </c>
      <c r="AO553" s="97">
        <v>384.5772</v>
      </c>
      <c r="AP553" s="18">
        <f t="shared" si="352"/>
        <v>0</v>
      </c>
      <c r="AQ553" s="19">
        <f t="shared" si="353"/>
        <v>204.34720000000004</v>
      </c>
      <c r="AR553" s="25">
        <v>0</v>
      </c>
      <c r="AS553" s="17">
        <v>0</v>
      </c>
      <c r="AT553" s="18">
        <f t="shared" si="354"/>
        <v>0</v>
      </c>
      <c r="AU553" s="21">
        <f t="shared" si="355"/>
        <v>0</v>
      </c>
      <c r="AV553" s="27">
        <v>418.92000000000007</v>
      </c>
      <c r="AW553" s="17">
        <v>0</v>
      </c>
      <c r="AX553" s="18">
        <f t="shared" si="356"/>
        <v>-418.92000000000007</v>
      </c>
      <c r="AY553" s="19">
        <f t="shared" si="357"/>
        <v>0</v>
      </c>
      <c r="AZ553" s="25">
        <v>0</v>
      </c>
      <c r="BA553" s="17">
        <v>0</v>
      </c>
      <c r="BB553" s="18">
        <f t="shared" si="358"/>
        <v>0</v>
      </c>
      <c r="BC553" s="21">
        <f t="shared" si="359"/>
        <v>0</v>
      </c>
      <c r="BD553" s="27">
        <v>0</v>
      </c>
      <c r="BE553" s="17">
        <v>0</v>
      </c>
      <c r="BF553" s="18">
        <f t="shared" si="360"/>
        <v>0</v>
      </c>
      <c r="BG553" s="19">
        <f t="shared" si="361"/>
        <v>0</v>
      </c>
      <c r="BH553" s="25">
        <v>0</v>
      </c>
      <c r="BI553" s="97">
        <v>0</v>
      </c>
      <c r="BJ553" s="18">
        <f t="shared" si="362"/>
        <v>0</v>
      </c>
      <c r="BK553" s="21">
        <f t="shared" si="363"/>
        <v>0</v>
      </c>
      <c r="BL553" s="27">
        <v>0</v>
      </c>
      <c r="BM553" s="17">
        <v>0</v>
      </c>
      <c r="BN553" s="18">
        <f t="shared" si="364"/>
        <v>0</v>
      </c>
      <c r="BO553" s="19">
        <f t="shared" si="365"/>
        <v>0</v>
      </c>
      <c r="BP553" s="24">
        <f t="shared" si="366"/>
        <v>1616.3600000000001</v>
      </c>
      <c r="BQ553" s="14">
        <f t="shared" si="367"/>
        <v>2515.4463146624025</v>
      </c>
      <c r="BR553" s="18">
        <f t="shared" si="332"/>
        <v>0</v>
      </c>
      <c r="BS553" s="21">
        <f t="shared" si="333"/>
        <v>899.0863146624024</v>
      </c>
      <c r="BT553" s="114">
        <f t="shared" si="368"/>
        <v>1.5562413785681422</v>
      </c>
      <c r="BU553" s="115">
        <v>599.35770000000002</v>
      </c>
      <c r="BV553" s="116"/>
    </row>
    <row r="554" spans="1:74" s="7" customFormat="1" ht="12" x14ac:dyDescent="0.25">
      <c r="A554" s="111">
        <f t="shared" si="369"/>
        <v>546</v>
      </c>
      <c r="B554" s="56" t="s">
        <v>556</v>
      </c>
      <c r="C554" s="125">
        <v>453.8</v>
      </c>
      <c r="D554" s="27">
        <v>0</v>
      </c>
      <c r="E554" s="97">
        <v>0</v>
      </c>
      <c r="F554" s="18">
        <f t="shared" si="334"/>
        <v>0</v>
      </c>
      <c r="G554" s="19">
        <f t="shared" si="335"/>
        <v>0</v>
      </c>
      <c r="H554" s="25">
        <v>0</v>
      </c>
      <c r="I554" s="17">
        <v>0</v>
      </c>
      <c r="J554" s="18">
        <f t="shared" si="336"/>
        <v>0</v>
      </c>
      <c r="K554" s="21">
        <f t="shared" si="337"/>
        <v>0</v>
      </c>
      <c r="L554" s="27">
        <v>1154.5</v>
      </c>
      <c r="M554" s="17">
        <v>1299.500052453184</v>
      </c>
      <c r="N554" s="18">
        <f t="shared" si="338"/>
        <v>0</v>
      </c>
      <c r="O554" s="19">
        <f t="shared" si="339"/>
        <v>145.00005245318403</v>
      </c>
      <c r="P554" s="25">
        <v>0</v>
      </c>
      <c r="Q554" s="17">
        <v>308.350348225608</v>
      </c>
      <c r="R554" s="18">
        <f t="shared" si="340"/>
        <v>0</v>
      </c>
      <c r="S554" s="21">
        <f t="shared" si="341"/>
        <v>308.350348225608</v>
      </c>
      <c r="T554" s="27">
        <v>0</v>
      </c>
      <c r="U554" s="17">
        <v>0</v>
      </c>
      <c r="V554" s="18">
        <f t="shared" si="342"/>
        <v>0</v>
      </c>
      <c r="W554" s="19">
        <f t="shared" si="343"/>
        <v>0</v>
      </c>
      <c r="X554" s="25">
        <v>0</v>
      </c>
      <c r="Y554" s="17">
        <v>0</v>
      </c>
      <c r="Z554" s="18">
        <f t="shared" si="344"/>
        <v>0</v>
      </c>
      <c r="AA554" s="21">
        <f t="shared" si="345"/>
        <v>0</v>
      </c>
      <c r="AB554" s="27">
        <v>3279.2499999999995</v>
      </c>
      <c r="AC554" s="97">
        <v>5395.3189659075388</v>
      </c>
      <c r="AD554" s="18">
        <f t="shared" si="346"/>
        <v>0</v>
      </c>
      <c r="AE554" s="19">
        <f t="shared" si="347"/>
        <v>2116.0689659075392</v>
      </c>
      <c r="AF554" s="25">
        <v>0</v>
      </c>
      <c r="AG554" s="17">
        <v>0</v>
      </c>
      <c r="AH554" s="18">
        <f t="shared" si="348"/>
        <v>0</v>
      </c>
      <c r="AI554" s="21">
        <f t="shared" si="349"/>
        <v>0</v>
      </c>
      <c r="AJ554" s="27">
        <v>0</v>
      </c>
      <c r="AK554" s="17">
        <v>0</v>
      </c>
      <c r="AL554" s="18">
        <f t="shared" si="350"/>
        <v>0</v>
      </c>
      <c r="AM554" s="19">
        <f t="shared" si="351"/>
        <v>0</v>
      </c>
      <c r="AN554" s="27">
        <v>1080.01</v>
      </c>
      <c r="AO554" s="97">
        <v>1067.40924</v>
      </c>
      <c r="AP554" s="18">
        <f t="shared" si="352"/>
        <v>-12.600760000000037</v>
      </c>
      <c r="AQ554" s="19">
        <f t="shared" si="353"/>
        <v>0</v>
      </c>
      <c r="AR554" s="25">
        <v>621.05999999999995</v>
      </c>
      <c r="AS554" s="17">
        <v>1142.8260018058484</v>
      </c>
      <c r="AT554" s="18">
        <f t="shared" si="354"/>
        <v>0</v>
      </c>
      <c r="AU554" s="21">
        <f t="shared" si="355"/>
        <v>521.76600180584842</v>
      </c>
      <c r="AV554" s="27">
        <v>5616.88</v>
      </c>
      <c r="AW554" s="17">
        <v>6708.9120000000003</v>
      </c>
      <c r="AX554" s="18">
        <f t="shared" si="356"/>
        <v>0</v>
      </c>
      <c r="AY554" s="19">
        <f t="shared" si="357"/>
        <v>1092.0320000000002</v>
      </c>
      <c r="AZ554" s="25">
        <v>0</v>
      </c>
      <c r="BA554" s="17">
        <v>0</v>
      </c>
      <c r="BB554" s="18">
        <f t="shared" si="358"/>
        <v>0</v>
      </c>
      <c r="BC554" s="21">
        <f t="shared" si="359"/>
        <v>0</v>
      </c>
      <c r="BD554" s="27">
        <v>11.04</v>
      </c>
      <c r="BE554" s="17">
        <v>0</v>
      </c>
      <c r="BF554" s="18">
        <f t="shared" si="360"/>
        <v>-11.04</v>
      </c>
      <c r="BG554" s="19">
        <f t="shared" si="361"/>
        <v>0</v>
      </c>
      <c r="BH554" s="25">
        <v>1534.4099999999999</v>
      </c>
      <c r="BI554" s="97">
        <v>3092.3841599999996</v>
      </c>
      <c r="BJ554" s="18">
        <f t="shared" si="362"/>
        <v>0</v>
      </c>
      <c r="BK554" s="21">
        <f t="shared" si="363"/>
        <v>1557.9741599999998</v>
      </c>
      <c r="BL554" s="27">
        <v>0</v>
      </c>
      <c r="BM554" s="17">
        <v>0</v>
      </c>
      <c r="BN554" s="18">
        <f t="shared" si="364"/>
        <v>0</v>
      </c>
      <c r="BO554" s="19">
        <f t="shared" si="365"/>
        <v>0</v>
      </c>
      <c r="BP554" s="24">
        <f t="shared" si="366"/>
        <v>13297.150000000001</v>
      </c>
      <c r="BQ554" s="14">
        <f t="shared" si="367"/>
        <v>19014.70076839218</v>
      </c>
      <c r="BR554" s="18">
        <f t="shared" si="332"/>
        <v>0</v>
      </c>
      <c r="BS554" s="21">
        <f t="shared" si="333"/>
        <v>5717.5507683921787</v>
      </c>
      <c r="BT554" s="114">
        <f t="shared" si="368"/>
        <v>1.4299831744691289</v>
      </c>
      <c r="BU554" s="115">
        <v>1198.8477000000003</v>
      </c>
      <c r="BV554" s="116"/>
    </row>
    <row r="555" spans="1:74" s="7" customFormat="1" ht="12" x14ac:dyDescent="0.25">
      <c r="A555" s="111">
        <f t="shared" si="369"/>
        <v>547</v>
      </c>
      <c r="B555" s="56" t="s">
        <v>557</v>
      </c>
      <c r="C555" s="125">
        <v>79.8</v>
      </c>
      <c r="D555" s="27">
        <v>0</v>
      </c>
      <c r="E555" s="97">
        <v>870.32473823653061</v>
      </c>
      <c r="F555" s="18">
        <f t="shared" si="334"/>
        <v>0</v>
      </c>
      <c r="G555" s="19">
        <f t="shared" si="335"/>
        <v>870.32473823653061</v>
      </c>
      <c r="H555" s="25">
        <v>0</v>
      </c>
      <c r="I555" s="17">
        <v>0</v>
      </c>
      <c r="J555" s="18">
        <f t="shared" si="336"/>
        <v>0</v>
      </c>
      <c r="K555" s="21">
        <f t="shared" si="337"/>
        <v>0</v>
      </c>
      <c r="L555" s="27">
        <v>355.34000000000009</v>
      </c>
      <c r="M555" s="17">
        <v>327.72081062466924</v>
      </c>
      <c r="N555" s="18">
        <f t="shared" si="338"/>
        <v>-27.619189375330848</v>
      </c>
      <c r="O555" s="19">
        <f t="shared" si="339"/>
        <v>0</v>
      </c>
      <c r="P555" s="25">
        <v>0</v>
      </c>
      <c r="Q555" s="17">
        <v>85.559585605848014</v>
      </c>
      <c r="R555" s="18">
        <f t="shared" si="340"/>
        <v>0</v>
      </c>
      <c r="S555" s="21">
        <f t="shared" si="341"/>
        <v>85.559585605848014</v>
      </c>
      <c r="T555" s="27">
        <v>0</v>
      </c>
      <c r="U555" s="17">
        <v>0</v>
      </c>
      <c r="V555" s="18">
        <f t="shared" si="342"/>
        <v>0</v>
      </c>
      <c r="W555" s="19">
        <f t="shared" si="343"/>
        <v>0</v>
      </c>
      <c r="X555" s="25">
        <v>0</v>
      </c>
      <c r="Y555" s="17">
        <v>0</v>
      </c>
      <c r="Z555" s="18">
        <f t="shared" si="344"/>
        <v>0</v>
      </c>
      <c r="AA555" s="21">
        <f t="shared" si="345"/>
        <v>0</v>
      </c>
      <c r="AB555" s="27">
        <v>161.08000000000001</v>
      </c>
      <c r="AC555" s="97">
        <v>154.72527762167744</v>
      </c>
      <c r="AD555" s="18">
        <f t="shared" si="346"/>
        <v>-6.3547223783225775</v>
      </c>
      <c r="AE555" s="19">
        <f t="shared" si="347"/>
        <v>0</v>
      </c>
      <c r="AF555" s="25">
        <v>0</v>
      </c>
      <c r="AG555" s="17">
        <v>0</v>
      </c>
      <c r="AH555" s="18">
        <f t="shared" si="348"/>
        <v>0</v>
      </c>
      <c r="AI555" s="21">
        <f t="shared" si="349"/>
        <v>0</v>
      </c>
      <c r="AJ555" s="27">
        <v>0</v>
      </c>
      <c r="AK555" s="17">
        <v>0</v>
      </c>
      <c r="AL555" s="18">
        <f t="shared" si="350"/>
        <v>0</v>
      </c>
      <c r="AM555" s="19">
        <f t="shared" si="351"/>
        <v>0</v>
      </c>
      <c r="AN555" s="27">
        <v>134.68999999999997</v>
      </c>
      <c r="AO555" s="97">
        <v>178.64315999999997</v>
      </c>
      <c r="AP555" s="18">
        <f t="shared" si="352"/>
        <v>0</v>
      </c>
      <c r="AQ555" s="19">
        <f t="shared" si="353"/>
        <v>43.953159999999997</v>
      </c>
      <c r="AR555" s="25">
        <v>0</v>
      </c>
      <c r="AS555" s="17">
        <v>0</v>
      </c>
      <c r="AT555" s="18">
        <f t="shared" si="354"/>
        <v>0</v>
      </c>
      <c r="AU555" s="21">
        <f t="shared" si="355"/>
        <v>0</v>
      </c>
      <c r="AV555" s="27">
        <v>307.29000000000002</v>
      </c>
      <c r="AW555" s="17">
        <v>0</v>
      </c>
      <c r="AX555" s="18">
        <f t="shared" si="356"/>
        <v>-307.29000000000002</v>
      </c>
      <c r="AY555" s="19">
        <f t="shared" si="357"/>
        <v>0</v>
      </c>
      <c r="AZ555" s="25">
        <v>0</v>
      </c>
      <c r="BA555" s="17">
        <v>0</v>
      </c>
      <c r="BB555" s="18">
        <f t="shared" si="358"/>
        <v>0</v>
      </c>
      <c r="BC555" s="21">
        <f t="shared" si="359"/>
        <v>0</v>
      </c>
      <c r="BD555" s="27">
        <v>0</v>
      </c>
      <c r="BE555" s="17">
        <v>0</v>
      </c>
      <c r="BF555" s="18">
        <f t="shared" si="360"/>
        <v>0</v>
      </c>
      <c r="BG555" s="19">
        <f t="shared" si="361"/>
        <v>0</v>
      </c>
      <c r="BH555" s="25">
        <v>0</v>
      </c>
      <c r="BI555" s="97">
        <v>0</v>
      </c>
      <c r="BJ555" s="18">
        <f t="shared" si="362"/>
        <v>0</v>
      </c>
      <c r="BK555" s="21">
        <f t="shared" si="363"/>
        <v>0</v>
      </c>
      <c r="BL555" s="27">
        <v>0</v>
      </c>
      <c r="BM555" s="17">
        <v>0</v>
      </c>
      <c r="BN555" s="18">
        <f t="shared" si="364"/>
        <v>0</v>
      </c>
      <c r="BO555" s="19">
        <f t="shared" si="365"/>
        <v>0</v>
      </c>
      <c r="BP555" s="24">
        <f t="shared" si="366"/>
        <v>958.40000000000009</v>
      </c>
      <c r="BQ555" s="14">
        <f t="shared" si="367"/>
        <v>1616.9735720887252</v>
      </c>
      <c r="BR555" s="18">
        <f t="shared" si="332"/>
        <v>0</v>
      </c>
      <c r="BS555" s="21">
        <f t="shared" si="333"/>
        <v>658.57357208872509</v>
      </c>
      <c r="BT555" s="114">
        <f t="shared" si="368"/>
        <v>1.6871594032645294</v>
      </c>
      <c r="BU555" s="115">
        <v>97.946699999999993</v>
      </c>
      <c r="BV555" s="116"/>
    </row>
    <row r="556" spans="1:74" s="7" customFormat="1" ht="12" x14ac:dyDescent="0.25">
      <c r="A556" s="111">
        <f t="shared" si="369"/>
        <v>548</v>
      </c>
      <c r="B556" s="56" t="s">
        <v>558</v>
      </c>
      <c r="C556" s="125">
        <v>201.8</v>
      </c>
      <c r="D556" s="27">
        <v>0</v>
      </c>
      <c r="E556" s="97">
        <v>4351.6237312169342</v>
      </c>
      <c r="F556" s="18">
        <f t="shared" si="334"/>
        <v>0</v>
      </c>
      <c r="G556" s="19">
        <f t="shared" si="335"/>
        <v>4351.6237312169342</v>
      </c>
      <c r="H556" s="25">
        <v>0</v>
      </c>
      <c r="I556" s="17">
        <v>0</v>
      </c>
      <c r="J556" s="18">
        <f t="shared" si="336"/>
        <v>0</v>
      </c>
      <c r="K556" s="21">
        <f t="shared" si="337"/>
        <v>0</v>
      </c>
      <c r="L556" s="27">
        <v>355.32000000000005</v>
      </c>
      <c r="M556" s="17">
        <v>327.72081062466924</v>
      </c>
      <c r="N556" s="18">
        <f t="shared" si="338"/>
        <v>-27.599189375330809</v>
      </c>
      <c r="O556" s="19">
        <f t="shared" si="339"/>
        <v>0</v>
      </c>
      <c r="P556" s="25">
        <v>0</v>
      </c>
      <c r="Q556" s="17">
        <v>183.72138078771599</v>
      </c>
      <c r="R556" s="18">
        <f t="shared" si="340"/>
        <v>0</v>
      </c>
      <c r="S556" s="21">
        <f t="shared" si="341"/>
        <v>183.72138078771599</v>
      </c>
      <c r="T556" s="27">
        <v>0</v>
      </c>
      <c r="U556" s="17">
        <v>0</v>
      </c>
      <c r="V556" s="18">
        <f t="shared" si="342"/>
        <v>0</v>
      </c>
      <c r="W556" s="19">
        <f t="shared" si="343"/>
        <v>0</v>
      </c>
      <c r="X556" s="25">
        <v>0</v>
      </c>
      <c r="Y556" s="17">
        <v>0</v>
      </c>
      <c r="Z556" s="18">
        <f t="shared" si="344"/>
        <v>0</v>
      </c>
      <c r="AA556" s="21">
        <f t="shared" si="345"/>
        <v>0</v>
      </c>
      <c r="AB556" s="27">
        <v>379.26</v>
      </c>
      <c r="AC556" s="97">
        <v>382.26936160265927</v>
      </c>
      <c r="AD556" s="18">
        <f t="shared" si="346"/>
        <v>0</v>
      </c>
      <c r="AE556" s="19">
        <f t="shared" si="347"/>
        <v>3.0093616026592827</v>
      </c>
      <c r="AF556" s="25">
        <v>0</v>
      </c>
      <c r="AG556" s="17">
        <v>0</v>
      </c>
      <c r="AH556" s="18">
        <f t="shared" si="348"/>
        <v>0</v>
      </c>
      <c r="AI556" s="21">
        <f t="shared" si="349"/>
        <v>0</v>
      </c>
      <c r="AJ556" s="27">
        <v>0</v>
      </c>
      <c r="AK556" s="17">
        <v>0</v>
      </c>
      <c r="AL556" s="18">
        <f t="shared" si="350"/>
        <v>0</v>
      </c>
      <c r="AM556" s="19">
        <f t="shared" si="351"/>
        <v>0</v>
      </c>
      <c r="AN556" s="27">
        <v>470.24</v>
      </c>
      <c r="AO556" s="97">
        <v>687.27983999999992</v>
      </c>
      <c r="AP556" s="18">
        <f t="shared" si="352"/>
        <v>0</v>
      </c>
      <c r="AQ556" s="19">
        <f t="shared" si="353"/>
        <v>217.03983999999991</v>
      </c>
      <c r="AR556" s="25">
        <v>18.809999999999999</v>
      </c>
      <c r="AS556" s="17">
        <v>0</v>
      </c>
      <c r="AT556" s="18">
        <f t="shared" si="354"/>
        <v>-18.809999999999999</v>
      </c>
      <c r="AU556" s="21">
        <f t="shared" si="355"/>
        <v>0</v>
      </c>
      <c r="AV556" s="27">
        <v>697.49</v>
      </c>
      <c r="AW556" s="17">
        <v>0</v>
      </c>
      <c r="AX556" s="18">
        <f t="shared" si="356"/>
        <v>-697.49</v>
      </c>
      <c r="AY556" s="19">
        <f t="shared" si="357"/>
        <v>0</v>
      </c>
      <c r="AZ556" s="25">
        <v>0</v>
      </c>
      <c r="BA556" s="17">
        <v>0</v>
      </c>
      <c r="BB556" s="18">
        <f t="shared" si="358"/>
        <v>0</v>
      </c>
      <c r="BC556" s="21">
        <f t="shared" si="359"/>
        <v>0</v>
      </c>
      <c r="BD556" s="27">
        <v>0</v>
      </c>
      <c r="BE556" s="17">
        <v>0</v>
      </c>
      <c r="BF556" s="18">
        <f t="shared" si="360"/>
        <v>0</v>
      </c>
      <c r="BG556" s="19">
        <f t="shared" si="361"/>
        <v>0</v>
      </c>
      <c r="BH556" s="25">
        <v>0</v>
      </c>
      <c r="BI556" s="97">
        <v>0</v>
      </c>
      <c r="BJ556" s="18">
        <f t="shared" si="362"/>
        <v>0</v>
      </c>
      <c r="BK556" s="21">
        <f t="shared" si="363"/>
        <v>0</v>
      </c>
      <c r="BL556" s="27">
        <v>0</v>
      </c>
      <c r="BM556" s="17">
        <v>0</v>
      </c>
      <c r="BN556" s="18">
        <f t="shared" si="364"/>
        <v>0</v>
      </c>
      <c r="BO556" s="19">
        <f t="shared" si="365"/>
        <v>0</v>
      </c>
      <c r="BP556" s="24">
        <f t="shared" si="366"/>
        <v>1921.1200000000001</v>
      </c>
      <c r="BQ556" s="14">
        <f t="shared" si="367"/>
        <v>5932.6151242319784</v>
      </c>
      <c r="BR556" s="18">
        <f t="shared" si="332"/>
        <v>0</v>
      </c>
      <c r="BS556" s="21">
        <f t="shared" si="333"/>
        <v>4011.4951242319785</v>
      </c>
      <c r="BT556" s="114">
        <f t="shared" si="368"/>
        <v>3.0881023175189357</v>
      </c>
      <c r="BU556" s="115">
        <v>886.07190000000003</v>
      </c>
      <c r="BV556" s="116"/>
    </row>
    <row r="557" spans="1:74" s="7" customFormat="1" ht="12" hidden="1" x14ac:dyDescent="0.25">
      <c r="A557" s="111"/>
      <c r="B557" s="126" t="s">
        <v>559</v>
      </c>
      <c r="C557" s="125"/>
      <c r="D557" s="27"/>
      <c r="E557" s="97">
        <v>0</v>
      </c>
      <c r="F557" s="18">
        <f t="shared" si="334"/>
        <v>0</v>
      </c>
      <c r="G557" s="19">
        <f t="shared" si="335"/>
        <v>0</v>
      </c>
      <c r="H557" s="25"/>
      <c r="I557" s="17"/>
      <c r="J557" s="18">
        <f t="shared" si="336"/>
        <v>0</v>
      </c>
      <c r="K557" s="21">
        <f t="shared" si="337"/>
        <v>0</v>
      </c>
      <c r="L557" s="27">
        <v>0</v>
      </c>
      <c r="M557" s="17"/>
      <c r="N557" s="18">
        <f t="shared" si="338"/>
        <v>0</v>
      </c>
      <c r="O557" s="19">
        <f t="shared" si="339"/>
        <v>0</v>
      </c>
      <c r="P557" s="25"/>
      <c r="Q557" s="17"/>
      <c r="R557" s="18">
        <f t="shared" si="340"/>
        <v>0</v>
      </c>
      <c r="S557" s="21">
        <f t="shared" si="341"/>
        <v>0</v>
      </c>
      <c r="T557" s="27"/>
      <c r="U557" s="17"/>
      <c r="V557" s="18">
        <f t="shared" si="342"/>
        <v>0</v>
      </c>
      <c r="W557" s="19">
        <f t="shared" si="343"/>
        <v>0</v>
      </c>
      <c r="X557" s="25"/>
      <c r="Y557" s="17"/>
      <c r="Z557" s="18">
        <f t="shared" si="344"/>
        <v>0</v>
      </c>
      <c r="AA557" s="21">
        <f t="shared" si="345"/>
        <v>0</v>
      </c>
      <c r="AB557" s="27"/>
      <c r="AC557" s="97">
        <v>0</v>
      </c>
      <c r="AD557" s="18">
        <f t="shared" si="346"/>
        <v>0</v>
      </c>
      <c r="AE557" s="19">
        <f t="shared" si="347"/>
        <v>0</v>
      </c>
      <c r="AF557" s="25"/>
      <c r="AG557" s="17"/>
      <c r="AH557" s="18">
        <f t="shared" si="348"/>
        <v>0</v>
      </c>
      <c r="AI557" s="21">
        <f t="shared" si="349"/>
        <v>0</v>
      </c>
      <c r="AJ557" s="27"/>
      <c r="AK557" s="17"/>
      <c r="AL557" s="18">
        <f t="shared" si="350"/>
        <v>0</v>
      </c>
      <c r="AM557" s="19">
        <f t="shared" si="351"/>
        <v>0</v>
      </c>
      <c r="AN557" s="27"/>
      <c r="AO557" s="97">
        <v>0</v>
      </c>
      <c r="AP557" s="18">
        <f t="shared" si="352"/>
        <v>0</v>
      </c>
      <c r="AQ557" s="19">
        <f t="shared" si="353"/>
        <v>0</v>
      </c>
      <c r="AR557" s="25"/>
      <c r="AS557" s="17"/>
      <c r="AT557" s="18">
        <f t="shared" si="354"/>
        <v>0</v>
      </c>
      <c r="AU557" s="21">
        <f t="shared" si="355"/>
        <v>0</v>
      </c>
      <c r="AV557" s="27"/>
      <c r="AW557" s="17">
        <v>3853.8119999999999</v>
      </c>
      <c r="AX557" s="18">
        <f t="shared" si="356"/>
        <v>0</v>
      </c>
      <c r="AY557" s="19">
        <f t="shared" si="357"/>
        <v>3853.8119999999999</v>
      </c>
      <c r="AZ557" s="25"/>
      <c r="BA557" s="17"/>
      <c r="BB557" s="18">
        <f t="shared" si="358"/>
        <v>0</v>
      </c>
      <c r="BC557" s="21">
        <f t="shared" si="359"/>
        <v>0</v>
      </c>
      <c r="BD557" s="27"/>
      <c r="BE557" s="17"/>
      <c r="BF557" s="18">
        <f t="shared" si="360"/>
        <v>0</v>
      </c>
      <c r="BG557" s="19">
        <f t="shared" si="361"/>
        <v>0</v>
      </c>
      <c r="BH557" s="25"/>
      <c r="BI557" s="97">
        <v>0</v>
      </c>
      <c r="BJ557" s="18">
        <f t="shared" si="362"/>
        <v>0</v>
      </c>
      <c r="BK557" s="21">
        <f t="shared" si="363"/>
        <v>0</v>
      </c>
      <c r="BL557" s="27"/>
      <c r="BM557" s="17"/>
      <c r="BN557" s="18">
        <f t="shared" si="364"/>
        <v>0</v>
      </c>
      <c r="BO557" s="19">
        <f t="shared" si="365"/>
        <v>0</v>
      </c>
      <c r="BP557" s="24">
        <f t="shared" si="366"/>
        <v>0</v>
      </c>
      <c r="BQ557" s="14">
        <f t="shared" si="367"/>
        <v>3853.8119999999999</v>
      </c>
      <c r="BR557" s="18">
        <f t="shared" si="332"/>
        <v>0</v>
      </c>
      <c r="BS557" s="21">
        <f t="shared" si="333"/>
        <v>3853.8119999999999</v>
      </c>
      <c r="BT557" s="114"/>
      <c r="BU557" s="115"/>
      <c r="BV557" s="116">
        <v>7360.6699999999992</v>
      </c>
    </row>
    <row r="558" spans="1:74" s="7" customFormat="1" ht="12" hidden="1" x14ac:dyDescent="0.25">
      <c r="A558" s="131"/>
      <c r="B558" s="56" t="s">
        <v>560</v>
      </c>
      <c r="C558" s="132"/>
      <c r="D558" s="27"/>
      <c r="E558" s="97">
        <v>0</v>
      </c>
      <c r="F558" s="18">
        <f t="shared" si="334"/>
        <v>0</v>
      </c>
      <c r="G558" s="19">
        <f t="shared" si="335"/>
        <v>0</v>
      </c>
      <c r="H558" s="25"/>
      <c r="I558" s="17"/>
      <c r="J558" s="18">
        <f t="shared" si="336"/>
        <v>0</v>
      </c>
      <c r="K558" s="21">
        <f t="shared" si="337"/>
        <v>0</v>
      </c>
      <c r="L558" s="27">
        <v>0</v>
      </c>
      <c r="M558" s="17"/>
      <c r="N558" s="18">
        <f t="shared" si="338"/>
        <v>0</v>
      </c>
      <c r="O558" s="19">
        <f t="shared" si="339"/>
        <v>0</v>
      </c>
      <c r="P558" s="25"/>
      <c r="Q558" s="17"/>
      <c r="R558" s="18">
        <f t="shared" si="340"/>
        <v>0</v>
      </c>
      <c r="S558" s="21">
        <f t="shared" si="341"/>
        <v>0</v>
      </c>
      <c r="T558" s="27"/>
      <c r="U558" s="17"/>
      <c r="V558" s="18">
        <f t="shared" si="342"/>
        <v>0</v>
      </c>
      <c r="W558" s="19">
        <f t="shared" si="343"/>
        <v>0</v>
      </c>
      <c r="X558" s="25"/>
      <c r="Y558" s="17"/>
      <c r="Z558" s="18">
        <f t="shared" si="344"/>
        <v>0</v>
      </c>
      <c r="AA558" s="21">
        <f t="shared" si="345"/>
        <v>0</v>
      </c>
      <c r="AB558" s="27"/>
      <c r="AC558" s="97">
        <v>0</v>
      </c>
      <c r="AD558" s="18">
        <f t="shared" si="346"/>
        <v>0</v>
      </c>
      <c r="AE558" s="19">
        <f t="shared" si="347"/>
        <v>0</v>
      </c>
      <c r="AF558" s="25"/>
      <c r="AG558" s="17"/>
      <c r="AH558" s="18">
        <f t="shared" si="348"/>
        <v>0</v>
      </c>
      <c r="AI558" s="21">
        <f t="shared" si="349"/>
        <v>0</v>
      </c>
      <c r="AJ558" s="27"/>
      <c r="AK558" s="17"/>
      <c r="AL558" s="18">
        <f t="shared" si="350"/>
        <v>0</v>
      </c>
      <c r="AM558" s="19">
        <f t="shared" si="351"/>
        <v>0</v>
      </c>
      <c r="AN558" s="27"/>
      <c r="AO558" s="97">
        <v>0</v>
      </c>
      <c r="AP558" s="18">
        <f t="shared" si="352"/>
        <v>0</v>
      </c>
      <c r="AQ558" s="19">
        <f t="shared" si="353"/>
        <v>0</v>
      </c>
      <c r="AR558" s="25"/>
      <c r="AS558" s="17"/>
      <c r="AT558" s="18">
        <f t="shared" si="354"/>
        <v>0</v>
      </c>
      <c r="AU558" s="21">
        <f t="shared" si="355"/>
        <v>0</v>
      </c>
      <c r="AV558" s="27"/>
      <c r="AW558" s="17">
        <v>3380.232</v>
      </c>
      <c r="AX558" s="18">
        <f t="shared" si="356"/>
        <v>0</v>
      </c>
      <c r="AY558" s="19">
        <f t="shared" si="357"/>
        <v>3380.232</v>
      </c>
      <c r="AZ558" s="25"/>
      <c r="BA558" s="17"/>
      <c r="BB558" s="18">
        <f t="shared" si="358"/>
        <v>0</v>
      </c>
      <c r="BC558" s="21">
        <f t="shared" si="359"/>
        <v>0</v>
      </c>
      <c r="BD558" s="27"/>
      <c r="BE558" s="17"/>
      <c r="BF558" s="18">
        <f t="shared" si="360"/>
        <v>0</v>
      </c>
      <c r="BG558" s="19">
        <f t="shared" si="361"/>
        <v>0</v>
      </c>
      <c r="BH558" s="25"/>
      <c r="BI558" s="97">
        <v>0</v>
      </c>
      <c r="BJ558" s="18">
        <f t="shared" si="362"/>
        <v>0</v>
      </c>
      <c r="BK558" s="21">
        <f t="shared" si="363"/>
        <v>0</v>
      </c>
      <c r="BL558" s="27"/>
      <c r="BM558" s="17"/>
      <c r="BN558" s="18">
        <f t="shared" si="364"/>
        <v>0</v>
      </c>
      <c r="BO558" s="19">
        <f t="shared" si="365"/>
        <v>0</v>
      </c>
      <c r="BP558" s="24">
        <f t="shared" si="366"/>
        <v>0</v>
      </c>
      <c r="BQ558" s="14">
        <f t="shared" si="367"/>
        <v>3380.232</v>
      </c>
      <c r="BR558" s="18">
        <f t="shared" si="332"/>
        <v>0</v>
      </c>
      <c r="BS558" s="21">
        <f t="shared" si="333"/>
        <v>3380.232</v>
      </c>
      <c r="BT558" s="114"/>
      <c r="BU558" s="115"/>
      <c r="BV558" s="116">
        <v>3875.55</v>
      </c>
    </row>
    <row r="559" spans="1:74" s="7" customFormat="1" ht="12" x14ac:dyDescent="0.25">
      <c r="A559" s="111">
        <f>A556+1</f>
        <v>549</v>
      </c>
      <c r="B559" s="56" t="s">
        <v>561</v>
      </c>
      <c r="C559" s="125">
        <v>55.6</v>
      </c>
      <c r="D559" s="27">
        <v>0</v>
      </c>
      <c r="E559" s="97">
        <v>0</v>
      </c>
      <c r="F559" s="18">
        <f t="shared" si="334"/>
        <v>0</v>
      </c>
      <c r="G559" s="19">
        <f t="shared" si="335"/>
        <v>0</v>
      </c>
      <c r="H559" s="25">
        <v>0</v>
      </c>
      <c r="I559" s="17">
        <v>0</v>
      </c>
      <c r="J559" s="18">
        <f t="shared" si="336"/>
        <v>0</v>
      </c>
      <c r="K559" s="21">
        <f t="shared" si="337"/>
        <v>0</v>
      </c>
      <c r="L559" s="27">
        <v>177.67000000000004</v>
      </c>
      <c r="M559" s="17">
        <v>169.1979411988506</v>
      </c>
      <c r="N559" s="18">
        <f t="shared" si="338"/>
        <v>-8.4720588011494442</v>
      </c>
      <c r="O559" s="19">
        <f t="shared" si="339"/>
        <v>0</v>
      </c>
      <c r="P559" s="25">
        <v>0</v>
      </c>
      <c r="Q559" s="17">
        <v>59.659177992503999</v>
      </c>
      <c r="R559" s="18">
        <f t="shared" si="340"/>
        <v>0</v>
      </c>
      <c r="S559" s="21">
        <f t="shared" si="341"/>
        <v>59.659177992503999</v>
      </c>
      <c r="T559" s="27">
        <v>0</v>
      </c>
      <c r="U559" s="17">
        <v>0</v>
      </c>
      <c r="V559" s="18">
        <f t="shared" si="342"/>
        <v>0</v>
      </c>
      <c r="W559" s="19">
        <f t="shared" si="343"/>
        <v>0</v>
      </c>
      <c r="X559" s="25">
        <v>0</v>
      </c>
      <c r="Y559" s="17">
        <v>0</v>
      </c>
      <c r="Z559" s="18">
        <f t="shared" si="344"/>
        <v>0</v>
      </c>
      <c r="AA559" s="21">
        <f t="shared" si="345"/>
        <v>0</v>
      </c>
      <c r="AB559" s="27">
        <v>114.06</v>
      </c>
      <c r="AC559" s="97">
        <v>106.0813317664738</v>
      </c>
      <c r="AD559" s="18">
        <f t="shared" si="346"/>
        <v>-7.9786682335262071</v>
      </c>
      <c r="AE559" s="19">
        <f t="shared" si="347"/>
        <v>0</v>
      </c>
      <c r="AF559" s="25">
        <v>0</v>
      </c>
      <c r="AG559" s="17">
        <v>0</v>
      </c>
      <c r="AH559" s="18">
        <f t="shared" si="348"/>
        <v>0</v>
      </c>
      <c r="AI559" s="21">
        <f t="shared" si="349"/>
        <v>0</v>
      </c>
      <c r="AJ559" s="27">
        <v>0</v>
      </c>
      <c r="AK559" s="17">
        <v>0</v>
      </c>
      <c r="AL559" s="18">
        <f t="shared" si="350"/>
        <v>0</v>
      </c>
      <c r="AM559" s="19">
        <f t="shared" si="351"/>
        <v>0</v>
      </c>
      <c r="AN559" s="27">
        <v>61.48</v>
      </c>
      <c r="AO559" s="97">
        <v>54.585120000000003</v>
      </c>
      <c r="AP559" s="18">
        <f t="shared" si="352"/>
        <v>-6.8948799999999935</v>
      </c>
      <c r="AQ559" s="19">
        <f t="shared" si="353"/>
        <v>0</v>
      </c>
      <c r="AR559" s="25">
        <v>0</v>
      </c>
      <c r="AS559" s="17">
        <v>0</v>
      </c>
      <c r="AT559" s="18">
        <f t="shared" si="354"/>
        <v>0</v>
      </c>
      <c r="AU559" s="21">
        <f t="shared" si="355"/>
        <v>0</v>
      </c>
      <c r="AV559" s="27">
        <v>216.33</v>
      </c>
      <c r="AW559" s="17">
        <v>0</v>
      </c>
      <c r="AX559" s="18">
        <f t="shared" si="356"/>
        <v>-216.33</v>
      </c>
      <c r="AY559" s="19">
        <f t="shared" si="357"/>
        <v>0</v>
      </c>
      <c r="AZ559" s="25">
        <v>0</v>
      </c>
      <c r="BA559" s="17">
        <v>0</v>
      </c>
      <c r="BB559" s="18">
        <f t="shared" si="358"/>
        <v>0</v>
      </c>
      <c r="BC559" s="21">
        <f t="shared" si="359"/>
        <v>0</v>
      </c>
      <c r="BD559" s="27">
        <v>0</v>
      </c>
      <c r="BE559" s="17">
        <v>0</v>
      </c>
      <c r="BF559" s="18">
        <f t="shared" si="360"/>
        <v>0</v>
      </c>
      <c r="BG559" s="19">
        <f t="shared" si="361"/>
        <v>0</v>
      </c>
      <c r="BH559" s="25">
        <v>0</v>
      </c>
      <c r="BI559" s="97">
        <v>0</v>
      </c>
      <c r="BJ559" s="18">
        <f t="shared" si="362"/>
        <v>0</v>
      </c>
      <c r="BK559" s="21">
        <f t="shared" si="363"/>
        <v>0</v>
      </c>
      <c r="BL559" s="27">
        <v>0</v>
      </c>
      <c r="BM559" s="17">
        <v>0</v>
      </c>
      <c r="BN559" s="18">
        <f t="shared" si="364"/>
        <v>0</v>
      </c>
      <c r="BO559" s="19">
        <f t="shared" si="365"/>
        <v>0</v>
      </c>
      <c r="BP559" s="24">
        <f t="shared" si="366"/>
        <v>569.54000000000008</v>
      </c>
      <c r="BQ559" s="14">
        <f t="shared" si="367"/>
        <v>389.52357095782844</v>
      </c>
      <c r="BR559" s="18">
        <f t="shared" si="332"/>
        <v>-180.01642904217164</v>
      </c>
      <c r="BS559" s="21">
        <f t="shared" si="333"/>
        <v>0</v>
      </c>
      <c r="BT559" s="114">
        <f t="shared" si="368"/>
        <v>0.68392662667736837</v>
      </c>
      <c r="BU559" s="115">
        <v>293.7799</v>
      </c>
      <c r="BV559" s="116"/>
    </row>
    <row r="560" spans="1:74" s="7" customFormat="1" ht="13.5" thickBot="1" x14ac:dyDescent="0.25">
      <c r="A560" s="133">
        <f>A559+1</f>
        <v>550</v>
      </c>
      <c r="B560" s="134" t="s">
        <v>562</v>
      </c>
      <c r="C560" s="135">
        <v>26.5</v>
      </c>
      <c r="D560" s="63">
        <v>0</v>
      </c>
      <c r="E560" s="97">
        <v>0</v>
      </c>
      <c r="F560" s="65">
        <f t="shared" si="334"/>
        <v>0</v>
      </c>
      <c r="G560" s="66">
        <f t="shared" si="335"/>
        <v>0</v>
      </c>
      <c r="H560" s="67">
        <v>0</v>
      </c>
      <c r="I560" s="64">
        <v>0</v>
      </c>
      <c r="J560" s="65">
        <f t="shared" si="336"/>
        <v>0</v>
      </c>
      <c r="K560" s="68">
        <f t="shared" si="337"/>
        <v>0</v>
      </c>
      <c r="L560" s="63">
        <v>0</v>
      </c>
      <c r="M560" s="64">
        <v>10.247524655134631</v>
      </c>
      <c r="N560" s="65">
        <f t="shared" si="338"/>
        <v>0</v>
      </c>
      <c r="O560" s="66">
        <f t="shared" si="339"/>
        <v>10.247524655134631</v>
      </c>
      <c r="P560" s="67">
        <v>0</v>
      </c>
      <c r="Q560" s="64">
        <v>28.309080000000002</v>
      </c>
      <c r="R560" s="65">
        <f t="shared" si="340"/>
        <v>0</v>
      </c>
      <c r="S560" s="68">
        <f t="shared" si="341"/>
        <v>28.309080000000002</v>
      </c>
      <c r="T560" s="63">
        <v>0</v>
      </c>
      <c r="U560" s="64">
        <v>0</v>
      </c>
      <c r="V560" s="65">
        <f t="shared" si="342"/>
        <v>0</v>
      </c>
      <c r="W560" s="66">
        <f t="shared" si="343"/>
        <v>0</v>
      </c>
      <c r="X560" s="67">
        <v>0</v>
      </c>
      <c r="Y560" s="64">
        <v>0</v>
      </c>
      <c r="Z560" s="65">
        <f t="shared" si="344"/>
        <v>0</v>
      </c>
      <c r="AA560" s="68">
        <f t="shared" si="345"/>
        <v>0</v>
      </c>
      <c r="AB560" s="63">
        <v>57.590000000000011</v>
      </c>
      <c r="AC560" s="97">
        <v>52.851233130718512</v>
      </c>
      <c r="AD560" s="65">
        <f t="shared" si="346"/>
        <v>-4.7387668692814984</v>
      </c>
      <c r="AE560" s="66">
        <f t="shared" si="347"/>
        <v>0</v>
      </c>
      <c r="AF560" s="67">
        <v>0</v>
      </c>
      <c r="AG560" s="64">
        <v>0</v>
      </c>
      <c r="AH560" s="65">
        <f t="shared" si="348"/>
        <v>0</v>
      </c>
      <c r="AI560" s="68">
        <f t="shared" si="349"/>
        <v>0</v>
      </c>
      <c r="AJ560" s="63">
        <v>0</v>
      </c>
      <c r="AK560" s="64">
        <v>0</v>
      </c>
      <c r="AL560" s="65">
        <f t="shared" si="350"/>
        <v>0</v>
      </c>
      <c r="AM560" s="66">
        <f t="shared" si="351"/>
        <v>0</v>
      </c>
      <c r="AN560" s="63">
        <v>85.34</v>
      </c>
      <c r="AO560" s="97">
        <v>151.35060000000001</v>
      </c>
      <c r="AP560" s="65">
        <f t="shared" si="352"/>
        <v>0</v>
      </c>
      <c r="AQ560" s="66">
        <f t="shared" si="353"/>
        <v>66.010600000000011</v>
      </c>
      <c r="AR560" s="67">
        <v>0</v>
      </c>
      <c r="AS560" s="64">
        <v>0</v>
      </c>
      <c r="AT560" s="65">
        <f t="shared" si="354"/>
        <v>0</v>
      </c>
      <c r="AU560" s="68">
        <f t="shared" si="355"/>
        <v>0</v>
      </c>
      <c r="AV560" s="63">
        <v>106.66999999999999</v>
      </c>
      <c r="AW560" s="64">
        <v>0</v>
      </c>
      <c r="AX560" s="65">
        <f t="shared" si="356"/>
        <v>-106.66999999999999</v>
      </c>
      <c r="AY560" s="66">
        <f t="shared" si="357"/>
        <v>0</v>
      </c>
      <c r="AZ560" s="67">
        <v>0</v>
      </c>
      <c r="BA560" s="64">
        <v>0</v>
      </c>
      <c r="BB560" s="65">
        <f t="shared" si="358"/>
        <v>0</v>
      </c>
      <c r="BC560" s="68">
        <f t="shared" si="359"/>
        <v>0</v>
      </c>
      <c r="BD560" s="63">
        <v>0</v>
      </c>
      <c r="BE560" s="64">
        <v>0</v>
      </c>
      <c r="BF560" s="65">
        <f t="shared" si="360"/>
        <v>0</v>
      </c>
      <c r="BG560" s="66">
        <f t="shared" si="361"/>
        <v>0</v>
      </c>
      <c r="BH560" s="67">
        <v>0</v>
      </c>
      <c r="BI560" s="97">
        <v>0</v>
      </c>
      <c r="BJ560" s="65">
        <f t="shared" si="362"/>
        <v>0</v>
      </c>
      <c r="BK560" s="68">
        <f t="shared" si="363"/>
        <v>0</v>
      </c>
      <c r="BL560" s="63">
        <v>0</v>
      </c>
      <c r="BM560" s="64">
        <v>0</v>
      </c>
      <c r="BN560" s="65">
        <f t="shared" si="364"/>
        <v>0</v>
      </c>
      <c r="BO560" s="66">
        <f t="shared" si="365"/>
        <v>0</v>
      </c>
      <c r="BP560" s="69">
        <f t="shared" si="366"/>
        <v>249.6</v>
      </c>
      <c r="BQ560" s="70">
        <f t="shared" si="367"/>
        <v>242.75843778585318</v>
      </c>
      <c r="BR560" s="65">
        <f t="shared" si="332"/>
        <v>-6.8415622141468191</v>
      </c>
      <c r="BS560" s="68">
        <f t="shared" si="333"/>
        <v>0</v>
      </c>
      <c r="BT560" s="136">
        <f t="shared" si="368"/>
        <v>0.97258989497537329</v>
      </c>
      <c r="BU560" s="137">
        <v>1149.0907</v>
      </c>
      <c r="BV560" s="138">
        <v>612.58000000000004</v>
      </c>
    </row>
    <row r="561" spans="1:78" ht="14.25" customHeight="1" thickBot="1" x14ac:dyDescent="0.3">
      <c r="A561" s="71"/>
      <c r="B561" s="72" t="s">
        <v>563</v>
      </c>
      <c r="C561" s="73">
        <f>SUM(C7:C560)</f>
        <v>836106.77000000048</v>
      </c>
      <c r="D561" s="74">
        <f t="shared" ref="D561:L561" si="370">SUM(D7:D560)</f>
        <v>4226116.95</v>
      </c>
      <c r="E561" s="75">
        <f t="shared" si="370"/>
        <v>4460409.5778128263</v>
      </c>
      <c r="F561" s="75">
        <f t="shared" si="370"/>
        <v>-324061.69505055127</v>
      </c>
      <c r="G561" s="76">
        <f t="shared" si="370"/>
        <v>558354.32286338462</v>
      </c>
      <c r="H561" s="77">
        <f t="shared" si="370"/>
        <v>2441239.0500000012</v>
      </c>
      <c r="I561" s="75">
        <f t="shared" si="370"/>
        <v>2596598.7552962089</v>
      </c>
      <c r="J561" s="75">
        <f t="shared" si="370"/>
        <v>-37516.296360566877</v>
      </c>
      <c r="K561" s="78">
        <f t="shared" si="370"/>
        <v>192876.001656776</v>
      </c>
      <c r="L561" s="74">
        <f t="shared" si="370"/>
        <v>3089793.42</v>
      </c>
      <c r="M561" s="75">
        <f t="shared" ref="M561:T561" si="371">SUM(M7:M560)</f>
        <v>3089352.2496400019</v>
      </c>
      <c r="N561" s="75">
        <f t="shared" si="371"/>
        <v>-76927.498572574579</v>
      </c>
      <c r="O561" s="76">
        <f t="shared" si="371"/>
        <v>76486.328212574619</v>
      </c>
      <c r="P561" s="77">
        <f t="shared" si="371"/>
        <v>90821.6</v>
      </c>
      <c r="Q561" s="75">
        <f t="shared" si="371"/>
        <v>269977.63359854458</v>
      </c>
      <c r="R561" s="75">
        <f t="shared" si="371"/>
        <v>-4399.1127066177069</v>
      </c>
      <c r="S561" s="78">
        <f t="shared" si="371"/>
        <v>183555.14630516205</v>
      </c>
      <c r="T561" s="74">
        <f t="shared" si="371"/>
        <v>804558.86</v>
      </c>
      <c r="U561" s="75">
        <f>SUM(U7:U560)</f>
        <v>652372.53467999992</v>
      </c>
      <c r="V561" s="75">
        <f t="shared" ref="V561:AB561" si="372">SUM(V7:V560)</f>
        <v>-152186.32531999997</v>
      </c>
      <c r="W561" s="79">
        <f t="shared" si="372"/>
        <v>0</v>
      </c>
      <c r="X561" s="77">
        <f t="shared" si="372"/>
        <v>29790.430000000004</v>
      </c>
      <c r="Y561" s="75">
        <f t="shared" si="372"/>
        <v>16261.755479999996</v>
      </c>
      <c r="Z561" s="75">
        <f t="shared" si="372"/>
        <v>-17025.821520000001</v>
      </c>
      <c r="AA561" s="78">
        <f t="shared" si="372"/>
        <v>3497.1469999999999</v>
      </c>
      <c r="AB561" s="74">
        <f t="shared" si="372"/>
        <v>4376387.0400000056</v>
      </c>
      <c r="AC561" s="103">
        <f t="shared" ref="AC561:AK561" si="373">SUM(AC7:AC560)</f>
        <v>4531434.6176200015</v>
      </c>
      <c r="AD561" s="75">
        <f t="shared" si="373"/>
        <v>-334941.84412358236</v>
      </c>
      <c r="AE561" s="76">
        <f t="shared" si="373"/>
        <v>489989.42174358218</v>
      </c>
      <c r="AF561" s="77">
        <f t="shared" si="373"/>
        <v>208657.05000000013</v>
      </c>
      <c r="AG561" s="75">
        <f t="shared" si="373"/>
        <v>183968.03448000009</v>
      </c>
      <c r="AH561" s="75">
        <f t="shared" si="373"/>
        <v>-40108.770400000016</v>
      </c>
      <c r="AI561" s="78">
        <f t="shared" si="373"/>
        <v>15419.754879999993</v>
      </c>
      <c r="AJ561" s="74">
        <f t="shared" si="373"/>
        <v>8526.2199999999993</v>
      </c>
      <c r="AK561" s="75">
        <f t="shared" si="373"/>
        <v>505.27620000000002</v>
      </c>
      <c r="AL561" s="75">
        <f t="shared" ref="AL561:AS561" si="374">SUM(AL7:AL560)</f>
        <v>-8461.2899999999991</v>
      </c>
      <c r="AM561" s="76">
        <f t="shared" si="374"/>
        <v>440.34620000000001</v>
      </c>
      <c r="AN561" s="74">
        <f t="shared" si="374"/>
        <v>1134494.7800000005</v>
      </c>
      <c r="AO561" s="103">
        <f t="shared" si="374"/>
        <v>1199352.1671199976</v>
      </c>
      <c r="AP561" s="75">
        <f t="shared" si="374"/>
        <v>-206548.99051999996</v>
      </c>
      <c r="AQ561" s="76">
        <f t="shared" si="374"/>
        <v>271406.37763999996</v>
      </c>
      <c r="AR561" s="77">
        <f t="shared" si="374"/>
        <v>769680.90999999992</v>
      </c>
      <c r="AS561" s="75">
        <f t="shared" si="374"/>
        <v>1672899.9820799991</v>
      </c>
      <c r="AT561" s="75">
        <f t="shared" ref="AT561:BD561" si="375">SUM(AT7:AT560)</f>
        <v>-63213.001086505981</v>
      </c>
      <c r="AU561" s="78">
        <f t="shared" si="375"/>
        <v>966432.07316650613</v>
      </c>
      <c r="AV561" s="74">
        <f t="shared" si="375"/>
        <v>6956666.0800000038</v>
      </c>
      <c r="AW561" s="75">
        <f t="shared" si="375"/>
        <v>7287993.6060000006</v>
      </c>
      <c r="AX561" s="75">
        <f t="shared" si="375"/>
        <v>-1999043.115999999</v>
      </c>
      <c r="AY561" s="76">
        <f t="shared" si="375"/>
        <v>2330370.6420000009</v>
      </c>
      <c r="AZ561" s="77">
        <f t="shared" si="375"/>
        <v>995379.90000000026</v>
      </c>
      <c r="BA561" s="75">
        <f t="shared" si="375"/>
        <v>1421910.8111599993</v>
      </c>
      <c r="BB561" s="75">
        <f t="shared" si="375"/>
        <v>-44043.4153175096</v>
      </c>
      <c r="BC561" s="78">
        <f t="shared" si="375"/>
        <v>470574.32647750934</v>
      </c>
      <c r="BD561" s="74">
        <f t="shared" si="375"/>
        <v>2968.2899999999986</v>
      </c>
      <c r="BE561" s="75">
        <f t="shared" ref="BE561:BK561" si="376">SUM(BE7:BE560)</f>
        <v>0</v>
      </c>
      <c r="BF561" s="75">
        <f t="shared" si="376"/>
        <v>-2968.2899999999986</v>
      </c>
      <c r="BG561" s="79">
        <f t="shared" si="376"/>
        <v>0</v>
      </c>
      <c r="BH561" s="77">
        <f t="shared" si="376"/>
        <v>2166996.3099999987</v>
      </c>
      <c r="BI561" s="75">
        <f t="shared" si="376"/>
        <v>2652042.6991200019</v>
      </c>
      <c r="BJ561" s="75">
        <f t="shared" si="376"/>
        <v>-309628.46911999991</v>
      </c>
      <c r="BK561" s="78">
        <f t="shared" si="376"/>
        <v>794674.85824000009</v>
      </c>
      <c r="BL561" s="74">
        <f>SUM(BL7:BL560)</f>
        <v>799108.11</v>
      </c>
      <c r="BM561" s="75">
        <f t="shared" ref="BM561:BS561" si="377">SUM(BM7:BM560)</f>
        <v>879850.64159999997</v>
      </c>
      <c r="BN561" s="75">
        <f t="shared" si="377"/>
        <v>-78445.427680000023</v>
      </c>
      <c r="BO561" s="76">
        <f t="shared" si="377"/>
        <v>159187.95928000004</v>
      </c>
      <c r="BP561" s="77">
        <f t="shared" si="377"/>
        <v>28101185.00000003</v>
      </c>
      <c r="BQ561" s="75">
        <f t="shared" si="377"/>
        <v>30914930.341887631</v>
      </c>
      <c r="BR561" s="75">
        <f t="shared" si="377"/>
        <v>-1121623.9665345983</v>
      </c>
      <c r="BS561" s="78">
        <f t="shared" si="377"/>
        <v>3935369.3084221869</v>
      </c>
      <c r="BT561" s="80">
        <f t="shared" si="368"/>
        <v>1.1001290636635999</v>
      </c>
      <c r="BU561" s="81">
        <f>SUM(BU7:BU560)</f>
        <v>3576548.5423999983</v>
      </c>
      <c r="BV561" s="82">
        <f>SUM(BV7:BV560)</f>
        <v>456097.75999999995</v>
      </c>
      <c r="BW561" s="3"/>
      <c r="BX561" s="3"/>
      <c r="BY561" s="3"/>
      <c r="BZ561" s="3"/>
    </row>
    <row r="564" spans="1:78" ht="19.5" x14ac:dyDescent="0.3">
      <c r="B564" s="196" t="s">
        <v>602</v>
      </c>
      <c r="G564" s="197" t="s">
        <v>603</v>
      </c>
    </row>
    <row r="565" spans="1:78" ht="19.5" x14ac:dyDescent="0.3">
      <c r="B565" s="196"/>
      <c r="G565" s="197"/>
    </row>
    <row r="566" spans="1:78" ht="19.5" x14ac:dyDescent="0.3">
      <c r="B566" s="196"/>
      <c r="G566" s="197"/>
    </row>
    <row r="567" spans="1:78" ht="19.5" x14ac:dyDescent="0.3">
      <c r="B567" s="196" t="s">
        <v>601</v>
      </c>
      <c r="G567" s="197" t="s">
        <v>604</v>
      </c>
    </row>
    <row r="568" spans="1:78" ht="19.5" x14ac:dyDescent="0.25">
      <c r="G568" s="197"/>
    </row>
  </sheetData>
  <mergeCells count="23">
    <mergeCell ref="AF5:AI5"/>
    <mergeCell ref="AJ5:AM5"/>
    <mergeCell ref="A5:A6"/>
    <mergeCell ref="D5:G5"/>
    <mergeCell ref="H5:K5"/>
    <mergeCell ref="L5:O5"/>
    <mergeCell ref="C5:C6"/>
    <mergeCell ref="BP5:BS5"/>
    <mergeCell ref="BT5:BT6"/>
    <mergeCell ref="BU5:BU6"/>
    <mergeCell ref="BV5:BV6"/>
    <mergeCell ref="B5:B6"/>
    <mergeCell ref="BH5:BK5"/>
    <mergeCell ref="BL5:BO5"/>
    <mergeCell ref="AN5:AQ5"/>
    <mergeCell ref="AR5:AU5"/>
    <mergeCell ref="AV5:AY5"/>
    <mergeCell ref="AZ5:BC5"/>
    <mergeCell ref="BD5:BG5"/>
    <mergeCell ref="P5:S5"/>
    <mergeCell ref="T5:W5"/>
    <mergeCell ref="X5:AA5"/>
    <mergeCell ref="AB5:AE5"/>
  </mergeCells>
  <pageMargins left="0.70866141732283472" right="0.70866141732283472" top="0.15748031496062992" bottom="0.15748031496062992" header="0.31496062992125984" footer="0.31496062992125984"/>
  <pageSetup paperSize="9" fitToHeight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Right="0"/>
  </sheetPr>
  <dimension ref="A1:AO569"/>
  <sheetViews>
    <sheetView zoomScale="85" zoomScaleNormal="85" workbookViewId="0">
      <pane xSplit="3" ySplit="7" topLeftCell="D8" activePane="bottomRight" state="frozen"/>
      <selection pane="topRight" activeCell="D1" sqref="D1"/>
      <selection pane="bottomLeft" activeCell="A7" sqref="A7"/>
      <selection pane="bottomRight" sqref="A1:AD1"/>
    </sheetView>
  </sheetViews>
  <sheetFormatPr defaultColWidth="11.42578125" defaultRowHeight="10.5" x14ac:dyDescent="0.25"/>
  <cols>
    <col min="1" max="1" width="4.5703125" style="2" customWidth="1"/>
    <col min="2" max="2" width="39.7109375" style="2" customWidth="1"/>
    <col min="3" max="3" width="8" style="2" customWidth="1"/>
    <col min="4" max="4" width="10.85546875" style="2" customWidth="1"/>
    <col min="5" max="5" width="10.5703125" style="2" customWidth="1"/>
    <col min="6" max="6" width="7.42578125" style="2" customWidth="1"/>
    <col min="7" max="7" width="5.7109375" style="2" customWidth="1"/>
    <col min="8" max="8" width="8.85546875" style="2" customWidth="1"/>
    <col min="9" max="9" width="5.7109375" style="2" customWidth="1"/>
    <col min="10" max="10" width="6.7109375" style="2" customWidth="1"/>
    <col min="11" max="11" width="6.5703125" style="2" customWidth="1"/>
    <col min="12" max="14" width="9.7109375" style="2" customWidth="1"/>
    <col min="15" max="15" width="7.85546875" style="2" customWidth="1"/>
    <col min="16" max="16" width="5.85546875" style="2" customWidth="1"/>
    <col min="17" max="17" width="7" style="2" customWidth="1"/>
    <col min="18" max="18" width="5.5703125" style="2" customWidth="1"/>
    <col min="19" max="19" width="8.140625" style="2" customWidth="1"/>
    <col min="20" max="20" width="6.28515625" style="2" customWidth="1"/>
    <col min="21" max="21" width="7.5703125" style="2" customWidth="1"/>
    <col min="22" max="22" width="9.7109375" style="2" customWidth="1"/>
    <col min="23" max="24" width="9.7109375" style="2" hidden="1" customWidth="1"/>
    <col min="25" max="25" width="10.7109375" style="7" customWidth="1"/>
    <col min="26" max="26" width="9.85546875" style="2" customWidth="1"/>
    <col min="27" max="27" width="9.28515625" style="2" customWidth="1"/>
    <col min="28" max="28" width="7.5703125" style="2" customWidth="1"/>
    <col min="29" max="29" width="9.42578125" style="2" customWidth="1"/>
    <col min="30" max="187" width="11.42578125" style="2"/>
    <col min="188" max="188" width="5.7109375" style="2" customWidth="1"/>
    <col min="189" max="189" width="33.140625" style="2" customWidth="1"/>
    <col min="190" max="192" width="0" style="2" hidden="1" customWidth="1"/>
    <col min="193" max="193" width="12.42578125" style="2" customWidth="1"/>
    <col min="194" max="194" width="11.42578125" style="2" customWidth="1"/>
    <col min="195" max="195" width="12.28515625" style="2" customWidth="1"/>
    <col min="196" max="201" width="0" style="2" hidden="1" customWidth="1"/>
    <col min="202" max="202" width="11.140625" style="2" bestFit="1" customWidth="1"/>
    <col min="203" max="203" width="0" style="2" hidden="1" customWidth="1"/>
    <col min="204" max="204" width="11.140625" style="2" bestFit="1" customWidth="1"/>
    <col min="205" max="205" width="0" style="2" hidden="1" customWidth="1"/>
    <col min="206" max="206" width="11.140625" style="2" bestFit="1" customWidth="1"/>
    <col min="207" max="207" width="0" style="2" hidden="1" customWidth="1"/>
    <col min="208" max="208" width="11.140625" style="2" bestFit="1" customWidth="1"/>
    <col min="209" max="209" width="0" style="2" hidden="1" customWidth="1"/>
    <col min="210" max="210" width="11.140625" style="2" bestFit="1" customWidth="1"/>
    <col min="211" max="211" width="0" style="2" hidden="1" customWidth="1"/>
    <col min="212" max="212" width="11.140625" style="2" bestFit="1" customWidth="1"/>
    <col min="213" max="213" width="0" style="2" hidden="1" customWidth="1"/>
    <col min="214" max="214" width="15.5703125" style="2" bestFit="1" customWidth="1"/>
    <col min="215" max="215" width="0" style="2" hidden="1" customWidth="1"/>
    <col min="216" max="216" width="11.140625" style="2" bestFit="1" customWidth="1"/>
    <col min="217" max="217" width="0" style="2" hidden="1" customWidth="1"/>
    <col min="218" max="218" width="11.140625" style="2" bestFit="1" customWidth="1"/>
    <col min="219" max="219" width="0" style="2" hidden="1" customWidth="1"/>
    <col min="220" max="220" width="11.140625" style="2" bestFit="1" customWidth="1"/>
    <col min="221" max="221" width="0" style="2" hidden="1" customWidth="1"/>
    <col min="222" max="222" width="12.85546875" style="2" customWidth="1"/>
    <col min="223" max="223" width="0" style="2" hidden="1" customWidth="1"/>
    <col min="224" max="224" width="15" style="2" customWidth="1"/>
    <col min="225" max="225" width="0" style="2" hidden="1" customWidth="1"/>
    <col min="226" max="226" width="15" style="2" customWidth="1"/>
    <col min="227" max="227" width="0" style="2" hidden="1" customWidth="1"/>
    <col min="228" max="228" width="11.140625" style="2" bestFit="1" customWidth="1"/>
    <col min="229" max="229" width="0" style="2" hidden="1" customWidth="1"/>
    <col min="230" max="230" width="11.140625" style="2" bestFit="1" customWidth="1"/>
    <col min="231" max="231" width="0" style="2" hidden="1" customWidth="1"/>
    <col min="232" max="232" width="11.140625" style="2" bestFit="1" customWidth="1"/>
    <col min="233" max="233" width="0" style="2" hidden="1" customWidth="1"/>
    <col min="234" max="234" width="11.42578125" style="2" customWidth="1"/>
    <col min="235" max="443" width="11.42578125" style="2"/>
    <col min="444" max="444" width="5.7109375" style="2" customWidth="1"/>
    <col min="445" max="445" width="33.140625" style="2" customWidth="1"/>
    <col min="446" max="448" width="0" style="2" hidden="1" customWidth="1"/>
    <col min="449" max="449" width="12.42578125" style="2" customWidth="1"/>
    <col min="450" max="450" width="11.42578125" style="2" customWidth="1"/>
    <col min="451" max="451" width="12.28515625" style="2" customWidth="1"/>
    <col min="452" max="457" width="0" style="2" hidden="1" customWidth="1"/>
    <col min="458" max="458" width="11.140625" style="2" bestFit="1" customWidth="1"/>
    <col min="459" max="459" width="0" style="2" hidden="1" customWidth="1"/>
    <col min="460" max="460" width="11.140625" style="2" bestFit="1" customWidth="1"/>
    <col min="461" max="461" width="0" style="2" hidden="1" customWidth="1"/>
    <col min="462" max="462" width="11.140625" style="2" bestFit="1" customWidth="1"/>
    <col min="463" max="463" width="0" style="2" hidden="1" customWidth="1"/>
    <col min="464" max="464" width="11.140625" style="2" bestFit="1" customWidth="1"/>
    <col min="465" max="465" width="0" style="2" hidden="1" customWidth="1"/>
    <col min="466" max="466" width="11.140625" style="2" bestFit="1" customWidth="1"/>
    <col min="467" max="467" width="0" style="2" hidden="1" customWidth="1"/>
    <col min="468" max="468" width="11.140625" style="2" bestFit="1" customWidth="1"/>
    <col min="469" max="469" width="0" style="2" hidden="1" customWidth="1"/>
    <col min="470" max="470" width="15.5703125" style="2" bestFit="1" customWidth="1"/>
    <col min="471" max="471" width="0" style="2" hidden="1" customWidth="1"/>
    <col min="472" max="472" width="11.140625" style="2" bestFit="1" customWidth="1"/>
    <col min="473" max="473" width="0" style="2" hidden="1" customWidth="1"/>
    <col min="474" max="474" width="11.140625" style="2" bestFit="1" customWidth="1"/>
    <col min="475" max="475" width="0" style="2" hidden="1" customWidth="1"/>
    <col min="476" max="476" width="11.140625" style="2" bestFit="1" customWidth="1"/>
    <col min="477" max="477" width="0" style="2" hidden="1" customWidth="1"/>
    <col min="478" max="478" width="12.85546875" style="2" customWidth="1"/>
    <col min="479" max="479" width="0" style="2" hidden="1" customWidth="1"/>
    <col min="480" max="480" width="15" style="2" customWidth="1"/>
    <col min="481" max="481" width="0" style="2" hidden="1" customWidth="1"/>
    <col min="482" max="482" width="15" style="2" customWidth="1"/>
    <col min="483" max="483" width="0" style="2" hidden="1" customWidth="1"/>
    <col min="484" max="484" width="11.140625" style="2" bestFit="1" customWidth="1"/>
    <col min="485" max="485" width="0" style="2" hidden="1" customWidth="1"/>
    <col min="486" max="486" width="11.140625" style="2" bestFit="1" customWidth="1"/>
    <col min="487" max="487" width="0" style="2" hidden="1" customWidth="1"/>
    <col min="488" max="488" width="11.140625" style="2" bestFit="1" customWidth="1"/>
    <col min="489" max="489" width="0" style="2" hidden="1" customWidth="1"/>
    <col min="490" max="490" width="11.42578125" style="2" customWidth="1"/>
    <col min="491" max="699" width="11.42578125" style="2"/>
    <col min="700" max="700" width="5.7109375" style="2" customWidth="1"/>
    <col min="701" max="701" width="33.140625" style="2" customWidth="1"/>
    <col min="702" max="704" width="0" style="2" hidden="1" customWidth="1"/>
    <col min="705" max="705" width="12.42578125" style="2" customWidth="1"/>
    <col min="706" max="706" width="11.42578125" style="2" customWidth="1"/>
    <col min="707" max="707" width="12.28515625" style="2" customWidth="1"/>
    <col min="708" max="713" width="0" style="2" hidden="1" customWidth="1"/>
    <col min="714" max="714" width="11.140625" style="2" bestFit="1" customWidth="1"/>
    <col min="715" max="715" width="0" style="2" hidden="1" customWidth="1"/>
    <col min="716" max="716" width="11.140625" style="2" bestFit="1" customWidth="1"/>
    <col min="717" max="717" width="0" style="2" hidden="1" customWidth="1"/>
    <col min="718" max="718" width="11.140625" style="2" bestFit="1" customWidth="1"/>
    <col min="719" max="719" width="0" style="2" hidden="1" customWidth="1"/>
    <col min="720" max="720" width="11.140625" style="2" bestFit="1" customWidth="1"/>
    <col min="721" max="721" width="0" style="2" hidden="1" customWidth="1"/>
    <col min="722" max="722" width="11.140625" style="2" bestFit="1" customWidth="1"/>
    <col min="723" max="723" width="0" style="2" hidden="1" customWidth="1"/>
    <col min="724" max="724" width="11.140625" style="2" bestFit="1" customWidth="1"/>
    <col min="725" max="725" width="0" style="2" hidden="1" customWidth="1"/>
    <col min="726" max="726" width="15.5703125" style="2" bestFit="1" customWidth="1"/>
    <col min="727" max="727" width="0" style="2" hidden="1" customWidth="1"/>
    <col min="728" max="728" width="11.140625" style="2" bestFit="1" customWidth="1"/>
    <col min="729" max="729" width="0" style="2" hidden="1" customWidth="1"/>
    <col min="730" max="730" width="11.140625" style="2" bestFit="1" customWidth="1"/>
    <col min="731" max="731" width="0" style="2" hidden="1" customWidth="1"/>
    <col min="732" max="732" width="11.140625" style="2" bestFit="1" customWidth="1"/>
    <col min="733" max="733" width="0" style="2" hidden="1" customWidth="1"/>
    <col min="734" max="734" width="12.85546875" style="2" customWidth="1"/>
    <col min="735" max="735" width="0" style="2" hidden="1" customWidth="1"/>
    <col min="736" max="736" width="15" style="2" customWidth="1"/>
    <col min="737" max="737" width="0" style="2" hidden="1" customWidth="1"/>
    <col min="738" max="738" width="15" style="2" customWidth="1"/>
    <col min="739" max="739" width="0" style="2" hidden="1" customWidth="1"/>
    <col min="740" max="740" width="11.140625" style="2" bestFit="1" customWidth="1"/>
    <col min="741" max="741" width="0" style="2" hidden="1" customWidth="1"/>
    <col min="742" max="742" width="11.140625" style="2" bestFit="1" customWidth="1"/>
    <col min="743" max="743" width="0" style="2" hidden="1" customWidth="1"/>
    <col min="744" max="744" width="11.140625" style="2" bestFit="1" customWidth="1"/>
    <col min="745" max="745" width="0" style="2" hidden="1" customWidth="1"/>
    <col min="746" max="746" width="11.42578125" style="2" customWidth="1"/>
    <col min="747" max="955" width="11.42578125" style="2"/>
    <col min="956" max="956" width="5.7109375" style="2" customWidth="1"/>
    <col min="957" max="957" width="33.140625" style="2" customWidth="1"/>
    <col min="958" max="960" width="0" style="2" hidden="1" customWidth="1"/>
    <col min="961" max="961" width="12.42578125" style="2" customWidth="1"/>
    <col min="962" max="962" width="11.42578125" style="2" customWidth="1"/>
    <col min="963" max="963" width="12.28515625" style="2" customWidth="1"/>
    <col min="964" max="969" width="0" style="2" hidden="1" customWidth="1"/>
    <col min="970" max="970" width="11.140625" style="2" bestFit="1" customWidth="1"/>
    <col min="971" max="971" width="0" style="2" hidden="1" customWidth="1"/>
    <col min="972" max="972" width="11.140625" style="2" bestFit="1" customWidth="1"/>
    <col min="973" max="973" width="0" style="2" hidden="1" customWidth="1"/>
    <col min="974" max="974" width="11.140625" style="2" bestFit="1" customWidth="1"/>
    <col min="975" max="975" width="0" style="2" hidden="1" customWidth="1"/>
    <col min="976" max="976" width="11.140625" style="2" bestFit="1" customWidth="1"/>
    <col min="977" max="977" width="0" style="2" hidden="1" customWidth="1"/>
    <col min="978" max="978" width="11.140625" style="2" bestFit="1" customWidth="1"/>
    <col min="979" max="979" width="0" style="2" hidden="1" customWidth="1"/>
    <col min="980" max="980" width="11.140625" style="2" bestFit="1" customWidth="1"/>
    <col min="981" max="981" width="0" style="2" hidden="1" customWidth="1"/>
    <col min="982" max="982" width="15.5703125" style="2" bestFit="1" customWidth="1"/>
    <col min="983" max="983" width="0" style="2" hidden="1" customWidth="1"/>
    <col min="984" max="984" width="11.140625" style="2" bestFit="1" customWidth="1"/>
    <col min="985" max="985" width="0" style="2" hidden="1" customWidth="1"/>
    <col min="986" max="986" width="11.140625" style="2" bestFit="1" customWidth="1"/>
    <col min="987" max="987" width="0" style="2" hidden="1" customWidth="1"/>
    <col min="988" max="988" width="11.140625" style="2" bestFit="1" customWidth="1"/>
    <col min="989" max="989" width="0" style="2" hidden="1" customWidth="1"/>
    <col min="990" max="990" width="12.85546875" style="2" customWidth="1"/>
    <col min="991" max="991" width="0" style="2" hidden="1" customWidth="1"/>
    <col min="992" max="992" width="15" style="2" customWidth="1"/>
    <col min="993" max="993" width="0" style="2" hidden="1" customWidth="1"/>
    <col min="994" max="994" width="15" style="2" customWidth="1"/>
    <col min="995" max="995" width="0" style="2" hidden="1" customWidth="1"/>
    <col min="996" max="996" width="11.140625" style="2" bestFit="1" customWidth="1"/>
    <col min="997" max="997" width="0" style="2" hidden="1" customWidth="1"/>
    <col min="998" max="998" width="11.140625" style="2" bestFit="1" customWidth="1"/>
    <col min="999" max="999" width="0" style="2" hidden="1" customWidth="1"/>
    <col min="1000" max="1000" width="11.140625" style="2" bestFit="1" customWidth="1"/>
    <col min="1001" max="1001" width="0" style="2" hidden="1" customWidth="1"/>
    <col min="1002" max="1002" width="11.42578125" style="2" customWidth="1"/>
    <col min="1003" max="1211" width="11.42578125" style="2"/>
    <col min="1212" max="1212" width="5.7109375" style="2" customWidth="1"/>
    <col min="1213" max="1213" width="33.140625" style="2" customWidth="1"/>
    <col min="1214" max="1216" width="0" style="2" hidden="1" customWidth="1"/>
    <col min="1217" max="1217" width="12.42578125" style="2" customWidth="1"/>
    <col min="1218" max="1218" width="11.42578125" style="2" customWidth="1"/>
    <col min="1219" max="1219" width="12.28515625" style="2" customWidth="1"/>
    <col min="1220" max="1225" width="0" style="2" hidden="1" customWidth="1"/>
    <col min="1226" max="1226" width="11.140625" style="2" bestFit="1" customWidth="1"/>
    <col min="1227" max="1227" width="0" style="2" hidden="1" customWidth="1"/>
    <col min="1228" max="1228" width="11.140625" style="2" bestFit="1" customWidth="1"/>
    <col min="1229" max="1229" width="0" style="2" hidden="1" customWidth="1"/>
    <col min="1230" max="1230" width="11.140625" style="2" bestFit="1" customWidth="1"/>
    <col min="1231" max="1231" width="0" style="2" hidden="1" customWidth="1"/>
    <col min="1232" max="1232" width="11.140625" style="2" bestFit="1" customWidth="1"/>
    <col min="1233" max="1233" width="0" style="2" hidden="1" customWidth="1"/>
    <col min="1234" max="1234" width="11.140625" style="2" bestFit="1" customWidth="1"/>
    <col min="1235" max="1235" width="0" style="2" hidden="1" customWidth="1"/>
    <col min="1236" max="1236" width="11.140625" style="2" bestFit="1" customWidth="1"/>
    <col min="1237" max="1237" width="0" style="2" hidden="1" customWidth="1"/>
    <col min="1238" max="1238" width="15.5703125" style="2" bestFit="1" customWidth="1"/>
    <col min="1239" max="1239" width="0" style="2" hidden="1" customWidth="1"/>
    <col min="1240" max="1240" width="11.140625" style="2" bestFit="1" customWidth="1"/>
    <col min="1241" max="1241" width="0" style="2" hidden="1" customWidth="1"/>
    <col min="1242" max="1242" width="11.140625" style="2" bestFit="1" customWidth="1"/>
    <col min="1243" max="1243" width="0" style="2" hidden="1" customWidth="1"/>
    <col min="1244" max="1244" width="11.140625" style="2" bestFit="1" customWidth="1"/>
    <col min="1245" max="1245" width="0" style="2" hidden="1" customWidth="1"/>
    <col min="1246" max="1246" width="12.85546875" style="2" customWidth="1"/>
    <col min="1247" max="1247" width="0" style="2" hidden="1" customWidth="1"/>
    <col min="1248" max="1248" width="15" style="2" customWidth="1"/>
    <col min="1249" max="1249" width="0" style="2" hidden="1" customWidth="1"/>
    <col min="1250" max="1250" width="15" style="2" customWidth="1"/>
    <col min="1251" max="1251" width="0" style="2" hidden="1" customWidth="1"/>
    <col min="1252" max="1252" width="11.140625" style="2" bestFit="1" customWidth="1"/>
    <col min="1253" max="1253" width="0" style="2" hidden="1" customWidth="1"/>
    <col min="1254" max="1254" width="11.140625" style="2" bestFit="1" customWidth="1"/>
    <col min="1255" max="1255" width="0" style="2" hidden="1" customWidth="1"/>
    <col min="1256" max="1256" width="11.140625" style="2" bestFit="1" customWidth="1"/>
    <col min="1257" max="1257" width="0" style="2" hidden="1" customWidth="1"/>
    <col min="1258" max="1258" width="11.42578125" style="2" customWidth="1"/>
    <col min="1259" max="1467" width="11.42578125" style="2"/>
    <col min="1468" max="1468" width="5.7109375" style="2" customWidth="1"/>
    <col min="1469" max="1469" width="33.140625" style="2" customWidth="1"/>
    <col min="1470" max="1472" width="0" style="2" hidden="1" customWidth="1"/>
    <col min="1473" max="1473" width="12.42578125" style="2" customWidth="1"/>
    <col min="1474" max="1474" width="11.42578125" style="2" customWidth="1"/>
    <col min="1475" max="1475" width="12.28515625" style="2" customWidth="1"/>
    <col min="1476" max="1481" width="0" style="2" hidden="1" customWidth="1"/>
    <col min="1482" max="1482" width="11.140625" style="2" bestFit="1" customWidth="1"/>
    <col min="1483" max="1483" width="0" style="2" hidden="1" customWidth="1"/>
    <col min="1484" max="1484" width="11.140625" style="2" bestFit="1" customWidth="1"/>
    <col min="1485" max="1485" width="0" style="2" hidden="1" customWidth="1"/>
    <col min="1486" max="1486" width="11.140625" style="2" bestFit="1" customWidth="1"/>
    <col min="1487" max="1487" width="0" style="2" hidden="1" customWidth="1"/>
    <col min="1488" max="1488" width="11.140625" style="2" bestFit="1" customWidth="1"/>
    <col min="1489" max="1489" width="0" style="2" hidden="1" customWidth="1"/>
    <col min="1490" max="1490" width="11.140625" style="2" bestFit="1" customWidth="1"/>
    <col min="1491" max="1491" width="0" style="2" hidden="1" customWidth="1"/>
    <col min="1492" max="1492" width="11.140625" style="2" bestFit="1" customWidth="1"/>
    <col min="1493" max="1493" width="0" style="2" hidden="1" customWidth="1"/>
    <col min="1494" max="1494" width="15.5703125" style="2" bestFit="1" customWidth="1"/>
    <col min="1495" max="1495" width="0" style="2" hidden="1" customWidth="1"/>
    <col min="1496" max="1496" width="11.140625" style="2" bestFit="1" customWidth="1"/>
    <col min="1497" max="1497" width="0" style="2" hidden="1" customWidth="1"/>
    <col min="1498" max="1498" width="11.140625" style="2" bestFit="1" customWidth="1"/>
    <col min="1499" max="1499" width="0" style="2" hidden="1" customWidth="1"/>
    <col min="1500" max="1500" width="11.140625" style="2" bestFit="1" customWidth="1"/>
    <col min="1501" max="1501" width="0" style="2" hidden="1" customWidth="1"/>
    <col min="1502" max="1502" width="12.85546875" style="2" customWidth="1"/>
    <col min="1503" max="1503" width="0" style="2" hidden="1" customWidth="1"/>
    <col min="1504" max="1504" width="15" style="2" customWidth="1"/>
    <col min="1505" max="1505" width="0" style="2" hidden="1" customWidth="1"/>
    <col min="1506" max="1506" width="15" style="2" customWidth="1"/>
    <col min="1507" max="1507" width="0" style="2" hidden="1" customWidth="1"/>
    <col min="1508" max="1508" width="11.140625" style="2" bestFit="1" customWidth="1"/>
    <col min="1509" max="1509" width="0" style="2" hidden="1" customWidth="1"/>
    <col min="1510" max="1510" width="11.140625" style="2" bestFit="1" customWidth="1"/>
    <col min="1511" max="1511" width="0" style="2" hidden="1" customWidth="1"/>
    <col min="1512" max="1512" width="11.140625" style="2" bestFit="1" customWidth="1"/>
    <col min="1513" max="1513" width="0" style="2" hidden="1" customWidth="1"/>
    <col min="1514" max="1514" width="11.42578125" style="2" customWidth="1"/>
    <col min="1515" max="1723" width="11.42578125" style="2"/>
    <col min="1724" max="1724" width="5.7109375" style="2" customWidth="1"/>
    <col min="1725" max="1725" width="33.140625" style="2" customWidth="1"/>
    <col min="1726" max="1728" width="0" style="2" hidden="1" customWidth="1"/>
    <col min="1729" max="1729" width="12.42578125" style="2" customWidth="1"/>
    <col min="1730" max="1730" width="11.42578125" style="2" customWidth="1"/>
    <col min="1731" max="1731" width="12.28515625" style="2" customWidth="1"/>
    <col min="1732" max="1737" width="0" style="2" hidden="1" customWidth="1"/>
    <col min="1738" max="1738" width="11.140625" style="2" bestFit="1" customWidth="1"/>
    <col min="1739" max="1739" width="0" style="2" hidden="1" customWidth="1"/>
    <col min="1740" max="1740" width="11.140625" style="2" bestFit="1" customWidth="1"/>
    <col min="1741" max="1741" width="0" style="2" hidden="1" customWidth="1"/>
    <col min="1742" max="1742" width="11.140625" style="2" bestFit="1" customWidth="1"/>
    <col min="1743" max="1743" width="0" style="2" hidden="1" customWidth="1"/>
    <col min="1744" max="1744" width="11.140625" style="2" bestFit="1" customWidth="1"/>
    <col min="1745" max="1745" width="0" style="2" hidden="1" customWidth="1"/>
    <col min="1746" max="1746" width="11.140625" style="2" bestFit="1" customWidth="1"/>
    <col min="1747" max="1747" width="0" style="2" hidden="1" customWidth="1"/>
    <col min="1748" max="1748" width="11.140625" style="2" bestFit="1" customWidth="1"/>
    <col min="1749" max="1749" width="0" style="2" hidden="1" customWidth="1"/>
    <col min="1750" max="1750" width="15.5703125" style="2" bestFit="1" customWidth="1"/>
    <col min="1751" max="1751" width="0" style="2" hidden="1" customWidth="1"/>
    <col min="1752" max="1752" width="11.140625" style="2" bestFit="1" customWidth="1"/>
    <col min="1753" max="1753" width="0" style="2" hidden="1" customWidth="1"/>
    <col min="1754" max="1754" width="11.140625" style="2" bestFit="1" customWidth="1"/>
    <col min="1755" max="1755" width="0" style="2" hidden="1" customWidth="1"/>
    <col min="1756" max="1756" width="11.140625" style="2" bestFit="1" customWidth="1"/>
    <col min="1757" max="1757" width="0" style="2" hidden="1" customWidth="1"/>
    <col min="1758" max="1758" width="12.85546875" style="2" customWidth="1"/>
    <col min="1759" max="1759" width="0" style="2" hidden="1" customWidth="1"/>
    <col min="1760" max="1760" width="15" style="2" customWidth="1"/>
    <col min="1761" max="1761" width="0" style="2" hidden="1" customWidth="1"/>
    <col min="1762" max="1762" width="15" style="2" customWidth="1"/>
    <col min="1763" max="1763" width="0" style="2" hidden="1" customWidth="1"/>
    <col min="1764" max="1764" width="11.140625" style="2" bestFit="1" customWidth="1"/>
    <col min="1765" max="1765" width="0" style="2" hidden="1" customWidth="1"/>
    <col min="1766" max="1766" width="11.140625" style="2" bestFit="1" customWidth="1"/>
    <col min="1767" max="1767" width="0" style="2" hidden="1" customWidth="1"/>
    <col min="1768" max="1768" width="11.140625" style="2" bestFit="1" customWidth="1"/>
    <col min="1769" max="1769" width="0" style="2" hidden="1" customWidth="1"/>
    <col min="1770" max="1770" width="11.42578125" style="2" customWidth="1"/>
    <col min="1771" max="1979" width="11.42578125" style="2"/>
    <col min="1980" max="1980" width="5.7109375" style="2" customWidth="1"/>
    <col min="1981" max="1981" width="33.140625" style="2" customWidth="1"/>
    <col min="1982" max="1984" width="0" style="2" hidden="1" customWidth="1"/>
    <col min="1985" max="1985" width="12.42578125" style="2" customWidth="1"/>
    <col min="1986" max="1986" width="11.42578125" style="2" customWidth="1"/>
    <col min="1987" max="1987" width="12.28515625" style="2" customWidth="1"/>
    <col min="1988" max="1993" width="0" style="2" hidden="1" customWidth="1"/>
    <col min="1994" max="1994" width="11.140625" style="2" bestFit="1" customWidth="1"/>
    <col min="1995" max="1995" width="0" style="2" hidden="1" customWidth="1"/>
    <col min="1996" max="1996" width="11.140625" style="2" bestFit="1" customWidth="1"/>
    <col min="1997" max="1997" width="0" style="2" hidden="1" customWidth="1"/>
    <col min="1998" max="1998" width="11.140625" style="2" bestFit="1" customWidth="1"/>
    <col min="1999" max="1999" width="0" style="2" hidden="1" customWidth="1"/>
    <col min="2000" max="2000" width="11.140625" style="2" bestFit="1" customWidth="1"/>
    <col min="2001" max="2001" width="0" style="2" hidden="1" customWidth="1"/>
    <col min="2002" max="2002" width="11.140625" style="2" bestFit="1" customWidth="1"/>
    <col min="2003" max="2003" width="0" style="2" hidden="1" customWidth="1"/>
    <col min="2004" max="2004" width="11.140625" style="2" bestFit="1" customWidth="1"/>
    <col min="2005" max="2005" width="0" style="2" hidden="1" customWidth="1"/>
    <col min="2006" max="2006" width="15.5703125" style="2" bestFit="1" customWidth="1"/>
    <col min="2007" max="2007" width="0" style="2" hidden="1" customWidth="1"/>
    <col min="2008" max="2008" width="11.140625" style="2" bestFit="1" customWidth="1"/>
    <col min="2009" max="2009" width="0" style="2" hidden="1" customWidth="1"/>
    <col min="2010" max="2010" width="11.140625" style="2" bestFit="1" customWidth="1"/>
    <col min="2011" max="2011" width="0" style="2" hidden="1" customWidth="1"/>
    <col min="2012" max="2012" width="11.140625" style="2" bestFit="1" customWidth="1"/>
    <col min="2013" max="2013" width="0" style="2" hidden="1" customWidth="1"/>
    <col min="2014" max="2014" width="12.85546875" style="2" customWidth="1"/>
    <col min="2015" max="2015" width="0" style="2" hidden="1" customWidth="1"/>
    <col min="2016" max="2016" width="15" style="2" customWidth="1"/>
    <col min="2017" max="2017" width="0" style="2" hidden="1" customWidth="1"/>
    <col min="2018" max="2018" width="15" style="2" customWidth="1"/>
    <col min="2019" max="2019" width="0" style="2" hidden="1" customWidth="1"/>
    <col min="2020" max="2020" width="11.140625" style="2" bestFit="1" customWidth="1"/>
    <col min="2021" max="2021" width="0" style="2" hidden="1" customWidth="1"/>
    <col min="2022" max="2022" width="11.140625" style="2" bestFit="1" customWidth="1"/>
    <col min="2023" max="2023" width="0" style="2" hidden="1" customWidth="1"/>
    <col min="2024" max="2024" width="11.140625" style="2" bestFit="1" customWidth="1"/>
    <col min="2025" max="2025" width="0" style="2" hidden="1" customWidth="1"/>
    <col min="2026" max="2026" width="11.42578125" style="2" customWidth="1"/>
    <col min="2027" max="2235" width="11.42578125" style="2"/>
    <col min="2236" max="2236" width="5.7109375" style="2" customWidth="1"/>
    <col min="2237" max="2237" width="33.140625" style="2" customWidth="1"/>
    <col min="2238" max="2240" width="0" style="2" hidden="1" customWidth="1"/>
    <col min="2241" max="2241" width="12.42578125" style="2" customWidth="1"/>
    <col min="2242" max="2242" width="11.42578125" style="2" customWidth="1"/>
    <col min="2243" max="2243" width="12.28515625" style="2" customWidth="1"/>
    <col min="2244" max="2249" width="0" style="2" hidden="1" customWidth="1"/>
    <col min="2250" max="2250" width="11.140625" style="2" bestFit="1" customWidth="1"/>
    <col min="2251" max="2251" width="0" style="2" hidden="1" customWidth="1"/>
    <col min="2252" max="2252" width="11.140625" style="2" bestFit="1" customWidth="1"/>
    <col min="2253" max="2253" width="0" style="2" hidden="1" customWidth="1"/>
    <col min="2254" max="2254" width="11.140625" style="2" bestFit="1" customWidth="1"/>
    <col min="2255" max="2255" width="0" style="2" hidden="1" customWidth="1"/>
    <col min="2256" max="2256" width="11.140625" style="2" bestFit="1" customWidth="1"/>
    <col min="2257" max="2257" width="0" style="2" hidden="1" customWidth="1"/>
    <col min="2258" max="2258" width="11.140625" style="2" bestFit="1" customWidth="1"/>
    <col min="2259" max="2259" width="0" style="2" hidden="1" customWidth="1"/>
    <col min="2260" max="2260" width="11.140625" style="2" bestFit="1" customWidth="1"/>
    <col min="2261" max="2261" width="0" style="2" hidden="1" customWidth="1"/>
    <col min="2262" max="2262" width="15.5703125" style="2" bestFit="1" customWidth="1"/>
    <col min="2263" max="2263" width="0" style="2" hidden="1" customWidth="1"/>
    <col min="2264" max="2264" width="11.140625" style="2" bestFit="1" customWidth="1"/>
    <col min="2265" max="2265" width="0" style="2" hidden="1" customWidth="1"/>
    <col min="2266" max="2266" width="11.140625" style="2" bestFit="1" customWidth="1"/>
    <col min="2267" max="2267" width="0" style="2" hidden="1" customWidth="1"/>
    <col min="2268" max="2268" width="11.140625" style="2" bestFit="1" customWidth="1"/>
    <col min="2269" max="2269" width="0" style="2" hidden="1" customWidth="1"/>
    <col min="2270" max="2270" width="12.85546875" style="2" customWidth="1"/>
    <col min="2271" max="2271" width="0" style="2" hidden="1" customWidth="1"/>
    <col min="2272" max="2272" width="15" style="2" customWidth="1"/>
    <col min="2273" max="2273" width="0" style="2" hidden="1" customWidth="1"/>
    <col min="2274" max="2274" width="15" style="2" customWidth="1"/>
    <col min="2275" max="2275" width="0" style="2" hidden="1" customWidth="1"/>
    <col min="2276" max="2276" width="11.140625" style="2" bestFit="1" customWidth="1"/>
    <col min="2277" max="2277" width="0" style="2" hidden="1" customWidth="1"/>
    <col min="2278" max="2278" width="11.140625" style="2" bestFit="1" customWidth="1"/>
    <col min="2279" max="2279" width="0" style="2" hidden="1" customWidth="1"/>
    <col min="2280" max="2280" width="11.140625" style="2" bestFit="1" customWidth="1"/>
    <col min="2281" max="2281" width="0" style="2" hidden="1" customWidth="1"/>
    <col min="2282" max="2282" width="11.42578125" style="2" customWidth="1"/>
    <col min="2283" max="2491" width="11.42578125" style="2"/>
    <col min="2492" max="2492" width="5.7109375" style="2" customWidth="1"/>
    <col min="2493" max="2493" width="33.140625" style="2" customWidth="1"/>
    <col min="2494" max="2496" width="0" style="2" hidden="1" customWidth="1"/>
    <col min="2497" max="2497" width="12.42578125" style="2" customWidth="1"/>
    <col min="2498" max="2498" width="11.42578125" style="2" customWidth="1"/>
    <col min="2499" max="2499" width="12.28515625" style="2" customWidth="1"/>
    <col min="2500" max="2505" width="0" style="2" hidden="1" customWidth="1"/>
    <col min="2506" max="2506" width="11.140625" style="2" bestFit="1" customWidth="1"/>
    <col min="2507" max="2507" width="0" style="2" hidden="1" customWidth="1"/>
    <col min="2508" max="2508" width="11.140625" style="2" bestFit="1" customWidth="1"/>
    <col min="2509" max="2509" width="0" style="2" hidden="1" customWidth="1"/>
    <col min="2510" max="2510" width="11.140625" style="2" bestFit="1" customWidth="1"/>
    <col min="2511" max="2511" width="0" style="2" hidden="1" customWidth="1"/>
    <col min="2512" max="2512" width="11.140625" style="2" bestFit="1" customWidth="1"/>
    <col min="2513" max="2513" width="0" style="2" hidden="1" customWidth="1"/>
    <col min="2514" max="2514" width="11.140625" style="2" bestFit="1" customWidth="1"/>
    <col min="2515" max="2515" width="0" style="2" hidden="1" customWidth="1"/>
    <col min="2516" max="2516" width="11.140625" style="2" bestFit="1" customWidth="1"/>
    <col min="2517" max="2517" width="0" style="2" hidden="1" customWidth="1"/>
    <col min="2518" max="2518" width="15.5703125" style="2" bestFit="1" customWidth="1"/>
    <col min="2519" max="2519" width="0" style="2" hidden="1" customWidth="1"/>
    <col min="2520" max="2520" width="11.140625" style="2" bestFit="1" customWidth="1"/>
    <col min="2521" max="2521" width="0" style="2" hidden="1" customWidth="1"/>
    <col min="2522" max="2522" width="11.140625" style="2" bestFit="1" customWidth="1"/>
    <col min="2523" max="2523" width="0" style="2" hidden="1" customWidth="1"/>
    <col min="2524" max="2524" width="11.140625" style="2" bestFit="1" customWidth="1"/>
    <col min="2525" max="2525" width="0" style="2" hidden="1" customWidth="1"/>
    <col min="2526" max="2526" width="12.85546875" style="2" customWidth="1"/>
    <col min="2527" max="2527" width="0" style="2" hidden="1" customWidth="1"/>
    <col min="2528" max="2528" width="15" style="2" customWidth="1"/>
    <col min="2529" max="2529" width="0" style="2" hidden="1" customWidth="1"/>
    <col min="2530" max="2530" width="15" style="2" customWidth="1"/>
    <col min="2531" max="2531" width="0" style="2" hidden="1" customWidth="1"/>
    <col min="2532" max="2532" width="11.140625" style="2" bestFit="1" customWidth="1"/>
    <col min="2533" max="2533" width="0" style="2" hidden="1" customWidth="1"/>
    <col min="2534" max="2534" width="11.140625" style="2" bestFit="1" customWidth="1"/>
    <col min="2535" max="2535" width="0" style="2" hidden="1" customWidth="1"/>
    <col min="2536" max="2536" width="11.140625" style="2" bestFit="1" customWidth="1"/>
    <col min="2537" max="2537" width="0" style="2" hidden="1" customWidth="1"/>
    <col min="2538" max="2538" width="11.42578125" style="2" customWidth="1"/>
    <col min="2539" max="2747" width="11.42578125" style="2"/>
    <col min="2748" max="2748" width="5.7109375" style="2" customWidth="1"/>
    <col min="2749" max="2749" width="33.140625" style="2" customWidth="1"/>
    <col min="2750" max="2752" width="0" style="2" hidden="1" customWidth="1"/>
    <col min="2753" max="2753" width="12.42578125" style="2" customWidth="1"/>
    <col min="2754" max="2754" width="11.42578125" style="2" customWidth="1"/>
    <col min="2755" max="2755" width="12.28515625" style="2" customWidth="1"/>
    <col min="2756" max="2761" width="0" style="2" hidden="1" customWidth="1"/>
    <col min="2762" max="2762" width="11.140625" style="2" bestFit="1" customWidth="1"/>
    <col min="2763" max="2763" width="0" style="2" hidden="1" customWidth="1"/>
    <col min="2764" max="2764" width="11.140625" style="2" bestFit="1" customWidth="1"/>
    <col min="2765" max="2765" width="0" style="2" hidden="1" customWidth="1"/>
    <col min="2766" max="2766" width="11.140625" style="2" bestFit="1" customWidth="1"/>
    <col min="2767" max="2767" width="0" style="2" hidden="1" customWidth="1"/>
    <col min="2768" max="2768" width="11.140625" style="2" bestFit="1" customWidth="1"/>
    <col min="2769" max="2769" width="0" style="2" hidden="1" customWidth="1"/>
    <col min="2770" max="2770" width="11.140625" style="2" bestFit="1" customWidth="1"/>
    <col min="2771" max="2771" width="0" style="2" hidden="1" customWidth="1"/>
    <col min="2772" max="2772" width="11.140625" style="2" bestFit="1" customWidth="1"/>
    <col min="2773" max="2773" width="0" style="2" hidden="1" customWidth="1"/>
    <col min="2774" max="2774" width="15.5703125" style="2" bestFit="1" customWidth="1"/>
    <col min="2775" max="2775" width="0" style="2" hidden="1" customWidth="1"/>
    <col min="2776" max="2776" width="11.140625" style="2" bestFit="1" customWidth="1"/>
    <col min="2777" max="2777" width="0" style="2" hidden="1" customWidth="1"/>
    <col min="2778" max="2778" width="11.140625" style="2" bestFit="1" customWidth="1"/>
    <col min="2779" max="2779" width="0" style="2" hidden="1" customWidth="1"/>
    <col min="2780" max="2780" width="11.140625" style="2" bestFit="1" customWidth="1"/>
    <col min="2781" max="2781" width="0" style="2" hidden="1" customWidth="1"/>
    <col min="2782" max="2782" width="12.85546875" style="2" customWidth="1"/>
    <col min="2783" max="2783" width="0" style="2" hidden="1" customWidth="1"/>
    <col min="2784" max="2784" width="15" style="2" customWidth="1"/>
    <col min="2785" max="2785" width="0" style="2" hidden="1" customWidth="1"/>
    <col min="2786" max="2786" width="15" style="2" customWidth="1"/>
    <col min="2787" max="2787" width="0" style="2" hidden="1" customWidth="1"/>
    <col min="2788" max="2788" width="11.140625" style="2" bestFit="1" customWidth="1"/>
    <col min="2789" max="2789" width="0" style="2" hidden="1" customWidth="1"/>
    <col min="2790" max="2790" width="11.140625" style="2" bestFit="1" customWidth="1"/>
    <col min="2791" max="2791" width="0" style="2" hidden="1" customWidth="1"/>
    <col min="2792" max="2792" width="11.140625" style="2" bestFit="1" customWidth="1"/>
    <col min="2793" max="2793" width="0" style="2" hidden="1" customWidth="1"/>
    <col min="2794" max="2794" width="11.42578125" style="2" customWidth="1"/>
    <col min="2795" max="3003" width="11.42578125" style="2"/>
    <col min="3004" max="3004" width="5.7109375" style="2" customWidth="1"/>
    <col min="3005" max="3005" width="33.140625" style="2" customWidth="1"/>
    <col min="3006" max="3008" width="0" style="2" hidden="1" customWidth="1"/>
    <col min="3009" max="3009" width="12.42578125" style="2" customWidth="1"/>
    <col min="3010" max="3010" width="11.42578125" style="2" customWidth="1"/>
    <col min="3011" max="3011" width="12.28515625" style="2" customWidth="1"/>
    <col min="3012" max="3017" width="0" style="2" hidden="1" customWidth="1"/>
    <col min="3018" max="3018" width="11.140625" style="2" bestFit="1" customWidth="1"/>
    <col min="3019" max="3019" width="0" style="2" hidden="1" customWidth="1"/>
    <col min="3020" max="3020" width="11.140625" style="2" bestFit="1" customWidth="1"/>
    <col min="3021" max="3021" width="0" style="2" hidden="1" customWidth="1"/>
    <col min="3022" max="3022" width="11.140625" style="2" bestFit="1" customWidth="1"/>
    <col min="3023" max="3023" width="0" style="2" hidden="1" customWidth="1"/>
    <col min="3024" max="3024" width="11.140625" style="2" bestFit="1" customWidth="1"/>
    <col min="3025" max="3025" width="0" style="2" hidden="1" customWidth="1"/>
    <col min="3026" max="3026" width="11.140625" style="2" bestFit="1" customWidth="1"/>
    <col min="3027" max="3027" width="0" style="2" hidden="1" customWidth="1"/>
    <col min="3028" max="3028" width="11.140625" style="2" bestFit="1" customWidth="1"/>
    <col min="3029" max="3029" width="0" style="2" hidden="1" customWidth="1"/>
    <col min="3030" max="3030" width="15.5703125" style="2" bestFit="1" customWidth="1"/>
    <col min="3031" max="3031" width="0" style="2" hidden="1" customWidth="1"/>
    <col min="3032" max="3032" width="11.140625" style="2" bestFit="1" customWidth="1"/>
    <col min="3033" max="3033" width="0" style="2" hidden="1" customWidth="1"/>
    <col min="3034" max="3034" width="11.140625" style="2" bestFit="1" customWidth="1"/>
    <col min="3035" max="3035" width="0" style="2" hidden="1" customWidth="1"/>
    <col min="3036" max="3036" width="11.140625" style="2" bestFit="1" customWidth="1"/>
    <col min="3037" max="3037" width="0" style="2" hidden="1" customWidth="1"/>
    <col min="3038" max="3038" width="12.85546875" style="2" customWidth="1"/>
    <col min="3039" max="3039" width="0" style="2" hidden="1" customWidth="1"/>
    <col min="3040" max="3040" width="15" style="2" customWidth="1"/>
    <col min="3041" max="3041" width="0" style="2" hidden="1" customWidth="1"/>
    <col min="3042" max="3042" width="15" style="2" customWidth="1"/>
    <col min="3043" max="3043" width="0" style="2" hidden="1" customWidth="1"/>
    <col min="3044" max="3044" width="11.140625" style="2" bestFit="1" customWidth="1"/>
    <col min="3045" max="3045" width="0" style="2" hidden="1" customWidth="1"/>
    <col min="3046" max="3046" width="11.140625" style="2" bestFit="1" customWidth="1"/>
    <col min="3047" max="3047" width="0" style="2" hidden="1" customWidth="1"/>
    <col min="3048" max="3048" width="11.140625" style="2" bestFit="1" customWidth="1"/>
    <col min="3049" max="3049" width="0" style="2" hidden="1" customWidth="1"/>
    <col min="3050" max="3050" width="11.42578125" style="2" customWidth="1"/>
    <col min="3051" max="3259" width="11.42578125" style="2"/>
    <col min="3260" max="3260" width="5.7109375" style="2" customWidth="1"/>
    <col min="3261" max="3261" width="33.140625" style="2" customWidth="1"/>
    <col min="3262" max="3264" width="0" style="2" hidden="1" customWidth="1"/>
    <col min="3265" max="3265" width="12.42578125" style="2" customWidth="1"/>
    <col min="3266" max="3266" width="11.42578125" style="2" customWidth="1"/>
    <col min="3267" max="3267" width="12.28515625" style="2" customWidth="1"/>
    <col min="3268" max="3273" width="0" style="2" hidden="1" customWidth="1"/>
    <col min="3274" max="3274" width="11.140625" style="2" bestFit="1" customWidth="1"/>
    <col min="3275" max="3275" width="0" style="2" hidden="1" customWidth="1"/>
    <col min="3276" max="3276" width="11.140625" style="2" bestFit="1" customWidth="1"/>
    <col min="3277" max="3277" width="0" style="2" hidden="1" customWidth="1"/>
    <col min="3278" max="3278" width="11.140625" style="2" bestFit="1" customWidth="1"/>
    <col min="3279" max="3279" width="0" style="2" hidden="1" customWidth="1"/>
    <col min="3280" max="3280" width="11.140625" style="2" bestFit="1" customWidth="1"/>
    <col min="3281" max="3281" width="0" style="2" hidden="1" customWidth="1"/>
    <col min="3282" max="3282" width="11.140625" style="2" bestFit="1" customWidth="1"/>
    <col min="3283" max="3283" width="0" style="2" hidden="1" customWidth="1"/>
    <col min="3284" max="3284" width="11.140625" style="2" bestFit="1" customWidth="1"/>
    <col min="3285" max="3285" width="0" style="2" hidden="1" customWidth="1"/>
    <col min="3286" max="3286" width="15.5703125" style="2" bestFit="1" customWidth="1"/>
    <col min="3287" max="3287" width="0" style="2" hidden="1" customWidth="1"/>
    <col min="3288" max="3288" width="11.140625" style="2" bestFit="1" customWidth="1"/>
    <col min="3289" max="3289" width="0" style="2" hidden="1" customWidth="1"/>
    <col min="3290" max="3290" width="11.140625" style="2" bestFit="1" customWidth="1"/>
    <col min="3291" max="3291" width="0" style="2" hidden="1" customWidth="1"/>
    <col min="3292" max="3292" width="11.140625" style="2" bestFit="1" customWidth="1"/>
    <col min="3293" max="3293" width="0" style="2" hidden="1" customWidth="1"/>
    <col min="3294" max="3294" width="12.85546875" style="2" customWidth="1"/>
    <col min="3295" max="3295" width="0" style="2" hidden="1" customWidth="1"/>
    <col min="3296" max="3296" width="15" style="2" customWidth="1"/>
    <col min="3297" max="3297" width="0" style="2" hidden="1" customWidth="1"/>
    <col min="3298" max="3298" width="15" style="2" customWidth="1"/>
    <col min="3299" max="3299" width="0" style="2" hidden="1" customWidth="1"/>
    <col min="3300" max="3300" width="11.140625" style="2" bestFit="1" customWidth="1"/>
    <col min="3301" max="3301" width="0" style="2" hidden="1" customWidth="1"/>
    <col min="3302" max="3302" width="11.140625" style="2" bestFit="1" customWidth="1"/>
    <col min="3303" max="3303" width="0" style="2" hidden="1" customWidth="1"/>
    <col min="3304" max="3304" width="11.140625" style="2" bestFit="1" customWidth="1"/>
    <col min="3305" max="3305" width="0" style="2" hidden="1" customWidth="1"/>
    <col min="3306" max="3306" width="11.42578125" style="2" customWidth="1"/>
    <col min="3307" max="3515" width="11.42578125" style="2"/>
    <col min="3516" max="3516" width="5.7109375" style="2" customWidth="1"/>
    <col min="3517" max="3517" width="33.140625" style="2" customWidth="1"/>
    <col min="3518" max="3520" width="0" style="2" hidden="1" customWidth="1"/>
    <col min="3521" max="3521" width="12.42578125" style="2" customWidth="1"/>
    <col min="3522" max="3522" width="11.42578125" style="2" customWidth="1"/>
    <col min="3523" max="3523" width="12.28515625" style="2" customWidth="1"/>
    <col min="3524" max="3529" width="0" style="2" hidden="1" customWidth="1"/>
    <col min="3530" max="3530" width="11.140625" style="2" bestFit="1" customWidth="1"/>
    <col min="3531" max="3531" width="0" style="2" hidden="1" customWidth="1"/>
    <col min="3532" max="3532" width="11.140625" style="2" bestFit="1" customWidth="1"/>
    <col min="3533" max="3533" width="0" style="2" hidden="1" customWidth="1"/>
    <col min="3534" max="3534" width="11.140625" style="2" bestFit="1" customWidth="1"/>
    <col min="3535" max="3535" width="0" style="2" hidden="1" customWidth="1"/>
    <col min="3536" max="3536" width="11.140625" style="2" bestFit="1" customWidth="1"/>
    <col min="3537" max="3537" width="0" style="2" hidden="1" customWidth="1"/>
    <col min="3538" max="3538" width="11.140625" style="2" bestFit="1" customWidth="1"/>
    <col min="3539" max="3539" width="0" style="2" hidden="1" customWidth="1"/>
    <col min="3540" max="3540" width="11.140625" style="2" bestFit="1" customWidth="1"/>
    <col min="3541" max="3541" width="0" style="2" hidden="1" customWidth="1"/>
    <col min="3542" max="3542" width="15.5703125" style="2" bestFit="1" customWidth="1"/>
    <col min="3543" max="3543" width="0" style="2" hidden="1" customWidth="1"/>
    <col min="3544" max="3544" width="11.140625" style="2" bestFit="1" customWidth="1"/>
    <col min="3545" max="3545" width="0" style="2" hidden="1" customWidth="1"/>
    <col min="3546" max="3546" width="11.140625" style="2" bestFit="1" customWidth="1"/>
    <col min="3547" max="3547" width="0" style="2" hidden="1" customWidth="1"/>
    <col min="3548" max="3548" width="11.140625" style="2" bestFit="1" customWidth="1"/>
    <col min="3549" max="3549" width="0" style="2" hidden="1" customWidth="1"/>
    <col min="3550" max="3550" width="12.85546875" style="2" customWidth="1"/>
    <col min="3551" max="3551" width="0" style="2" hidden="1" customWidth="1"/>
    <col min="3552" max="3552" width="15" style="2" customWidth="1"/>
    <col min="3553" max="3553" width="0" style="2" hidden="1" customWidth="1"/>
    <col min="3554" max="3554" width="15" style="2" customWidth="1"/>
    <col min="3555" max="3555" width="0" style="2" hidden="1" customWidth="1"/>
    <col min="3556" max="3556" width="11.140625" style="2" bestFit="1" customWidth="1"/>
    <col min="3557" max="3557" width="0" style="2" hidden="1" customWidth="1"/>
    <col min="3558" max="3558" width="11.140625" style="2" bestFit="1" customWidth="1"/>
    <col min="3559" max="3559" width="0" style="2" hidden="1" customWidth="1"/>
    <col min="3560" max="3560" width="11.140625" style="2" bestFit="1" customWidth="1"/>
    <col min="3561" max="3561" width="0" style="2" hidden="1" customWidth="1"/>
    <col min="3562" max="3562" width="11.42578125" style="2" customWidth="1"/>
    <col min="3563" max="3771" width="11.42578125" style="2"/>
    <col min="3772" max="3772" width="5.7109375" style="2" customWidth="1"/>
    <col min="3773" max="3773" width="33.140625" style="2" customWidth="1"/>
    <col min="3774" max="3776" width="0" style="2" hidden="1" customWidth="1"/>
    <col min="3777" max="3777" width="12.42578125" style="2" customWidth="1"/>
    <col min="3778" max="3778" width="11.42578125" style="2" customWidth="1"/>
    <col min="3779" max="3779" width="12.28515625" style="2" customWidth="1"/>
    <col min="3780" max="3785" width="0" style="2" hidden="1" customWidth="1"/>
    <col min="3786" max="3786" width="11.140625" style="2" bestFit="1" customWidth="1"/>
    <col min="3787" max="3787" width="0" style="2" hidden="1" customWidth="1"/>
    <col min="3788" max="3788" width="11.140625" style="2" bestFit="1" customWidth="1"/>
    <col min="3789" max="3789" width="0" style="2" hidden="1" customWidth="1"/>
    <col min="3790" max="3790" width="11.140625" style="2" bestFit="1" customWidth="1"/>
    <col min="3791" max="3791" width="0" style="2" hidden="1" customWidth="1"/>
    <col min="3792" max="3792" width="11.140625" style="2" bestFit="1" customWidth="1"/>
    <col min="3793" max="3793" width="0" style="2" hidden="1" customWidth="1"/>
    <col min="3794" max="3794" width="11.140625" style="2" bestFit="1" customWidth="1"/>
    <col min="3795" max="3795" width="0" style="2" hidden="1" customWidth="1"/>
    <col min="3796" max="3796" width="11.140625" style="2" bestFit="1" customWidth="1"/>
    <col min="3797" max="3797" width="0" style="2" hidden="1" customWidth="1"/>
    <col min="3798" max="3798" width="15.5703125" style="2" bestFit="1" customWidth="1"/>
    <col min="3799" max="3799" width="0" style="2" hidden="1" customWidth="1"/>
    <col min="3800" max="3800" width="11.140625" style="2" bestFit="1" customWidth="1"/>
    <col min="3801" max="3801" width="0" style="2" hidden="1" customWidth="1"/>
    <col min="3802" max="3802" width="11.140625" style="2" bestFit="1" customWidth="1"/>
    <col min="3803" max="3803" width="0" style="2" hidden="1" customWidth="1"/>
    <col min="3804" max="3804" width="11.140625" style="2" bestFit="1" customWidth="1"/>
    <col min="3805" max="3805" width="0" style="2" hidden="1" customWidth="1"/>
    <col min="3806" max="3806" width="12.85546875" style="2" customWidth="1"/>
    <col min="3807" max="3807" width="0" style="2" hidden="1" customWidth="1"/>
    <col min="3808" max="3808" width="15" style="2" customWidth="1"/>
    <col min="3809" max="3809" width="0" style="2" hidden="1" customWidth="1"/>
    <col min="3810" max="3810" width="15" style="2" customWidth="1"/>
    <col min="3811" max="3811" width="0" style="2" hidden="1" customWidth="1"/>
    <col min="3812" max="3812" width="11.140625" style="2" bestFit="1" customWidth="1"/>
    <col min="3813" max="3813" width="0" style="2" hidden="1" customWidth="1"/>
    <col min="3814" max="3814" width="11.140625" style="2" bestFit="1" customWidth="1"/>
    <col min="3815" max="3815" width="0" style="2" hidden="1" customWidth="1"/>
    <col min="3816" max="3816" width="11.140625" style="2" bestFit="1" customWidth="1"/>
    <col min="3817" max="3817" width="0" style="2" hidden="1" customWidth="1"/>
    <col min="3818" max="3818" width="11.42578125" style="2" customWidth="1"/>
    <col min="3819" max="4027" width="11.42578125" style="2"/>
    <col min="4028" max="4028" width="5.7109375" style="2" customWidth="1"/>
    <col min="4029" max="4029" width="33.140625" style="2" customWidth="1"/>
    <col min="4030" max="4032" width="0" style="2" hidden="1" customWidth="1"/>
    <col min="4033" max="4033" width="12.42578125" style="2" customWidth="1"/>
    <col min="4034" max="4034" width="11.42578125" style="2" customWidth="1"/>
    <col min="4035" max="4035" width="12.28515625" style="2" customWidth="1"/>
    <col min="4036" max="4041" width="0" style="2" hidden="1" customWidth="1"/>
    <col min="4042" max="4042" width="11.140625" style="2" bestFit="1" customWidth="1"/>
    <col min="4043" max="4043" width="0" style="2" hidden="1" customWidth="1"/>
    <col min="4044" max="4044" width="11.140625" style="2" bestFit="1" customWidth="1"/>
    <col min="4045" max="4045" width="0" style="2" hidden="1" customWidth="1"/>
    <col min="4046" max="4046" width="11.140625" style="2" bestFit="1" customWidth="1"/>
    <col min="4047" max="4047" width="0" style="2" hidden="1" customWidth="1"/>
    <col min="4048" max="4048" width="11.140625" style="2" bestFit="1" customWidth="1"/>
    <col min="4049" max="4049" width="0" style="2" hidden="1" customWidth="1"/>
    <col min="4050" max="4050" width="11.140625" style="2" bestFit="1" customWidth="1"/>
    <col min="4051" max="4051" width="0" style="2" hidden="1" customWidth="1"/>
    <col min="4052" max="4052" width="11.140625" style="2" bestFit="1" customWidth="1"/>
    <col min="4053" max="4053" width="0" style="2" hidden="1" customWidth="1"/>
    <col min="4054" max="4054" width="15.5703125" style="2" bestFit="1" customWidth="1"/>
    <col min="4055" max="4055" width="0" style="2" hidden="1" customWidth="1"/>
    <col min="4056" max="4056" width="11.140625" style="2" bestFit="1" customWidth="1"/>
    <col min="4057" max="4057" width="0" style="2" hidden="1" customWidth="1"/>
    <col min="4058" max="4058" width="11.140625" style="2" bestFit="1" customWidth="1"/>
    <col min="4059" max="4059" width="0" style="2" hidden="1" customWidth="1"/>
    <col min="4060" max="4060" width="11.140625" style="2" bestFit="1" customWidth="1"/>
    <col min="4061" max="4061" width="0" style="2" hidden="1" customWidth="1"/>
    <col min="4062" max="4062" width="12.85546875" style="2" customWidth="1"/>
    <col min="4063" max="4063" width="0" style="2" hidden="1" customWidth="1"/>
    <col min="4064" max="4064" width="15" style="2" customWidth="1"/>
    <col min="4065" max="4065" width="0" style="2" hidden="1" customWidth="1"/>
    <col min="4066" max="4066" width="15" style="2" customWidth="1"/>
    <col min="4067" max="4067" width="0" style="2" hidden="1" customWidth="1"/>
    <col min="4068" max="4068" width="11.140625" style="2" bestFit="1" customWidth="1"/>
    <col min="4069" max="4069" width="0" style="2" hidden="1" customWidth="1"/>
    <col min="4070" max="4070" width="11.140625" style="2" bestFit="1" customWidth="1"/>
    <col min="4071" max="4071" width="0" style="2" hidden="1" customWidth="1"/>
    <col min="4072" max="4072" width="11.140625" style="2" bestFit="1" customWidth="1"/>
    <col min="4073" max="4073" width="0" style="2" hidden="1" customWidth="1"/>
    <col min="4074" max="4074" width="11.42578125" style="2" customWidth="1"/>
    <col min="4075" max="4283" width="11.42578125" style="2"/>
    <col min="4284" max="4284" width="5.7109375" style="2" customWidth="1"/>
    <col min="4285" max="4285" width="33.140625" style="2" customWidth="1"/>
    <col min="4286" max="4288" width="0" style="2" hidden="1" customWidth="1"/>
    <col min="4289" max="4289" width="12.42578125" style="2" customWidth="1"/>
    <col min="4290" max="4290" width="11.42578125" style="2" customWidth="1"/>
    <col min="4291" max="4291" width="12.28515625" style="2" customWidth="1"/>
    <col min="4292" max="4297" width="0" style="2" hidden="1" customWidth="1"/>
    <col min="4298" max="4298" width="11.140625" style="2" bestFit="1" customWidth="1"/>
    <col min="4299" max="4299" width="0" style="2" hidden="1" customWidth="1"/>
    <col min="4300" max="4300" width="11.140625" style="2" bestFit="1" customWidth="1"/>
    <col min="4301" max="4301" width="0" style="2" hidden="1" customWidth="1"/>
    <col min="4302" max="4302" width="11.140625" style="2" bestFit="1" customWidth="1"/>
    <col min="4303" max="4303" width="0" style="2" hidden="1" customWidth="1"/>
    <col min="4304" max="4304" width="11.140625" style="2" bestFit="1" customWidth="1"/>
    <col min="4305" max="4305" width="0" style="2" hidden="1" customWidth="1"/>
    <col min="4306" max="4306" width="11.140625" style="2" bestFit="1" customWidth="1"/>
    <col min="4307" max="4307" width="0" style="2" hidden="1" customWidth="1"/>
    <col min="4308" max="4308" width="11.140625" style="2" bestFit="1" customWidth="1"/>
    <col min="4309" max="4309" width="0" style="2" hidden="1" customWidth="1"/>
    <col min="4310" max="4310" width="15.5703125" style="2" bestFit="1" customWidth="1"/>
    <col min="4311" max="4311" width="0" style="2" hidden="1" customWidth="1"/>
    <col min="4312" max="4312" width="11.140625" style="2" bestFit="1" customWidth="1"/>
    <col min="4313" max="4313" width="0" style="2" hidden="1" customWidth="1"/>
    <col min="4314" max="4314" width="11.140625" style="2" bestFit="1" customWidth="1"/>
    <col min="4315" max="4315" width="0" style="2" hidden="1" customWidth="1"/>
    <col min="4316" max="4316" width="11.140625" style="2" bestFit="1" customWidth="1"/>
    <col min="4317" max="4317" width="0" style="2" hidden="1" customWidth="1"/>
    <col min="4318" max="4318" width="12.85546875" style="2" customWidth="1"/>
    <col min="4319" max="4319" width="0" style="2" hidden="1" customWidth="1"/>
    <col min="4320" max="4320" width="15" style="2" customWidth="1"/>
    <col min="4321" max="4321" width="0" style="2" hidden="1" customWidth="1"/>
    <col min="4322" max="4322" width="15" style="2" customWidth="1"/>
    <col min="4323" max="4323" width="0" style="2" hidden="1" customWidth="1"/>
    <col min="4324" max="4324" width="11.140625" style="2" bestFit="1" customWidth="1"/>
    <col min="4325" max="4325" width="0" style="2" hidden="1" customWidth="1"/>
    <col min="4326" max="4326" width="11.140625" style="2" bestFit="1" customWidth="1"/>
    <col min="4327" max="4327" width="0" style="2" hidden="1" customWidth="1"/>
    <col min="4328" max="4328" width="11.140625" style="2" bestFit="1" customWidth="1"/>
    <col min="4329" max="4329" width="0" style="2" hidden="1" customWidth="1"/>
    <col min="4330" max="4330" width="11.42578125" style="2" customWidth="1"/>
    <col min="4331" max="4539" width="11.42578125" style="2"/>
    <col min="4540" max="4540" width="5.7109375" style="2" customWidth="1"/>
    <col min="4541" max="4541" width="33.140625" style="2" customWidth="1"/>
    <col min="4542" max="4544" width="0" style="2" hidden="1" customWidth="1"/>
    <col min="4545" max="4545" width="12.42578125" style="2" customWidth="1"/>
    <col min="4546" max="4546" width="11.42578125" style="2" customWidth="1"/>
    <col min="4547" max="4547" width="12.28515625" style="2" customWidth="1"/>
    <col min="4548" max="4553" width="0" style="2" hidden="1" customWidth="1"/>
    <col min="4554" max="4554" width="11.140625" style="2" bestFit="1" customWidth="1"/>
    <col min="4555" max="4555" width="0" style="2" hidden="1" customWidth="1"/>
    <col min="4556" max="4556" width="11.140625" style="2" bestFit="1" customWidth="1"/>
    <col min="4557" max="4557" width="0" style="2" hidden="1" customWidth="1"/>
    <col min="4558" max="4558" width="11.140625" style="2" bestFit="1" customWidth="1"/>
    <col min="4559" max="4559" width="0" style="2" hidden="1" customWidth="1"/>
    <col min="4560" max="4560" width="11.140625" style="2" bestFit="1" customWidth="1"/>
    <col min="4561" max="4561" width="0" style="2" hidden="1" customWidth="1"/>
    <col min="4562" max="4562" width="11.140625" style="2" bestFit="1" customWidth="1"/>
    <col min="4563" max="4563" width="0" style="2" hidden="1" customWidth="1"/>
    <col min="4564" max="4564" width="11.140625" style="2" bestFit="1" customWidth="1"/>
    <col min="4565" max="4565" width="0" style="2" hidden="1" customWidth="1"/>
    <col min="4566" max="4566" width="15.5703125" style="2" bestFit="1" customWidth="1"/>
    <col min="4567" max="4567" width="0" style="2" hidden="1" customWidth="1"/>
    <col min="4568" max="4568" width="11.140625" style="2" bestFit="1" customWidth="1"/>
    <col min="4569" max="4569" width="0" style="2" hidden="1" customWidth="1"/>
    <col min="4570" max="4570" width="11.140625" style="2" bestFit="1" customWidth="1"/>
    <col min="4571" max="4571" width="0" style="2" hidden="1" customWidth="1"/>
    <col min="4572" max="4572" width="11.140625" style="2" bestFit="1" customWidth="1"/>
    <col min="4573" max="4573" width="0" style="2" hidden="1" customWidth="1"/>
    <col min="4574" max="4574" width="12.85546875" style="2" customWidth="1"/>
    <col min="4575" max="4575" width="0" style="2" hidden="1" customWidth="1"/>
    <col min="4576" max="4576" width="15" style="2" customWidth="1"/>
    <col min="4577" max="4577" width="0" style="2" hidden="1" customWidth="1"/>
    <col min="4578" max="4578" width="15" style="2" customWidth="1"/>
    <col min="4579" max="4579" width="0" style="2" hidden="1" customWidth="1"/>
    <col min="4580" max="4580" width="11.140625" style="2" bestFit="1" customWidth="1"/>
    <col min="4581" max="4581" width="0" style="2" hidden="1" customWidth="1"/>
    <col min="4582" max="4582" width="11.140625" style="2" bestFit="1" customWidth="1"/>
    <col min="4583" max="4583" width="0" style="2" hidden="1" customWidth="1"/>
    <col min="4584" max="4584" width="11.140625" style="2" bestFit="1" customWidth="1"/>
    <col min="4585" max="4585" width="0" style="2" hidden="1" customWidth="1"/>
    <col min="4586" max="4586" width="11.42578125" style="2" customWidth="1"/>
    <col min="4587" max="4795" width="11.42578125" style="2"/>
    <col min="4796" max="4796" width="5.7109375" style="2" customWidth="1"/>
    <col min="4797" max="4797" width="33.140625" style="2" customWidth="1"/>
    <col min="4798" max="4800" width="0" style="2" hidden="1" customWidth="1"/>
    <col min="4801" max="4801" width="12.42578125" style="2" customWidth="1"/>
    <col min="4802" max="4802" width="11.42578125" style="2" customWidth="1"/>
    <col min="4803" max="4803" width="12.28515625" style="2" customWidth="1"/>
    <col min="4804" max="4809" width="0" style="2" hidden="1" customWidth="1"/>
    <col min="4810" max="4810" width="11.140625" style="2" bestFit="1" customWidth="1"/>
    <col min="4811" max="4811" width="0" style="2" hidden="1" customWidth="1"/>
    <col min="4812" max="4812" width="11.140625" style="2" bestFit="1" customWidth="1"/>
    <col min="4813" max="4813" width="0" style="2" hidden="1" customWidth="1"/>
    <col min="4814" max="4814" width="11.140625" style="2" bestFit="1" customWidth="1"/>
    <col min="4815" max="4815" width="0" style="2" hidden="1" customWidth="1"/>
    <col min="4816" max="4816" width="11.140625" style="2" bestFit="1" customWidth="1"/>
    <col min="4817" max="4817" width="0" style="2" hidden="1" customWidth="1"/>
    <col min="4818" max="4818" width="11.140625" style="2" bestFit="1" customWidth="1"/>
    <col min="4819" max="4819" width="0" style="2" hidden="1" customWidth="1"/>
    <col min="4820" max="4820" width="11.140625" style="2" bestFit="1" customWidth="1"/>
    <col min="4821" max="4821" width="0" style="2" hidden="1" customWidth="1"/>
    <col min="4822" max="4822" width="15.5703125" style="2" bestFit="1" customWidth="1"/>
    <col min="4823" max="4823" width="0" style="2" hidden="1" customWidth="1"/>
    <col min="4824" max="4824" width="11.140625" style="2" bestFit="1" customWidth="1"/>
    <col min="4825" max="4825" width="0" style="2" hidden="1" customWidth="1"/>
    <col min="4826" max="4826" width="11.140625" style="2" bestFit="1" customWidth="1"/>
    <col min="4827" max="4827" width="0" style="2" hidden="1" customWidth="1"/>
    <col min="4828" max="4828" width="11.140625" style="2" bestFit="1" customWidth="1"/>
    <col min="4829" max="4829" width="0" style="2" hidden="1" customWidth="1"/>
    <col min="4830" max="4830" width="12.85546875" style="2" customWidth="1"/>
    <col min="4831" max="4831" width="0" style="2" hidden="1" customWidth="1"/>
    <col min="4832" max="4832" width="15" style="2" customWidth="1"/>
    <col min="4833" max="4833" width="0" style="2" hidden="1" customWidth="1"/>
    <col min="4834" max="4834" width="15" style="2" customWidth="1"/>
    <col min="4835" max="4835" width="0" style="2" hidden="1" customWidth="1"/>
    <col min="4836" max="4836" width="11.140625" style="2" bestFit="1" customWidth="1"/>
    <col min="4837" max="4837" width="0" style="2" hidden="1" customWidth="1"/>
    <col min="4838" max="4838" width="11.140625" style="2" bestFit="1" customWidth="1"/>
    <col min="4839" max="4839" width="0" style="2" hidden="1" customWidth="1"/>
    <col min="4840" max="4840" width="11.140625" style="2" bestFit="1" customWidth="1"/>
    <col min="4841" max="4841" width="0" style="2" hidden="1" customWidth="1"/>
    <col min="4842" max="4842" width="11.42578125" style="2" customWidth="1"/>
    <col min="4843" max="5051" width="11.42578125" style="2"/>
    <col min="5052" max="5052" width="5.7109375" style="2" customWidth="1"/>
    <col min="5053" max="5053" width="33.140625" style="2" customWidth="1"/>
    <col min="5054" max="5056" width="0" style="2" hidden="1" customWidth="1"/>
    <col min="5057" max="5057" width="12.42578125" style="2" customWidth="1"/>
    <col min="5058" max="5058" width="11.42578125" style="2" customWidth="1"/>
    <col min="5059" max="5059" width="12.28515625" style="2" customWidth="1"/>
    <col min="5060" max="5065" width="0" style="2" hidden="1" customWidth="1"/>
    <col min="5066" max="5066" width="11.140625" style="2" bestFit="1" customWidth="1"/>
    <col min="5067" max="5067" width="0" style="2" hidden="1" customWidth="1"/>
    <col min="5068" max="5068" width="11.140625" style="2" bestFit="1" customWidth="1"/>
    <col min="5069" max="5069" width="0" style="2" hidden="1" customWidth="1"/>
    <col min="5070" max="5070" width="11.140625" style="2" bestFit="1" customWidth="1"/>
    <col min="5071" max="5071" width="0" style="2" hidden="1" customWidth="1"/>
    <col min="5072" max="5072" width="11.140625" style="2" bestFit="1" customWidth="1"/>
    <col min="5073" max="5073" width="0" style="2" hidden="1" customWidth="1"/>
    <col min="5074" max="5074" width="11.140625" style="2" bestFit="1" customWidth="1"/>
    <col min="5075" max="5075" width="0" style="2" hidden="1" customWidth="1"/>
    <col min="5076" max="5076" width="11.140625" style="2" bestFit="1" customWidth="1"/>
    <col min="5077" max="5077" width="0" style="2" hidden="1" customWidth="1"/>
    <col min="5078" max="5078" width="15.5703125" style="2" bestFit="1" customWidth="1"/>
    <col min="5079" max="5079" width="0" style="2" hidden="1" customWidth="1"/>
    <col min="5080" max="5080" width="11.140625" style="2" bestFit="1" customWidth="1"/>
    <col min="5081" max="5081" width="0" style="2" hidden="1" customWidth="1"/>
    <col min="5082" max="5082" width="11.140625" style="2" bestFit="1" customWidth="1"/>
    <col min="5083" max="5083" width="0" style="2" hidden="1" customWidth="1"/>
    <col min="5084" max="5084" width="11.140625" style="2" bestFit="1" customWidth="1"/>
    <col min="5085" max="5085" width="0" style="2" hidden="1" customWidth="1"/>
    <col min="5086" max="5086" width="12.85546875" style="2" customWidth="1"/>
    <col min="5087" max="5087" width="0" style="2" hidden="1" customWidth="1"/>
    <col min="5088" max="5088" width="15" style="2" customWidth="1"/>
    <col min="5089" max="5089" width="0" style="2" hidden="1" customWidth="1"/>
    <col min="5090" max="5090" width="15" style="2" customWidth="1"/>
    <col min="5091" max="5091" width="0" style="2" hidden="1" customWidth="1"/>
    <col min="5092" max="5092" width="11.140625" style="2" bestFit="1" customWidth="1"/>
    <col min="5093" max="5093" width="0" style="2" hidden="1" customWidth="1"/>
    <col min="5094" max="5094" width="11.140625" style="2" bestFit="1" customWidth="1"/>
    <col min="5095" max="5095" width="0" style="2" hidden="1" customWidth="1"/>
    <col min="5096" max="5096" width="11.140625" style="2" bestFit="1" customWidth="1"/>
    <col min="5097" max="5097" width="0" style="2" hidden="1" customWidth="1"/>
    <col min="5098" max="5098" width="11.42578125" style="2" customWidth="1"/>
    <col min="5099" max="5307" width="11.42578125" style="2"/>
    <col min="5308" max="5308" width="5.7109375" style="2" customWidth="1"/>
    <col min="5309" max="5309" width="33.140625" style="2" customWidth="1"/>
    <col min="5310" max="5312" width="0" style="2" hidden="1" customWidth="1"/>
    <col min="5313" max="5313" width="12.42578125" style="2" customWidth="1"/>
    <col min="5314" max="5314" width="11.42578125" style="2" customWidth="1"/>
    <col min="5315" max="5315" width="12.28515625" style="2" customWidth="1"/>
    <col min="5316" max="5321" width="0" style="2" hidden="1" customWidth="1"/>
    <col min="5322" max="5322" width="11.140625" style="2" bestFit="1" customWidth="1"/>
    <col min="5323" max="5323" width="0" style="2" hidden="1" customWidth="1"/>
    <col min="5324" max="5324" width="11.140625" style="2" bestFit="1" customWidth="1"/>
    <col min="5325" max="5325" width="0" style="2" hidden="1" customWidth="1"/>
    <col min="5326" max="5326" width="11.140625" style="2" bestFit="1" customWidth="1"/>
    <col min="5327" max="5327" width="0" style="2" hidden="1" customWidth="1"/>
    <col min="5328" max="5328" width="11.140625" style="2" bestFit="1" customWidth="1"/>
    <col min="5329" max="5329" width="0" style="2" hidden="1" customWidth="1"/>
    <col min="5330" max="5330" width="11.140625" style="2" bestFit="1" customWidth="1"/>
    <col min="5331" max="5331" width="0" style="2" hidden="1" customWidth="1"/>
    <col min="5332" max="5332" width="11.140625" style="2" bestFit="1" customWidth="1"/>
    <col min="5333" max="5333" width="0" style="2" hidden="1" customWidth="1"/>
    <col min="5334" max="5334" width="15.5703125" style="2" bestFit="1" customWidth="1"/>
    <col min="5335" max="5335" width="0" style="2" hidden="1" customWidth="1"/>
    <col min="5336" max="5336" width="11.140625" style="2" bestFit="1" customWidth="1"/>
    <col min="5337" max="5337" width="0" style="2" hidden="1" customWidth="1"/>
    <col min="5338" max="5338" width="11.140625" style="2" bestFit="1" customWidth="1"/>
    <col min="5339" max="5339" width="0" style="2" hidden="1" customWidth="1"/>
    <col min="5340" max="5340" width="11.140625" style="2" bestFit="1" customWidth="1"/>
    <col min="5341" max="5341" width="0" style="2" hidden="1" customWidth="1"/>
    <col min="5342" max="5342" width="12.85546875" style="2" customWidth="1"/>
    <col min="5343" max="5343" width="0" style="2" hidden="1" customWidth="1"/>
    <col min="5344" max="5344" width="15" style="2" customWidth="1"/>
    <col min="5345" max="5345" width="0" style="2" hidden="1" customWidth="1"/>
    <col min="5346" max="5346" width="15" style="2" customWidth="1"/>
    <col min="5347" max="5347" width="0" style="2" hidden="1" customWidth="1"/>
    <col min="5348" max="5348" width="11.140625" style="2" bestFit="1" customWidth="1"/>
    <col min="5349" max="5349" width="0" style="2" hidden="1" customWidth="1"/>
    <col min="5350" max="5350" width="11.140625" style="2" bestFit="1" customWidth="1"/>
    <col min="5351" max="5351" width="0" style="2" hidden="1" customWidth="1"/>
    <col min="5352" max="5352" width="11.140625" style="2" bestFit="1" customWidth="1"/>
    <col min="5353" max="5353" width="0" style="2" hidden="1" customWidth="1"/>
    <col min="5354" max="5354" width="11.42578125" style="2" customWidth="1"/>
    <col min="5355" max="5563" width="11.42578125" style="2"/>
    <col min="5564" max="5564" width="5.7109375" style="2" customWidth="1"/>
    <col min="5565" max="5565" width="33.140625" style="2" customWidth="1"/>
    <col min="5566" max="5568" width="0" style="2" hidden="1" customWidth="1"/>
    <col min="5569" max="5569" width="12.42578125" style="2" customWidth="1"/>
    <col min="5570" max="5570" width="11.42578125" style="2" customWidth="1"/>
    <col min="5571" max="5571" width="12.28515625" style="2" customWidth="1"/>
    <col min="5572" max="5577" width="0" style="2" hidden="1" customWidth="1"/>
    <col min="5578" max="5578" width="11.140625" style="2" bestFit="1" customWidth="1"/>
    <col min="5579" max="5579" width="0" style="2" hidden="1" customWidth="1"/>
    <col min="5580" max="5580" width="11.140625" style="2" bestFit="1" customWidth="1"/>
    <col min="5581" max="5581" width="0" style="2" hidden="1" customWidth="1"/>
    <col min="5582" max="5582" width="11.140625" style="2" bestFit="1" customWidth="1"/>
    <col min="5583" max="5583" width="0" style="2" hidden="1" customWidth="1"/>
    <col min="5584" max="5584" width="11.140625" style="2" bestFit="1" customWidth="1"/>
    <col min="5585" max="5585" width="0" style="2" hidden="1" customWidth="1"/>
    <col min="5586" max="5586" width="11.140625" style="2" bestFit="1" customWidth="1"/>
    <col min="5587" max="5587" width="0" style="2" hidden="1" customWidth="1"/>
    <col min="5588" max="5588" width="11.140625" style="2" bestFit="1" customWidth="1"/>
    <col min="5589" max="5589" width="0" style="2" hidden="1" customWidth="1"/>
    <col min="5590" max="5590" width="15.5703125" style="2" bestFit="1" customWidth="1"/>
    <col min="5591" max="5591" width="0" style="2" hidden="1" customWidth="1"/>
    <col min="5592" max="5592" width="11.140625" style="2" bestFit="1" customWidth="1"/>
    <col min="5593" max="5593" width="0" style="2" hidden="1" customWidth="1"/>
    <col min="5594" max="5594" width="11.140625" style="2" bestFit="1" customWidth="1"/>
    <col min="5595" max="5595" width="0" style="2" hidden="1" customWidth="1"/>
    <col min="5596" max="5596" width="11.140625" style="2" bestFit="1" customWidth="1"/>
    <col min="5597" max="5597" width="0" style="2" hidden="1" customWidth="1"/>
    <col min="5598" max="5598" width="12.85546875" style="2" customWidth="1"/>
    <col min="5599" max="5599" width="0" style="2" hidden="1" customWidth="1"/>
    <col min="5600" max="5600" width="15" style="2" customWidth="1"/>
    <col min="5601" max="5601" width="0" style="2" hidden="1" customWidth="1"/>
    <col min="5602" max="5602" width="15" style="2" customWidth="1"/>
    <col min="5603" max="5603" width="0" style="2" hidden="1" customWidth="1"/>
    <col min="5604" max="5604" width="11.140625" style="2" bestFit="1" customWidth="1"/>
    <col min="5605" max="5605" width="0" style="2" hidden="1" customWidth="1"/>
    <col min="5606" max="5606" width="11.140625" style="2" bestFit="1" customWidth="1"/>
    <col min="5607" max="5607" width="0" style="2" hidden="1" customWidth="1"/>
    <col min="5608" max="5608" width="11.140625" style="2" bestFit="1" customWidth="1"/>
    <col min="5609" max="5609" width="0" style="2" hidden="1" customWidth="1"/>
    <col min="5610" max="5610" width="11.42578125" style="2" customWidth="1"/>
    <col min="5611" max="5819" width="11.42578125" style="2"/>
    <col min="5820" max="5820" width="5.7109375" style="2" customWidth="1"/>
    <col min="5821" max="5821" width="33.140625" style="2" customWidth="1"/>
    <col min="5822" max="5824" width="0" style="2" hidden="1" customWidth="1"/>
    <col min="5825" max="5825" width="12.42578125" style="2" customWidth="1"/>
    <col min="5826" max="5826" width="11.42578125" style="2" customWidth="1"/>
    <col min="5827" max="5827" width="12.28515625" style="2" customWidth="1"/>
    <col min="5828" max="5833" width="0" style="2" hidden="1" customWidth="1"/>
    <col min="5834" max="5834" width="11.140625" style="2" bestFit="1" customWidth="1"/>
    <col min="5835" max="5835" width="0" style="2" hidden="1" customWidth="1"/>
    <col min="5836" max="5836" width="11.140625" style="2" bestFit="1" customWidth="1"/>
    <col min="5837" max="5837" width="0" style="2" hidden="1" customWidth="1"/>
    <col min="5838" max="5838" width="11.140625" style="2" bestFit="1" customWidth="1"/>
    <col min="5839" max="5839" width="0" style="2" hidden="1" customWidth="1"/>
    <col min="5840" max="5840" width="11.140625" style="2" bestFit="1" customWidth="1"/>
    <col min="5841" max="5841" width="0" style="2" hidden="1" customWidth="1"/>
    <col min="5842" max="5842" width="11.140625" style="2" bestFit="1" customWidth="1"/>
    <col min="5843" max="5843" width="0" style="2" hidden="1" customWidth="1"/>
    <col min="5844" max="5844" width="11.140625" style="2" bestFit="1" customWidth="1"/>
    <col min="5845" max="5845" width="0" style="2" hidden="1" customWidth="1"/>
    <col min="5846" max="5846" width="15.5703125" style="2" bestFit="1" customWidth="1"/>
    <col min="5847" max="5847" width="0" style="2" hidden="1" customWidth="1"/>
    <col min="5848" max="5848" width="11.140625" style="2" bestFit="1" customWidth="1"/>
    <col min="5849" max="5849" width="0" style="2" hidden="1" customWidth="1"/>
    <col min="5850" max="5850" width="11.140625" style="2" bestFit="1" customWidth="1"/>
    <col min="5851" max="5851" width="0" style="2" hidden="1" customWidth="1"/>
    <col min="5852" max="5852" width="11.140625" style="2" bestFit="1" customWidth="1"/>
    <col min="5853" max="5853" width="0" style="2" hidden="1" customWidth="1"/>
    <col min="5854" max="5854" width="12.85546875" style="2" customWidth="1"/>
    <col min="5855" max="5855" width="0" style="2" hidden="1" customWidth="1"/>
    <col min="5856" max="5856" width="15" style="2" customWidth="1"/>
    <col min="5857" max="5857" width="0" style="2" hidden="1" customWidth="1"/>
    <col min="5858" max="5858" width="15" style="2" customWidth="1"/>
    <col min="5859" max="5859" width="0" style="2" hidden="1" customWidth="1"/>
    <col min="5860" max="5860" width="11.140625" style="2" bestFit="1" customWidth="1"/>
    <col min="5861" max="5861" width="0" style="2" hidden="1" customWidth="1"/>
    <col min="5862" max="5862" width="11.140625" style="2" bestFit="1" customWidth="1"/>
    <col min="5863" max="5863" width="0" style="2" hidden="1" customWidth="1"/>
    <col min="5864" max="5864" width="11.140625" style="2" bestFit="1" customWidth="1"/>
    <col min="5865" max="5865" width="0" style="2" hidden="1" customWidth="1"/>
    <col min="5866" max="5866" width="11.42578125" style="2" customWidth="1"/>
    <col min="5867" max="6075" width="11.42578125" style="2"/>
    <col min="6076" max="6076" width="5.7109375" style="2" customWidth="1"/>
    <col min="6077" max="6077" width="33.140625" style="2" customWidth="1"/>
    <col min="6078" max="6080" width="0" style="2" hidden="1" customWidth="1"/>
    <col min="6081" max="6081" width="12.42578125" style="2" customWidth="1"/>
    <col min="6082" max="6082" width="11.42578125" style="2" customWidth="1"/>
    <col min="6083" max="6083" width="12.28515625" style="2" customWidth="1"/>
    <col min="6084" max="6089" width="0" style="2" hidden="1" customWidth="1"/>
    <col min="6090" max="6090" width="11.140625" style="2" bestFit="1" customWidth="1"/>
    <col min="6091" max="6091" width="0" style="2" hidden="1" customWidth="1"/>
    <col min="6092" max="6092" width="11.140625" style="2" bestFit="1" customWidth="1"/>
    <col min="6093" max="6093" width="0" style="2" hidden="1" customWidth="1"/>
    <col min="6094" max="6094" width="11.140625" style="2" bestFit="1" customWidth="1"/>
    <col min="6095" max="6095" width="0" style="2" hidden="1" customWidth="1"/>
    <col min="6096" max="6096" width="11.140625" style="2" bestFit="1" customWidth="1"/>
    <col min="6097" max="6097" width="0" style="2" hidden="1" customWidth="1"/>
    <col min="6098" max="6098" width="11.140625" style="2" bestFit="1" customWidth="1"/>
    <col min="6099" max="6099" width="0" style="2" hidden="1" customWidth="1"/>
    <col min="6100" max="6100" width="11.140625" style="2" bestFit="1" customWidth="1"/>
    <col min="6101" max="6101" width="0" style="2" hidden="1" customWidth="1"/>
    <col min="6102" max="6102" width="15.5703125" style="2" bestFit="1" customWidth="1"/>
    <col min="6103" max="6103" width="0" style="2" hidden="1" customWidth="1"/>
    <col min="6104" max="6104" width="11.140625" style="2" bestFit="1" customWidth="1"/>
    <col min="6105" max="6105" width="0" style="2" hidden="1" customWidth="1"/>
    <col min="6106" max="6106" width="11.140625" style="2" bestFit="1" customWidth="1"/>
    <col min="6107" max="6107" width="0" style="2" hidden="1" customWidth="1"/>
    <col min="6108" max="6108" width="11.140625" style="2" bestFit="1" customWidth="1"/>
    <col min="6109" max="6109" width="0" style="2" hidden="1" customWidth="1"/>
    <col min="6110" max="6110" width="12.85546875" style="2" customWidth="1"/>
    <col min="6111" max="6111" width="0" style="2" hidden="1" customWidth="1"/>
    <col min="6112" max="6112" width="15" style="2" customWidth="1"/>
    <col min="6113" max="6113" width="0" style="2" hidden="1" customWidth="1"/>
    <col min="6114" max="6114" width="15" style="2" customWidth="1"/>
    <col min="6115" max="6115" width="0" style="2" hidden="1" customWidth="1"/>
    <col min="6116" max="6116" width="11.140625" style="2" bestFit="1" customWidth="1"/>
    <col min="6117" max="6117" width="0" style="2" hidden="1" customWidth="1"/>
    <col min="6118" max="6118" width="11.140625" style="2" bestFit="1" customWidth="1"/>
    <col min="6119" max="6119" width="0" style="2" hidden="1" customWidth="1"/>
    <col min="6120" max="6120" width="11.140625" style="2" bestFit="1" customWidth="1"/>
    <col min="6121" max="6121" width="0" style="2" hidden="1" customWidth="1"/>
    <col min="6122" max="6122" width="11.42578125" style="2" customWidth="1"/>
    <col min="6123" max="6331" width="11.42578125" style="2"/>
    <col min="6332" max="6332" width="5.7109375" style="2" customWidth="1"/>
    <col min="6333" max="6333" width="33.140625" style="2" customWidth="1"/>
    <col min="6334" max="6336" width="0" style="2" hidden="1" customWidth="1"/>
    <col min="6337" max="6337" width="12.42578125" style="2" customWidth="1"/>
    <col min="6338" max="6338" width="11.42578125" style="2" customWidth="1"/>
    <col min="6339" max="6339" width="12.28515625" style="2" customWidth="1"/>
    <col min="6340" max="6345" width="0" style="2" hidden="1" customWidth="1"/>
    <col min="6346" max="6346" width="11.140625" style="2" bestFit="1" customWidth="1"/>
    <col min="6347" max="6347" width="0" style="2" hidden="1" customWidth="1"/>
    <col min="6348" max="6348" width="11.140625" style="2" bestFit="1" customWidth="1"/>
    <col min="6349" max="6349" width="0" style="2" hidden="1" customWidth="1"/>
    <col min="6350" max="6350" width="11.140625" style="2" bestFit="1" customWidth="1"/>
    <col min="6351" max="6351" width="0" style="2" hidden="1" customWidth="1"/>
    <col min="6352" max="6352" width="11.140625" style="2" bestFit="1" customWidth="1"/>
    <col min="6353" max="6353" width="0" style="2" hidden="1" customWidth="1"/>
    <col min="6354" max="6354" width="11.140625" style="2" bestFit="1" customWidth="1"/>
    <col min="6355" max="6355" width="0" style="2" hidden="1" customWidth="1"/>
    <col min="6356" max="6356" width="11.140625" style="2" bestFit="1" customWidth="1"/>
    <col min="6357" max="6357" width="0" style="2" hidden="1" customWidth="1"/>
    <col min="6358" max="6358" width="15.5703125" style="2" bestFit="1" customWidth="1"/>
    <col min="6359" max="6359" width="0" style="2" hidden="1" customWidth="1"/>
    <col min="6360" max="6360" width="11.140625" style="2" bestFit="1" customWidth="1"/>
    <col min="6361" max="6361" width="0" style="2" hidden="1" customWidth="1"/>
    <col min="6362" max="6362" width="11.140625" style="2" bestFit="1" customWidth="1"/>
    <col min="6363" max="6363" width="0" style="2" hidden="1" customWidth="1"/>
    <col min="6364" max="6364" width="11.140625" style="2" bestFit="1" customWidth="1"/>
    <col min="6365" max="6365" width="0" style="2" hidden="1" customWidth="1"/>
    <col min="6366" max="6366" width="12.85546875" style="2" customWidth="1"/>
    <col min="6367" max="6367" width="0" style="2" hidden="1" customWidth="1"/>
    <col min="6368" max="6368" width="15" style="2" customWidth="1"/>
    <col min="6369" max="6369" width="0" style="2" hidden="1" customWidth="1"/>
    <col min="6370" max="6370" width="15" style="2" customWidth="1"/>
    <col min="6371" max="6371" width="0" style="2" hidden="1" customWidth="1"/>
    <col min="6372" max="6372" width="11.140625" style="2" bestFit="1" customWidth="1"/>
    <col min="6373" max="6373" width="0" style="2" hidden="1" customWidth="1"/>
    <col min="6374" max="6374" width="11.140625" style="2" bestFit="1" customWidth="1"/>
    <col min="6375" max="6375" width="0" style="2" hidden="1" customWidth="1"/>
    <col min="6376" max="6376" width="11.140625" style="2" bestFit="1" customWidth="1"/>
    <col min="6377" max="6377" width="0" style="2" hidden="1" customWidth="1"/>
    <col min="6378" max="6378" width="11.42578125" style="2" customWidth="1"/>
    <col min="6379" max="6587" width="11.42578125" style="2"/>
    <col min="6588" max="6588" width="5.7109375" style="2" customWidth="1"/>
    <col min="6589" max="6589" width="33.140625" style="2" customWidth="1"/>
    <col min="6590" max="6592" width="0" style="2" hidden="1" customWidth="1"/>
    <col min="6593" max="6593" width="12.42578125" style="2" customWidth="1"/>
    <col min="6594" max="6594" width="11.42578125" style="2" customWidth="1"/>
    <col min="6595" max="6595" width="12.28515625" style="2" customWidth="1"/>
    <col min="6596" max="6601" width="0" style="2" hidden="1" customWidth="1"/>
    <col min="6602" max="6602" width="11.140625" style="2" bestFit="1" customWidth="1"/>
    <col min="6603" max="6603" width="0" style="2" hidden="1" customWidth="1"/>
    <col min="6604" max="6604" width="11.140625" style="2" bestFit="1" customWidth="1"/>
    <col min="6605" max="6605" width="0" style="2" hidden="1" customWidth="1"/>
    <col min="6606" max="6606" width="11.140625" style="2" bestFit="1" customWidth="1"/>
    <col min="6607" max="6607" width="0" style="2" hidden="1" customWidth="1"/>
    <col min="6608" max="6608" width="11.140625" style="2" bestFit="1" customWidth="1"/>
    <col min="6609" max="6609" width="0" style="2" hidden="1" customWidth="1"/>
    <col min="6610" max="6610" width="11.140625" style="2" bestFit="1" customWidth="1"/>
    <col min="6611" max="6611" width="0" style="2" hidden="1" customWidth="1"/>
    <col min="6612" max="6612" width="11.140625" style="2" bestFit="1" customWidth="1"/>
    <col min="6613" max="6613" width="0" style="2" hidden="1" customWidth="1"/>
    <col min="6614" max="6614" width="15.5703125" style="2" bestFit="1" customWidth="1"/>
    <col min="6615" max="6615" width="0" style="2" hidden="1" customWidth="1"/>
    <col min="6616" max="6616" width="11.140625" style="2" bestFit="1" customWidth="1"/>
    <col min="6617" max="6617" width="0" style="2" hidden="1" customWidth="1"/>
    <col min="6618" max="6618" width="11.140625" style="2" bestFit="1" customWidth="1"/>
    <col min="6619" max="6619" width="0" style="2" hidden="1" customWidth="1"/>
    <col min="6620" max="6620" width="11.140625" style="2" bestFit="1" customWidth="1"/>
    <col min="6621" max="6621" width="0" style="2" hidden="1" customWidth="1"/>
    <col min="6622" max="6622" width="12.85546875" style="2" customWidth="1"/>
    <col min="6623" max="6623" width="0" style="2" hidden="1" customWidth="1"/>
    <col min="6624" max="6624" width="15" style="2" customWidth="1"/>
    <col min="6625" max="6625" width="0" style="2" hidden="1" customWidth="1"/>
    <col min="6626" max="6626" width="15" style="2" customWidth="1"/>
    <col min="6627" max="6627" width="0" style="2" hidden="1" customWidth="1"/>
    <col min="6628" max="6628" width="11.140625" style="2" bestFit="1" customWidth="1"/>
    <col min="6629" max="6629" width="0" style="2" hidden="1" customWidth="1"/>
    <col min="6630" max="6630" width="11.140625" style="2" bestFit="1" customWidth="1"/>
    <col min="6631" max="6631" width="0" style="2" hidden="1" customWidth="1"/>
    <col min="6632" max="6632" width="11.140625" style="2" bestFit="1" customWidth="1"/>
    <col min="6633" max="6633" width="0" style="2" hidden="1" customWidth="1"/>
    <col min="6634" max="6634" width="11.42578125" style="2" customWidth="1"/>
    <col min="6635" max="6843" width="11.42578125" style="2"/>
    <col min="6844" max="6844" width="5.7109375" style="2" customWidth="1"/>
    <col min="6845" max="6845" width="33.140625" style="2" customWidth="1"/>
    <col min="6846" max="6848" width="0" style="2" hidden="1" customWidth="1"/>
    <col min="6849" max="6849" width="12.42578125" style="2" customWidth="1"/>
    <col min="6850" max="6850" width="11.42578125" style="2" customWidth="1"/>
    <col min="6851" max="6851" width="12.28515625" style="2" customWidth="1"/>
    <col min="6852" max="6857" width="0" style="2" hidden="1" customWidth="1"/>
    <col min="6858" max="6858" width="11.140625" style="2" bestFit="1" customWidth="1"/>
    <col min="6859" max="6859" width="0" style="2" hidden="1" customWidth="1"/>
    <col min="6860" max="6860" width="11.140625" style="2" bestFit="1" customWidth="1"/>
    <col min="6861" max="6861" width="0" style="2" hidden="1" customWidth="1"/>
    <col min="6862" max="6862" width="11.140625" style="2" bestFit="1" customWidth="1"/>
    <col min="6863" max="6863" width="0" style="2" hidden="1" customWidth="1"/>
    <col min="6864" max="6864" width="11.140625" style="2" bestFit="1" customWidth="1"/>
    <col min="6865" max="6865" width="0" style="2" hidden="1" customWidth="1"/>
    <col min="6866" max="6866" width="11.140625" style="2" bestFit="1" customWidth="1"/>
    <col min="6867" max="6867" width="0" style="2" hidden="1" customWidth="1"/>
    <col min="6868" max="6868" width="11.140625" style="2" bestFit="1" customWidth="1"/>
    <col min="6869" max="6869" width="0" style="2" hidden="1" customWidth="1"/>
    <col min="6870" max="6870" width="15.5703125" style="2" bestFit="1" customWidth="1"/>
    <col min="6871" max="6871" width="0" style="2" hidden="1" customWidth="1"/>
    <col min="6872" max="6872" width="11.140625" style="2" bestFit="1" customWidth="1"/>
    <col min="6873" max="6873" width="0" style="2" hidden="1" customWidth="1"/>
    <col min="6874" max="6874" width="11.140625" style="2" bestFit="1" customWidth="1"/>
    <col min="6875" max="6875" width="0" style="2" hidden="1" customWidth="1"/>
    <col min="6876" max="6876" width="11.140625" style="2" bestFit="1" customWidth="1"/>
    <col min="6877" max="6877" width="0" style="2" hidden="1" customWidth="1"/>
    <col min="6878" max="6878" width="12.85546875" style="2" customWidth="1"/>
    <col min="6879" max="6879" width="0" style="2" hidden="1" customWidth="1"/>
    <col min="6880" max="6880" width="15" style="2" customWidth="1"/>
    <col min="6881" max="6881" width="0" style="2" hidden="1" customWidth="1"/>
    <col min="6882" max="6882" width="15" style="2" customWidth="1"/>
    <col min="6883" max="6883" width="0" style="2" hidden="1" customWidth="1"/>
    <col min="6884" max="6884" width="11.140625" style="2" bestFit="1" customWidth="1"/>
    <col min="6885" max="6885" width="0" style="2" hidden="1" customWidth="1"/>
    <col min="6886" max="6886" width="11.140625" style="2" bestFit="1" customWidth="1"/>
    <col min="6887" max="6887" width="0" style="2" hidden="1" customWidth="1"/>
    <col min="6888" max="6888" width="11.140625" style="2" bestFit="1" customWidth="1"/>
    <col min="6889" max="6889" width="0" style="2" hidden="1" customWidth="1"/>
    <col min="6890" max="6890" width="11.42578125" style="2" customWidth="1"/>
    <col min="6891" max="7099" width="11.42578125" style="2"/>
    <col min="7100" max="7100" width="5.7109375" style="2" customWidth="1"/>
    <col min="7101" max="7101" width="33.140625" style="2" customWidth="1"/>
    <col min="7102" max="7104" width="0" style="2" hidden="1" customWidth="1"/>
    <col min="7105" max="7105" width="12.42578125" style="2" customWidth="1"/>
    <col min="7106" max="7106" width="11.42578125" style="2" customWidth="1"/>
    <col min="7107" max="7107" width="12.28515625" style="2" customWidth="1"/>
    <col min="7108" max="7113" width="0" style="2" hidden="1" customWidth="1"/>
    <col min="7114" max="7114" width="11.140625" style="2" bestFit="1" customWidth="1"/>
    <col min="7115" max="7115" width="0" style="2" hidden="1" customWidth="1"/>
    <col min="7116" max="7116" width="11.140625" style="2" bestFit="1" customWidth="1"/>
    <col min="7117" max="7117" width="0" style="2" hidden="1" customWidth="1"/>
    <col min="7118" max="7118" width="11.140625" style="2" bestFit="1" customWidth="1"/>
    <col min="7119" max="7119" width="0" style="2" hidden="1" customWidth="1"/>
    <col min="7120" max="7120" width="11.140625" style="2" bestFit="1" customWidth="1"/>
    <col min="7121" max="7121" width="0" style="2" hidden="1" customWidth="1"/>
    <col min="7122" max="7122" width="11.140625" style="2" bestFit="1" customWidth="1"/>
    <col min="7123" max="7123" width="0" style="2" hidden="1" customWidth="1"/>
    <col min="7124" max="7124" width="11.140625" style="2" bestFit="1" customWidth="1"/>
    <col min="7125" max="7125" width="0" style="2" hidden="1" customWidth="1"/>
    <col min="7126" max="7126" width="15.5703125" style="2" bestFit="1" customWidth="1"/>
    <col min="7127" max="7127" width="0" style="2" hidden="1" customWidth="1"/>
    <col min="7128" max="7128" width="11.140625" style="2" bestFit="1" customWidth="1"/>
    <col min="7129" max="7129" width="0" style="2" hidden="1" customWidth="1"/>
    <col min="7130" max="7130" width="11.140625" style="2" bestFit="1" customWidth="1"/>
    <col min="7131" max="7131" width="0" style="2" hidden="1" customWidth="1"/>
    <col min="7132" max="7132" width="11.140625" style="2" bestFit="1" customWidth="1"/>
    <col min="7133" max="7133" width="0" style="2" hidden="1" customWidth="1"/>
    <col min="7134" max="7134" width="12.85546875" style="2" customWidth="1"/>
    <col min="7135" max="7135" width="0" style="2" hidden="1" customWidth="1"/>
    <col min="7136" max="7136" width="15" style="2" customWidth="1"/>
    <col min="7137" max="7137" width="0" style="2" hidden="1" customWidth="1"/>
    <col min="7138" max="7138" width="15" style="2" customWidth="1"/>
    <col min="7139" max="7139" width="0" style="2" hidden="1" customWidth="1"/>
    <col min="7140" max="7140" width="11.140625" style="2" bestFit="1" customWidth="1"/>
    <col min="7141" max="7141" width="0" style="2" hidden="1" customWidth="1"/>
    <col min="7142" max="7142" width="11.140625" style="2" bestFit="1" customWidth="1"/>
    <col min="7143" max="7143" width="0" style="2" hidden="1" customWidth="1"/>
    <col min="7144" max="7144" width="11.140625" style="2" bestFit="1" customWidth="1"/>
    <col min="7145" max="7145" width="0" style="2" hidden="1" customWidth="1"/>
    <col min="7146" max="7146" width="11.42578125" style="2" customWidth="1"/>
    <col min="7147" max="7355" width="11.42578125" style="2"/>
    <col min="7356" max="7356" width="5.7109375" style="2" customWidth="1"/>
    <col min="7357" max="7357" width="33.140625" style="2" customWidth="1"/>
    <col min="7358" max="7360" width="0" style="2" hidden="1" customWidth="1"/>
    <col min="7361" max="7361" width="12.42578125" style="2" customWidth="1"/>
    <col min="7362" max="7362" width="11.42578125" style="2" customWidth="1"/>
    <col min="7363" max="7363" width="12.28515625" style="2" customWidth="1"/>
    <col min="7364" max="7369" width="0" style="2" hidden="1" customWidth="1"/>
    <col min="7370" max="7370" width="11.140625" style="2" bestFit="1" customWidth="1"/>
    <col min="7371" max="7371" width="0" style="2" hidden="1" customWidth="1"/>
    <col min="7372" max="7372" width="11.140625" style="2" bestFit="1" customWidth="1"/>
    <col min="7373" max="7373" width="0" style="2" hidden="1" customWidth="1"/>
    <col min="7374" max="7374" width="11.140625" style="2" bestFit="1" customWidth="1"/>
    <col min="7375" max="7375" width="0" style="2" hidden="1" customWidth="1"/>
    <col min="7376" max="7376" width="11.140625" style="2" bestFit="1" customWidth="1"/>
    <col min="7377" max="7377" width="0" style="2" hidden="1" customWidth="1"/>
    <col min="7378" max="7378" width="11.140625" style="2" bestFit="1" customWidth="1"/>
    <col min="7379" max="7379" width="0" style="2" hidden="1" customWidth="1"/>
    <col min="7380" max="7380" width="11.140625" style="2" bestFit="1" customWidth="1"/>
    <col min="7381" max="7381" width="0" style="2" hidden="1" customWidth="1"/>
    <col min="7382" max="7382" width="15.5703125" style="2" bestFit="1" customWidth="1"/>
    <col min="7383" max="7383" width="0" style="2" hidden="1" customWidth="1"/>
    <col min="7384" max="7384" width="11.140625" style="2" bestFit="1" customWidth="1"/>
    <col min="7385" max="7385" width="0" style="2" hidden="1" customWidth="1"/>
    <col min="7386" max="7386" width="11.140625" style="2" bestFit="1" customWidth="1"/>
    <col min="7387" max="7387" width="0" style="2" hidden="1" customWidth="1"/>
    <col min="7388" max="7388" width="11.140625" style="2" bestFit="1" customWidth="1"/>
    <col min="7389" max="7389" width="0" style="2" hidden="1" customWidth="1"/>
    <col min="7390" max="7390" width="12.85546875" style="2" customWidth="1"/>
    <col min="7391" max="7391" width="0" style="2" hidden="1" customWidth="1"/>
    <col min="7392" max="7392" width="15" style="2" customWidth="1"/>
    <col min="7393" max="7393" width="0" style="2" hidden="1" customWidth="1"/>
    <col min="7394" max="7394" width="15" style="2" customWidth="1"/>
    <col min="7395" max="7395" width="0" style="2" hidden="1" customWidth="1"/>
    <col min="7396" max="7396" width="11.140625" style="2" bestFit="1" customWidth="1"/>
    <col min="7397" max="7397" width="0" style="2" hidden="1" customWidth="1"/>
    <col min="7398" max="7398" width="11.140625" style="2" bestFit="1" customWidth="1"/>
    <col min="7399" max="7399" width="0" style="2" hidden="1" customWidth="1"/>
    <col min="7400" max="7400" width="11.140625" style="2" bestFit="1" customWidth="1"/>
    <col min="7401" max="7401" width="0" style="2" hidden="1" customWidth="1"/>
    <col min="7402" max="7402" width="11.42578125" style="2" customWidth="1"/>
    <col min="7403" max="7611" width="11.42578125" style="2"/>
    <col min="7612" max="7612" width="5.7109375" style="2" customWidth="1"/>
    <col min="7613" max="7613" width="33.140625" style="2" customWidth="1"/>
    <col min="7614" max="7616" width="0" style="2" hidden="1" customWidth="1"/>
    <col min="7617" max="7617" width="12.42578125" style="2" customWidth="1"/>
    <col min="7618" max="7618" width="11.42578125" style="2" customWidth="1"/>
    <col min="7619" max="7619" width="12.28515625" style="2" customWidth="1"/>
    <col min="7620" max="7625" width="0" style="2" hidden="1" customWidth="1"/>
    <col min="7626" max="7626" width="11.140625" style="2" bestFit="1" customWidth="1"/>
    <col min="7627" max="7627" width="0" style="2" hidden="1" customWidth="1"/>
    <col min="7628" max="7628" width="11.140625" style="2" bestFit="1" customWidth="1"/>
    <col min="7629" max="7629" width="0" style="2" hidden="1" customWidth="1"/>
    <col min="7630" max="7630" width="11.140625" style="2" bestFit="1" customWidth="1"/>
    <col min="7631" max="7631" width="0" style="2" hidden="1" customWidth="1"/>
    <col min="7632" max="7632" width="11.140625" style="2" bestFit="1" customWidth="1"/>
    <col min="7633" max="7633" width="0" style="2" hidden="1" customWidth="1"/>
    <col min="7634" max="7634" width="11.140625" style="2" bestFit="1" customWidth="1"/>
    <col min="7635" max="7635" width="0" style="2" hidden="1" customWidth="1"/>
    <col min="7636" max="7636" width="11.140625" style="2" bestFit="1" customWidth="1"/>
    <col min="7637" max="7637" width="0" style="2" hidden="1" customWidth="1"/>
    <col min="7638" max="7638" width="15.5703125" style="2" bestFit="1" customWidth="1"/>
    <col min="7639" max="7639" width="0" style="2" hidden="1" customWidth="1"/>
    <col min="7640" max="7640" width="11.140625" style="2" bestFit="1" customWidth="1"/>
    <col min="7641" max="7641" width="0" style="2" hidden="1" customWidth="1"/>
    <col min="7642" max="7642" width="11.140625" style="2" bestFit="1" customWidth="1"/>
    <col min="7643" max="7643" width="0" style="2" hidden="1" customWidth="1"/>
    <col min="7644" max="7644" width="11.140625" style="2" bestFit="1" customWidth="1"/>
    <col min="7645" max="7645" width="0" style="2" hidden="1" customWidth="1"/>
    <col min="7646" max="7646" width="12.85546875" style="2" customWidth="1"/>
    <col min="7647" max="7647" width="0" style="2" hidden="1" customWidth="1"/>
    <col min="7648" max="7648" width="15" style="2" customWidth="1"/>
    <col min="7649" max="7649" width="0" style="2" hidden="1" customWidth="1"/>
    <col min="7650" max="7650" width="15" style="2" customWidth="1"/>
    <col min="7651" max="7651" width="0" style="2" hidden="1" customWidth="1"/>
    <col min="7652" max="7652" width="11.140625" style="2" bestFit="1" customWidth="1"/>
    <col min="7653" max="7653" width="0" style="2" hidden="1" customWidth="1"/>
    <col min="7654" max="7654" width="11.140625" style="2" bestFit="1" customWidth="1"/>
    <col min="7655" max="7655" width="0" style="2" hidden="1" customWidth="1"/>
    <col min="7656" max="7656" width="11.140625" style="2" bestFit="1" customWidth="1"/>
    <col min="7657" max="7657" width="0" style="2" hidden="1" customWidth="1"/>
    <col min="7658" max="7658" width="11.42578125" style="2" customWidth="1"/>
    <col min="7659" max="7867" width="11.42578125" style="2"/>
    <col min="7868" max="7868" width="5.7109375" style="2" customWidth="1"/>
    <col min="7869" max="7869" width="33.140625" style="2" customWidth="1"/>
    <col min="7870" max="7872" width="0" style="2" hidden="1" customWidth="1"/>
    <col min="7873" max="7873" width="12.42578125" style="2" customWidth="1"/>
    <col min="7874" max="7874" width="11.42578125" style="2" customWidth="1"/>
    <col min="7875" max="7875" width="12.28515625" style="2" customWidth="1"/>
    <col min="7876" max="7881" width="0" style="2" hidden="1" customWidth="1"/>
    <col min="7882" max="7882" width="11.140625" style="2" bestFit="1" customWidth="1"/>
    <col min="7883" max="7883" width="0" style="2" hidden="1" customWidth="1"/>
    <col min="7884" max="7884" width="11.140625" style="2" bestFit="1" customWidth="1"/>
    <col min="7885" max="7885" width="0" style="2" hidden="1" customWidth="1"/>
    <col min="7886" max="7886" width="11.140625" style="2" bestFit="1" customWidth="1"/>
    <col min="7887" max="7887" width="0" style="2" hidden="1" customWidth="1"/>
    <col min="7888" max="7888" width="11.140625" style="2" bestFit="1" customWidth="1"/>
    <col min="7889" max="7889" width="0" style="2" hidden="1" customWidth="1"/>
    <col min="7890" max="7890" width="11.140625" style="2" bestFit="1" customWidth="1"/>
    <col min="7891" max="7891" width="0" style="2" hidden="1" customWidth="1"/>
    <col min="7892" max="7892" width="11.140625" style="2" bestFit="1" customWidth="1"/>
    <col min="7893" max="7893" width="0" style="2" hidden="1" customWidth="1"/>
    <col min="7894" max="7894" width="15.5703125" style="2" bestFit="1" customWidth="1"/>
    <col min="7895" max="7895" width="0" style="2" hidden="1" customWidth="1"/>
    <col min="7896" max="7896" width="11.140625" style="2" bestFit="1" customWidth="1"/>
    <col min="7897" max="7897" width="0" style="2" hidden="1" customWidth="1"/>
    <col min="7898" max="7898" width="11.140625" style="2" bestFit="1" customWidth="1"/>
    <col min="7899" max="7899" width="0" style="2" hidden="1" customWidth="1"/>
    <col min="7900" max="7900" width="11.140625" style="2" bestFit="1" customWidth="1"/>
    <col min="7901" max="7901" width="0" style="2" hidden="1" customWidth="1"/>
    <col min="7902" max="7902" width="12.85546875" style="2" customWidth="1"/>
    <col min="7903" max="7903" width="0" style="2" hidden="1" customWidth="1"/>
    <col min="7904" max="7904" width="15" style="2" customWidth="1"/>
    <col min="7905" max="7905" width="0" style="2" hidden="1" customWidth="1"/>
    <col min="7906" max="7906" width="15" style="2" customWidth="1"/>
    <col min="7907" max="7907" width="0" style="2" hidden="1" customWidth="1"/>
    <col min="7908" max="7908" width="11.140625" style="2" bestFit="1" customWidth="1"/>
    <col min="7909" max="7909" width="0" style="2" hidden="1" customWidth="1"/>
    <col min="7910" max="7910" width="11.140625" style="2" bestFit="1" customWidth="1"/>
    <col min="7911" max="7911" width="0" style="2" hidden="1" customWidth="1"/>
    <col min="7912" max="7912" width="11.140625" style="2" bestFit="1" customWidth="1"/>
    <col min="7913" max="7913" width="0" style="2" hidden="1" customWidth="1"/>
    <col min="7914" max="7914" width="11.42578125" style="2" customWidth="1"/>
    <col min="7915" max="8123" width="11.42578125" style="2"/>
    <col min="8124" max="8124" width="5.7109375" style="2" customWidth="1"/>
    <col min="8125" max="8125" width="33.140625" style="2" customWidth="1"/>
    <col min="8126" max="8128" width="0" style="2" hidden="1" customWidth="1"/>
    <col min="8129" max="8129" width="12.42578125" style="2" customWidth="1"/>
    <col min="8130" max="8130" width="11.42578125" style="2" customWidth="1"/>
    <col min="8131" max="8131" width="12.28515625" style="2" customWidth="1"/>
    <col min="8132" max="8137" width="0" style="2" hidden="1" customWidth="1"/>
    <col min="8138" max="8138" width="11.140625" style="2" bestFit="1" customWidth="1"/>
    <col min="8139" max="8139" width="0" style="2" hidden="1" customWidth="1"/>
    <col min="8140" max="8140" width="11.140625" style="2" bestFit="1" customWidth="1"/>
    <col min="8141" max="8141" width="0" style="2" hidden="1" customWidth="1"/>
    <col min="8142" max="8142" width="11.140625" style="2" bestFit="1" customWidth="1"/>
    <col min="8143" max="8143" width="0" style="2" hidden="1" customWidth="1"/>
    <col min="8144" max="8144" width="11.140625" style="2" bestFit="1" customWidth="1"/>
    <col min="8145" max="8145" width="0" style="2" hidden="1" customWidth="1"/>
    <col min="8146" max="8146" width="11.140625" style="2" bestFit="1" customWidth="1"/>
    <col min="8147" max="8147" width="0" style="2" hidden="1" customWidth="1"/>
    <col min="8148" max="8148" width="11.140625" style="2" bestFit="1" customWidth="1"/>
    <col min="8149" max="8149" width="0" style="2" hidden="1" customWidth="1"/>
    <col min="8150" max="8150" width="15.5703125" style="2" bestFit="1" customWidth="1"/>
    <col min="8151" max="8151" width="0" style="2" hidden="1" customWidth="1"/>
    <col min="8152" max="8152" width="11.140625" style="2" bestFit="1" customWidth="1"/>
    <col min="8153" max="8153" width="0" style="2" hidden="1" customWidth="1"/>
    <col min="8154" max="8154" width="11.140625" style="2" bestFit="1" customWidth="1"/>
    <col min="8155" max="8155" width="0" style="2" hidden="1" customWidth="1"/>
    <col min="8156" max="8156" width="11.140625" style="2" bestFit="1" customWidth="1"/>
    <col min="8157" max="8157" width="0" style="2" hidden="1" customWidth="1"/>
    <col min="8158" max="8158" width="12.85546875" style="2" customWidth="1"/>
    <col min="8159" max="8159" width="0" style="2" hidden="1" customWidth="1"/>
    <col min="8160" max="8160" width="15" style="2" customWidth="1"/>
    <col min="8161" max="8161" width="0" style="2" hidden="1" customWidth="1"/>
    <col min="8162" max="8162" width="15" style="2" customWidth="1"/>
    <col min="8163" max="8163" width="0" style="2" hidden="1" customWidth="1"/>
    <col min="8164" max="8164" width="11.140625" style="2" bestFit="1" customWidth="1"/>
    <col min="8165" max="8165" width="0" style="2" hidden="1" customWidth="1"/>
    <col min="8166" max="8166" width="11.140625" style="2" bestFit="1" customWidth="1"/>
    <col min="8167" max="8167" width="0" style="2" hidden="1" customWidth="1"/>
    <col min="8168" max="8168" width="11.140625" style="2" bestFit="1" customWidth="1"/>
    <col min="8169" max="8169" width="0" style="2" hidden="1" customWidth="1"/>
    <col min="8170" max="8170" width="11.42578125" style="2" customWidth="1"/>
    <col min="8171" max="8379" width="11.42578125" style="2"/>
    <col min="8380" max="8380" width="5.7109375" style="2" customWidth="1"/>
    <col min="8381" max="8381" width="33.140625" style="2" customWidth="1"/>
    <col min="8382" max="8384" width="0" style="2" hidden="1" customWidth="1"/>
    <col min="8385" max="8385" width="12.42578125" style="2" customWidth="1"/>
    <col min="8386" max="8386" width="11.42578125" style="2" customWidth="1"/>
    <col min="8387" max="8387" width="12.28515625" style="2" customWidth="1"/>
    <col min="8388" max="8393" width="0" style="2" hidden="1" customWidth="1"/>
    <col min="8394" max="8394" width="11.140625" style="2" bestFit="1" customWidth="1"/>
    <col min="8395" max="8395" width="0" style="2" hidden="1" customWidth="1"/>
    <col min="8396" max="8396" width="11.140625" style="2" bestFit="1" customWidth="1"/>
    <col min="8397" max="8397" width="0" style="2" hidden="1" customWidth="1"/>
    <col min="8398" max="8398" width="11.140625" style="2" bestFit="1" customWidth="1"/>
    <col min="8399" max="8399" width="0" style="2" hidden="1" customWidth="1"/>
    <col min="8400" max="8400" width="11.140625" style="2" bestFit="1" customWidth="1"/>
    <col min="8401" max="8401" width="0" style="2" hidden="1" customWidth="1"/>
    <col min="8402" max="8402" width="11.140625" style="2" bestFit="1" customWidth="1"/>
    <col min="8403" max="8403" width="0" style="2" hidden="1" customWidth="1"/>
    <col min="8404" max="8404" width="11.140625" style="2" bestFit="1" customWidth="1"/>
    <col min="8405" max="8405" width="0" style="2" hidden="1" customWidth="1"/>
    <col min="8406" max="8406" width="15.5703125" style="2" bestFit="1" customWidth="1"/>
    <col min="8407" max="8407" width="0" style="2" hidden="1" customWidth="1"/>
    <col min="8408" max="8408" width="11.140625" style="2" bestFit="1" customWidth="1"/>
    <col min="8409" max="8409" width="0" style="2" hidden="1" customWidth="1"/>
    <col min="8410" max="8410" width="11.140625" style="2" bestFit="1" customWidth="1"/>
    <col min="8411" max="8411" width="0" style="2" hidden="1" customWidth="1"/>
    <col min="8412" max="8412" width="11.140625" style="2" bestFit="1" customWidth="1"/>
    <col min="8413" max="8413" width="0" style="2" hidden="1" customWidth="1"/>
    <col min="8414" max="8414" width="12.85546875" style="2" customWidth="1"/>
    <col min="8415" max="8415" width="0" style="2" hidden="1" customWidth="1"/>
    <col min="8416" max="8416" width="15" style="2" customWidth="1"/>
    <col min="8417" max="8417" width="0" style="2" hidden="1" customWidth="1"/>
    <col min="8418" max="8418" width="15" style="2" customWidth="1"/>
    <col min="8419" max="8419" width="0" style="2" hidden="1" customWidth="1"/>
    <col min="8420" max="8420" width="11.140625" style="2" bestFit="1" customWidth="1"/>
    <col min="8421" max="8421" width="0" style="2" hidden="1" customWidth="1"/>
    <col min="8422" max="8422" width="11.140625" style="2" bestFit="1" customWidth="1"/>
    <col min="8423" max="8423" width="0" style="2" hidden="1" customWidth="1"/>
    <col min="8424" max="8424" width="11.140625" style="2" bestFit="1" customWidth="1"/>
    <col min="8425" max="8425" width="0" style="2" hidden="1" customWidth="1"/>
    <col min="8426" max="8426" width="11.42578125" style="2" customWidth="1"/>
    <col min="8427" max="8635" width="11.42578125" style="2"/>
    <col min="8636" max="8636" width="5.7109375" style="2" customWidth="1"/>
    <col min="8637" max="8637" width="33.140625" style="2" customWidth="1"/>
    <col min="8638" max="8640" width="0" style="2" hidden="1" customWidth="1"/>
    <col min="8641" max="8641" width="12.42578125" style="2" customWidth="1"/>
    <col min="8642" max="8642" width="11.42578125" style="2" customWidth="1"/>
    <col min="8643" max="8643" width="12.28515625" style="2" customWidth="1"/>
    <col min="8644" max="8649" width="0" style="2" hidden="1" customWidth="1"/>
    <col min="8650" max="8650" width="11.140625" style="2" bestFit="1" customWidth="1"/>
    <col min="8651" max="8651" width="0" style="2" hidden="1" customWidth="1"/>
    <col min="8652" max="8652" width="11.140625" style="2" bestFit="1" customWidth="1"/>
    <col min="8653" max="8653" width="0" style="2" hidden="1" customWidth="1"/>
    <col min="8654" max="8654" width="11.140625" style="2" bestFit="1" customWidth="1"/>
    <col min="8655" max="8655" width="0" style="2" hidden="1" customWidth="1"/>
    <col min="8656" max="8656" width="11.140625" style="2" bestFit="1" customWidth="1"/>
    <col min="8657" max="8657" width="0" style="2" hidden="1" customWidth="1"/>
    <col min="8658" max="8658" width="11.140625" style="2" bestFit="1" customWidth="1"/>
    <col min="8659" max="8659" width="0" style="2" hidden="1" customWidth="1"/>
    <col min="8660" max="8660" width="11.140625" style="2" bestFit="1" customWidth="1"/>
    <col min="8661" max="8661" width="0" style="2" hidden="1" customWidth="1"/>
    <col min="8662" max="8662" width="15.5703125" style="2" bestFit="1" customWidth="1"/>
    <col min="8663" max="8663" width="0" style="2" hidden="1" customWidth="1"/>
    <col min="8664" max="8664" width="11.140625" style="2" bestFit="1" customWidth="1"/>
    <col min="8665" max="8665" width="0" style="2" hidden="1" customWidth="1"/>
    <col min="8666" max="8666" width="11.140625" style="2" bestFit="1" customWidth="1"/>
    <col min="8667" max="8667" width="0" style="2" hidden="1" customWidth="1"/>
    <col min="8668" max="8668" width="11.140625" style="2" bestFit="1" customWidth="1"/>
    <col min="8669" max="8669" width="0" style="2" hidden="1" customWidth="1"/>
    <col min="8670" max="8670" width="12.85546875" style="2" customWidth="1"/>
    <col min="8671" max="8671" width="0" style="2" hidden="1" customWidth="1"/>
    <col min="8672" max="8672" width="15" style="2" customWidth="1"/>
    <col min="8673" max="8673" width="0" style="2" hidden="1" customWidth="1"/>
    <col min="8674" max="8674" width="15" style="2" customWidth="1"/>
    <col min="8675" max="8675" width="0" style="2" hidden="1" customWidth="1"/>
    <col min="8676" max="8676" width="11.140625" style="2" bestFit="1" customWidth="1"/>
    <col min="8677" max="8677" width="0" style="2" hidden="1" customWidth="1"/>
    <col min="8678" max="8678" width="11.140625" style="2" bestFit="1" customWidth="1"/>
    <col min="8679" max="8679" width="0" style="2" hidden="1" customWidth="1"/>
    <col min="8680" max="8680" width="11.140625" style="2" bestFit="1" customWidth="1"/>
    <col min="8681" max="8681" width="0" style="2" hidden="1" customWidth="1"/>
    <col min="8682" max="8682" width="11.42578125" style="2" customWidth="1"/>
    <col min="8683" max="8891" width="11.42578125" style="2"/>
    <col min="8892" max="8892" width="5.7109375" style="2" customWidth="1"/>
    <col min="8893" max="8893" width="33.140625" style="2" customWidth="1"/>
    <col min="8894" max="8896" width="0" style="2" hidden="1" customWidth="1"/>
    <col min="8897" max="8897" width="12.42578125" style="2" customWidth="1"/>
    <col min="8898" max="8898" width="11.42578125" style="2" customWidth="1"/>
    <col min="8899" max="8899" width="12.28515625" style="2" customWidth="1"/>
    <col min="8900" max="8905" width="0" style="2" hidden="1" customWidth="1"/>
    <col min="8906" max="8906" width="11.140625" style="2" bestFit="1" customWidth="1"/>
    <col min="8907" max="8907" width="0" style="2" hidden="1" customWidth="1"/>
    <col min="8908" max="8908" width="11.140625" style="2" bestFit="1" customWidth="1"/>
    <col min="8909" max="8909" width="0" style="2" hidden="1" customWidth="1"/>
    <col min="8910" max="8910" width="11.140625" style="2" bestFit="1" customWidth="1"/>
    <col min="8911" max="8911" width="0" style="2" hidden="1" customWidth="1"/>
    <col min="8912" max="8912" width="11.140625" style="2" bestFit="1" customWidth="1"/>
    <col min="8913" max="8913" width="0" style="2" hidden="1" customWidth="1"/>
    <col min="8914" max="8914" width="11.140625" style="2" bestFit="1" customWidth="1"/>
    <col min="8915" max="8915" width="0" style="2" hidden="1" customWidth="1"/>
    <col min="8916" max="8916" width="11.140625" style="2" bestFit="1" customWidth="1"/>
    <col min="8917" max="8917" width="0" style="2" hidden="1" customWidth="1"/>
    <col min="8918" max="8918" width="15.5703125" style="2" bestFit="1" customWidth="1"/>
    <col min="8919" max="8919" width="0" style="2" hidden="1" customWidth="1"/>
    <col min="8920" max="8920" width="11.140625" style="2" bestFit="1" customWidth="1"/>
    <col min="8921" max="8921" width="0" style="2" hidden="1" customWidth="1"/>
    <col min="8922" max="8922" width="11.140625" style="2" bestFit="1" customWidth="1"/>
    <col min="8923" max="8923" width="0" style="2" hidden="1" customWidth="1"/>
    <col min="8924" max="8924" width="11.140625" style="2" bestFit="1" customWidth="1"/>
    <col min="8925" max="8925" width="0" style="2" hidden="1" customWidth="1"/>
    <col min="8926" max="8926" width="12.85546875" style="2" customWidth="1"/>
    <col min="8927" max="8927" width="0" style="2" hidden="1" customWidth="1"/>
    <col min="8928" max="8928" width="15" style="2" customWidth="1"/>
    <col min="8929" max="8929" width="0" style="2" hidden="1" customWidth="1"/>
    <col min="8930" max="8930" width="15" style="2" customWidth="1"/>
    <col min="8931" max="8931" width="0" style="2" hidden="1" customWidth="1"/>
    <col min="8932" max="8932" width="11.140625" style="2" bestFit="1" customWidth="1"/>
    <col min="8933" max="8933" width="0" style="2" hidden="1" customWidth="1"/>
    <col min="8934" max="8934" width="11.140625" style="2" bestFit="1" customWidth="1"/>
    <col min="8935" max="8935" width="0" style="2" hidden="1" customWidth="1"/>
    <col min="8936" max="8936" width="11.140625" style="2" bestFit="1" customWidth="1"/>
    <col min="8937" max="8937" width="0" style="2" hidden="1" customWidth="1"/>
    <col min="8938" max="8938" width="11.42578125" style="2" customWidth="1"/>
    <col min="8939" max="9147" width="11.42578125" style="2"/>
    <col min="9148" max="9148" width="5.7109375" style="2" customWidth="1"/>
    <col min="9149" max="9149" width="33.140625" style="2" customWidth="1"/>
    <col min="9150" max="9152" width="0" style="2" hidden="1" customWidth="1"/>
    <col min="9153" max="9153" width="12.42578125" style="2" customWidth="1"/>
    <col min="9154" max="9154" width="11.42578125" style="2" customWidth="1"/>
    <col min="9155" max="9155" width="12.28515625" style="2" customWidth="1"/>
    <col min="9156" max="9161" width="0" style="2" hidden="1" customWidth="1"/>
    <col min="9162" max="9162" width="11.140625" style="2" bestFit="1" customWidth="1"/>
    <col min="9163" max="9163" width="0" style="2" hidden="1" customWidth="1"/>
    <col min="9164" max="9164" width="11.140625" style="2" bestFit="1" customWidth="1"/>
    <col min="9165" max="9165" width="0" style="2" hidden="1" customWidth="1"/>
    <col min="9166" max="9166" width="11.140625" style="2" bestFit="1" customWidth="1"/>
    <col min="9167" max="9167" width="0" style="2" hidden="1" customWidth="1"/>
    <col min="9168" max="9168" width="11.140625" style="2" bestFit="1" customWidth="1"/>
    <col min="9169" max="9169" width="0" style="2" hidden="1" customWidth="1"/>
    <col min="9170" max="9170" width="11.140625" style="2" bestFit="1" customWidth="1"/>
    <col min="9171" max="9171" width="0" style="2" hidden="1" customWidth="1"/>
    <col min="9172" max="9172" width="11.140625" style="2" bestFit="1" customWidth="1"/>
    <col min="9173" max="9173" width="0" style="2" hidden="1" customWidth="1"/>
    <col min="9174" max="9174" width="15.5703125" style="2" bestFit="1" customWidth="1"/>
    <col min="9175" max="9175" width="0" style="2" hidden="1" customWidth="1"/>
    <col min="9176" max="9176" width="11.140625" style="2" bestFit="1" customWidth="1"/>
    <col min="9177" max="9177" width="0" style="2" hidden="1" customWidth="1"/>
    <col min="9178" max="9178" width="11.140625" style="2" bestFit="1" customWidth="1"/>
    <col min="9179" max="9179" width="0" style="2" hidden="1" customWidth="1"/>
    <col min="9180" max="9180" width="11.140625" style="2" bestFit="1" customWidth="1"/>
    <col min="9181" max="9181" width="0" style="2" hidden="1" customWidth="1"/>
    <col min="9182" max="9182" width="12.85546875" style="2" customWidth="1"/>
    <col min="9183" max="9183" width="0" style="2" hidden="1" customWidth="1"/>
    <col min="9184" max="9184" width="15" style="2" customWidth="1"/>
    <col min="9185" max="9185" width="0" style="2" hidden="1" customWidth="1"/>
    <col min="9186" max="9186" width="15" style="2" customWidth="1"/>
    <col min="9187" max="9187" width="0" style="2" hidden="1" customWidth="1"/>
    <col min="9188" max="9188" width="11.140625" style="2" bestFit="1" customWidth="1"/>
    <col min="9189" max="9189" width="0" style="2" hidden="1" customWidth="1"/>
    <col min="9190" max="9190" width="11.140625" style="2" bestFit="1" customWidth="1"/>
    <col min="9191" max="9191" width="0" style="2" hidden="1" customWidth="1"/>
    <col min="9192" max="9192" width="11.140625" style="2" bestFit="1" customWidth="1"/>
    <col min="9193" max="9193" width="0" style="2" hidden="1" customWidth="1"/>
    <col min="9194" max="9194" width="11.42578125" style="2" customWidth="1"/>
    <col min="9195" max="9403" width="11.42578125" style="2"/>
    <col min="9404" max="9404" width="5.7109375" style="2" customWidth="1"/>
    <col min="9405" max="9405" width="33.140625" style="2" customWidth="1"/>
    <col min="9406" max="9408" width="0" style="2" hidden="1" customWidth="1"/>
    <col min="9409" max="9409" width="12.42578125" style="2" customWidth="1"/>
    <col min="9410" max="9410" width="11.42578125" style="2" customWidth="1"/>
    <col min="9411" max="9411" width="12.28515625" style="2" customWidth="1"/>
    <col min="9412" max="9417" width="0" style="2" hidden="1" customWidth="1"/>
    <col min="9418" max="9418" width="11.140625" style="2" bestFit="1" customWidth="1"/>
    <col min="9419" max="9419" width="0" style="2" hidden="1" customWidth="1"/>
    <col min="9420" max="9420" width="11.140625" style="2" bestFit="1" customWidth="1"/>
    <col min="9421" max="9421" width="0" style="2" hidden="1" customWidth="1"/>
    <col min="9422" max="9422" width="11.140625" style="2" bestFit="1" customWidth="1"/>
    <col min="9423" max="9423" width="0" style="2" hidden="1" customWidth="1"/>
    <col min="9424" max="9424" width="11.140625" style="2" bestFit="1" customWidth="1"/>
    <col min="9425" max="9425" width="0" style="2" hidden="1" customWidth="1"/>
    <col min="9426" max="9426" width="11.140625" style="2" bestFit="1" customWidth="1"/>
    <col min="9427" max="9427" width="0" style="2" hidden="1" customWidth="1"/>
    <col min="9428" max="9428" width="11.140625" style="2" bestFit="1" customWidth="1"/>
    <col min="9429" max="9429" width="0" style="2" hidden="1" customWidth="1"/>
    <col min="9430" max="9430" width="15.5703125" style="2" bestFit="1" customWidth="1"/>
    <col min="9431" max="9431" width="0" style="2" hidden="1" customWidth="1"/>
    <col min="9432" max="9432" width="11.140625" style="2" bestFit="1" customWidth="1"/>
    <col min="9433" max="9433" width="0" style="2" hidden="1" customWidth="1"/>
    <col min="9434" max="9434" width="11.140625" style="2" bestFit="1" customWidth="1"/>
    <col min="9435" max="9435" width="0" style="2" hidden="1" customWidth="1"/>
    <col min="9436" max="9436" width="11.140625" style="2" bestFit="1" customWidth="1"/>
    <col min="9437" max="9437" width="0" style="2" hidden="1" customWidth="1"/>
    <col min="9438" max="9438" width="12.85546875" style="2" customWidth="1"/>
    <col min="9439" max="9439" width="0" style="2" hidden="1" customWidth="1"/>
    <col min="9440" max="9440" width="15" style="2" customWidth="1"/>
    <col min="9441" max="9441" width="0" style="2" hidden="1" customWidth="1"/>
    <col min="9442" max="9442" width="15" style="2" customWidth="1"/>
    <col min="9443" max="9443" width="0" style="2" hidden="1" customWidth="1"/>
    <col min="9444" max="9444" width="11.140625" style="2" bestFit="1" customWidth="1"/>
    <col min="9445" max="9445" width="0" style="2" hidden="1" customWidth="1"/>
    <col min="9446" max="9446" width="11.140625" style="2" bestFit="1" customWidth="1"/>
    <col min="9447" max="9447" width="0" style="2" hidden="1" customWidth="1"/>
    <col min="9448" max="9448" width="11.140625" style="2" bestFit="1" customWidth="1"/>
    <col min="9449" max="9449" width="0" style="2" hidden="1" customWidth="1"/>
    <col min="9450" max="9450" width="11.42578125" style="2" customWidth="1"/>
    <col min="9451" max="9659" width="11.42578125" style="2"/>
    <col min="9660" max="9660" width="5.7109375" style="2" customWidth="1"/>
    <col min="9661" max="9661" width="33.140625" style="2" customWidth="1"/>
    <col min="9662" max="9664" width="0" style="2" hidden="1" customWidth="1"/>
    <col min="9665" max="9665" width="12.42578125" style="2" customWidth="1"/>
    <col min="9666" max="9666" width="11.42578125" style="2" customWidth="1"/>
    <col min="9667" max="9667" width="12.28515625" style="2" customWidth="1"/>
    <col min="9668" max="9673" width="0" style="2" hidden="1" customWidth="1"/>
    <col min="9674" max="9674" width="11.140625" style="2" bestFit="1" customWidth="1"/>
    <col min="9675" max="9675" width="0" style="2" hidden="1" customWidth="1"/>
    <col min="9676" max="9676" width="11.140625" style="2" bestFit="1" customWidth="1"/>
    <col min="9677" max="9677" width="0" style="2" hidden="1" customWidth="1"/>
    <col min="9678" max="9678" width="11.140625" style="2" bestFit="1" customWidth="1"/>
    <col min="9679" max="9679" width="0" style="2" hidden="1" customWidth="1"/>
    <col min="9680" max="9680" width="11.140625" style="2" bestFit="1" customWidth="1"/>
    <col min="9681" max="9681" width="0" style="2" hidden="1" customWidth="1"/>
    <col min="9682" max="9682" width="11.140625" style="2" bestFit="1" customWidth="1"/>
    <col min="9683" max="9683" width="0" style="2" hidden="1" customWidth="1"/>
    <col min="9684" max="9684" width="11.140625" style="2" bestFit="1" customWidth="1"/>
    <col min="9685" max="9685" width="0" style="2" hidden="1" customWidth="1"/>
    <col min="9686" max="9686" width="15.5703125" style="2" bestFit="1" customWidth="1"/>
    <col min="9687" max="9687" width="0" style="2" hidden="1" customWidth="1"/>
    <col min="9688" max="9688" width="11.140625" style="2" bestFit="1" customWidth="1"/>
    <col min="9689" max="9689" width="0" style="2" hidden="1" customWidth="1"/>
    <col min="9690" max="9690" width="11.140625" style="2" bestFit="1" customWidth="1"/>
    <col min="9691" max="9691" width="0" style="2" hidden="1" customWidth="1"/>
    <col min="9692" max="9692" width="11.140625" style="2" bestFit="1" customWidth="1"/>
    <col min="9693" max="9693" width="0" style="2" hidden="1" customWidth="1"/>
    <col min="9694" max="9694" width="12.85546875" style="2" customWidth="1"/>
    <col min="9695" max="9695" width="0" style="2" hidden="1" customWidth="1"/>
    <col min="9696" max="9696" width="15" style="2" customWidth="1"/>
    <col min="9697" max="9697" width="0" style="2" hidden="1" customWidth="1"/>
    <col min="9698" max="9698" width="15" style="2" customWidth="1"/>
    <col min="9699" max="9699" width="0" style="2" hidden="1" customWidth="1"/>
    <col min="9700" max="9700" width="11.140625" style="2" bestFit="1" customWidth="1"/>
    <col min="9701" max="9701" width="0" style="2" hidden="1" customWidth="1"/>
    <col min="9702" max="9702" width="11.140625" style="2" bestFit="1" customWidth="1"/>
    <col min="9703" max="9703" width="0" style="2" hidden="1" customWidth="1"/>
    <col min="9704" max="9704" width="11.140625" style="2" bestFit="1" customWidth="1"/>
    <col min="9705" max="9705" width="0" style="2" hidden="1" customWidth="1"/>
    <col min="9706" max="9706" width="11.42578125" style="2" customWidth="1"/>
    <col min="9707" max="9915" width="11.42578125" style="2"/>
    <col min="9916" max="9916" width="5.7109375" style="2" customWidth="1"/>
    <col min="9917" max="9917" width="33.140625" style="2" customWidth="1"/>
    <col min="9918" max="9920" width="0" style="2" hidden="1" customWidth="1"/>
    <col min="9921" max="9921" width="12.42578125" style="2" customWidth="1"/>
    <col min="9922" max="9922" width="11.42578125" style="2" customWidth="1"/>
    <col min="9923" max="9923" width="12.28515625" style="2" customWidth="1"/>
    <col min="9924" max="9929" width="0" style="2" hidden="1" customWidth="1"/>
    <col min="9930" max="9930" width="11.140625" style="2" bestFit="1" customWidth="1"/>
    <col min="9931" max="9931" width="0" style="2" hidden="1" customWidth="1"/>
    <col min="9932" max="9932" width="11.140625" style="2" bestFit="1" customWidth="1"/>
    <col min="9933" max="9933" width="0" style="2" hidden="1" customWidth="1"/>
    <col min="9934" max="9934" width="11.140625" style="2" bestFit="1" customWidth="1"/>
    <col min="9935" max="9935" width="0" style="2" hidden="1" customWidth="1"/>
    <col min="9936" max="9936" width="11.140625" style="2" bestFit="1" customWidth="1"/>
    <col min="9937" max="9937" width="0" style="2" hidden="1" customWidth="1"/>
    <col min="9938" max="9938" width="11.140625" style="2" bestFit="1" customWidth="1"/>
    <col min="9939" max="9939" width="0" style="2" hidden="1" customWidth="1"/>
    <col min="9940" max="9940" width="11.140625" style="2" bestFit="1" customWidth="1"/>
    <col min="9941" max="9941" width="0" style="2" hidden="1" customWidth="1"/>
    <col min="9942" max="9942" width="15.5703125" style="2" bestFit="1" customWidth="1"/>
    <col min="9943" max="9943" width="0" style="2" hidden="1" customWidth="1"/>
    <col min="9944" max="9944" width="11.140625" style="2" bestFit="1" customWidth="1"/>
    <col min="9945" max="9945" width="0" style="2" hidden="1" customWidth="1"/>
    <col min="9946" max="9946" width="11.140625" style="2" bestFit="1" customWidth="1"/>
    <col min="9947" max="9947" width="0" style="2" hidden="1" customWidth="1"/>
    <col min="9948" max="9948" width="11.140625" style="2" bestFit="1" customWidth="1"/>
    <col min="9949" max="9949" width="0" style="2" hidden="1" customWidth="1"/>
    <col min="9950" max="9950" width="12.85546875" style="2" customWidth="1"/>
    <col min="9951" max="9951" width="0" style="2" hidden="1" customWidth="1"/>
    <col min="9952" max="9952" width="15" style="2" customWidth="1"/>
    <col min="9953" max="9953" width="0" style="2" hidden="1" customWidth="1"/>
    <col min="9954" max="9954" width="15" style="2" customWidth="1"/>
    <col min="9955" max="9955" width="0" style="2" hidden="1" customWidth="1"/>
    <col min="9956" max="9956" width="11.140625" style="2" bestFit="1" customWidth="1"/>
    <col min="9957" max="9957" width="0" style="2" hidden="1" customWidth="1"/>
    <col min="9958" max="9958" width="11.140625" style="2" bestFit="1" customWidth="1"/>
    <col min="9959" max="9959" width="0" style="2" hidden="1" customWidth="1"/>
    <col min="9960" max="9960" width="11.140625" style="2" bestFit="1" customWidth="1"/>
    <col min="9961" max="9961" width="0" style="2" hidden="1" customWidth="1"/>
    <col min="9962" max="9962" width="11.42578125" style="2" customWidth="1"/>
    <col min="9963" max="10171" width="11.42578125" style="2"/>
    <col min="10172" max="10172" width="5.7109375" style="2" customWidth="1"/>
    <col min="10173" max="10173" width="33.140625" style="2" customWidth="1"/>
    <col min="10174" max="10176" width="0" style="2" hidden="1" customWidth="1"/>
    <col min="10177" max="10177" width="12.42578125" style="2" customWidth="1"/>
    <col min="10178" max="10178" width="11.42578125" style="2" customWidth="1"/>
    <col min="10179" max="10179" width="12.28515625" style="2" customWidth="1"/>
    <col min="10180" max="10185" width="0" style="2" hidden="1" customWidth="1"/>
    <col min="10186" max="10186" width="11.140625" style="2" bestFit="1" customWidth="1"/>
    <col min="10187" max="10187" width="0" style="2" hidden="1" customWidth="1"/>
    <col min="10188" max="10188" width="11.140625" style="2" bestFit="1" customWidth="1"/>
    <col min="10189" max="10189" width="0" style="2" hidden="1" customWidth="1"/>
    <col min="10190" max="10190" width="11.140625" style="2" bestFit="1" customWidth="1"/>
    <col min="10191" max="10191" width="0" style="2" hidden="1" customWidth="1"/>
    <col min="10192" max="10192" width="11.140625" style="2" bestFit="1" customWidth="1"/>
    <col min="10193" max="10193" width="0" style="2" hidden="1" customWidth="1"/>
    <col min="10194" max="10194" width="11.140625" style="2" bestFit="1" customWidth="1"/>
    <col min="10195" max="10195" width="0" style="2" hidden="1" customWidth="1"/>
    <col min="10196" max="10196" width="11.140625" style="2" bestFit="1" customWidth="1"/>
    <col min="10197" max="10197" width="0" style="2" hidden="1" customWidth="1"/>
    <col min="10198" max="10198" width="15.5703125" style="2" bestFit="1" customWidth="1"/>
    <col min="10199" max="10199" width="0" style="2" hidden="1" customWidth="1"/>
    <col min="10200" max="10200" width="11.140625" style="2" bestFit="1" customWidth="1"/>
    <col min="10201" max="10201" width="0" style="2" hidden="1" customWidth="1"/>
    <col min="10202" max="10202" width="11.140625" style="2" bestFit="1" customWidth="1"/>
    <col min="10203" max="10203" width="0" style="2" hidden="1" customWidth="1"/>
    <col min="10204" max="10204" width="11.140625" style="2" bestFit="1" customWidth="1"/>
    <col min="10205" max="10205" width="0" style="2" hidden="1" customWidth="1"/>
    <col min="10206" max="10206" width="12.85546875" style="2" customWidth="1"/>
    <col min="10207" max="10207" width="0" style="2" hidden="1" customWidth="1"/>
    <col min="10208" max="10208" width="15" style="2" customWidth="1"/>
    <col min="10209" max="10209" width="0" style="2" hidden="1" customWidth="1"/>
    <col min="10210" max="10210" width="15" style="2" customWidth="1"/>
    <col min="10211" max="10211" width="0" style="2" hidden="1" customWidth="1"/>
    <col min="10212" max="10212" width="11.140625" style="2" bestFit="1" customWidth="1"/>
    <col min="10213" max="10213" width="0" style="2" hidden="1" customWidth="1"/>
    <col min="10214" max="10214" width="11.140625" style="2" bestFit="1" customWidth="1"/>
    <col min="10215" max="10215" width="0" style="2" hidden="1" customWidth="1"/>
    <col min="10216" max="10216" width="11.140625" style="2" bestFit="1" customWidth="1"/>
    <col min="10217" max="10217" width="0" style="2" hidden="1" customWidth="1"/>
    <col min="10218" max="10218" width="11.42578125" style="2" customWidth="1"/>
    <col min="10219" max="10427" width="11.42578125" style="2"/>
    <col min="10428" max="10428" width="5.7109375" style="2" customWidth="1"/>
    <col min="10429" max="10429" width="33.140625" style="2" customWidth="1"/>
    <col min="10430" max="10432" width="0" style="2" hidden="1" customWidth="1"/>
    <col min="10433" max="10433" width="12.42578125" style="2" customWidth="1"/>
    <col min="10434" max="10434" width="11.42578125" style="2" customWidth="1"/>
    <col min="10435" max="10435" width="12.28515625" style="2" customWidth="1"/>
    <col min="10436" max="10441" width="0" style="2" hidden="1" customWidth="1"/>
    <col min="10442" max="10442" width="11.140625" style="2" bestFit="1" customWidth="1"/>
    <col min="10443" max="10443" width="0" style="2" hidden="1" customWidth="1"/>
    <col min="10444" max="10444" width="11.140625" style="2" bestFit="1" customWidth="1"/>
    <col min="10445" max="10445" width="0" style="2" hidden="1" customWidth="1"/>
    <col min="10446" max="10446" width="11.140625" style="2" bestFit="1" customWidth="1"/>
    <col min="10447" max="10447" width="0" style="2" hidden="1" customWidth="1"/>
    <col min="10448" max="10448" width="11.140625" style="2" bestFit="1" customWidth="1"/>
    <col min="10449" max="10449" width="0" style="2" hidden="1" customWidth="1"/>
    <col min="10450" max="10450" width="11.140625" style="2" bestFit="1" customWidth="1"/>
    <col min="10451" max="10451" width="0" style="2" hidden="1" customWidth="1"/>
    <col min="10452" max="10452" width="11.140625" style="2" bestFit="1" customWidth="1"/>
    <col min="10453" max="10453" width="0" style="2" hidden="1" customWidth="1"/>
    <col min="10454" max="10454" width="15.5703125" style="2" bestFit="1" customWidth="1"/>
    <col min="10455" max="10455" width="0" style="2" hidden="1" customWidth="1"/>
    <col min="10456" max="10456" width="11.140625" style="2" bestFit="1" customWidth="1"/>
    <col min="10457" max="10457" width="0" style="2" hidden="1" customWidth="1"/>
    <col min="10458" max="10458" width="11.140625" style="2" bestFit="1" customWidth="1"/>
    <col min="10459" max="10459" width="0" style="2" hidden="1" customWidth="1"/>
    <col min="10460" max="10460" width="11.140625" style="2" bestFit="1" customWidth="1"/>
    <col min="10461" max="10461" width="0" style="2" hidden="1" customWidth="1"/>
    <col min="10462" max="10462" width="12.85546875" style="2" customWidth="1"/>
    <col min="10463" max="10463" width="0" style="2" hidden="1" customWidth="1"/>
    <col min="10464" max="10464" width="15" style="2" customWidth="1"/>
    <col min="10465" max="10465" width="0" style="2" hidden="1" customWidth="1"/>
    <col min="10466" max="10466" width="15" style="2" customWidth="1"/>
    <col min="10467" max="10467" width="0" style="2" hidden="1" customWidth="1"/>
    <col min="10468" max="10468" width="11.140625" style="2" bestFit="1" customWidth="1"/>
    <col min="10469" max="10469" width="0" style="2" hidden="1" customWidth="1"/>
    <col min="10470" max="10470" width="11.140625" style="2" bestFit="1" customWidth="1"/>
    <col min="10471" max="10471" width="0" style="2" hidden="1" customWidth="1"/>
    <col min="10472" max="10472" width="11.140625" style="2" bestFit="1" customWidth="1"/>
    <col min="10473" max="10473" width="0" style="2" hidden="1" customWidth="1"/>
    <col min="10474" max="10474" width="11.42578125" style="2" customWidth="1"/>
    <col min="10475" max="10683" width="11.42578125" style="2"/>
    <col min="10684" max="10684" width="5.7109375" style="2" customWidth="1"/>
    <col min="10685" max="10685" width="33.140625" style="2" customWidth="1"/>
    <col min="10686" max="10688" width="0" style="2" hidden="1" customWidth="1"/>
    <col min="10689" max="10689" width="12.42578125" style="2" customWidth="1"/>
    <col min="10690" max="10690" width="11.42578125" style="2" customWidth="1"/>
    <col min="10691" max="10691" width="12.28515625" style="2" customWidth="1"/>
    <col min="10692" max="10697" width="0" style="2" hidden="1" customWidth="1"/>
    <col min="10698" max="10698" width="11.140625" style="2" bestFit="1" customWidth="1"/>
    <col min="10699" max="10699" width="0" style="2" hidden="1" customWidth="1"/>
    <col min="10700" max="10700" width="11.140625" style="2" bestFit="1" customWidth="1"/>
    <col min="10701" max="10701" width="0" style="2" hidden="1" customWidth="1"/>
    <col min="10702" max="10702" width="11.140625" style="2" bestFit="1" customWidth="1"/>
    <col min="10703" max="10703" width="0" style="2" hidden="1" customWidth="1"/>
    <col min="10704" max="10704" width="11.140625" style="2" bestFit="1" customWidth="1"/>
    <col min="10705" max="10705" width="0" style="2" hidden="1" customWidth="1"/>
    <col min="10706" max="10706" width="11.140625" style="2" bestFit="1" customWidth="1"/>
    <col min="10707" max="10707" width="0" style="2" hidden="1" customWidth="1"/>
    <col min="10708" max="10708" width="11.140625" style="2" bestFit="1" customWidth="1"/>
    <col min="10709" max="10709" width="0" style="2" hidden="1" customWidth="1"/>
    <col min="10710" max="10710" width="15.5703125" style="2" bestFit="1" customWidth="1"/>
    <col min="10711" max="10711" width="0" style="2" hidden="1" customWidth="1"/>
    <col min="10712" max="10712" width="11.140625" style="2" bestFit="1" customWidth="1"/>
    <col min="10713" max="10713" width="0" style="2" hidden="1" customWidth="1"/>
    <col min="10714" max="10714" width="11.140625" style="2" bestFit="1" customWidth="1"/>
    <col min="10715" max="10715" width="0" style="2" hidden="1" customWidth="1"/>
    <col min="10716" max="10716" width="11.140625" style="2" bestFit="1" customWidth="1"/>
    <col min="10717" max="10717" width="0" style="2" hidden="1" customWidth="1"/>
    <col min="10718" max="10718" width="12.85546875" style="2" customWidth="1"/>
    <col min="10719" max="10719" width="0" style="2" hidden="1" customWidth="1"/>
    <col min="10720" max="10720" width="15" style="2" customWidth="1"/>
    <col min="10721" max="10721" width="0" style="2" hidden="1" customWidth="1"/>
    <col min="10722" max="10722" width="15" style="2" customWidth="1"/>
    <col min="10723" max="10723" width="0" style="2" hidden="1" customWidth="1"/>
    <col min="10724" max="10724" width="11.140625" style="2" bestFit="1" customWidth="1"/>
    <col min="10725" max="10725" width="0" style="2" hidden="1" customWidth="1"/>
    <col min="10726" max="10726" width="11.140625" style="2" bestFit="1" customWidth="1"/>
    <col min="10727" max="10727" width="0" style="2" hidden="1" customWidth="1"/>
    <col min="10728" max="10728" width="11.140625" style="2" bestFit="1" customWidth="1"/>
    <col min="10729" max="10729" width="0" style="2" hidden="1" customWidth="1"/>
    <col min="10730" max="10730" width="11.42578125" style="2" customWidth="1"/>
    <col min="10731" max="10939" width="11.42578125" style="2"/>
    <col min="10940" max="10940" width="5.7109375" style="2" customWidth="1"/>
    <col min="10941" max="10941" width="33.140625" style="2" customWidth="1"/>
    <col min="10942" max="10944" width="0" style="2" hidden="1" customWidth="1"/>
    <col min="10945" max="10945" width="12.42578125" style="2" customWidth="1"/>
    <col min="10946" max="10946" width="11.42578125" style="2" customWidth="1"/>
    <col min="10947" max="10947" width="12.28515625" style="2" customWidth="1"/>
    <col min="10948" max="10953" width="0" style="2" hidden="1" customWidth="1"/>
    <col min="10954" max="10954" width="11.140625" style="2" bestFit="1" customWidth="1"/>
    <col min="10955" max="10955" width="0" style="2" hidden="1" customWidth="1"/>
    <col min="10956" max="10956" width="11.140625" style="2" bestFit="1" customWidth="1"/>
    <col min="10957" max="10957" width="0" style="2" hidden="1" customWidth="1"/>
    <col min="10958" max="10958" width="11.140625" style="2" bestFit="1" customWidth="1"/>
    <col min="10959" max="10959" width="0" style="2" hidden="1" customWidth="1"/>
    <col min="10960" max="10960" width="11.140625" style="2" bestFit="1" customWidth="1"/>
    <col min="10961" max="10961" width="0" style="2" hidden="1" customWidth="1"/>
    <col min="10962" max="10962" width="11.140625" style="2" bestFit="1" customWidth="1"/>
    <col min="10963" max="10963" width="0" style="2" hidden="1" customWidth="1"/>
    <col min="10964" max="10964" width="11.140625" style="2" bestFit="1" customWidth="1"/>
    <col min="10965" max="10965" width="0" style="2" hidden="1" customWidth="1"/>
    <col min="10966" max="10966" width="15.5703125" style="2" bestFit="1" customWidth="1"/>
    <col min="10967" max="10967" width="0" style="2" hidden="1" customWidth="1"/>
    <col min="10968" max="10968" width="11.140625" style="2" bestFit="1" customWidth="1"/>
    <col min="10969" max="10969" width="0" style="2" hidden="1" customWidth="1"/>
    <col min="10970" max="10970" width="11.140625" style="2" bestFit="1" customWidth="1"/>
    <col min="10971" max="10971" width="0" style="2" hidden="1" customWidth="1"/>
    <col min="10972" max="10972" width="11.140625" style="2" bestFit="1" customWidth="1"/>
    <col min="10973" max="10973" width="0" style="2" hidden="1" customWidth="1"/>
    <col min="10974" max="10974" width="12.85546875" style="2" customWidth="1"/>
    <col min="10975" max="10975" width="0" style="2" hidden="1" customWidth="1"/>
    <col min="10976" max="10976" width="15" style="2" customWidth="1"/>
    <col min="10977" max="10977" width="0" style="2" hidden="1" customWidth="1"/>
    <col min="10978" max="10978" width="15" style="2" customWidth="1"/>
    <col min="10979" max="10979" width="0" style="2" hidden="1" customWidth="1"/>
    <col min="10980" max="10980" width="11.140625" style="2" bestFit="1" customWidth="1"/>
    <col min="10981" max="10981" width="0" style="2" hidden="1" customWidth="1"/>
    <col min="10982" max="10982" width="11.140625" style="2" bestFit="1" customWidth="1"/>
    <col min="10983" max="10983" width="0" style="2" hidden="1" customWidth="1"/>
    <col min="10984" max="10984" width="11.140625" style="2" bestFit="1" customWidth="1"/>
    <col min="10985" max="10985" width="0" style="2" hidden="1" customWidth="1"/>
    <col min="10986" max="10986" width="11.42578125" style="2" customWidth="1"/>
    <col min="10987" max="11195" width="11.42578125" style="2"/>
    <col min="11196" max="11196" width="5.7109375" style="2" customWidth="1"/>
    <col min="11197" max="11197" width="33.140625" style="2" customWidth="1"/>
    <col min="11198" max="11200" width="0" style="2" hidden="1" customWidth="1"/>
    <col min="11201" max="11201" width="12.42578125" style="2" customWidth="1"/>
    <col min="11202" max="11202" width="11.42578125" style="2" customWidth="1"/>
    <col min="11203" max="11203" width="12.28515625" style="2" customWidth="1"/>
    <col min="11204" max="11209" width="0" style="2" hidden="1" customWidth="1"/>
    <col min="11210" max="11210" width="11.140625" style="2" bestFit="1" customWidth="1"/>
    <col min="11211" max="11211" width="0" style="2" hidden="1" customWidth="1"/>
    <col min="11212" max="11212" width="11.140625" style="2" bestFit="1" customWidth="1"/>
    <col min="11213" max="11213" width="0" style="2" hidden="1" customWidth="1"/>
    <col min="11214" max="11214" width="11.140625" style="2" bestFit="1" customWidth="1"/>
    <col min="11215" max="11215" width="0" style="2" hidden="1" customWidth="1"/>
    <col min="11216" max="11216" width="11.140625" style="2" bestFit="1" customWidth="1"/>
    <col min="11217" max="11217" width="0" style="2" hidden="1" customWidth="1"/>
    <col min="11218" max="11218" width="11.140625" style="2" bestFit="1" customWidth="1"/>
    <col min="11219" max="11219" width="0" style="2" hidden="1" customWidth="1"/>
    <col min="11220" max="11220" width="11.140625" style="2" bestFit="1" customWidth="1"/>
    <col min="11221" max="11221" width="0" style="2" hidden="1" customWidth="1"/>
    <col min="11222" max="11222" width="15.5703125" style="2" bestFit="1" customWidth="1"/>
    <col min="11223" max="11223" width="0" style="2" hidden="1" customWidth="1"/>
    <col min="11224" max="11224" width="11.140625" style="2" bestFit="1" customWidth="1"/>
    <col min="11225" max="11225" width="0" style="2" hidden="1" customWidth="1"/>
    <col min="11226" max="11226" width="11.140625" style="2" bestFit="1" customWidth="1"/>
    <col min="11227" max="11227" width="0" style="2" hidden="1" customWidth="1"/>
    <col min="11228" max="11228" width="11.140625" style="2" bestFit="1" customWidth="1"/>
    <col min="11229" max="11229" width="0" style="2" hidden="1" customWidth="1"/>
    <col min="11230" max="11230" width="12.85546875" style="2" customWidth="1"/>
    <col min="11231" max="11231" width="0" style="2" hidden="1" customWidth="1"/>
    <col min="11232" max="11232" width="15" style="2" customWidth="1"/>
    <col min="11233" max="11233" width="0" style="2" hidden="1" customWidth="1"/>
    <col min="11234" max="11234" width="15" style="2" customWidth="1"/>
    <col min="11235" max="11235" width="0" style="2" hidden="1" customWidth="1"/>
    <col min="11236" max="11236" width="11.140625" style="2" bestFit="1" customWidth="1"/>
    <col min="11237" max="11237" width="0" style="2" hidden="1" customWidth="1"/>
    <col min="11238" max="11238" width="11.140625" style="2" bestFit="1" customWidth="1"/>
    <col min="11239" max="11239" width="0" style="2" hidden="1" customWidth="1"/>
    <col min="11240" max="11240" width="11.140625" style="2" bestFit="1" customWidth="1"/>
    <col min="11241" max="11241" width="0" style="2" hidden="1" customWidth="1"/>
    <col min="11242" max="11242" width="11.42578125" style="2" customWidth="1"/>
    <col min="11243" max="11451" width="11.42578125" style="2"/>
    <col min="11452" max="11452" width="5.7109375" style="2" customWidth="1"/>
    <col min="11453" max="11453" width="33.140625" style="2" customWidth="1"/>
    <col min="11454" max="11456" width="0" style="2" hidden="1" customWidth="1"/>
    <col min="11457" max="11457" width="12.42578125" style="2" customWidth="1"/>
    <col min="11458" max="11458" width="11.42578125" style="2" customWidth="1"/>
    <col min="11459" max="11459" width="12.28515625" style="2" customWidth="1"/>
    <col min="11460" max="11465" width="0" style="2" hidden="1" customWidth="1"/>
    <col min="11466" max="11466" width="11.140625" style="2" bestFit="1" customWidth="1"/>
    <col min="11467" max="11467" width="0" style="2" hidden="1" customWidth="1"/>
    <col min="11468" max="11468" width="11.140625" style="2" bestFit="1" customWidth="1"/>
    <col min="11469" max="11469" width="0" style="2" hidden="1" customWidth="1"/>
    <col min="11470" max="11470" width="11.140625" style="2" bestFit="1" customWidth="1"/>
    <col min="11471" max="11471" width="0" style="2" hidden="1" customWidth="1"/>
    <col min="11472" max="11472" width="11.140625" style="2" bestFit="1" customWidth="1"/>
    <col min="11473" max="11473" width="0" style="2" hidden="1" customWidth="1"/>
    <col min="11474" max="11474" width="11.140625" style="2" bestFit="1" customWidth="1"/>
    <col min="11475" max="11475" width="0" style="2" hidden="1" customWidth="1"/>
    <col min="11476" max="11476" width="11.140625" style="2" bestFit="1" customWidth="1"/>
    <col min="11477" max="11477" width="0" style="2" hidden="1" customWidth="1"/>
    <col min="11478" max="11478" width="15.5703125" style="2" bestFit="1" customWidth="1"/>
    <col min="11479" max="11479" width="0" style="2" hidden="1" customWidth="1"/>
    <col min="11480" max="11480" width="11.140625" style="2" bestFit="1" customWidth="1"/>
    <col min="11481" max="11481" width="0" style="2" hidden="1" customWidth="1"/>
    <col min="11482" max="11482" width="11.140625" style="2" bestFit="1" customWidth="1"/>
    <col min="11483" max="11483" width="0" style="2" hidden="1" customWidth="1"/>
    <col min="11484" max="11484" width="11.140625" style="2" bestFit="1" customWidth="1"/>
    <col min="11485" max="11485" width="0" style="2" hidden="1" customWidth="1"/>
    <col min="11486" max="11486" width="12.85546875" style="2" customWidth="1"/>
    <col min="11487" max="11487" width="0" style="2" hidden="1" customWidth="1"/>
    <col min="11488" max="11488" width="15" style="2" customWidth="1"/>
    <col min="11489" max="11489" width="0" style="2" hidden="1" customWidth="1"/>
    <col min="11490" max="11490" width="15" style="2" customWidth="1"/>
    <col min="11491" max="11491" width="0" style="2" hidden="1" customWidth="1"/>
    <col min="11492" max="11492" width="11.140625" style="2" bestFit="1" customWidth="1"/>
    <col min="11493" max="11493" width="0" style="2" hidden="1" customWidth="1"/>
    <col min="11494" max="11494" width="11.140625" style="2" bestFit="1" customWidth="1"/>
    <col min="11495" max="11495" width="0" style="2" hidden="1" customWidth="1"/>
    <col min="11496" max="11496" width="11.140625" style="2" bestFit="1" customWidth="1"/>
    <col min="11497" max="11497" width="0" style="2" hidden="1" customWidth="1"/>
    <col min="11498" max="11498" width="11.42578125" style="2" customWidth="1"/>
    <col min="11499" max="11707" width="11.42578125" style="2"/>
    <col min="11708" max="11708" width="5.7109375" style="2" customWidth="1"/>
    <col min="11709" max="11709" width="33.140625" style="2" customWidth="1"/>
    <col min="11710" max="11712" width="0" style="2" hidden="1" customWidth="1"/>
    <col min="11713" max="11713" width="12.42578125" style="2" customWidth="1"/>
    <col min="11714" max="11714" width="11.42578125" style="2" customWidth="1"/>
    <col min="11715" max="11715" width="12.28515625" style="2" customWidth="1"/>
    <col min="11716" max="11721" width="0" style="2" hidden="1" customWidth="1"/>
    <col min="11722" max="11722" width="11.140625" style="2" bestFit="1" customWidth="1"/>
    <col min="11723" max="11723" width="0" style="2" hidden="1" customWidth="1"/>
    <col min="11724" max="11724" width="11.140625" style="2" bestFit="1" customWidth="1"/>
    <col min="11725" max="11725" width="0" style="2" hidden="1" customWidth="1"/>
    <col min="11726" max="11726" width="11.140625" style="2" bestFit="1" customWidth="1"/>
    <col min="11727" max="11727" width="0" style="2" hidden="1" customWidth="1"/>
    <col min="11728" max="11728" width="11.140625" style="2" bestFit="1" customWidth="1"/>
    <col min="11729" max="11729" width="0" style="2" hidden="1" customWidth="1"/>
    <col min="11730" max="11730" width="11.140625" style="2" bestFit="1" customWidth="1"/>
    <col min="11731" max="11731" width="0" style="2" hidden="1" customWidth="1"/>
    <col min="11732" max="11732" width="11.140625" style="2" bestFit="1" customWidth="1"/>
    <col min="11733" max="11733" width="0" style="2" hidden="1" customWidth="1"/>
    <col min="11734" max="11734" width="15.5703125" style="2" bestFit="1" customWidth="1"/>
    <col min="11735" max="11735" width="0" style="2" hidden="1" customWidth="1"/>
    <col min="11736" max="11736" width="11.140625" style="2" bestFit="1" customWidth="1"/>
    <col min="11737" max="11737" width="0" style="2" hidden="1" customWidth="1"/>
    <col min="11738" max="11738" width="11.140625" style="2" bestFit="1" customWidth="1"/>
    <col min="11739" max="11739" width="0" style="2" hidden="1" customWidth="1"/>
    <col min="11740" max="11740" width="11.140625" style="2" bestFit="1" customWidth="1"/>
    <col min="11741" max="11741" width="0" style="2" hidden="1" customWidth="1"/>
    <col min="11742" max="11742" width="12.85546875" style="2" customWidth="1"/>
    <col min="11743" max="11743" width="0" style="2" hidden="1" customWidth="1"/>
    <col min="11744" max="11744" width="15" style="2" customWidth="1"/>
    <col min="11745" max="11745" width="0" style="2" hidden="1" customWidth="1"/>
    <col min="11746" max="11746" width="15" style="2" customWidth="1"/>
    <col min="11747" max="11747" width="0" style="2" hidden="1" customWidth="1"/>
    <col min="11748" max="11748" width="11.140625" style="2" bestFit="1" customWidth="1"/>
    <col min="11749" max="11749" width="0" style="2" hidden="1" customWidth="1"/>
    <col min="11750" max="11750" width="11.140625" style="2" bestFit="1" customWidth="1"/>
    <col min="11751" max="11751" width="0" style="2" hidden="1" customWidth="1"/>
    <col min="11752" max="11752" width="11.140625" style="2" bestFit="1" customWidth="1"/>
    <col min="11753" max="11753" width="0" style="2" hidden="1" customWidth="1"/>
    <col min="11754" max="11754" width="11.42578125" style="2" customWidth="1"/>
    <col min="11755" max="11963" width="11.42578125" style="2"/>
    <col min="11964" max="11964" width="5.7109375" style="2" customWidth="1"/>
    <col min="11965" max="11965" width="33.140625" style="2" customWidth="1"/>
    <col min="11966" max="11968" width="0" style="2" hidden="1" customWidth="1"/>
    <col min="11969" max="11969" width="12.42578125" style="2" customWidth="1"/>
    <col min="11970" max="11970" width="11.42578125" style="2" customWidth="1"/>
    <col min="11971" max="11971" width="12.28515625" style="2" customWidth="1"/>
    <col min="11972" max="11977" width="0" style="2" hidden="1" customWidth="1"/>
    <col min="11978" max="11978" width="11.140625" style="2" bestFit="1" customWidth="1"/>
    <col min="11979" max="11979" width="0" style="2" hidden="1" customWidth="1"/>
    <col min="11980" max="11980" width="11.140625" style="2" bestFit="1" customWidth="1"/>
    <col min="11981" max="11981" width="0" style="2" hidden="1" customWidth="1"/>
    <col min="11982" max="11982" width="11.140625" style="2" bestFit="1" customWidth="1"/>
    <col min="11983" max="11983" width="0" style="2" hidden="1" customWidth="1"/>
    <col min="11984" max="11984" width="11.140625" style="2" bestFit="1" customWidth="1"/>
    <col min="11985" max="11985" width="0" style="2" hidden="1" customWidth="1"/>
    <col min="11986" max="11986" width="11.140625" style="2" bestFit="1" customWidth="1"/>
    <col min="11987" max="11987" width="0" style="2" hidden="1" customWidth="1"/>
    <col min="11988" max="11988" width="11.140625" style="2" bestFit="1" customWidth="1"/>
    <col min="11989" max="11989" width="0" style="2" hidden="1" customWidth="1"/>
    <col min="11990" max="11990" width="15.5703125" style="2" bestFit="1" customWidth="1"/>
    <col min="11991" max="11991" width="0" style="2" hidden="1" customWidth="1"/>
    <col min="11992" max="11992" width="11.140625" style="2" bestFit="1" customWidth="1"/>
    <col min="11993" max="11993" width="0" style="2" hidden="1" customWidth="1"/>
    <col min="11994" max="11994" width="11.140625" style="2" bestFit="1" customWidth="1"/>
    <col min="11995" max="11995" width="0" style="2" hidden="1" customWidth="1"/>
    <col min="11996" max="11996" width="11.140625" style="2" bestFit="1" customWidth="1"/>
    <col min="11997" max="11997" width="0" style="2" hidden="1" customWidth="1"/>
    <col min="11998" max="11998" width="12.85546875" style="2" customWidth="1"/>
    <col min="11999" max="11999" width="0" style="2" hidden="1" customWidth="1"/>
    <col min="12000" max="12000" width="15" style="2" customWidth="1"/>
    <col min="12001" max="12001" width="0" style="2" hidden="1" customWidth="1"/>
    <col min="12002" max="12002" width="15" style="2" customWidth="1"/>
    <col min="12003" max="12003" width="0" style="2" hidden="1" customWidth="1"/>
    <col min="12004" max="12004" width="11.140625" style="2" bestFit="1" customWidth="1"/>
    <col min="12005" max="12005" width="0" style="2" hidden="1" customWidth="1"/>
    <col min="12006" max="12006" width="11.140625" style="2" bestFit="1" customWidth="1"/>
    <col min="12007" max="12007" width="0" style="2" hidden="1" customWidth="1"/>
    <col min="12008" max="12008" width="11.140625" style="2" bestFit="1" customWidth="1"/>
    <col min="12009" max="12009" width="0" style="2" hidden="1" customWidth="1"/>
    <col min="12010" max="12010" width="11.42578125" style="2" customWidth="1"/>
    <col min="12011" max="12219" width="11.42578125" style="2"/>
    <col min="12220" max="12220" width="5.7109375" style="2" customWidth="1"/>
    <col min="12221" max="12221" width="33.140625" style="2" customWidth="1"/>
    <col min="12222" max="12224" width="0" style="2" hidden="1" customWidth="1"/>
    <col min="12225" max="12225" width="12.42578125" style="2" customWidth="1"/>
    <col min="12226" max="12226" width="11.42578125" style="2" customWidth="1"/>
    <col min="12227" max="12227" width="12.28515625" style="2" customWidth="1"/>
    <col min="12228" max="12233" width="0" style="2" hidden="1" customWidth="1"/>
    <col min="12234" max="12234" width="11.140625" style="2" bestFit="1" customWidth="1"/>
    <col min="12235" max="12235" width="0" style="2" hidden="1" customWidth="1"/>
    <col min="12236" max="12236" width="11.140625" style="2" bestFit="1" customWidth="1"/>
    <col min="12237" max="12237" width="0" style="2" hidden="1" customWidth="1"/>
    <col min="12238" max="12238" width="11.140625" style="2" bestFit="1" customWidth="1"/>
    <col min="12239" max="12239" width="0" style="2" hidden="1" customWidth="1"/>
    <col min="12240" max="12240" width="11.140625" style="2" bestFit="1" customWidth="1"/>
    <col min="12241" max="12241" width="0" style="2" hidden="1" customWidth="1"/>
    <col min="12242" max="12242" width="11.140625" style="2" bestFit="1" customWidth="1"/>
    <col min="12243" max="12243" width="0" style="2" hidden="1" customWidth="1"/>
    <col min="12244" max="12244" width="11.140625" style="2" bestFit="1" customWidth="1"/>
    <col min="12245" max="12245" width="0" style="2" hidden="1" customWidth="1"/>
    <col min="12246" max="12246" width="15.5703125" style="2" bestFit="1" customWidth="1"/>
    <col min="12247" max="12247" width="0" style="2" hidden="1" customWidth="1"/>
    <col min="12248" max="12248" width="11.140625" style="2" bestFit="1" customWidth="1"/>
    <col min="12249" max="12249" width="0" style="2" hidden="1" customWidth="1"/>
    <col min="12250" max="12250" width="11.140625" style="2" bestFit="1" customWidth="1"/>
    <col min="12251" max="12251" width="0" style="2" hidden="1" customWidth="1"/>
    <col min="12252" max="12252" width="11.140625" style="2" bestFit="1" customWidth="1"/>
    <col min="12253" max="12253" width="0" style="2" hidden="1" customWidth="1"/>
    <col min="12254" max="12254" width="12.85546875" style="2" customWidth="1"/>
    <col min="12255" max="12255" width="0" style="2" hidden="1" customWidth="1"/>
    <col min="12256" max="12256" width="15" style="2" customWidth="1"/>
    <col min="12257" max="12257" width="0" style="2" hidden="1" customWidth="1"/>
    <col min="12258" max="12258" width="15" style="2" customWidth="1"/>
    <col min="12259" max="12259" width="0" style="2" hidden="1" customWidth="1"/>
    <col min="12260" max="12260" width="11.140625" style="2" bestFit="1" customWidth="1"/>
    <col min="12261" max="12261" width="0" style="2" hidden="1" customWidth="1"/>
    <col min="12262" max="12262" width="11.140625" style="2" bestFit="1" customWidth="1"/>
    <col min="12263" max="12263" width="0" style="2" hidden="1" customWidth="1"/>
    <col min="12264" max="12264" width="11.140625" style="2" bestFit="1" customWidth="1"/>
    <col min="12265" max="12265" width="0" style="2" hidden="1" customWidth="1"/>
    <col min="12266" max="12266" width="11.42578125" style="2" customWidth="1"/>
    <col min="12267" max="12475" width="11.42578125" style="2"/>
    <col min="12476" max="12476" width="5.7109375" style="2" customWidth="1"/>
    <col min="12477" max="12477" width="33.140625" style="2" customWidth="1"/>
    <col min="12478" max="12480" width="0" style="2" hidden="1" customWidth="1"/>
    <col min="12481" max="12481" width="12.42578125" style="2" customWidth="1"/>
    <col min="12482" max="12482" width="11.42578125" style="2" customWidth="1"/>
    <col min="12483" max="12483" width="12.28515625" style="2" customWidth="1"/>
    <col min="12484" max="12489" width="0" style="2" hidden="1" customWidth="1"/>
    <col min="12490" max="12490" width="11.140625" style="2" bestFit="1" customWidth="1"/>
    <col min="12491" max="12491" width="0" style="2" hidden="1" customWidth="1"/>
    <col min="12492" max="12492" width="11.140625" style="2" bestFit="1" customWidth="1"/>
    <col min="12493" max="12493" width="0" style="2" hidden="1" customWidth="1"/>
    <col min="12494" max="12494" width="11.140625" style="2" bestFit="1" customWidth="1"/>
    <col min="12495" max="12495" width="0" style="2" hidden="1" customWidth="1"/>
    <col min="12496" max="12496" width="11.140625" style="2" bestFit="1" customWidth="1"/>
    <col min="12497" max="12497" width="0" style="2" hidden="1" customWidth="1"/>
    <col min="12498" max="12498" width="11.140625" style="2" bestFit="1" customWidth="1"/>
    <col min="12499" max="12499" width="0" style="2" hidden="1" customWidth="1"/>
    <col min="12500" max="12500" width="11.140625" style="2" bestFit="1" customWidth="1"/>
    <col min="12501" max="12501" width="0" style="2" hidden="1" customWidth="1"/>
    <col min="12502" max="12502" width="15.5703125" style="2" bestFit="1" customWidth="1"/>
    <col min="12503" max="12503" width="0" style="2" hidden="1" customWidth="1"/>
    <col min="12504" max="12504" width="11.140625" style="2" bestFit="1" customWidth="1"/>
    <col min="12505" max="12505" width="0" style="2" hidden="1" customWidth="1"/>
    <col min="12506" max="12506" width="11.140625" style="2" bestFit="1" customWidth="1"/>
    <col min="12507" max="12507" width="0" style="2" hidden="1" customWidth="1"/>
    <col min="12508" max="12508" width="11.140625" style="2" bestFit="1" customWidth="1"/>
    <col min="12509" max="12509" width="0" style="2" hidden="1" customWidth="1"/>
    <col min="12510" max="12510" width="12.85546875" style="2" customWidth="1"/>
    <col min="12511" max="12511" width="0" style="2" hidden="1" customWidth="1"/>
    <col min="12512" max="12512" width="15" style="2" customWidth="1"/>
    <col min="12513" max="12513" width="0" style="2" hidden="1" customWidth="1"/>
    <col min="12514" max="12514" width="15" style="2" customWidth="1"/>
    <col min="12515" max="12515" width="0" style="2" hidden="1" customWidth="1"/>
    <col min="12516" max="12516" width="11.140625" style="2" bestFit="1" customWidth="1"/>
    <col min="12517" max="12517" width="0" style="2" hidden="1" customWidth="1"/>
    <col min="12518" max="12518" width="11.140625" style="2" bestFit="1" customWidth="1"/>
    <col min="12519" max="12519" width="0" style="2" hidden="1" customWidth="1"/>
    <col min="12520" max="12520" width="11.140625" style="2" bestFit="1" customWidth="1"/>
    <col min="12521" max="12521" width="0" style="2" hidden="1" customWidth="1"/>
    <col min="12522" max="12522" width="11.42578125" style="2" customWidth="1"/>
    <col min="12523" max="12731" width="11.42578125" style="2"/>
    <col min="12732" max="12732" width="5.7109375" style="2" customWidth="1"/>
    <col min="12733" max="12733" width="33.140625" style="2" customWidth="1"/>
    <col min="12734" max="12736" width="0" style="2" hidden="1" customWidth="1"/>
    <col min="12737" max="12737" width="12.42578125" style="2" customWidth="1"/>
    <col min="12738" max="12738" width="11.42578125" style="2" customWidth="1"/>
    <col min="12739" max="12739" width="12.28515625" style="2" customWidth="1"/>
    <col min="12740" max="12745" width="0" style="2" hidden="1" customWidth="1"/>
    <col min="12746" max="12746" width="11.140625" style="2" bestFit="1" customWidth="1"/>
    <col min="12747" max="12747" width="0" style="2" hidden="1" customWidth="1"/>
    <col min="12748" max="12748" width="11.140625" style="2" bestFit="1" customWidth="1"/>
    <col min="12749" max="12749" width="0" style="2" hidden="1" customWidth="1"/>
    <col min="12750" max="12750" width="11.140625" style="2" bestFit="1" customWidth="1"/>
    <col min="12751" max="12751" width="0" style="2" hidden="1" customWidth="1"/>
    <col min="12752" max="12752" width="11.140625" style="2" bestFit="1" customWidth="1"/>
    <col min="12753" max="12753" width="0" style="2" hidden="1" customWidth="1"/>
    <col min="12754" max="12754" width="11.140625" style="2" bestFit="1" customWidth="1"/>
    <col min="12755" max="12755" width="0" style="2" hidden="1" customWidth="1"/>
    <col min="12756" max="12756" width="11.140625" style="2" bestFit="1" customWidth="1"/>
    <col min="12757" max="12757" width="0" style="2" hidden="1" customWidth="1"/>
    <col min="12758" max="12758" width="15.5703125" style="2" bestFit="1" customWidth="1"/>
    <col min="12759" max="12759" width="0" style="2" hidden="1" customWidth="1"/>
    <col min="12760" max="12760" width="11.140625" style="2" bestFit="1" customWidth="1"/>
    <col min="12761" max="12761" width="0" style="2" hidden="1" customWidth="1"/>
    <col min="12762" max="12762" width="11.140625" style="2" bestFit="1" customWidth="1"/>
    <col min="12763" max="12763" width="0" style="2" hidden="1" customWidth="1"/>
    <col min="12764" max="12764" width="11.140625" style="2" bestFit="1" customWidth="1"/>
    <col min="12765" max="12765" width="0" style="2" hidden="1" customWidth="1"/>
    <col min="12766" max="12766" width="12.85546875" style="2" customWidth="1"/>
    <col min="12767" max="12767" width="0" style="2" hidden="1" customWidth="1"/>
    <col min="12768" max="12768" width="15" style="2" customWidth="1"/>
    <col min="12769" max="12769" width="0" style="2" hidden="1" customWidth="1"/>
    <col min="12770" max="12770" width="15" style="2" customWidth="1"/>
    <col min="12771" max="12771" width="0" style="2" hidden="1" customWidth="1"/>
    <col min="12772" max="12772" width="11.140625" style="2" bestFit="1" customWidth="1"/>
    <col min="12773" max="12773" width="0" style="2" hidden="1" customWidth="1"/>
    <col min="12774" max="12774" width="11.140625" style="2" bestFit="1" customWidth="1"/>
    <col min="12775" max="12775" width="0" style="2" hidden="1" customWidth="1"/>
    <col min="12776" max="12776" width="11.140625" style="2" bestFit="1" customWidth="1"/>
    <col min="12777" max="12777" width="0" style="2" hidden="1" customWidth="1"/>
    <col min="12778" max="12778" width="11.42578125" style="2" customWidth="1"/>
    <col min="12779" max="12987" width="11.42578125" style="2"/>
    <col min="12988" max="12988" width="5.7109375" style="2" customWidth="1"/>
    <col min="12989" max="12989" width="33.140625" style="2" customWidth="1"/>
    <col min="12990" max="12992" width="0" style="2" hidden="1" customWidth="1"/>
    <col min="12993" max="12993" width="12.42578125" style="2" customWidth="1"/>
    <col min="12994" max="12994" width="11.42578125" style="2" customWidth="1"/>
    <col min="12995" max="12995" width="12.28515625" style="2" customWidth="1"/>
    <col min="12996" max="13001" width="0" style="2" hidden="1" customWidth="1"/>
    <col min="13002" max="13002" width="11.140625" style="2" bestFit="1" customWidth="1"/>
    <col min="13003" max="13003" width="0" style="2" hidden="1" customWidth="1"/>
    <col min="13004" max="13004" width="11.140625" style="2" bestFit="1" customWidth="1"/>
    <col min="13005" max="13005" width="0" style="2" hidden="1" customWidth="1"/>
    <col min="13006" max="13006" width="11.140625" style="2" bestFit="1" customWidth="1"/>
    <col min="13007" max="13007" width="0" style="2" hidden="1" customWidth="1"/>
    <col min="13008" max="13008" width="11.140625" style="2" bestFit="1" customWidth="1"/>
    <col min="13009" max="13009" width="0" style="2" hidden="1" customWidth="1"/>
    <col min="13010" max="13010" width="11.140625" style="2" bestFit="1" customWidth="1"/>
    <col min="13011" max="13011" width="0" style="2" hidden="1" customWidth="1"/>
    <col min="13012" max="13012" width="11.140625" style="2" bestFit="1" customWidth="1"/>
    <col min="13013" max="13013" width="0" style="2" hidden="1" customWidth="1"/>
    <col min="13014" max="13014" width="15.5703125" style="2" bestFit="1" customWidth="1"/>
    <col min="13015" max="13015" width="0" style="2" hidden="1" customWidth="1"/>
    <col min="13016" max="13016" width="11.140625" style="2" bestFit="1" customWidth="1"/>
    <col min="13017" max="13017" width="0" style="2" hidden="1" customWidth="1"/>
    <col min="13018" max="13018" width="11.140625" style="2" bestFit="1" customWidth="1"/>
    <col min="13019" max="13019" width="0" style="2" hidden="1" customWidth="1"/>
    <col min="13020" max="13020" width="11.140625" style="2" bestFit="1" customWidth="1"/>
    <col min="13021" max="13021" width="0" style="2" hidden="1" customWidth="1"/>
    <col min="13022" max="13022" width="12.85546875" style="2" customWidth="1"/>
    <col min="13023" max="13023" width="0" style="2" hidden="1" customWidth="1"/>
    <col min="13024" max="13024" width="15" style="2" customWidth="1"/>
    <col min="13025" max="13025" width="0" style="2" hidden="1" customWidth="1"/>
    <col min="13026" max="13026" width="15" style="2" customWidth="1"/>
    <col min="13027" max="13027" width="0" style="2" hidden="1" customWidth="1"/>
    <col min="13028" max="13028" width="11.140625" style="2" bestFit="1" customWidth="1"/>
    <col min="13029" max="13029" width="0" style="2" hidden="1" customWidth="1"/>
    <col min="13030" max="13030" width="11.140625" style="2" bestFit="1" customWidth="1"/>
    <col min="13031" max="13031" width="0" style="2" hidden="1" customWidth="1"/>
    <col min="13032" max="13032" width="11.140625" style="2" bestFit="1" customWidth="1"/>
    <col min="13033" max="13033" width="0" style="2" hidden="1" customWidth="1"/>
    <col min="13034" max="13034" width="11.42578125" style="2" customWidth="1"/>
    <col min="13035" max="13243" width="11.42578125" style="2"/>
    <col min="13244" max="13244" width="5.7109375" style="2" customWidth="1"/>
    <col min="13245" max="13245" width="33.140625" style="2" customWidth="1"/>
    <col min="13246" max="13248" width="0" style="2" hidden="1" customWidth="1"/>
    <col min="13249" max="13249" width="12.42578125" style="2" customWidth="1"/>
    <col min="13250" max="13250" width="11.42578125" style="2" customWidth="1"/>
    <col min="13251" max="13251" width="12.28515625" style="2" customWidth="1"/>
    <col min="13252" max="13257" width="0" style="2" hidden="1" customWidth="1"/>
    <col min="13258" max="13258" width="11.140625" style="2" bestFit="1" customWidth="1"/>
    <col min="13259" max="13259" width="0" style="2" hidden="1" customWidth="1"/>
    <col min="13260" max="13260" width="11.140625" style="2" bestFit="1" customWidth="1"/>
    <col min="13261" max="13261" width="0" style="2" hidden="1" customWidth="1"/>
    <col min="13262" max="13262" width="11.140625" style="2" bestFit="1" customWidth="1"/>
    <col min="13263" max="13263" width="0" style="2" hidden="1" customWidth="1"/>
    <col min="13264" max="13264" width="11.140625" style="2" bestFit="1" customWidth="1"/>
    <col min="13265" max="13265" width="0" style="2" hidden="1" customWidth="1"/>
    <col min="13266" max="13266" width="11.140625" style="2" bestFit="1" customWidth="1"/>
    <col min="13267" max="13267" width="0" style="2" hidden="1" customWidth="1"/>
    <col min="13268" max="13268" width="11.140625" style="2" bestFit="1" customWidth="1"/>
    <col min="13269" max="13269" width="0" style="2" hidden="1" customWidth="1"/>
    <col min="13270" max="13270" width="15.5703125" style="2" bestFit="1" customWidth="1"/>
    <col min="13271" max="13271" width="0" style="2" hidden="1" customWidth="1"/>
    <col min="13272" max="13272" width="11.140625" style="2" bestFit="1" customWidth="1"/>
    <col min="13273" max="13273" width="0" style="2" hidden="1" customWidth="1"/>
    <col min="13274" max="13274" width="11.140625" style="2" bestFit="1" customWidth="1"/>
    <col min="13275" max="13275" width="0" style="2" hidden="1" customWidth="1"/>
    <col min="13276" max="13276" width="11.140625" style="2" bestFit="1" customWidth="1"/>
    <col min="13277" max="13277" width="0" style="2" hidden="1" customWidth="1"/>
    <col min="13278" max="13278" width="12.85546875" style="2" customWidth="1"/>
    <col min="13279" max="13279" width="0" style="2" hidden="1" customWidth="1"/>
    <col min="13280" max="13280" width="15" style="2" customWidth="1"/>
    <col min="13281" max="13281" width="0" style="2" hidden="1" customWidth="1"/>
    <col min="13282" max="13282" width="15" style="2" customWidth="1"/>
    <col min="13283" max="13283" width="0" style="2" hidden="1" customWidth="1"/>
    <col min="13284" max="13284" width="11.140625" style="2" bestFit="1" customWidth="1"/>
    <col min="13285" max="13285" width="0" style="2" hidden="1" customWidth="1"/>
    <col min="13286" max="13286" width="11.140625" style="2" bestFit="1" customWidth="1"/>
    <col min="13287" max="13287" width="0" style="2" hidden="1" customWidth="1"/>
    <col min="13288" max="13288" width="11.140625" style="2" bestFit="1" customWidth="1"/>
    <col min="13289" max="13289" width="0" style="2" hidden="1" customWidth="1"/>
    <col min="13290" max="13290" width="11.42578125" style="2" customWidth="1"/>
    <col min="13291" max="13499" width="11.42578125" style="2"/>
    <col min="13500" max="13500" width="5.7109375" style="2" customWidth="1"/>
    <col min="13501" max="13501" width="33.140625" style="2" customWidth="1"/>
    <col min="13502" max="13504" width="0" style="2" hidden="1" customWidth="1"/>
    <col min="13505" max="13505" width="12.42578125" style="2" customWidth="1"/>
    <col min="13506" max="13506" width="11.42578125" style="2" customWidth="1"/>
    <col min="13507" max="13507" width="12.28515625" style="2" customWidth="1"/>
    <col min="13508" max="13513" width="0" style="2" hidden="1" customWidth="1"/>
    <col min="13514" max="13514" width="11.140625" style="2" bestFit="1" customWidth="1"/>
    <col min="13515" max="13515" width="0" style="2" hidden="1" customWidth="1"/>
    <col min="13516" max="13516" width="11.140625" style="2" bestFit="1" customWidth="1"/>
    <col min="13517" max="13517" width="0" style="2" hidden="1" customWidth="1"/>
    <col min="13518" max="13518" width="11.140625" style="2" bestFit="1" customWidth="1"/>
    <col min="13519" max="13519" width="0" style="2" hidden="1" customWidth="1"/>
    <col min="13520" max="13520" width="11.140625" style="2" bestFit="1" customWidth="1"/>
    <col min="13521" max="13521" width="0" style="2" hidden="1" customWidth="1"/>
    <col min="13522" max="13522" width="11.140625" style="2" bestFit="1" customWidth="1"/>
    <col min="13523" max="13523" width="0" style="2" hidden="1" customWidth="1"/>
    <col min="13524" max="13524" width="11.140625" style="2" bestFit="1" customWidth="1"/>
    <col min="13525" max="13525" width="0" style="2" hidden="1" customWidth="1"/>
    <col min="13526" max="13526" width="15.5703125" style="2" bestFit="1" customWidth="1"/>
    <col min="13527" max="13527" width="0" style="2" hidden="1" customWidth="1"/>
    <col min="13528" max="13528" width="11.140625" style="2" bestFit="1" customWidth="1"/>
    <col min="13529" max="13529" width="0" style="2" hidden="1" customWidth="1"/>
    <col min="13530" max="13530" width="11.140625" style="2" bestFit="1" customWidth="1"/>
    <col min="13531" max="13531" width="0" style="2" hidden="1" customWidth="1"/>
    <col min="13532" max="13532" width="11.140625" style="2" bestFit="1" customWidth="1"/>
    <col min="13533" max="13533" width="0" style="2" hidden="1" customWidth="1"/>
    <col min="13534" max="13534" width="12.85546875" style="2" customWidth="1"/>
    <col min="13535" max="13535" width="0" style="2" hidden="1" customWidth="1"/>
    <col min="13536" max="13536" width="15" style="2" customWidth="1"/>
    <col min="13537" max="13537" width="0" style="2" hidden="1" customWidth="1"/>
    <col min="13538" max="13538" width="15" style="2" customWidth="1"/>
    <col min="13539" max="13539" width="0" style="2" hidden="1" customWidth="1"/>
    <col min="13540" max="13540" width="11.140625" style="2" bestFit="1" customWidth="1"/>
    <col min="13541" max="13541" width="0" style="2" hidden="1" customWidth="1"/>
    <col min="13542" max="13542" width="11.140625" style="2" bestFit="1" customWidth="1"/>
    <col min="13543" max="13543" width="0" style="2" hidden="1" customWidth="1"/>
    <col min="13544" max="13544" width="11.140625" style="2" bestFit="1" customWidth="1"/>
    <col min="13545" max="13545" width="0" style="2" hidden="1" customWidth="1"/>
    <col min="13546" max="13546" width="11.42578125" style="2" customWidth="1"/>
    <col min="13547" max="13755" width="11.42578125" style="2"/>
    <col min="13756" max="13756" width="5.7109375" style="2" customWidth="1"/>
    <col min="13757" max="13757" width="33.140625" style="2" customWidth="1"/>
    <col min="13758" max="13760" width="0" style="2" hidden="1" customWidth="1"/>
    <col min="13761" max="13761" width="12.42578125" style="2" customWidth="1"/>
    <col min="13762" max="13762" width="11.42578125" style="2" customWidth="1"/>
    <col min="13763" max="13763" width="12.28515625" style="2" customWidth="1"/>
    <col min="13764" max="13769" width="0" style="2" hidden="1" customWidth="1"/>
    <col min="13770" max="13770" width="11.140625" style="2" bestFit="1" customWidth="1"/>
    <col min="13771" max="13771" width="0" style="2" hidden="1" customWidth="1"/>
    <col min="13772" max="13772" width="11.140625" style="2" bestFit="1" customWidth="1"/>
    <col min="13773" max="13773" width="0" style="2" hidden="1" customWidth="1"/>
    <col min="13774" max="13774" width="11.140625" style="2" bestFit="1" customWidth="1"/>
    <col min="13775" max="13775" width="0" style="2" hidden="1" customWidth="1"/>
    <col min="13776" max="13776" width="11.140625" style="2" bestFit="1" customWidth="1"/>
    <col min="13777" max="13777" width="0" style="2" hidden="1" customWidth="1"/>
    <col min="13778" max="13778" width="11.140625" style="2" bestFit="1" customWidth="1"/>
    <col min="13779" max="13779" width="0" style="2" hidden="1" customWidth="1"/>
    <col min="13780" max="13780" width="11.140625" style="2" bestFit="1" customWidth="1"/>
    <col min="13781" max="13781" width="0" style="2" hidden="1" customWidth="1"/>
    <col min="13782" max="13782" width="15.5703125" style="2" bestFit="1" customWidth="1"/>
    <col min="13783" max="13783" width="0" style="2" hidden="1" customWidth="1"/>
    <col min="13784" max="13784" width="11.140625" style="2" bestFit="1" customWidth="1"/>
    <col min="13785" max="13785" width="0" style="2" hidden="1" customWidth="1"/>
    <col min="13786" max="13786" width="11.140625" style="2" bestFit="1" customWidth="1"/>
    <col min="13787" max="13787" width="0" style="2" hidden="1" customWidth="1"/>
    <col min="13788" max="13788" width="11.140625" style="2" bestFit="1" customWidth="1"/>
    <col min="13789" max="13789" width="0" style="2" hidden="1" customWidth="1"/>
    <col min="13790" max="13790" width="12.85546875" style="2" customWidth="1"/>
    <col min="13791" max="13791" width="0" style="2" hidden="1" customWidth="1"/>
    <col min="13792" max="13792" width="15" style="2" customWidth="1"/>
    <col min="13793" max="13793" width="0" style="2" hidden="1" customWidth="1"/>
    <col min="13794" max="13794" width="15" style="2" customWidth="1"/>
    <col min="13795" max="13795" width="0" style="2" hidden="1" customWidth="1"/>
    <col min="13796" max="13796" width="11.140625" style="2" bestFit="1" customWidth="1"/>
    <col min="13797" max="13797" width="0" style="2" hidden="1" customWidth="1"/>
    <col min="13798" max="13798" width="11.140625" style="2" bestFit="1" customWidth="1"/>
    <col min="13799" max="13799" width="0" style="2" hidden="1" customWidth="1"/>
    <col min="13800" max="13800" width="11.140625" style="2" bestFit="1" customWidth="1"/>
    <col min="13801" max="13801" width="0" style="2" hidden="1" customWidth="1"/>
    <col min="13802" max="13802" width="11.42578125" style="2" customWidth="1"/>
    <col min="13803" max="14011" width="11.42578125" style="2"/>
    <col min="14012" max="14012" width="5.7109375" style="2" customWidth="1"/>
    <col min="14013" max="14013" width="33.140625" style="2" customWidth="1"/>
    <col min="14014" max="14016" width="0" style="2" hidden="1" customWidth="1"/>
    <col min="14017" max="14017" width="12.42578125" style="2" customWidth="1"/>
    <col min="14018" max="14018" width="11.42578125" style="2" customWidth="1"/>
    <col min="14019" max="14019" width="12.28515625" style="2" customWidth="1"/>
    <col min="14020" max="14025" width="0" style="2" hidden="1" customWidth="1"/>
    <col min="14026" max="14026" width="11.140625" style="2" bestFit="1" customWidth="1"/>
    <col min="14027" max="14027" width="0" style="2" hidden="1" customWidth="1"/>
    <col min="14028" max="14028" width="11.140625" style="2" bestFit="1" customWidth="1"/>
    <col min="14029" max="14029" width="0" style="2" hidden="1" customWidth="1"/>
    <col min="14030" max="14030" width="11.140625" style="2" bestFit="1" customWidth="1"/>
    <col min="14031" max="14031" width="0" style="2" hidden="1" customWidth="1"/>
    <col min="14032" max="14032" width="11.140625" style="2" bestFit="1" customWidth="1"/>
    <col min="14033" max="14033" width="0" style="2" hidden="1" customWidth="1"/>
    <col min="14034" max="14034" width="11.140625" style="2" bestFit="1" customWidth="1"/>
    <col min="14035" max="14035" width="0" style="2" hidden="1" customWidth="1"/>
    <col min="14036" max="14036" width="11.140625" style="2" bestFit="1" customWidth="1"/>
    <col min="14037" max="14037" width="0" style="2" hidden="1" customWidth="1"/>
    <col min="14038" max="14038" width="15.5703125" style="2" bestFit="1" customWidth="1"/>
    <col min="14039" max="14039" width="0" style="2" hidden="1" customWidth="1"/>
    <col min="14040" max="14040" width="11.140625" style="2" bestFit="1" customWidth="1"/>
    <col min="14041" max="14041" width="0" style="2" hidden="1" customWidth="1"/>
    <col min="14042" max="14042" width="11.140625" style="2" bestFit="1" customWidth="1"/>
    <col min="14043" max="14043" width="0" style="2" hidden="1" customWidth="1"/>
    <col min="14044" max="14044" width="11.140625" style="2" bestFit="1" customWidth="1"/>
    <col min="14045" max="14045" width="0" style="2" hidden="1" customWidth="1"/>
    <col min="14046" max="14046" width="12.85546875" style="2" customWidth="1"/>
    <col min="14047" max="14047" width="0" style="2" hidden="1" customWidth="1"/>
    <col min="14048" max="14048" width="15" style="2" customWidth="1"/>
    <col min="14049" max="14049" width="0" style="2" hidden="1" customWidth="1"/>
    <col min="14050" max="14050" width="15" style="2" customWidth="1"/>
    <col min="14051" max="14051" width="0" style="2" hidden="1" customWidth="1"/>
    <col min="14052" max="14052" width="11.140625" style="2" bestFit="1" customWidth="1"/>
    <col min="14053" max="14053" width="0" style="2" hidden="1" customWidth="1"/>
    <col min="14054" max="14054" width="11.140625" style="2" bestFit="1" customWidth="1"/>
    <col min="14055" max="14055" width="0" style="2" hidden="1" customWidth="1"/>
    <col min="14056" max="14056" width="11.140625" style="2" bestFit="1" customWidth="1"/>
    <col min="14057" max="14057" width="0" style="2" hidden="1" customWidth="1"/>
    <col min="14058" max="14058" width="11.42578125" style="2" customWidth="1"/>
    <col min="14059" max="14267" width="11.42578125" style="2"/>
    <col min="14268" max="14268" width="5.7109375" style="2" customWidth="1"/>
    <col min="14269" max="14269" width="33.140625" style="2" customWidth="1"/>
    <col min="14270" max="14272" width="0" style="2" hidden="1" customWidth="1"/>
    <col min="14273" max="14273" width="12.42578125" style="2" customWidth="1"/>
    <col min="14274" max="14274" width="11.42578125" style="2" customWidth="1"/>
    <col min="14275" max="14275" width="12.28515625" style="2" customWidth="1"/>
    <col min="14276" max="14281" width="0" style="2" hidden="1" customWidth="1"/>
    <col min="14282" max="14282" width="11.140625" style="2" bestFit="1" customWidth="1"/>
    <col min="14283" max="14283" width="0" style="2" hidden="1" customWidth="1"/>
    <col min="14284" max="14284" width="11.140625" style="2" bestFit="1" customWidth="1"/>
    <col min="14285" max="14285" width="0" style="2" hidden="1" customWidth="1"/>
    <col min="14286" max="14286" width="11.140625" style="2" bestFit="1" customWidth="1"/>
    <col min="14287" max="14287" width="0" style="2" hidden="1" customWidth="1"/>
    <col min="14288" max="14288" width="11.140625" style="2" bestFit="1" customWidth="1"/>
    <col min="14289" max="14289" width="0" style="2" hidden="1" customWidth="1"/>
    <col min="14290" max="14290" width="11.140625" style="2" bestFit="1" customWidth="1"/>
    <col min="14291" max="14291" width="0" style="2" hidden="1" customWidth="1"/>
    <col min="14292" max="14292" width="11.140625" style="2" bestFit="1" customWidth="1"/>
    <col min="14293" max="14293" width="0" style="2" hidden="1" customWidth="1"/>
    <col min="14294" max="14294" width="15.5703125" style="2" bestFit="1" customWidth="1"/>
    <col min="14295" max="14295" width="0" style="2" hidden="1" customWidth="1"/>
    <col min="14296" max="14296" width="11.140625" style="2" bestFit="1" customWidth="1"/>
    <col min="14297" max="14297" width="0" style="2" hidden="1" customWidth="1"/>
    <col min="14298" max="14298" width="11.140625" style="2" bestFit="1" customWidth="1"/>
    <col min="14299" max="14299" width="0" style="2" hidden="1" customWidth="1"/>
    <col min="14300" max="14300" width="11.140625" style="2" bestFit="1" customWidth="1"/>
    <col min="14301" max="14301" width="0" style="2" hidden="1" customWidth="1"/>
    <col min="14302" max="14302" width="12.85546875" style="2" customWidth="1"/>
    <col min="14303" max="14303" width="0" style="2" hidden="1" customWidth="1"/>
    <col min="14304" max="14304" width="15" style="2" customWidth="1"/>
    <col min="14305" max="14305" width="0" style="2" hidden="1" customWidth="1"/>
    <col min="14306" max="14306" width="15" style="2" customWidth="1"/>
    <col min="14307" max="14307" width="0" style="2" hidden="1" customWidth="1"/>
    <col min="14308" max="14308" width="11.140625" style="2" bestFit="1" customWidth="1"/>
    <col min="14309" max="14309" width="0" style="2" hidden="1" customWidth="1"/>
    <col min="14310" max="14310" width="11.140625" style="2" bestFit="1" customWidth="1"/>
    <col min="14311" max="14311" width="0" style="2" hidden="1" customWidth="1"/>
    <col min="14312" max="14312" width="11.140625" style="2" bestFit="1" customWidth="1"/>
    <col min="14313" max="14313" width="0" style="2" hidden="1" customWidth="1"/>
    <col min="14314" max="14314" width="11.42578125" style="2" customWidth="1"/>
    <col min="14315" max="14523" width="11.42578125" style="2"/>
    <col min="14524" max="14524" width="5.7109375" style="2" customWidth="1"/>
    <col min="14525" max="14525" width="33.140625" style="2" customWidth="1"/>
    <col min="14526" max="14528" width="0" style="2" hidden="1" customWidth="1"/>
    <col min="14529" max="14529" width="12.42578125" style="2" customWidth="1"/>
    <col min="14530" max="14530" width="11.42578125" style="2" customWidth="1"/>
    <col min="14531" max="14531" width="12.28515625" style="2" customWidth="1"/>
    <col min="14532" max="14537" width="0" style="2" hidden="1" customWidth="1"/>
    <col min="14538" max="14538" width="11.140625" style="2" bestFit="1" customWidth="1"/>
    <col min="14539" max="14539" width="0" style="2" hidden="1" customWidth="1"/>
    <col min="14540" max="14540" width="11.140625" style="2" bestFit="1" customWidth="1"/>
    <col min="14541" max="14541" width="0" style="2" hidden="1" customWidth="1"/>
    <col min="14542" max="14542" width="11.140625" style="2" bestFit="1" customWidth="1"/>
    <col min="14543" max="14543" width="0" style="2" hidden="1" customWidth="1"/>
    <col min="14544" max="14544" width="11.140625" style="2" bestFit="1" customWidth="1"/>
    <col min="14545" max="14545" width="0" style="2" hidden="1" customWidth="1"/>
    <col min="14546" max="14546" width="11.140625" style="2" bestFit="1" customWidth="1"/>
    <col min="14547" max="14547" width="0" style="2" hidden="1" customWidth="1"/>
    <col min="14548" max="14548" width="11.140625" style="2" bestFit="1" customWidth="1"/>
    <col min="14549" max="14549" width="0" style="2" hidden="1" customWidth="1"/>
    <col min="14550" max="14550" width="15.5703125" style="2" bestFit="1" customWidth="1"/>
    <col min="14551" max="14551" width="0" style="2" hidden="1" customWidth="1"/>
    <col min="14552" max="14552" width="11.140625" style="2" bestFit="1" customWidth="1"/>
    <col min="14553" max="14553" width="0" style="2" hidden="1" customWidth="1"/>
    <col min="14554" max="14554" width="11.140625" style="2" bestFit="1" customWidth="1"/>
    <col min="14555" max="14555" width="0" style="2" hidden="1" customWidth="1"/>
    <col min="14556" max="14556" width="11.140625" style="2" bestFit="1" customWidth="1"/>
    <col min="14557" max="14557" width="0" style="2" hidden="1" customWidth="1"/>
    <col min="14558" max="14558" width="12.85546875" style="2" customWidth="1"/>
    <col min="14559" max="14559" width="0" style="2" hidden="1" customWidth="1"/>
    <col min="14560" max="14560" width="15" style="2" customWidth="1"/>
    <col min="14561" max="14561" width="0" style="2" hidden="1" customWidth="1"/>
    <col min="14562" max="14562" width="15" style="2" customWidth="1"/>
    <col min="14563" max="14563" width="0" style="2" hidden="1" customWidth="1"/>
    <col min="14564" max="14564" width="11.140625" style="2" bestFit="1" customWidth="1"/>
    <col min="14565" max="14565" width="0" style="2" hidden="1" customWidth="1"/>
    <col min="14566" max="14566" width="11.140625" style="2" bestFit="1" customWidth="1"/>
    <col min="14567" max="14567" width="0" style="2" hidden="1" customWidth="1"/>
    <col min="14568" max="14568" width="11.140625" style="2" bestFit="1" customWidth="1"/>
    <col min="14569" max="14569" width="0" style="2" hidden="1" customWidth="1"/>
    <col min="14570" max="14570" width="11.42578125" style="2" customWidth="1"/>
    <col min="14571" max="14779" width="11.42578125" style="2"/>
    <col min="14780" max="14780" width="5.7109375" style="2" customWidth="1"/>
    <col min="14781" max="14781" width="33.140625" style="2" customWidth="1"/>
    <col min="14782" max="14784" width="0" style="2" hidden="1" customWidth="1"/>
    <col min="14785" max="14785" width="12.42578125" style="2" customWidth="1"/>
    <col min="14786" max="14786" width="11.42578125" style="2" customWidth="1"/>
    <col min="14787" max="14787" width="12.28515625" style="2" customWidth="1"/>
    <col min="14788" max="14793" width="0" style="2" hidden="1" customWidth="1"/>
    <col min="14794" max="14794" width="11.140625" style="2" bestFit="1" customWidth="1"/>
    <col min="14795" max="14795" width="0" style="2" hidden="1" customWidth="1"/>
    <col min="14796" max="14796" width="11.140625" style="2" bestFit="1" customWidth="1"/>
    <col min="14797" max="14797" width="0" style="2" hidden="1" customWidth="1"/>
    <col min="14798" max="14798" width="11.140625" style="2" bestFit="1" customWidth="1"/>
    <col min="14799" max="14799" width="0" style="2" hidden="1" customWidth="1"/>
    <col min="14800" max="14800" width="11.140625" style="2" bestFit="1" customWidth="1"/>
    <col min="14801" max="14801" width="0" style="2" hidden="1" customWidth="1"/>
    <col min="14802" max="14802" width="11.140625" style="2" bestFit="1" customWidth="1"/>
    <col min="14803" max="14803" width="0" style="2" hidden="1" customWidth="1"/>
    <col min="14804" max="14804" width="11.140625" style="2" bestFit="1" customWidth="1"/>
    <col min="14805" max="14805" width="0" style="2" hidden="1" customWidth="1"/>
    <col min="14806" max="14806" width="15.5703125" style="2" bestFit="1" customWidth="1"/>
    <col min="14807" max="14807" width="0" style="2" hidden="1" customWidth="1"/>
    <col min="14808" max="14808" width="11.140625" style="2" bestFit="1" customWidth="1"/>
    <col min="14809" max="14809" width="0" style="2" hidden="1" customWidth="1"/>
    <col min="14810" max="14810" width="11.140625" style="2" bestFit="1" customWidth="1"/>
    <col min="14811" max="14811" width="0" style="2" hidden="1" customWidth="1"/>
    <col min="14812" max="14812" width="11.140625" style="2" bestFit="1" customWidth="1"/>
    <col min="14813" max="14813" width="0" style="2" hidden="1" customWidth="1"/>
    <col min="14814" max="14814" width="12.85546875" style="2" customWidth="1"/>
    <col min="14815" max="14815" width="0" style="2" hidden="1" customWidth="1"/>
    <col min="14816" max="14816" width="15" style="2" customWidth="1"/>
    <col min="14817" max="14817" width="0" style="2" hidden="1" customWidth="1"/>
    <col min="14818" max="14818" width="15" style="2" customWidth="1"/>
    <col min="14819" max="14819" width="0" style="2" hidden="1" customWidth="1"/>
    <col min="14820" max="14820" width="11.140625" style="2" bestFit="1" customWidth="1"/>
    <col min="14821" max="14821" width="0" style="2" hidden="1" customWidth="1"/>
    <col min="14822" max="14822" width="11.140625" style="2" bestFit="1" customWidth="1"/>
    <col min="14823" max="14823" width="0" style="2" hidden="1" customWidth="1"/>
    <col min="14824" max="14824" width="11.140625" style="2" bestFit="1" customWidth="1"/>
    <col min="14825" max="14825" width="0" style="2" hidden="1" customWidth="1"/>
    <col min="14826" max="14826" width="11.42578125" style="2" customWidth="1"/>
    <col min="14827" max="15035" width="11.42578125" style="2"/>
    <col min="15036" max="15036" width="5.7109375" style="2" customWidth="1"/>
    <col min="15037" max="15037" width="33.140625" style="2" customWidth="1"/>
    <col min="15038" max="15040" width="0" style="2" hidden="1" customWidth="1"/>
    <col min="15041" max="15041" width="12.42578125" style="2" customWidth="1"/>
    <col min="15042" max="15042" width="11.42578125" style="2" customWidth="1"/>
    <col min="15043" max="15043" width="12.28515625" style="2" customWidth="1"/>
    <col min="15044" max="15049" width="0" style="2" hidden="1" customWidth="1"/>
    <col min="15050" max="15050" width="11.140625" style="2" bestFit="1" customWidth="1"/>
    <col min="15051" max="15051" width="0" style="2" hidden="1" customWidth="1"/>
    <col min="15052" max="15052" width="11.140625" style="2" bestFit="1" customWidth="1"/>
    <col min="15053" max="15053" width="0" style="2" hidden="1" customWidth="1"/>
    <col min="15054" max="15054" width="11.140625" style="2" bestFit="1" customWidth="1"/>
    <col min="15055" max="15055" width="0" style="2" hidden="1" customWidth="1"/>
    <col min="15056" max="15056" width="11.140625" style="2" bestFit="1" customWidth="1"/>
    <col min="15057" max="15057" width="0" style="2" hidden="1" customWidth="1"/>
    <col min="15058" max="15058" width="11.140625" style="2" bestFit="1" customWidth="1"/>
    <col min="15059" max="15059" width="0" style="2" hidden="1" customWidth="1"/>
    <col min="15060" max="15060" width="11.140625" style="2" bestFit="1" customWidth="1"/>
    <col min="15061" max="15061" width="0" style="2" hidden="1" customWidth="1"/>
    <col min="15062" max="15062" width="15.5703125" style="2" bestFit="1" customWidth="1"/>
    <col min="15063" max="15063" width="0" style="2" hidden="1" customWidth="1"/>
    <col min="15064" max="15064" width="11.140625" style="2" bestFit="1" customWidth="1"/>
    <col min="15065" max="15065" width="0" style="2" hidden="1" customWidth="1"/>
    <col min="15066" max="15066" width="11.140625" style="2" bestFit="1" customWidth="1"/>
    <col min="15067" max="15067" width="0" style="2" hidden="1" customWidth="1"/>
    <col min="15068" max="15068" width="11.140625" style="2" bestFit="1" customWidth="1"/>
    <col min="15069" max="15069" width="0" style="2" hidden="1" customWidth="1"/>
    <col min="15070" max="15070" width="12.85546875" style="2" customWidth="1"/>
    <col min="15071" max="15071" width="0" style="2" hidden="1" customWidth="1"/>
    <col min="15072" max="15072" width="15" style="2" customWidth="1"/>
    <col min="15073" max="15073" width="0" style="2" hidden="1" customWidth="1"/>
    <col min="15074" max="15074" width="15" style="2" customWidth="1"/>
    <col min="15075" max="15075" width="0" style="2" hidden="1" customWidth="1"/>
    <col min="15076" max="15076" width="11.140625" style="2" bestFit="1" customWidth="1"/>
    <col min="15077" max="15077" width="0" style="2" hidden="1" customWidth="1"/>
    <col min="15078" max="15078" width="11.140625" style="2" bestFit="1" customWidth="1"/>
    <col min="15079" max="15079" width="0" style="2" hidden="1" customWidth="1"/>
    <col min="15080" max="15080" width="11.140625" style="2" bestFit="1" customWidth="1"/>
    <col min="15081" max="15081" width="0" style="2" hidden="1" customWidth="1"/>
    <col min="15082" max="15082" width="11.42578125" style="2" customWidth="1"/>
    <col min="15083" max="15291" width="11.42578125" style="2"/>
    <col min="15292" max="15292" width="5.7109375" style="2" customWidth="1"/>
    <col min="15293" max="15293" width="33.140625" style="2" customWidth="1"/>
    <col min="15294" max="15296" width="0" style="2" hidden="1" customWidth="1"/>
    <col min="15297" max="15297" width="12.42578125" style="2" customWidth="1"/>
    <col min="15298" max="15298" width="11.42578125" style="2" customWidth="1"/>
    <col min="15299" max="15299" width="12.28515625" style="2" customWidth="1"/>
    <col min="15300" max="15305" width="0" style="2" hidden="1" customWidth="1"/>
    <col min="15306" max="15306" width="11.140625" style="2" bestFit="1" customWidth="1"/>
    <col min="15307" max="15307" width="0" style="2" hidden="1" customWidth="1"/>
    <col min="15308" max="15308" width="11.140625" style="2" bestFit="1" customWidth="1"/>
    <col min="15309" max="15309" width="0" style="2" hidden="1" customWidth="1"/>
    <col min="15310" max="15310" width="11.140625" style="2" bestFit="1" customWidth="1"/>
    <col min="15311" max="15311" width="0" style="2" hidden="1" customWidth="1"/>
    <col min="15312" max="15312" width="11.140625" style="2" bestFit="1" customWidth="1"/>
    <col min="15313" max="15313" width="0" style="2" hidden="1" customWidth="1"/>
    <col min="15314" max="15314" width="11.140625" style="2" bestFit="1" customWidth="1"/>
    <col min="15315" max="15315" width="0" style="2" hidden="1" customWidth="1"/>
    <col min="15316" max="15316" width="11.140625" style="2" bestFit="1" customWidth="1"/>
    <col min="15317" max="15317" width="0" style="2" hidden="1" customWidth="1"/>
    <col min="15318" max="15318" width="15.5703125" style="2" bestFit="1" customWidth="1"/>
    <col min="15319" max="15319" width="0" style="2" hidden="1" customWidth="1"/>
    <col min="15320" max="15320" width="11.140625" style="2" bestFit="1" customWidth="1"/>
    <col min="15321" max="15321" width="0" style="2" hidden="1" customWidth="1"/>
    <col min="15322" max="15322" width="11.140625" style="2" bestFit="1" customWidth="1"/>
    <col min="15323" max="15323" width="0" style="2" hidden="1" customWidth="1"/>
    <col min="15324" max="15324" width="11.140625" style="2" bestFit="1" customWidth="1"/>
    <col min="15325" max="15325" width="0" style="2" hidden="1" customWidth="1"/>
    <col min="15326" max="15326" width="12.85546875" style="2" customWidth="1"/>
    <col min="15327" max="15327" width="0" style="2" hidden="1" customWidth="1"/>
    <col min="15328" max="15328" width="15" style="2" customWidth="1"/>
    <col min="15329" max="15329" width="0" style="2" hidden="1" customWidth="1"/>
    <col min="15330" max="15330" width="15" style="2" customWidth="1"/>
    <col min="15331" max="15331" width="0" style="2" hidden="1" customWidth="1"/>
    <col min="15332" max="15332" width="11.140625" style="2" bestFit="1" customWidth="1"/>
    <col min="15333" max="15333" width="0" style="2" hidden="1" customWidth="1"/>
    <col min="15334" max="15334" width="11.140625" style="2" bestFit="1" customWidth="1"/>
    <col min="15335" max="15335" width="0" style="2" hidden="1" customWidth="1"/>
    <col min="15336" max="15336" width="11.140625" style="2" bestFit="1" customWidth="1"/>
    <col min="15337" max="15337" width="0" style="2" hidden="1" customWidth="1"/>
    <col min="15338" max="15338" width="11.42578125" style="2" customWidth="1"/>
    <col min="15339" max="15547" width="11.42578125" style="2"/>
    <col min="15548" max="15548" width="5.7109375" style="2" customWidth="1"/>
    <col min="15549" max="15549" width="33.140625" style="2" customWidth="1"/>
    <col min="15550" max="15552" width="0" style="2" hidden="1" customWidth="1"/>
    <col min="15553" max="15553" width="12.42578125" style="2" customWidth="1"/>
    <col min="15554" max="15554" width="11.42578125" style="2" customWidth="1"/>
    <col min="15555" max="15555" width="12.28515625" style="2" customWidth="1"/>
    <col min="15556" max="15561" width="0" style="2" hidden="1" customWidth="1"/>
    <col min="15562" max="15562" width="11.140625" style="2" bestFit="1" customWidth="1"/>
    <col min="15563" max="15563" width="0" style="2" hidden="1" customWidth="1"/>
    <col min="15564" max="15564" width="11.140625" style="2" bestFit="1" customWidth="1"/>
    <col min="15565" max="15565" width="0" style="2" hidden="1" customWidth="1"/>
    <col min="15566" max="15566" width="11.140625" style="2" bestFit="1" customWidth="1"/>
    <col min="15567" max="15567" width="0" style="2" hidden="1" customWidth="1"/>
    <col min="15568" max="15568" width="11.140625" style="2" bestFit="1" customWidth="1"/>
    <col min="15569" max="15569" width="0" style="2" hidden="1" customWidth="1"/>
    <col min="15570" max="15570" width="11.140625" style="2" bestFit="1" customWidth="1"/>
    <col min="15571" max="15571" width="0" style="2" hidden="1" customWidth="1"/>
    <col min="15572" max="15572" width="11.140625" style="2" bestFit="1" customWidth="1"/>
    <col min="15573" max="15573" width="0" style="2" hidden="1" customWidth="1"/>
    <col min="15574" max="15574" width="15.5703125" style="2" bestFit="1" customWidth="1"/>
    <col min="15575" max="15575" width="0" style="2" hidden="1" customWidth="1"/>
    <col min="15576" max="15576" width="11.140625" style="2" bestFit="1" customWidth="1"/>
    <col min="15577" max="15577" width="0" style="2" hidden="1" customWidth="1"/>
    <col min="15578" max="15578" width="11.140625" style="2" bestFit="1" customWidth="1"/>
    <col min="15579" max="15579" width="0" style="2" hidden="1" customWidth="1"/>
    <col min="15580" max="15580" width="11.140625" style="2" bestFit="1" customWidth="1"/>
    <col min="15581" max="15581" width="0" style="2" hidden="1" customWidth="1"/>
    <col min="15582" max="15582" width="12.85546875" style="2" customWidth="1"/>
    <col min="15583" max="15583" width="0" style="2" hidden="1" customWidth="1"/>
    <col min="15584" max="15584" width="15" style="2" customWidth="1"/>
    <col min="15585" max="15585" width="0" style="2" hidden="1" customWidth="1"/>
    <col min="15586" max="15586" width="15" style="2" customWidth="1"/>
    <col min="15587" max="15587" width="0" style="2" hidden="1" customWidth="1"/>
    <col min="15588" max="15588" width="11.140625" style="2" bestFit="1" customWidth="1"/>
    <col min="15589" max="15589" width="0" style="2" hidden="1" customWidth="1"/>
    <col min="15590" max="15590" width="11.140625" style="2" bestFit="1" customWidth="1"/>
    <col min="15591" max="15591" width="0" style="2" hidden="1" customWidth="1"/>
    <col min="15592" max="15592" width="11.140625" style="2" bestFit="1" customWidth="1"/>
    <col min="15593" max="15593" width="0" style="2" hidden="1" customWidth="1"/>
    <col min="15594" max="15594" width="11.42578125" style="2" customWidth="1"/>
    <col min="15595" max="15803" width="11.42578125" style="2"/>
    <col min="15804" max="15804" width="5.7109375" style="2" customWidth="1"/>
    <col min="15805" max="15805" width="33.140625" style="2" customWidth="1"/>
    <col min="15806" max="15808" width="0" style="2" hidden="1" customWidth="1"/>
    <col min="15809" max="15809" width="12.42578125" style="2" customWidth="1"/>
    <col min="15810" max="15810" width="11.42578125" style="2" customWidth="1"/>
    <col min="15811" max="15811" width="12.28515625" style="2" customWidth="1"/>
    <col min="15812" max="15817" width="0" style="2" hidden="1" customWidth="1"/>
    <col min="15818" max="15818" width="11.140625" style="2" bestFit="1" customWidth="1"/>
    <col min="15819" max="15819" width="0" style="2" hidden="1" customWidth="1"/>
    <col min="15820" max="15820" width="11.140625" style="2" bestFit="1" customWidth="1"/>
    <col min="15821" max="15821" width="0" style="2" hidden="1" customWidth="1"/>
    <col min="15822" max="15822" width="11.140625" style="2" bestFit="1" customWidth="1"/>
    <col min="15823" max="15823" width="0" style="2" hidden="1" customWidth="1"/>
    <col min="15824" max="15824" width="11.140625" style="2" bestFit="1" customWidth="1"/>
    <col min="15825" max="15825" width="0" style="2" hidden="1" customWidth="1"/>
    <col min="15826" max="15826" width="11.140625" style="2" bestFit="1" customWidth="1"/>
    <col min="15827" max="15827" width="0" style="2" hidden="1" customWidth="1"/>
    <col min="15828" max="15828" width="11.140625" style="2" bestFit="1" customWidth="1"/>
    <col min="15829" max="15829" width="0" style="2" hidden="1" customWidth="1"/>
    <col min="15830" max="15830" width="15.5703125" style="2" bestFit="1" customWidth="1"/>
    <col min="15831" max="15831" width="0" style="2" hidden="1" customWidth="1"/>
    <col min="15832" max="15832" width="11.140625" style="2" bestFit="1" customWidth="1"/>
    <col min="15833" max="15833" width="0" style="2" hidden="1" customWidth="1"/>
    <col min="15834" max="15834" width="11.140625" style="2" bestFit="1" customWidth="1"/>
    <col min="15835" max="15835" width="0" style="2" hidden="1" customWidth="1"/>
    <col min="15836" max="15836" width="11.140625" style="2" bestFit="1" customWidth="1"/>
    <col min="15837" max="15837" width="0" style="2" hidden="1" customWidth="1"/>
    <col min="15838" max="15838" width="12.85546875" style="2" customWidth="1"/>
    <col min="15839" max="15839" width="0" style="2" hidden="1" customWidth="1"/>
    <col min="15840" max="15840" width="15" style="2" customWidth="1"/>
    <col min="15841" max="15841" width="0" style="2" hidden="1" customWidth="1"/>
    <col min="15842" max="15842" width="15" style="2" customWidth="1"/>
    <col min="15843" max="15843" width="0" style="2" hidden="1" customWidth="1"/>
    <col min="15844" max="15844" width="11.140625" style="2" bestFit="1" customWidth="1"/>
    <col min="15845" max="15845" width="0" style="2" hidden="1" customWidth="1"/>
    <col min="15846" max="15846" width="11.140625" style="2" bestFit="1" customWidth="1"/>
    <col min="15847" max="15847" width="0" style="2" hidden="1" customWidth="1"/>
    <col min="15848" max="15848" width="11.140625" style="2" bestFit="1" customWidth="1"/>
    <col min="15849" max="15849" width="0" style="2" hidden="1" customWidth="1"/>
    <col min="15850" max="15850" width="11.42578125" style="2" customWidth="1"/>
    <col min="15851" max="16384" width="11.42578125" style="2"/>
  </cols>
  <sheetData>
    <row r="1" spans="1:41" ht="61.5" customHeight="1" x14ac:dyDescent="0.25">
      <c r="A1" s="167" t="s">
        <v>607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</row>
    <row r="2" spans="1:41" ht="20.25" x14ac:dyDescent="0.25">
      <c r="A2" s="10" t="s">
        <v>577</v>
      </c>
      <c r="C2" s="1"/>
    </row>
    <row r="3" spans="1:41" ht="16.5" thickBot="1" x14ac:dyDescent="0.3">
      <c r="A3" s="1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96"/>
      <c r="Z3" s="83"/>
      <c r="AA3" s="83"/>
    </row>
    <row r="4" spans="1:41" ht="15.75" customHeight="1" x14ac:dyDescent="0.25">
      <c r="A4" s="185" t="s">
        <v>572</v>
      </c>
      <c r="B4" s="185" t="s">
        <v>582</v>
      </c>
      <c r="C4" s="188" t="s">
        <v>574</v>
      </c>
      <c r="D4" s="193" t="s">
        <v>565</v>
      </c>
      <c r="E4" s="171" t="s">
        <v>585</v>
      </c>
      <c r="F4" s="172"/>
      <c r="G4" s="172"/>
      <c r="H4" s="172"/>
      <c r="I4" s="172"/>
      <c r="J4" s="172"/>
      <c r="K4" s="172"/>
      <c r="L4" s="172"/>
      <c r="M4" s="173"/>
      <c r="N4" s="168" t="s">
        <v>596</v>
      </c>
      <c r="O4" s="168"/>
      <c r="P4" s="168"/>
      <c r="Q4" s="168"/>
      <c r="R4" s="168"/>
      <c r="S4" s="168"/>
      <c r="T4" s="168"/>
      <c r="U4" s="168"/>
      <c r="V4" s="168"/>
      <c r="W4" s="98"/>
      <c r="X4" s="98"/>
      <c r="Y4" s="177" t="s">
        <v>566</v>
      </c>
      <c r="Z4" s="180" t="s">
        <v>599</v>
      </c>
      <c r="AA4" s="180"/>
      <c r="AB4" s="183" t="s">
        <v>581</v>
      </c>
      <c r="AC4" s="184" t="s">
        <v>597</v>
      </c>
      <c r="AD4" s="184" t="s">
        <v>598</v>
      </c>
    </row>
    <row r="5" spans="1:41" ht="15" customHeight="1" x14ac:dyDescent="0.25">
      <c r="A5" s="186"/>
      <c r="B5" s="186"/>
      <c r="C5" s="189"/>
      <c r="D5" s="194"/>
      <c r="E5" s="174"/>
      <c r="F5" s="175"/>
      <c r="G5" s="175"/>
      <c r="H5" s="175"/>
      <c r="I5" s="175"/>
      <c r="J5" s="175"/>
      <c r="K5" s="175"/>
      <c r="L5" s="175"/>
      <c r="M5" s="176"/>
      <c r="N5" s="168"/>
      <c r="O5" s="168"/>
      <c r="P5" s="168"/>
      <c r="Q5" s="168"/>
      <c r="R5" s="168"/>
      <c r="S5" s="168"/>
      <c r="T5" s="168"/>
      <c r="U5" s="168"/>
      <c r="V5" s="168"/>
      <c r="W5" s="99"/>
      <c r="X5" s="98"/>
      <c r="Y5" s="178"/>
      <c r="Z5" s="181"/>
      <c r="AA5" s="181"/>
      <c r="AB5" s="183"/>
      <c r="AC5" s="184"/>
      <c r="AD5" s="184"/>
    </row>
    <row r="6" spans="1:41" ht="102.75" customHeight="1" thickBot="1" x14ac:dyDescent="0.3">
      <c r="A6" s="186"/>
      <c r="B6" s="186"/>
      <c r="C6" s="189"/>
      <c r="D6" s="194"/>
      <c r="E6" s="92" t="s">
        <v>586</v>
      </c>
      <c r="F6" s="169" t="s">
        <v>587</v>
      </c>
      <c r="G6" s="170"/>
      <c r="H6" s="169" t="s">
        <v>588</v>
      </c>
      <c r="I6" s="170"/>
      <c r="J6" s="169" t="s">
        <v>589</v>
      </c>
      <c r="K6" s="170"/>
      <c r="L6" s="90" t="s">
        <v>590</v>
      </c>
      <c r="M6" s="91" t="s">
        <v>591</v>
      </c>
      <c r="N6" s="92" t="s">
        <v>586</v>
      </c>
      <c r="O6" s="169" t="s">
        <v>587</v>
      </c>
      <c r="P6" s="170"/>
      <c r="Q6" s="169" t="s">
        <v>588</v>
      </c>
      <c r="R6" s="170"/>
      <c r="S6" s="169" t="s">
        <v>589</v>
      </c>
      <c r="T6" s="170"/>
      <c r="U6" s="90" t="s">
        <v>590</v>
      </c>
      <c r="V6" s="91" t="s">
        <v>591</v>
      </c>
      <c r="W6" s="191" t="s">
        <v>600</v>
      </c>
      <c r="X6" s="192"/>
      <c r="Y6" s="178"/>
      <c r="Z6" s="182"/>
      <c r="AA6" s="182"/>
      <c r="AB6" s="183"/>
      <c r="AC6" s="184"/>
      <c r="AD6" s="184"/>
    </row>
    <row r="7" spans="1:41" ht="44.25" customHeight="1" thickBot="1" x14ac:dyDescent="0.3">
      <c r="A7" s="187"/>
      <c r="B7" s="187"/>
      <c r="C7" s="190"/>
      <c r="D7" s="195"/>
      <c r="E7" s="109" t="s">
        <v>592</v>
      </c>
      <c r="F7" s="109" t="s">
        <v>592</v>
      </c>
      <c r="G7" s="109" t="s">
        <v>595</v>
      </c>
      <c r="H7" s="109" t="s">
        <v>592</v>
      </c>
      <c r="I7" s="109" t="s">
        <v>594</v>
      </c>
      <c r="J7" s="109" t="s">
        <v>592</v>
      </c>
      <c r="K7" s="109" t="s">
        <v>593</v>
      </c>
      <c r="L7" s="109" t="s">
        <v>592</v>
      </c>
      <c r="M7" s="109" t="s">
        <v>592</v>
      </c>
      <c r="N7" s="109" t="s">
        <v>592</v>
      </c>
      <c r="O7" s="109" t="s">
        <v>592</v>
      </c>
      <c r="P7" s="109" t="s">
        <v>595</v>
      </c>
      <c r="Q7" s="109" t="s">
        <v>592</v>
      </c>
      <c r="R7" s="109" t="s">
        <v>594</v>
      </c>
      <c r="S7" s="109" t="s">
        <v>592</v>
      </c>
      <c r="T7" s="109" t="s">
        <v>593</v>
      </c>
      <c r="U7" s="109" t="s">
        <v>592</v>
      </c>
      <c r="V7" s="109" t="s">
        <v>592</v>
      </c>
      <c r="W7" s="100"/>
      <c r="X7" s="100"/>
      <c r="Y7" s="179"/>
      <c r="Z7" s="50" t="s">
        <v>567</v>
      </c>
      <c r="AA7" s="51" t="s">
        <v>568</v>
      </c>
      <c r="AB7" s="183"/>
      <c r="AC7" s="184"/>
      <c r="AD7" s="184"/>
    </row>
    <row r="8" spans="1:41" ht="12.75" x14ac:dyDescent="0.25">
      <c r="A8" s="57">
        <v>1</v>
      </c>
      <c r="B8" s="41" t="s">
        <v>11</v>
      </c>
      <c r="C8" s="42">
        <v>115.7</v>
      </c>
      <c r="D8" s="43">
        <v>522.28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88">
        <f t="shared" ref="M8:M71" si="0">E8+F8+H8+J8+L8</f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88">
        <f t="shared" ref="V8:V71" si="1">N8+O8+Q8+S8+U8</f>
        <v>0</v>
      </c>
      <c r="W8" s="101">
        <f t="shared" ref="W8:W71" si="2">M8+V8</f>
        <v>0</v>
      </c>
      <c r="X8" s="101">
        <f>W8-Y8</f>
        <v>0</v>
      </c>
      <c r="Y8" s="140">
        <v>0</v>
      </c>
      <c r="Z8" s="15">
        <f t="shared" ref="Z8:Z71" si="3">IF((Y8-D8)&lt;0,Y8-D8,0)</f>
        <v>-522.28</v>
      </c>
      <c r="AA8" s="20">
        <f t="shared" ref="AA8:AA71" si="4">IF((Y8-D8)&gt;0,Y8-D8,0)</f>
        <v>0</v>
      </c>
      <c r="AB8" s="85">
        <f t="shared" ref="AB8:AB71" si="5">Y8/D8</f>
        <v>0</v>
      </c>
      <c r="AC8" s="86">
        <v>-261.92</v>
      </c>
      <c r="AD8" s="87">
        <f t="shared" ref="AD8:AD71" si="6">Y8-D8+AC8</f>
        <v>-784.2</v>
      </c>
    </row>
    <row r="9" spans="1:41" ht="12.75" x14ac:dyDescent="0.25">
      <c r="A9" s="58">
        <v>2</v>
      </c>
      <c r="B9" s="4" t="s">
        <v>12</v>
      </c>
      <c r="C9" s="22">
        <v>20437.8</v>
      </c>
      <c r="D9" s="26">
        <v>161912.07</v>
      </c>
      <c r="E9" s="45">
        <v>12780.66</v>
      </c>
      <c r="F9" s="45">
        <v>8341.93</v>
      </c>
      <c r="G9" s="45">
        <v>62.3</v>
      </c>
      <c r="H9" s="45">
        <v>53120.04</v>
      </c>
      <c r="I9" s="45">
        <v>1</v>
      </c>
      <c r="J9" s="45">
        <v>0</v>
      </c>
      <c r="K9" s="45">
        <v>0</v>
      </c>
      <c r="L9" s="45">
        <v>27294.65</v>
      </c>
      <c r="M9" s="88">
        <f t="shared" si="0"/>
        <v>101537.28</v>
      </c>
      <c r="N9" s="45">
        <v>119222.23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11239.528</v>
      </c>
      <c r="V9" s="88">
        <f t="shared" si="1"/>
        <v>130461.758</v>
      </c>
      <c r="W9" s="101">
        <f t="shared" si="2"/>
        <v>231999.038</v>
      </c>
      <c r="X9" s="101">
        <f t="shared" ref="X9:X72" si="7">W9-Y9</f>
        <v>4.9999999988358468E-2</v>
      </c>
      <c r="Y9" s="141">
        <v>231998.98800000001</v>
      </c>
      <c r="Z9" s="15">
        <f t="shared" si="3"/>
        <v>0</v>
      </c>
      <c r="AA9" s="20">
        <f t="shared" si="4"/>
        <v>70086.918000000005</v>
      </c>
      <c r="AB9" s="85">
        <f t="shared" si="5"/>
        <v>1.4328702486479235</v>
      </c>
      <c r="AC9" s="86">
        <v>-5727.8739999999962</v>
      </c>
      <c r="AD9" s="87">
        <f t="shared" si="6"/>
        <v>64359.044000000009</v>
      </c>
    </row>
    <row r="10" spans="1:41" ht="12.75" x14ac:dyDescent="0.25">
      <c r="A10" s="58">
        <v>3</v>
      </c>
      <c r="B10" s="4" t="s">
        <v>13</v>
      </c>
      <c r="C10" s="22">
        <v>3945.5</v>
      </c>
      <c r="D10" s="26">
        <v>25275.920000000006</v>
      </c>
      <c r="E10" s="45">
        <v>844.42</v>
      </c>
      <c r="F10" s="45">
        <v>841.36</v>
      </c>
      <c r="G10" s="45">
        <v>8.4700000000000006</v>
      </c>
      <c r="H10" s="45">
        <v>0</v>
      </c>
      <c r="I10" s="45">
        <v>0</v>
      </c>
      <c r="J10" s="45">
        <v>0</v>
      </c>
      <c r="K10" s="45">
        <v>0</v>
      </c>
      <c r="L10" s="45">
        <v>1491.01</v>
      </c>
      <c r="M10" s="88">
        <f t="shared" si="0"/>
        <v>3176.79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4126.82</v>
      </c>
      <c r="V10" s="88">
        <f t="shared" si="1"/>
        <v>4126.82</v>
      </c>
      <c r="W10" s="101">
        <f t="shared" si="2"/>
        <v>7303.61</v>
      </c>
      <c r="X10" s="101">
        <f t="shared" si="7"/>
        <v>1.9999999994979589E-3</v>
      </c>
      <c r="Y10" s="141">
        <v>7303.6080000000002</v>
      </c>
      <c r="Z10" s="15">
        <f t="shared" si="3"/>
        <v>-17972.312000000005</v>
      </c>
      <c r="AA10" s="20">
        <f t="shared" si="4"/>
        <v>0</v>
      </c>
      <c r="AB10" s="85">
        <f t="shared" si="5"/>
        <v>0.28895517947516841</v>
      </c>
      <c r="AC10" s="86">
        <v>-6032.4319999999989</v>
      </c>
      <c r="AD10" s="87">
        <f t="shared" si="6"/>
        <v>-24004.744000000006</v>
      </c>
    </row>
    <row r="11" spans="1:41" ht="12.75" x14ac:dyDescent="0.25">
      <c r="A11" s="57">
        <v>4</v>
      </c>
      <c r="B11" s="4" t="s">
        <v>14</v>
      </c>
      <c r="C11" s="22">
        <v>3913.5</v>
      </c>
      <c r="D11" s="26">
        <v>28890.260000000002</v>
      </c>
      <c r="E11" s="45">
        <v>5658.05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5112.17</v>
      </c>
      <c r="M11" s="88">
        <f t="shared" si="0"/>
        <v>10770.220000000001</v>
      </c>
      <c r="N11" s="45">
        <v>1626.88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1793.61</v>
      </c>
      <c r="V11" s="88">
        <f t="shared" si="1"/>
        <v>3420.49</v>
      </c>
      <c r="W11" s="101">
        <f t="shared" si="2"/>
        <v>14190.710000000001</v>
      </c>
      <c r="X11" s="101">
        <f t="shared" si="7"/>
        <v>1.4000000001033186E-2</v>
      </c>
      <c r="Y11" s="141">
        <v>14190.696</v>
      </c>
      <c r="Z11" s="15">
        <f t="shared" si="3"/>
        <v>-14699.564000000002</v>
      </c>
      <c r="AA11" s="20">
        <f t="shared" si="4"/>
        <v>0</v>
      </c>
      <c r="AB11" s="85">
        <f t="shared" si="5"/>
        <v>0.49119308722039878</v>
      </c>
      <c r="AC11" s="86">
        <v>-5501.9</v>
      </c>
      <c r="AD11" s="87">
        <f t="shared" si="6"/>
        <v>-20201.464</v>
      </c>
    </row>
    <row r="12" spans="1:41" ht="12.75" x14ac:dyDescent="0.25">
      <c r="A12" s="58">
        <v>5</v>
      </c>
      <c r="B12" s="4" t="s">
        <v>15</v>
      </c>
      <c r="C12" s="22">
        <v>338.6</v>
      </c>
      <c r="D12" s="26">
        <v>1000.0400000000002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88">
        <f t="shared" si="0"/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88">
        <f t="shared" si="1"/>
        <v>0</v>
      </c>
      <c r="W12" s="101">
        <f t="shared" si="2"/>
        <v>0</v>
      </c>
      <c r="X12" s="101">
        <f t="shared" si="7"/>
        <v>0</v>
      </c>
      <c r="Y12" s="141">
        <v>0</v>
      </c>
      <c r="Z12" s="15">
        <f t="shared" si="3"/>
        <v>-1000.0400000000002</v>
      </c>
      <c r="AA12" s="20">
        <f t="shared" si="4"/>
        <v>0</v>
      </c>
      <c r="AB12" s="85">
        <f t="shared" si="5"/>
        <v>0</v>
      </c>
      <c r="AC12" s="86">
        <v>-504.82999999999993</v>
      </c>
      <c r="AD12" s="87">
        <f t="shared" si="6"/>
        <v>-1504.8700000000001</v>
      </c>
    </row>
    <row r="13" spans="1:41" ht="12.75" x14ac:dyDescent="0.25">
      <c r="A13" s="58">
        <v>6</v>
      </c>
      <c r="B13" s="4" t="s">
        <v>16</v>
      </c>
      <c r="C13" s="22">
        <v>425.7</v>
      </c>
      <c r="D13" s="26">
        <v>1279.8400000000001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88">
        <f t="shared" si="0"/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88">
        <f t="shared" si="1"/>
        <v>0</v>
      </c>
      <c r="W13" s="101">
        <f t="shared" si="2"/>
        <v>0</v>
      </c>
      <c r="X13" s="101">
        <f t="shared" si="7"/>
        <v>0</v>
      </c>
      <c r="Y13" s="141">
        <v>0</v>
      </c>
      <c r="Z13" s="15">
        <f t="shared" si="3"/>
        <v>-1279.8400000000001</v>
      </c>
      <c r="AA13" s="20">
        <f t="shared" si="4"/>
        <v>0</v>
      </c>
      <c r="AB13" s="85">
        <f t="shared" si="5"/>
        <v>0</v>
      </c>
      <c r="AC13" s="86">
        <v>-491.44000000000005</v>
      </c>
      <c r="AD13" s="87">
        <f t="shared" si="6"/>
        <v>-1771.2800000000002</v>
      </c>
    </row>
    <row r="14" spans="1:41" ht="12.75" x14ac:dyDescent="0.25">
      <c r="A14" s="57">
        <v>7</v>
      </c>
      <c r="B14" s="4" t="s">
        <v>17</v>
      </c>
      <c r="C14" s="22">
        <v>219.3</v>
      </c>
      <c r="D14" s="26">
        <v>900.7299999999999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88">
        <f t="shared" si="0"/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88">
        <f t="shared" si="1"/>
        <v>0</v>
      </c>
      <c r="W14" s="101">
        <f t="shared" si="2"/>
        <v>0</v>
      </c>
      <c r="X14" s="101">
        <f t="shared" si="7"/>
        <v>0</v>
      </c>
      <c r="Y14" s="141">
        <v>0</v>
      </c>
      <c r="Z14" s="15">
        <f t="shared" si="3"/>
        <v>-900.7299999999999</v>
      </c>
      <c r="AA14" s="20">
        <f t="shared" si="4"/>
        <v>0</v>
      </c>
      <c r="AB14" s="85">
        <f t="shared" si="5"/>
        <v>0</v>
      </c>
      <c r="AC14" s="86">
        <v>-454.3300000000001</v>
      </c>
      <c r="AD14" s="87">
        <f t="shared" si="6"/>
        <v>-1355.06</v>
      </c>
    </row>
    <row r="15" spans="1:41" ht="12.75" x14ac:dyDescent="0.25">
      <c r="A15" s="58">
        <v>8</v>
      </c>
      <c r="B15" s="4" t="s">
        <v>18</v>
      </c>
      <c r="C15" s="22">
        <v>252.4</v>
      </c>
      <c r="D15" s="26">
        <v>843.71000000000026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88">
        <f t="shared" si="0"/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88">
        <f t="shared" si="1"/>
        <v>0</v>
      </c>
      <c r="W15" s="101">
        <f t="shared" si="2"/>
        <v>0</v>
      </c>
      <c r="X15" s="101">
        <f t="shared" si="7"/>
        <v>0</v>
      </c>
      <c r="Y15" s="141">
        <v>0</v>
      </c>
      <c r="Z15" s="15">
        <f t="shared" si="3"/>
        <v>-843.71000000000026</v>
      </c>
      <c r="AA15" s="20">
        <f t="shared" si="4"/>
        <v>0</v>
      </c>
      <c r="AB15" s="85">
        <f t="shared" si="5"/>
        <v>0</v>
      </c>
      <c r="AC15" s="86">
        <v>-425.45000000000005</v>
      </c>
      <c r="AD15" s="87">
        <f t="shared" si="6"/>
        <v>-1269.1600000000003</v>
      </c>
    </row>
    <row r="16" spans="1:41" ht="12.75" x14ac:dyDescent="0.25">
      <c r="A16" s="58">
        <v>9</v>
      </c>
      <c r="B16" s="4" t="s">
        <v>19</v>
      </c>
      <c r="C16" s="22">
        <v>204.95</v>
      </c>
      <c r="D16" s="26">
        <v>737.40999999999985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88">
        <f t="shared" si="0"/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88">
        <f t="shared" si="1"/>
        <v>0</v>
      </c>
      <c r="W16" s="101">
        <f t="shared" si="2"/>
        <v>0</v>
      </c>
      <c r="X16" s="101">
        <f t="shared" si="7"/>
        <v>0</v>
      </c>
      <c r="Y16" s="141">
        <v>0</v>
      </c>
      <c r="Z16" s="15">
        <f t="shared" si="3"/>
        <v>-737.40999999999985</v>
      </c>
      <c r="AA16" s="20">
        <f t="shared" si="4"/>
        <v>0</v>
      </c>
      <c r="AB16" s="85">
        <f t="shared" si="5"/>
        <v>0</v>
      </c>
      <c r="AC16" s="86">
        <v>-371.28999999999996</v>
      </c>
      <c r="AD16" s="87">
        <f t="shared" si="6"/>
        <v>-1108.6999999999998</v>
      </c>
    </row>
    <row r="17" spans="1:30" ht="12.75" x14ac:dyDescent="0.25">
      <c r="A17" s="57">
        <v>10</v>
      </c>
      <c r="B17" s="4" t="s">
        <v>20</v>
      </c>
      <c r="C17" s="22">
        <v>631.4</v>
      </c>
      <c r="D17" s="26">
        <v>6613.3900000000012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88">
        <f t="shared" si="0"/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88">
        <f t="shared" si="1"/>
        <v>0</v>
      </c>
      <c r="W17" s="101">
        <f t="shared" si="2"/>
        <v>0</v>
      </c>
      <c r="X17" s="101">
        <f t="shared" si="7"/>
        <v>0</v>
      </c>
      <c r="Y17" s="141">
        <v>0</v>
      </c>
      <c r="Z17" s="15">
        <f t="shared" si="3"/>
        <v>-6613.3900000000012</v>
      </c>
      <c r="AA17" s="20">
        <f t="shared" si="4"/>
        <v>0</v>
      </c>
      <c r="AB17" s="85">
        <f t="shared" si="5"/>
        <v>0</v>
      </c>
      <c r="AC17" s="86">
        <v>-1400.1420000000007</v>
      </c>
      <c r="AD17" s="87">
        <f t="shared" si="6"/>
        <v>-8013.532000000002</v>
      </c>
    </row>
    <row r="18" spans="1:30" ht="12.75" x14ac:dyDescent="0.25">
      <c r="A18" s="58">
        <v>11</v>
      </c>
      <c r="B18" s="4" t="s">
        <v>21</v>
      </c>
      <c r="C18" s="22">
        <v>469</v>
      </c>
      <c r="D18" s="26">
        <v>4451.6299999999992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88">
        <f t="shared" si="0"/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88">
        <f t="shared" si="1"/>
        <v>0</v>
      </c>
      <c r="W18" s="101">
        <f t="shared" si="2"/>
        <v>0</v>
      </c>
      <c r="X18" s="101">
        <f t="shared" si="7"/>
        <v>0</v>
      </c>
      <c r="Y18" s="141">
        <v>0</v>
      </c>
      <c r="Z18" s="15">
        <f t="shared" si="3"/>
        <v>-4451.6299999999992</v>
      </c>
      <c r="AA18" s="20">
        <f t="shared" si="4"/>
        <v>0</v>
      </c>
      <c r="AB18" s="85">
        <f t="shared" si="5"/>
        <v>0</v>
      </c>
      <c r="AC18" s="86">
        <v>0</v>
      </c>
      <c r="AD18" s="87">
        <f t="shared" si="6"/>
        <v>-4451.6299999999992</v>
      </c>
    </row>
    <row r="19" spans="1:30" ht="12.75" x14ac:dyDescent="0.25">
      <c r="A19" s="58">
        <v>12</v>
      </c>
      <c r="B19" s="4" t="s">
        <v>22</v>
      </c>
      <c r="C19" s="22">
        <v>48.3</v>
      </c>
      <c r="D19" s="26">
        <v>203.83999999999995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88">
        <f t="shared" si="0"/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88">
        <f t="shared" si="1"/>
        <v>0</v>
      </c>
      <c r="W19" s="101">
        <f t="shared" si="2"/>
        <v>0</v>
      </c>
      <c r="X19" s="101">
        <f t="shared" si="7"/>
        <v>0</v>
      </c>
      <c r="Y19" s="141">
        <v>0</v>
      </c>
      <c r="Z19" s="15">
        <f t="shared" si="3"/>
        <v>-203.83999999999995</v>
      </c>
      <c r="AA19" s="20">
        <f t="shared" si="4"/>
        <v>0</v>
      </c>
      <c r="AB19" s="85">
        <f t="shared" si="5"/>
        <v>0</v>
      </c>
      <c r="AC19" s="86">
        <v>-100.09</v>
      </c>
      <c r="AD19" s="87">
        <f t="shared" si="6"/>
        <v>-303.92999999999995</v>
      </c>
    </row>
    <row r="20" spans="1:30" ht="12.75" x14ac:dyDescent="0.25">
      <c r="A20" s="57">
        <v>13</v>
      </c>
      <c r="B20" s="4" t="s">
        <v>23</v>
      </c>
      <c r="C20" s="22">
        <v>217.6</v>
      </c>
      <c r="D20" s="26">
        <v>881.2800000000002</v>
      </c>
      <c r="E20" s="45">
        <v>0</v>
      </c>
      <c r="F20" s="45">
        <v>845.65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88">
        <f t="shared" si="0"/>
        <v>845.65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88">
        <f t="shared" si="1"/>
        <v>0</v>
      </c>
      <c r="W20" s="101">
        <f t="shared" si="2"/>
        <v>845.65</v>
      </c>
      <c r="X20" s="101">
        <f t="shared" si="7"/>
        <v>-2.0000000000663931E-3</v>
      </c>
      <c r="Y20" s="141">
        <v>845.65200000000004</v>
      </c>
      <c r="Z20" s="15">
        <f t="shared" si="3"/>
        <v>-35.628000000000156</v>
      </c>
      <c r="AA20" s="20">
        <f t="shared" si="4"/>
        <v>0</v>
      </c>
      <c r="AB20" s="85">
        <f t="shared" si="5"/>
        <v>0.95957244008714582</v>
      </c>
      <c r="AC20" s="86">
        <v>0</v>
      </c>
      <c r="AD20" s="87">
        <f t="shared" si="6"/>
        <v>-35.628000000000156</v>
      </c>
    </row>
    <row r="21" spans="1:30" ht="12.75" x14ac:dyDescent="0.25">
      <c r="A21" s="58">
        <v>14</v>
      </c>
      <c r="B21" s="4" t="s">
        <v>24</v>
      </c>
      <c r="C21" s="22">
        <v>340.6</v>
      </c>
      <c r="D21" s="26">
        <v>796.73000000000013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88">
        <f t="shared" si="0"/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88">
        <f t="shared" si="1"/>
        <v>0</v>
      </c>
      <c r="W21" s="101">
        <f t="shared" si="2"/>
        <v>0</v>
      </c>
      <c r="X21" s="101">
        <f t="shared" si="7"/>
        <v>0</v>
      </c>
      <c r="Y21" s="141">
        <v>0</v>
      </c>
      <c r="Z21" s="15">
        <f t="shared" si="3"/>
        <v>-796.73000000000013</v>
      </c>
      <c r="AA21" s="20">
        <f t="shared" si="4"/>
        <v>0</v>
      </c>
      <c r="AB21" s="85">
        <f t="shared" si="5"/>
        <v>0</v>
      </c>
      <c r="AC21" s="86">
        <v>-134.31399999999996</v>
      </c>
      <c r="AD21" s="87">
        <f t="shared" si="6"/>
        <v>-931.0440000000001</v>
      </c>
    </row>
    <row r="22" spans="1:30" ht="12.75" x14ac:dyDescent="0.25">
      <c r="A22" s="58">
        <v>15</v>
      </c>
      <c r="B22" s="4" t="s">
        <v>25</v>
      </c>
      <c r="C22" s="22">
        <v>161.19999999999999</v>
      </c>
      <c r="D22" s="26">
        <v>627.70000000000005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4915.49</v>
      </c>
      <c r="M22" s="88">
        <f t="shared" si="0"/>
        <v>4915.49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88">
        <f t="shared" si="1"/>
        <v>0</v>
      </c>
      <c r="W22" s="101">
        <f t="shared" si="2"/>
        <v>4915.49</v>
      </c>
      <c r="X22" s="101">
        <f t="shared" si="7"/>
        <v>1.9999999994979589E-3</v>
      </c>
      <c r="Y22" s="141">
        <v>4915.4880000000003</v>
      </c>
      <c r="Z22" s="15">
        <f t="shared" si="3"/>
        <v>0</v>
      </c>
      <c r="AA22" s="20">
        <f t="shared" si="4"/>
        <v>4287.7880000000005</v>
      </c>
      <c r="AB22" s="85">
        <f t="shared" si="5"/>
        <v>7.8309510912856455</v>
      </c>
      <c r="AC22" s="86">
        <v>-315.56</v>
      </c>
      <c r="AD22" s="87">
        <f t="shared" si="6"/>
        <v>3972.2280000000005</v>
      </c>
    </row>
    <row r="23" spans="1:30" ht="12.75" x14ac:dyDescent="0.25">
      <c r="A23" s="57">
        <v>16</v>
      </c>
      <c r="B23" s="4" t="s">
        <v>26</v>
      </c>
      <c r="C23" s="22">
        <v>387.1</v>
      </c>
      <c r="D23" s="26">
        <v>3229.4100000000008</v>
      </c>
      <c r="E23" s="45">
        <v>6306.49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4752.7700000000004</v>
      </c>
      <c r="M23" s="88">
        <f t="shared" si="0"/>
        <v>11059.26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88">
        <f t="shared" si="1"/>
        <v>0</v>
      </c>
      <c r="W23" s="101">
        <f t="shared" si="2"/>
        <v>11059.26</v>
      </c>
      <c r="X23" s="101">
        <f t="shared" si="7"/>
        <v>-1.2000000000625732E-2</v>
      </c>
      <c r="Y23" s="141">
        <v>11059.272000000001</v>
      </c>
      <c r="Z23" s="15">
        <f t="shared" si="3"/>
        <v>0</v>
      </c>
      <c r="AA23" s="20">
        <f t="shared" si="4"/>
        <v>7829.8620000000001</v>
      </c>
      <c r="AB23" s="85">
        <f t="shared" si="5"/>
        <v>3.4245487565840196</v>
      </c>
      <c r="AC23" s="86">
        <v>0</v>
      </c>
      <c r="AD23" s="87">
        <f t="shared" si="6"/>
        <v>7829.8620000000001</v>
      </c>
    </row>
    <row r="24" spans="1:30" ht="12.75" x14ac:dyDescent="0.25">
      <c r="A24" s="58">
        <v>17</v>
      </c>
      <c r="B24" s="4" t="s">
        <v>27</v>
      </c>
      <c r="C24" s="22">
        <v>4277.2</v>
      </c>
      <c r="D24" s="26">
        <v>33755.439999999995</v>
      </c>
      <c r="E24" s="45">
        <v>1022.14</v>
      </c>
      <c r="F24" s="45">
        <v>11755.07</v>
      </c>
      <c r="G24" s="45">
        <v>63.45</v>
      </c>
      <c r="H24" s="45">
        <v>0</v>
      </c>
      <c r="I24" s="45">
        <v>0</v>
      </c>
      <c r="J24" s="45">
        <v>0</v>
      </c>
      <c r="K24" s="45">
        <v>0</v>
      </c>
      <c r="L24" s="45">
        <v>1286.3800000000001</v>
      </c>
      <c r="M24" s="88">
        <f t="shared" si="0"/>
        <v>14063.59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1793.61</v>
      </c>
      <c r="V24" s="88">
        <f t="shared" si="1"/>
        <v>1793.61</v>
      </c>
      <c r="W24" s="101">
        <f t="shared" si="2"/>
        <v>15857.2</v>
      </c>
      <c r="X24" s="101">
        <f t="shared" si="7"/>
        <v>1.599999999962165E-2</v>
      </c>
      <c r="Y24" s="141">
        <v>15857.184000000001</v>
      </c>
      <c r="Z24" s="15">
        <f t="shared" si="3"/>
        <v>-17898.255999999994</v>
      </c>
      <c r="AA24" s="20">
        <f t="shared" si="4"/>
        <v>0</v>
      </c>
      <c r="AB24" s="85">
        <f t="shared" si="5"/>
        <v>0.4697667694451621</v>
      </c>
      <c r="AC24" s="86">
        <v>-11060.392</v>
      </c>
      <c r="AD24" s="87">
        <f t="shared" si="6"/>
        <v>-28958.647999999994</v>
      </c>
    </row>
    <row r="25" spans="1:30" ht="12.75" x14ac:dyDescent="0.25">
      <c r="A25" s="58">
        <v>18</v>
      </c>
      <c r="B25" s="4" t="s">
        <v>28</v>
      </c>
      <c r="C25" s="22">
        <v>6443.4</v>
      </c>
      <c r="D25" s="26">
        <v>48912.900000000009</v>
      </c>
      <c r="E25" s="45">
        <v>4939.8900000000003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1924.32</v>
      </c>
      <c r="M25" s="88">
        <f t="shared" si="0"/>
        <v>6864.21</v>
      </c>
      <c r="N25" s="45">
        <v>68448.83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2690.41</v>
      </c>
      <c r="V25" s="88">
        <f t="shared" si="1"/>
        <v>71139.240000000005</v>
      </c>
      <c r="W25" s="101">
        <f t="shared" si="2"/>
        <v>78003.450000000012</v>
      </c>
      <c r="X25" s="101">
        <f t="shared" si="7"/>
        <v>-1.799999998183921E-2</v>
      </c>
      <c r="Y25" s="141">
        <v>78003.467999999993</v>
      </c>
      <c r="Z25" s="15">
        <f t="shared" si="3"/>
        <v>0</v>
      </c>
      <c r="AA25" s="20">
        <f t="shared" si="4"/>
        <v>29090.567999999985</v>
      </c>
      <c r="AB25" s="85">
        <f t="shared" si="5"/>
        <v>1.5947422459105876</v>
      </c>
      <c r="AC25" s="86">
        <v>-21259.167999999998</v>
      </c>
      <c r="AD25" s="87">
        <f t="shared" si="6"/>
        <v>7831.3999999999869</v>
      </c>
    </row>
    <row r="26" spans="1:30" ht="12.75" x14ac:dyDescent="0.25">
      <c r="A26" s="57">
        <v>19</v>
      </c>
      <c r="B26" s="4" t="s">
        <v>29</v>
      </c>
      <c r="C26" s="22">
        <v>210.9</v>
      </c>
      <c r="D26" s="26">
        <v>922.57999999999993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88">
        <f t="shared" si="0"/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88">
        <f t="shared" si="1"/>
        <v>0</v>
      </c>
      <c r="W26" s="101">
        <f t="shared" si="2"/>
        <v>0</v>
      </c>
      <c r="X26" s="101">
        <f t="shared" si="7"/>
        <v>0</v>
      </c>
      <c r="Y26" s="141">
        <v>0</v>
      </c>
      <c r="Z26" s="15">
        <f t="shared" si="3"/>
        <v>-922.57999999999993</v>
      </c>
      <c r="AA26" s="20">
        <f t="shared" si="4"/>
        <v>0</v>
      </c>
      <c r="AB26" s="85">
        <f t="shared" si="5"/>
        <v>0</v>
      </c>
      <c r="AC26" s="86">
        <v>-465.44</v>
      </c>
      <c r="AD26" s="87">
        <f t="shared" si="6"/>
        <v>-1388.02</v>
      </c>
    </row>
    <row r="27" spans="1:30" ht="12.75" x14ac:dyDescent="0.25">
      <c r="A27" s="58">
        <v>20</v>
      </c>
      <c r="B27" s="4" t="s">
        <v>30</v>
      </c>
      <c r="C27" s="22">
        <v>4234.6000000000004</v>
      </c>
      <c r="D27" s="26">
        <v>30279.489999999998</v>
      </c>
      <c r="E27" s="45">
        <v>3696.44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10286.02</v>
      </c>
      <c r="M27" s="88">
        <f t="shared" si="0"/>
        <v>13982.460000000001</v>
      </c>
      <c r="N27" s="45">
        <v>275.73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6906.33</v>
      </c>
      <c r="V27" s="88">
        <f t="shared" si="1"/>
        <v>7182.0599999999995</v>
      </c>
      <c r="W27" s="101">
        <f t="shared" si="2"/>
        <v>21164.52</v>
      </c>
      <c r="X27" s="101">
        <f t="shared" si="7"/>
        <v>-0.10800000000017462</v>
      </c>
      <c r="Y27" s="141">
        <v>21164.628000000001</v>
      </c>
      <c r="Z27" s="15">
        <f t="shared" si="3"/>
        <v>-9114.8619999999974</v>
      </c>
      <c r="AA27" s="20">
        <f t="shared" si="4"/>
        <v>0</v>
      </c>
      <c r="AB27" s="85">
        <f t="shared" si="5"/>
        <v>0.69897570930025577</v>
      </c>
      <c r="AC27" s="86">
        <v>-12254.402000000004</v>
      </c>
      <c r="AD27" s="87">
        <f t="shared" si="6"/>
        <v>-21369.264000000003</v>
      </c>
    </row>
    <row r="28" spans="1:30" ht="12.75" x14ac:dyDescent="0.25">
      <c r="A28" s="58">
        <v>21</v>
      </c>
      <c r="B28" s="4" t="s">
        <v>31</v>
      </c>
      <c r="C28" s="22">
        <v>4633.8999999999996</v>
      </c>
      <c r="D28" s="26">
        <v>36133.760000000009</v>
      </c>
      <c r="E28" s="45">
        <v>6307.13</v>
      </c>
      <c r="F28" s="45">
        <v>0</v>
      </c>
      <c r="G28" s="45">
        <v>0</v>
      </c>
      <c r="H28" s="45">
        <v>59007.57</v>
      </c>
      <c r="I28" s="45">
        <v>1</v>
      </c>
      <c r="J28" s="45">
        <v>0</v>
      </c>
      <c r="K28" s="45">
        <v>0</v>
      </c>
      <c r="L28" s="45">
        <v>3759.2799999999997</v>
      </c>
      <c r="M28" s="88">
        <f t="shared" si="0"/>
        <v>69073.98</v>
      </c>
      <c r="N28" s="45">
        <v>16826.21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1793.61</v>
      </c>
      <c r="V28" s="88">
        <f t="shared" si="1"/>
        <v>18619.82</v>
      </c>
      <c r="W28" s="101">
        <f t="shared" si="2"/>
        <v>87693.799999999988</v>
      </c>
      <c r="X28" s="101">
        <f t="shared" si="7"/>
        <v>8.0000000016298145E-3</v>
      </c>
      <c r="Y28" s="141">
        <v>87693.791999999987</v>
      </c>
      <c r="Z28" s="15">
        <f t="shared" si="3"/>
        <v>0</v>
      </c>
      <c r="AA28" s="20">
        <f t="shared" si="4"/>
        <v>51560.031999999977</v>
      </c>
      <c r="AB28" s="85">
        <f t="shared" si="5"/>
        <v>2.4269213057262782</v>
      </c>
      <c r="AC28" s="86">
        <v>-17342.648000000005</v>
      </c>
      <c r="AD28" s="87">
        <f t="shared" si="6"/>
        <v>34217.383999999976</v>
      </c>
    </row>
    <row r="29" spans="1:30" ht="12.75" x14ac:dyDescent="0.25">
      <c r="A29" s="57">
        <v>22</v>
      </c>
      <c r="B29" s="4" t="s">
        <v>32</v>
      </c>
      <c r="C29" s="22">
        <v>10487.1</v>
      </c>
      <c r="D29" s="26">
        <v>85321.89999999998</v>
      </c>
      <c r="E29" s="45">
        <v>1462.66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9950.2199999999993</v>
      </c>
      <c r="M29" s="88">
        <f t="shared" si="0"/>
        <v>11412.88</v>
      </c>
      <c r="N29" s="45">
        <v>3825.35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4484.0200000000004</v>
      </c>
      <c r="V29" s="88">
        <f t="shared" si="1"/>
        <v>8309.3700000000008</v>
      </c>
      <c r="W29" s="101">
        <f t="shared" si="2"/>
        <v>19722.25</v>
      </c>
      <c r="X29" s="101">
        <f t="shared" si="7"/>
        <v>-2.0000000040454324E-3</v>
      </c>
      <c r="Y29" s="141">
        <v>19722.252000000004</v>
      </c>
      <c r="Z29" s="15">
        <f t="shared" si="3"/>
        <v>-65599.647999999972</v>
      </c>
      <c r="AA29" s="20">
        <f t="shared" si="4"/>
        <v>0</v>
      </c>
      <c r="AB29" s="85">
        <f t="shared" si="5"/>
        <v>0.23115111126217311</v>
      </c>
      <c r="AC29" s="86">
        <v>-32846.450639999995</v>
      </c>
      <c r="AD29" s="87">
        <f t="shared" si="6"/>
        <v>-98446.098639999967</v>
      </c>
    </row>
    <row r="30" spans="1:30" ht="12.75" x14ac:dyDescent="0.25">
      <c r="A30" s="58">
        <v>23</v>
      </c>
      <c r="B30" s="4" t="s">
        <v>33</v>
      </c>
      <c r="C30" s="22">
        <v>4482.91</v>
      </c>
      <c r="D30" s="26">
        <v>34463.640000000007</v>
      </c>
      <c r="E30" s="45">
        <v>2651.08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3380.25</v>
      </c>
      <c r="M30" s="88">
        <f t="shared" si="0"/>
        <v>6031.33</v>
      </c>
      <c r="N30" s="45">
        <v>2009.74</v>
      </c>
      <c r="O30" s="45">
        <v>0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1793.61</v>
      </c>
      <c r="V30" s="88">
        <f t="shared" si="1"/>
        <v>3803.35</v>
      </c>
      <c r="W30" s="101">
        <f t="shared" si="2"/>
        <v>9834.68</v>
      </c>
      <c r="X30" s="101">
        <f t="shared" si="7"/>
        <v>-3.9999999989959178E-3</v>
      </c>
      <c r="Y30" s="141">
        <v>9834.6839999999993</v>
      </c>
      <c r="Z30" s="15">
        <f t="shared" si="3"/>
        <v>-24628.956000000006</v>
      </c>
      <c r="AA30" s="20">
        <f t="shared" si="4"/>
        <v>0</v>
      </c>
      <c r="AB30" s="85">
        <f t="shared" si="5"/>
        <v>0.28536405324568148</v>
      </c>
      <c r="AC30" s="86">
        <v>-14439.178000000002</v>
      </c>
      <c r="AD30" s="87">
        <f t="shared" si="6"/>
        <v>-39068.134000000005</v>
      </c>
    </row>
    <row r="31" spans="1:30" ht="12.75" x14ac:dyDescent="0.25">
      <c r="A31" s="58">
        <v>24</v>
      </c>
      <c r="B31" s="4" t="s">
        <v>34</v>
      </c>
      <c r="C31" s="22">
        <v>1606.3</v>
      </c>
      <c r="D31" s="26">
        <v>15104.710000000003</v>
      </c>
      <c r="E31" s="45">
        <v>10729.32</v>
      </c>
      <c r="F31" s="45">
        <v>1775.11</v>
      </c>
      <c r="G31" s="45">
        <v>11.4</v>
      </c>
      <c r="H31" s="45">
        <v>0</v>
      </c>
      <c r="I31" s="45">
        <v>0</v>
      </c>
      <c r="J31" s="45">
        <v>0</v>
      </c>
      <c r="K31" s="45">
        <v>0</v>
      </c>
      <c r="L31" s="45">
        <v>2136.75</v>
      </c>
      <c r="M31" s="88">
        <f t="shared" si="0"/>
        <v>14641.18</v>
      </c>
      <c r="N31" s="45">
        <v>0</v>
      </c>
      <c r="O31" s="45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88">
        <f t="shared" si="1"/>
        <v>0</v>
      </c>
      <c r="W31" s="101">
        <f t="shared" si="2"/>
        <v>14641.18</v>
      </c>
      <c r="X31" s="101">
        <f t="shared" si="7"/>
        <v>-7.9999999998108251E-3</v>
      </c>
      <c r="Y31" s="141">
        <v>14641.188</v>
      </c>
      <c r="Z31" s="15">
        <f t="shared" si="3"/>
        <v>-463.52200000000266</v>
      </c>
      <c r="AA31" s="20">
        <f t="shared" si="4"/>
        <v>0</v>
      </c>
      <c r="AB31" s="85">
        <f t="shared" si="5"/>
        <v>0.96931275079097823</v>
      </c>
      <c r="AC31" s="86">
        <v>-7343.0100000000011</v>
      </c>
      <c r="AD31" s="87">
        <f t="shared" si="6"/>
        <v>-7806.5320000000038</v>
      </c>
    </row>
    <row r="32" spans="1:30" ht="12.75" x14ac:dyDescent="0.25">
      <c r="A32" s="57">
        <v>25</v>
      </c>
      <c r="B32" s="4" t="s">
        <v>35</v>
      </c>
      <c r="C32" s="22">
        <v>2036.1</v>
      </c>
      <c r="D32" s="26">
        <v>16741.190000000002</v>
      </c>
      <c r="E32" s="45">
        <v>419.75</v>
      </c>
      <c r="F32" s="45">
        <v>5126.3100000000004</v>
      </c>
      <c r="G32" s="45">
        <v>14.6</v>
      </c>
      <c r="H32" s="45">
        <v>0</v>
      </c>
      <c r="I32" s="45">
        <v>0</v>
      </c>
      <c r="J32" s="45">
        <v>3640.73</v>
      </c>
      <c r="K32" s="45">
        <v>31</v>
      </c>
      <c r="L32" s="45">
        <v>972.98</v>
      </c>
      <c r="M32" s="88">
        <f t="shared" si="0"/>
        <v>10159.77</v>
      </c>
      <c r="N32" s="45">
        <v>0</v>
      </c>
      <c r="O32" s="45">
        <v>0</v>
      </c>
      <c r="P32" s="45">
        <v>0</v>
      </c>
      <c r="Q32" s="45">
        <v>0</v>
      </c>
      <c r="R32" s="45">
        <v>0</v>
      </c>
      <c r="S32" s="45">
        <v>4714.47</v>
      </c>
      <c r="T32" s="45">
        <v>41</v>
      </c>
      <c r="U32" s="45">
        <v>2735.75</v>
      </c>
      <c r="V32" s="88">
        <f t="shared" si="1"/>
        <v>7450.22</v>
      </c>
      <c r="W32" s="101">
        <f t="shared" si="2"/>
        <v>17609.990000000002</v>
      </c>
      <c r="X32" s="101">
        <f t="shared" si="7"/>
        <v>-9.9999999983992893E-3</v>
      </c>
      <c r="Y32" s="141">
        <v>17610</v>
      </c>
      <c r="Z32" s="15">
        <f t="shared" si="3"/>
        <v>0</v>
      </c>
      <c r="AA32" s="20">
        <f t="shared" si="4"/>
        <v>868.80999999999767</v>
      </c>
      <c r="AB32" s="85">
        <f t="shared" si="5"/>
        <v>1.05189654976737</v>
      </c>
      <c r="AC32" s="86">
        <v>-3361.1140000000014</v>
      </c>
      <c r="AD32" s="87">
        <f t="shared" si="6"/>
        <v>-2492.3040000000037</v>
      </c>
    </row>
    <row r="33" spans="1:30" ht="12.75" x14ac:dyDescent="0.25">
      <c r="A33" s="58">
        <v>26</v>
      </c>
      <c r="B33" s="4" t="s">
        <v>36</v>
      </c>
      <c r="C33" s="22">
        <v>392</v>
      </c>
      <c r="D33" s="26">
        <v>2242.7699999999995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88">
        <f t="shared" si="0"/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88">
        <f t="shared" si="1"/>
        <v>0</v>
      </c>
      <c r="W33" s="101">
        <f t="shared" si="2"/>
        <v>0</v>
      </c>
      <c r="X33" s="101">
        <f t="shared" si="7"/>
        <v>0</v>
      </c>
      <c r="Y33" s="141">
        <v>0</v>
      </c>
      <c r="Z33" s="15">
        <f t="shared" si="3"/>
        <v>-2242.7699999999995</v>
      </c>
      <c r="AA33" s="20">
        <f t="shared" si="4"/>
        <v>0</v>
      </c>
      <c r="AB33" s="85">
        <f t="shared" si="5"/>
        <v>0</v>
      </c>
      <c r="AC33" s="86">
        <v>-805.95</v>
      </c>
      <c r="AD33" s="87">
        <f t="shared" si="6"/>
        <v>-3048.7199999999993</v>
      </c>
    </row>
    <row r="34" spans="1:30" ht="12.75" x14ac:dyDescent="0.25">
      <c r="A34" s="58">
        <v>27</v>
      </c>
      <c r="B34" s="4" t="s">
        <v>37</v>
      </c>
      <c r="C34" s="22">
        <v>3182.6</v>
      </c>
      <c r="D34" s="26">
        <v>24474.06</v>
      </c>
      <c r="E34" s="45">
        <v>3144.94</v>
      </c>
      <c r="F34" s="45">
        <v>6112.95</v>
      </c>
      <c r="G34" s="45">
        <v>19.940000000000001</v>
      </c>
      <c r="H34" s="45">
        <v>0</v>
      </c>
      <c r="I34" s="45">
        <v>0</v>
      </c>
      <c r="J34" s="45">
        <v>0</v>
      </c>
      <c r="K34" s="45">
        <v>0</v>
      </c>
      <c r="L34" s="45">
        <v>1629.41</v>
      </c>
      <c r="M34" s="88">
        <f t="shared" si="0"/>
        <v>10887.3</v>
      </c>
      <c r="N34" s="45">
        <v>20162.52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88">
        <f t="shared" si="1"/>
        <v>20162.52</v>
      </c>
      <c r="W34" s="101">
        <f t="shared" si="2"/>
        <v>31049.82</v>
      </c>
      <c r="X34" s="101">
        <f t="shared" si="7"/>
        <v>0</v>
      </c>
      <c r="Y34" s="141">
        <v>31049.82</v>
      </c>
      <c r="Z34" s="15">
        <f t="shared" si="3"/>
        <v>0</v>
      </c>
      <c r="AA34" s="20">
        <f t="shared" si="4"/>
        <v>6575.7599999999984</v>
      </c>
      <c r="AB34" s="85">
        <f t="shared" si="5"/>
        <v>1.2686828421602301</v>
      </c>
      <c r="AC34" s="86">
        <v>0</v>
      </c>
      <c r="AD34" s="87">
        <f t="shared" si="6"/>
        <v>6575.7599999999984</v>
      </c>
    </row>
    <row r="35" spans="1:30" ht="12.75" x14ac:dyDescent="0.25">
      <c r="A35" s="57">
        <v>28</v>
      </c>
      <c r="B35" s="4" t="s">
        <v>38</v>
      </c>
      <c r="C35" s="22">
        <v>6380.9</v>
      </c>
      <c r="D35" s="26">
        <v>49935.130000000005</v>
      </c>
      <c r="E35" s="45">
        <v>5485.3099999999995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3110.5</v>
      </c>
      <c r="M35" s="88">
        <f t="shared" si="0"/>
        <v>8595.81</v>
      </c>
      <c r="N35" s="45">
        <v>15034.59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2690.41</v>
      </c>
      <c r="V35" s="88">
        <f t="shared" si="1"/>
        <v>17725</v>
      </c>
      <c r="W35" s="101">
        <f t="shared" si="2"/>
        <v>26320.809999999998</v>
      </c>
      <c r="X35" s="101">
        <f t="shared" si="7"/>
        <v>1.0000000002037268E-2</v>
      </c>
      <c r="Y35" s="141">
        <v>26320.799999999996</v>
      </c>
      <c r="Z35" s="15">
        <f t="shared" si="3"/>
        <v>-23614.330000000009</v>
      </c>
      <c r="AA35" s="20">
        <f t="shared" si="4"/>
        <v>0</v>
      </c>
      <c r="AB35" s="85">
        <f t="shared" si="5"/>
        <v>0.52709985935753034</v>
      </c>
      <c r="AC35" s="86">
        <v>0</v>
      </c>
      <c r="AD35" s="87">
        <f t="shared" si="6"/>
        <v>-23614.330000000009</v>
      </c>
    </row>
    <row r="36" spans="1:30" ht="12.75" x14ac:dyDescent="0.25">
      <c r="A36" s="58">
        <v>29</v>
      </c>
      <c r="B36" s="4" t="s">
        <v>39</v>
      </c>
      <c r="C36" s="22">
        <v>4219.7</v>
      </c>
      <c r="D36" s="26">
        <v>32371.020000000008</v>
      </c>
      <c r="E36" s="45">
        <v>2972.09</v>
      </c>
      <c r="F36" s="45">
        <v>1817.09</v>
      </c>
      <c r="G36" s="45">
        <v>7.13</v>
      </c>
      <c r="H36" s="45">
        <v>41883.410000000003</v>
      </c>
      <c r="I36" s="45">
        <v>1</v>
      </c>
      <c r="J36" s="45">
        <v>0</v>
      </c>
      <c r="K36" s="45">
        <v>0</v>
      </c>
      <c r="L36" s="45">
        <v>7944.92</v>
      </c>
      <c r="M36" s="88">
        <f t="shared" si="0"/>
        <v>54617.51</v>
      </c>
      <c r="N36" s="45">
        <v>2517.4499999999998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1793.61</v>
      </c>
      <c r="V36" s="88">
        <f t="shared" si="1"/>
        <v>4311.0599999999995</v>
      </c>
      <c r="W36" s="101">
        <f t="shared" si="2"/>
        <v>58928.57</v>
      </c>
      <c r="X36" s="101">
        <f t="shared" si="7"/>
        <v>-0.39400000000023283</v>
      </c>
      <c r="Y36" s="141">
        <v>58928.964</v>
      </c>
      <c r="Z36" s="15">
        <f t="shared" si="3"/>
        <v>0</v>
      </c>
      <c r="AA36" s="20">
        <f t="shared" si="4"/>
        <v>26557.943999999992</v>
      </c>
      <c r="AB36" s="85">
        <f t="shared" si="5"/>
        <v>1.8204234528291041</v>
      </c>
      <c r="AC36" s="86">
        <v>-8405.2880000000005</v>
      </c>
      <c r="AD36" s="87">
        <f t="shared" si="6"/>
        <v>18152.655999999992</v>
      </c>
    </row>
    <row r="37" spans="1:30" ht="12.75" x14ac:dyDescent="0.25">
      <c r="A37" s="58">
        <v>30</v>
      </c>
      <c r="B37" s="4" t="s">
        <v>40</v>
      </c>
      <c r="C37" s="22">
        <v>3205.8</v>
      </c>
      <c r="D37" s="26">
        <v>29129.56</v>
      </c>
      <c r="E37" s="45">
        <v>4696.5999999999995</v>
      </c>
      <c r="F37" s="45">
        <v>9710.51</v>
      </c>
      <c r="G37" s="45">
        <v>92.7</v>
      </c>
      <c r="H37" s="45">
        <v>0</v>
      </c>
      <c r="I37" s="45">
        <v>0</v>
      </c>
      <c r="J37" s="45">
        <v>0</v>
      </c>
      <c r="K37" s="45">
        <v>0</v>
      </c>
      <c r="L37" s="45">
        <v>1789.8600000000001</v>
      </c>
      <c r="M37" s="88">
        <f t="shared" si="0"/>
        <v>16196.970000000001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88">
        <f t="shared" si="1"/>
        <v>0</v>
      </c>
      <c r="W37" s="101">
        <f t="shared" si="2"/>
        <v>16196.970000000001</v>
      </c>
      <c r="X37" s="101">
        <f t="shared" si="7"/>
        <v>1.8000000001848093E-2</v>
      </c>
      <c r="Y37" s="141">
        <v>16196.951999999999</v>
      </c>
      <c r="Z37" s="15">
        <f t="shared" si="3"/>
        <v>-12932.608000000002</v>
      </c>
      <c r="AA37" s="20">
        <f t="shared" si="4"/>
        <v>0</v>
      </c>
      <c r="AB37" s="85">
        <f t="shared" si="5"/>
        <v>0.55603146769123868</v>
      </c>
      <c r="AC37" s="86">
        <v>-8420.0141999999978</v>
      </c>
      <c r="AD37" s="87">
        <f t="shared" si="6"/>
        <v>-21352.622199999998</v>
      </c>
    </row>
    <row r="38" spans="1:30" ht="12.75" x14ac:dyDescent="0.25">
      <c r="A38" s="57">
        <v>31</v>
      </c>
      <c r="B38" s="4" t="s">
        <v>41</v>
      </c>
      <c r="C38" s="22">
        <v>1340.2</v>
      </c>
      <c r="D38" s="26">
        <v>8275.7900000000009</v>
      </c>
      <c r="E38" s="45">
        <v>175.4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960.45999999999992</v>
      </c>
      <c r="M38" s="88">
        <f t="shared" si="0"/>
        <v>1135.8599999999999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88">
        <f t="shared" si="1"/>
        <v>0</v>
      </c>
      <c r="W38" s="101">
        <f t="shared" si="2"/>
        <v>1135.8599999999999</v>
      </c>
      <c r="X38" s="101">
        <f t="shared" si="7"/>
        <v>-1.2000000000170985E-2</v>
      </c>
      <c r="Y38" s="141">
        <v>1135.8720000000001</v>
      </c>
      <c r="Z38" s="15">
        <f t="shared" si="3"/>
        <v>-7139.9180000000006</v>
      </c>
      <c r="AA38" s="20">
        <f t="shared" si="4"/>
        <v>0</v>
      </c>
      <c r="AB38" s="85">
        <f t="shared" si="5"/>
        <v>0.13725239523960853</v>
      </c>
      <c r="AC38" s="86">
        <v>-3663.9559999999997</v>
      </c>
      <c r="AD38" s="87">
        <f t="shared" si="6"/>
        <v>-10803.874</v>
      </c>
    </row>
    <row r="39" spans="1:30" ht="12.75" x14ac:dyDescent="0.25">
      <c r="A39" s="58">
        <v>32</v>
      </c>
      <c r="B39" s="4" t="s">
        <v>42</v>
      </c>
      <c r="C39" s="22">
        <v>4131.3</v>
      </c>
      <c r="D39" s="26">
        <v>32714.07</v>
      </c>
      <c r="E39" s="45">
        <v>16467.62</v>
      </c>
      <c r="F39" s="45">
        <v>22982.11</v>
      </c>
      <c r="G39" s="45">
        <v>252.2</v>
      </c>
      <c r="H39" s="45">
        <v>0</v>
      </c>
      <c r="I39" s="45">
        <v>0</v>
      </c>
      <c r="J39" s="45">
        <v>0</v>
      </c>
      <c r="K39" s="45">
        <v>0</v>
      </c>
      <c r="L39" s="45">
        <v>2521.37</v>
      </c>
      <c r="M39" s="88">
        <f t="shared" si="0"/>
        <v>41971.1</v>
      </c>
      <c r="N39" s="45">
        <v>1884.55</v>
      </c>
      <c r="O39" s="45">
        <v>30890.89</v>
      </c>
      <c r="P39" s="45">
        <v>199</v>
      </c>
      <c r="Q39" s="45">
        <v>0</v>
      </c>
      <c r="R39" s="45">
        <v>0</v>
      </c>
      <c r="S39" s="45">
        <v>0</v>
      </c>
      <c r="T39" s="45">
        <v>0</v>
      </c>
      <c r="U39" s="45">
        <v>1793.61</v>
      </c>
      <c r="V39" s="88">
        <f t="shared" si="1"/>
        <v>34569.050000000003</v>
      </c>
      <c r="W39" s="101">
        <f t="shared" si="2"/>
        <v>76540.149999999994</v>
      </c>
      <c r="X39" s="101">
        <f t="shared" si="7"/>
        <v>-0.85399999999208376</v>
      </c>
      <c r="Y39" s="141">
        <v>76541.003999999986</v>
      </c>
      <c r="Z39" s="15">
        <f t="shared" si="3"/>
        <v>0</v>
      </c>
      <c r="AA39" s="20">
        <f t="shared" si="4"/>
        <v>43826.933999999987</v>
      </c>
      <c r="AB39" s="85">
        <f t="shared" si="5"/>
        <v>2.339696772673042</v>
      </c>
      <c r="AC39" s="86">
        <v>-7210.5900000000038</v>
      </c>
      <c r="AD39" s="87">
        <f t="shared" si="6"/>
        <v>36616.343999999983</v>
      </c>
    </row>
    <row r="40" spans="1:30" ht="12.75" x14ac:dyDescent="0.25">
      <c r="A40" s="58">
        <v>33</v>
      </c>
      <c r="B40" s="4" t="s">
        <v>43</v>
      </c>
      <c r="C40" s="22">
        <v>2774.3</v>
      </c>
      <c r="D40" s="26">
        <v>37949.759999999995</v>
      </c>
      <c r="E40" s="45">
        <v>2521.75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3802.49</v>
      </c>
      <c r="M40" s="88">
        <f t="shared" si="0"/>
        <v>6324.24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88">
        <f t="shared" si="1"/>
        <v>0</v>
      </c>
      <c r="W40" s="101">
        <f t="shared" si="2"/>
        <v>6324.24</v>
      </c>
      <c r="X40" s="101">
        <f t="shared" si="7"/>
        <v>1.1999999998806743E-2</v>
      </c>
      <c r="Y40" s="141">
        <v>6324.228000000001</v>
      </c>
      <c r="Z40" s="15">
        <f t="shared" si="3"/>
        <v>-31625.531999999992</v>
      </c>
      <c r="AA40" s="20">
        <f t="shared" si="4"/>
        <v>0</v>
      </c>
      <c r="AB40" s="85">
        <f t="shared" si="5"/>
        <v>0.1666473780071337</v>
      </c>
      <c r="AC40" s="86">
        <v>-18729.949999999997</v>
      </c>
      <c r="AD40" s="87">
        <f t="shared" si="6"/>
        <v>-50355.481999999989</v>
      </c>
    </row>
    <row r="41" spans="1:30" ht="12.75" x14ac:dyDescent="0.25">
      <c r="A41" s="57">
        <v>34</v>
      </c>
      <c r="B41" s="4" t="s">
        <v>44</v>
      </c>
      <c r="C41" s="22">
        <v>3353.9</v>
      </c>
      <c r="D41" s="26">
        <v>24081.13</v>
      </c>
      <c r="E41" s="45">
        <v>5624.39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7527.7600000000011</v>
      </c>
      <c r="M41" s="88">
        <f t="shared" si="0"/>
        <v>13152.150000000001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88">
        <f t="shared" si="1"/>
        <v>0</v>
      </c>
      <c r="W41" s="101">
        <f t="shared" si="2"/>
        <v>13152.150000000001</v>
      </c>
      <c r="X41" s="101">
        <f t="shared" si="7"/>
        <v>5.9999999975843821E-3</v>
      </c>
      <c r="Y41" s="141">
        <v>13152.144000000004</v>
      </c>
      <c r="Z41" s="15">
        <f t="shared" si="3"/>
        <v>-10928.985999999997</v>
      </c>
      <c r="AA41" s="20">
        <f t="shared" si="4"/>
        <v>0</v>
      </c>
      <c r="AB41" s="85">
        <f t="shared" si="5"/>
        <v>0.54615975247008774</v>
      </c>
      <c r="AC41" s="86">
        <v>-8492.8140000000021</v>
      </c>
      <c r="AD41" s="87">
        <f t="shared" si="6"/>
        <v>-19421.8</v>
      </c>
    </row>
    <row r="42" spans="1:30" ht="12.75" x14ac:dyDescent="0.25">
      <c r="A42" s="58">
        <v>35</v>
      </c>
      <c r="B42" s="4" t="s">
        <v>45</v>
      </c>
      <c r="C42" s="22">
        <v>3188.8</v>
      </c>
      <c r="D42" s="26">
        <v>27517.310000000009</v>
      </c>
      <c r="E42" s="45">
        <v>4425.17</v>
      </c>
      <c r="F42" s="45">
        <v>2523.37</v>
      </c>
      <c r="G42" s="45">
        <v>4.2699999999999996</v>
      </c>
      <c r="H42" s="45">
        <v>16810.080000000002</v>
      </c>
      <c r="I42" s="45">
        <v>1</v>
      </c>
      <c r="J42" s="45">
        <v>0</v>
      </c>
      <c r="K42" s="45">
        <v>0</v>
      </c>
      <c r="L42" s="45">
        <v>17435.09</v>
      </c>
      <c r="M42" s="88">
        <f t="shared" si="0"/>
        <v>41193.710000000006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88">
        <f t="shared" si="1"/>
        <v>0</v>
      </c>
      <c r="W42" s="101">
        <f t="shared" si="2"/>
        <v>41193.710000000006</v>
      </c>
      <c r="X42" s="101">
        <f t="shared" si="7"/>
        <v>2.6000000012572855E-2</v>
      </c>
      <c r="Y42" s="141">
        <v>41193.683999999994</v>
      </c>
      <c r="Z42" s="15">
        <f t="shared" si="3"/>
        <v>0</v>
      </c>
      <c r="AA42" s="20">
        <f t="shared" si="4"/>
        <v>13676.373999999985</v>
      </c>
      <c r="AB42" s="85">
        <f t="shared" si="5"/>
        <v>1.4970098458025141</v>
      </c>
      <c r="AC42" s="86">
        <v>-9961.6159999999982</v>
      </c>
      <c r="AD42" s="87">
        <f t="shared" si="6"/>
        <v>3714.7579999999871</v>
      </c>
    </row>
    <row r="43" spans="1:30" ht="12.75" x14ac:dyDescent="0.25">
      <c r="A43" s="58">
        <v>36</v>
      </c>
      <c r="B43" s="4" t="s">
        <v>46</v>
      </c>
      <c r="C43" s="22">
        <v>3133.2</v>
      </c>
      <c r="D43" s="26">
        <v>26475.329999999998</v>
      </c>
      <c r="E43" s="45">
        <v>8484.06</v>
      </c>
      <c r="F43" s="45">
        <v>1024.29</v>
      </c>
      <c r="G43" s="45">
        <v>6</v>
      </c>
      <c r="H43" s="45">
        <v>0</v>
      </c>
      <c r="I43" s="45">
        <v>0</v>
      </c>
      <c r="J43" s="45">
        <v>0</v>
      </c>
      <c r="K43" s="45">
        <v>0</v>
      </c>
      <c r="L43" s="45">
        <v>9303.3100000000013</v>
      </c>
      <c r="M43" s="88">
        <f t="shared" si="0"/>
        <v>18811.66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5">
        <v>0</v>
      </c>
      <c r="U43" s="45">
        <v>12500.97</v>
      </c>
      <c r="V43" s="88">
        <f t="shared" si="1"/>
        <v>12500.97</v>
      </c>
      <c r="W43" s="101">
        <f t="shared" si="2"/>
        <v>31312.629999999997</v>
      </c>
      <c r="X43" s="101">
        <f t="shared" si="7"/>
        <v>-2.0000000004074536E-3</v>
      </c>
      <c r="Y43" s="141">
        <v>31312.631999999998</v>
      </c>
      <c r="Z43" s="15">
        <f t="shared" si="3"/>
        <v>0</v>
      </c>
      <c r="AA43" s="20">
        <f t="shared" si="4"/>
        <v>4837.3019999999997</v>
      </c>
      <c r="AB43" s="85">
        <f t="shared" si="5"/>
        <v>1.1827097905861796</v>
      </c>
      <c r="AC43" s="86">
        <v>-12961.699999999997</v>
      </c>
      <c r="AD43" s="87">
        <f t="shared" si="6"/>
        <v>-8124.3979999999974</v>
      </c>
    </row>
    <row r="44" spans="1:30" ht="12.75" x14ac:dyDescent="0.25">
      <c r="A44" s="57">
        <v>37</v>
      </c>
      <c r="B44" s="4" t="s">
        <v>47</v>
      </c>
      <c r="C44" s="22">
        <v>2599</v>
      </c>
      <c r="D44" s="26">
        <v>20983.79</v>
      </c>
      <c r="E44" s="45">
        <v>1764.62</v>
      </c>
      <c r="F44" s="45">
        <v>0</v>
      </c>
      <c r="G44" s="45">
        <v>0</v>
      </c>
      <c r="H44" s="45">
        <v>27304.55</v>
      </c>
      <c r="I44" s="45">
        <v>4</v>
      </c>
      <c r="J44" s="45">
        <v>0</v>
      </c>
      <c r="K44" s="45">
        <v>0</v>
      </c>
      <c r="L44" s="45">
        <v>3920.4699999999993</v>
      </c>
      <c r="M44" s="88">
        <f t="shared" si="0"/>
        <v>32989.64</v>
      </c>
      <c r="N44" s="45">
        <v>3699.72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88">
        <f t="shared" si="1"/>
        <v>3699.72</v>
      </c>
      <c r="W44" s="101">
        <f t="shared" si="2"/>
        <v>36689.360000000001</v>
      </c>
      <c r="X44" s="101">
        <f t="shared" si="7"/>
        <v>-4.0000000008149073E-3</v>
      </c>
      <c r="Y44" s="141">
        <v>36689.364000000001</v>
      </c>
      <c r="Z44" s="15">
        <f t="shared" si="3"/>
        <v>0</v>
      </c>
      <c r="AA44" s="20">
        <f t="shared" si="4"/>
        <v>15705.574000000001</v>
      </c>
      <c r="AB44" s="85">
        <f t="shared" si="5"/>
        <v>1.7484622177404558</v>
      </c>
      <c r="AC44" s="86">
        <v>-10164.18</v>
      </c>
      <c r="AD44" s="87">
        <f t="shared" si="6"/>
        <v>5541.3940000000002</v>
      </c>
    </row>
    <row r="45" spans="1:30" ht="12.75" x14ac:dyDescent="0.25">
      <c r="A45" s="58">
        <v>38</v>
      </c>
      <c r="B45" s="4" t="s">
        <v>48</v>
      </c>
      <c r="C45" s="22">
        <v>1692.3</v>
      </c>
      <c r="D45" s="26">
        <v>20382.429999999997</v>
      </c>
      <c r="E45" s="45">
        <v>1600.61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4994.8</v>
      </c>
      <c r="M45" s="88">
        <f t="shared" si="0"/>
        <v>6595.41</v>
      </c>
      <c r="N45" s="45">
        <v>0</v>
      </c>
      <c r="O45" s="45">
        <v>6871.7</v>
      </c>
      <c r="P45" s="45">
        <v>10.5</v>
      </c>
      <c r="Q45" s="45">
        <v>0</v>
      </c>
      <c r="R45" s="45">
        <v>0</v>
      </c>
      <c r="S45" s="45">
        <v>0</v>
      </c>
      <c r="T45" s="45">
        <v>0</v>
      </c>
      <c r="U45" s="45">
        <v>0</v>
      </c>
      <c r="V45" s="88">
        <f t="shared" si="1"/>
        <v>6871.7</v>
      </c>
      <c r="W45" s="101">
        <f t="shared" si="2"/>
        <v>13467.11</v>
      </c>
      <c r="X45" s="101">
        <f t="shared" si="7"/>
        <v>-9.9999999983992893E-3</v>
      </c>
      <c r="Y45" s="141">
        <v>13467.119999999999</v>
      </c>
      <c r="Z45" s="15">
        <f t="shared" si="3"/>
        <v>-6915.3099999999977</v>
      </c>
      <c r="AA45" s="20">
        <f t="shared" si="4"/>
        <v>0</v>
      </c>
      <c r="AB45" s="85">
        <f t="shared" si="5"/>
        <v>0.66072200419675187</v>
      </c>
      <c r="AC45" s="86">
        <v>-7399.8381599999993</v>
      </c>
      <c r="AD45" s="87">
        <f t="shared" si="6"/>
        <v>-14315.148159999997</v>
      </c>
    </row>
    <row r="46" spans="1:30" ht="12.75" x14ac:dyDescent="0.25">
      <c r="A46" s="58">
        <v>39</v>
      </c>
      <c r="B46" s="4" t="s">
        <v>49</v>
      </c>
      <c r="C46" s="22">
        <v>4102.7</v>
      </c>
      <c r="D46" s="26">
        <v>31489.230000000003</v>
      </c>
      <c r="E46" s="45">
        <v>11982.489999999998</v>
      </c>
      <c r="F46" s="45">
        <v>0</v>
      </c>
      <c r="G46" s="45">
        <v>0</v>
      </c>
      <c r="H46" s="45">
        <v>72496.47</v>
      </c>
      <c r="I46" s="45">
        <v>1</v>
      </c>
      <c r="J46" s="45">
        <v>0</v>
      </c>
      <c r="K46" s="45">
        <v>0</v>
      </c>
      <c r="L46" s="45">
        <v>1040.58</v>
      </c>
      <c r="M46" s="88">
        <f t="shared" si="0"/>
        <v>85519.54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5">
        <v>0</v>
      </c>
      <c r="U46" s="45">
        <v>1793.61</v>
      </c>
      <c r="V46" s="88">
        <f t="shared" si="1"/>
        <v>1793.61</v>
      </c>
      <c r="W46" s="101">
        <f t="shared" si="2"/>
        <v>87313.15</v>
      </c>
      <c r="X46" s="101">
        <f t="shared" si="7"/>
        <v>-2.0000000076834112E-3</v>
      </c>
      <c r="Y46" s="141">
        <v>87313.152000000002</v>
      </c>
      <c r="Z46" s="15">
        <f t="shared" si="3"/>
        <v>0</v>
      </c>
      <c r="AA46" s="20">
        <f t="shared" si="4"/>
        <v>55823.921999999999</v>
      </c>
      <c r="AB46" s="85">
        <f t="shared" si="5"/>
        <v>2.7727941267538139</v>
      </c>
      <c r="AC46" s="86">
        <v>-13783.967999999997</v>
      </c>
      <c r="AD46" s="87">
        <f t="shared" si="6"/>
        <v>42039.953999999998</v>
      </c>
    </row>
    <row r="47" spans="1:30" ht="12.75" x14ac:dyDescent="0.25">
      <c r="A47" s="57">
        <v>40</v>
      </c>
      <c r="B47" s="4" t="s">
        <v>50</v>
      </c>
      <c r="C47" s="22">
        <v>2656</v>
      </c>
      <c r="D47" s="26">
        <v>33349.29</v>
      </c>
      <c r="E47" s="45">
        <v>8830.02</v>
      </c>
      <c r="F47" s="45">
        <v>585.66999999999996</v>
      </c>
      <c r="G47" s="45">
        <v>3.9</v>
      </c>
      <c r="H47" s="45">
        <v>0</v>
      </c>
      <c r="I47" s="45">
        <v>0</v>
      </c>
      <c r="J47" s="45">
        <v>0</v>
      </c>
      <c r="K47" s="45">
        <v>0</v>
      </c>
      <c r="L47" s="45">
        <v>1952.36</v>
      </c>
      <c r="M47" s="88">
        <f t="shared" si="0"/>
        <v>11368.050000000001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88">
        <f t="shared" si="1"/>
        <v>0</v>
      </c>
      <c r="W47" s="101">
        <f t="shared" si="2"/>
        <v>11368.050000000001</v>
      </c>
      <c r="X47" s="101">
        <f t="shared" si="7"/>
        <v>0.24600000000100408</v>
      </c>
      <c r="Y47" s="141">
        <v>11367.804</v>
      </c>
      <c r="Z47" s="15">
        <f t="shared" si="3"/>
        <v>-21981.486000000001</v>
      </c>
      <c r="AA47" s="20">
        <f t="shared" si="4"/>
        <v>0</v>
      </c>
      <c r="AB47" s="85">
        <f t="shared" si="5"/>
        <v>0.34087094507859089</v>
      </c>
      <c r="AC47" s="86">
        <v>-7244.844000000001</v>
      </c>
      <c r="AD47" s="87">
        <f t="shared" si="6"/>
        <v>-29226.33</v>
      </c>
    </row>
    <row r="48" spans="1:30" ht="12.75" x14ac:dyDescent="0.25">
      <c r="A48" s="58">
        <v>41</v>
      </c>
      <c r="B48" s="4" t="s">
        <v>51</v>
      </c>
      <c r="C48" s="22">
        <v>4095</v>
      </c>
      <c r="D48" s="26">
        <v>33147.660000000003</v>
      </c>
      <c r="E48" s="45">
        <v>16538.22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2360.5299999999997</v>
      </c>
      <c r="M48" s="88">
        <f t="shared" si="0"/>
        <v>18898.75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1793.61</v>
      </c>
      <c r="V48" s="88">
        <f t="shared" si="1"/>
        <v>1793.61</v>
      </c>
      <c r="W48" s="101">
        <f t="shared" si="2"/>
        <v>20692.36</v>
      </c>
      <c r="X48" s="101">
        <f t="shared" si="7"/>
        <v>2.8000000002066372E-2</v>
      </c>
      <c r="Y48" s="141">
        <v>20692.331999999999</v>
      </c>
      <c r="Z48" s="15">
        <f t="shared" si="3"/>
        <v>-12455.328000000005</v>
      </c>
      <c r="AA48" s="20">
        <f t="shared" si="4"/>
        <v>0</v>
      </c>
      <c r="AB48" s="85">
        <f t="shared" si="5"/>
        <v>0.62424714142717752</v>
      </c>
      <c r="AC48" s="86">
        <v>-2338.898000000001</v>
      </c>
      <c r="AD48" s="87">
        <f t="shared" si="6"/>
        <v>-14794.226000000006</v>
      </c>
    </row>
    <row r="49" spans="1:30" ht="12.75" x14ac:dyDescent="0.25">
      <c r="A49" s="58">
        <v>42</v>
      </c>
      <c r="B49" s="4" t="s">
        <v>52</v>
      </c>
      <c r="C49" s="22">
        <v>5432</v>
      </c>
      <c r="D49" s="26">
        <v>38114.68</v>
      </c>
      <c r="E49" s="45">
        <v>698.01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568.77</v>
      </c>
      <c r="M49" s="88">
        <f t="shared" si="0"/>
        <v>1266.78</v>
      </c>
      <c r="N49" s="45">
        <v>0</v>
      </c>
      <c r="O49" s="45">
        <v>6199.33</v>
      </c>
      <c r="P49" s="45">
        <v>14</v>
      </c>
      <c r="Q49" s="45">
        <v>0</v>
      </c>
      <c r="R49" s="45">
        <v>0</v>
      </c>
      <c r="S49" s="45">
        <v>0</v>
      </c>
      <c r="T49" s="45">
        <v>0</v>
      </c>
      <c r="U49" s="45">
        <v>1793.61</v>
      </c>
      <c r="V49" s="88">
        <f t="shared" si="1"/>
        <v>7992.94</v>
      </c>
      <c r="W49" s="101">
        <f t="shared" si="2"/>
        <v>9259.7199999999993</v>
      </c>
      <c r="X49" s="101">
        <f t="shared" si="7"/>
        <v>1.5999999997802661E-2</v>
      </c>
      <c r="Y49" s="141">
        <v>9259.7040000000015</v>
      </c>
      <c r="Z49" s="15">
        <f t="shared" si="3"/>
        <v>-28854.975999999999</v>
      </c>
      <c r="AA49" s="20">
        <f t="shared" si="4"/>
        <v>0</v>
      </c>
      <c r="AB49" s="85">
        <f t="shared" si="5"/>
        <v>0.24294324391546779</v>
      </c>
      <c r="AC49" s="86">
        <v>-11911.35196</v>
      </c>
      <c r="AD49" s="87">
        <f t="shared" si="6"/>
        <v>-40766.327959999995</v>
      </c>
    </row>
    <row r="50" spans="1:30" ht="12.75" x14ac:dyDescent="0.25">
      <c r="A50" s="57">
        <v>43</v>
      </c>
      <c r="B50" s="4" t="s">
        <v>53</v>
      </c>
      <c r="C50" s="22">
        <v>5437.37</v>
      </c>
      <c r="D50" s="26">
        <v>51005.58</v>
      </c>
      <c r="E50" s="45">
        <v>22055.7</v>
      </c>
      <c r="F50" s="45">
        <v>7772.7000000000007</v>
      </c>
      <c r="G50" s="45">
        <v>55.27</v>
      </c>
      <c r="H50" s="45">
        <v>18515.919999999998</v>
      </c>
      <c r="I50" s="45">
        <v>1</v>
      </c>
      <c r="J50" s="45">
        <v>0</v>
      </c>
      <c r="K50" s="45">
        <v>0</v>
      </c>
      <c r="L50" s="45">
        <v>24915.630000000005</v>
      </c>
      <c r="M50" s="88">
        <f t="shared" si="0"/>
        <v>73259.950000000012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88">
        <f t="shared" si="1"/>
        <v>0</v>
      </c>
      <c r="W50" s="101">
        <f t="shared" si="2"/>
        <v>73259.950000000012</v>
      </c>
      <c r="X50" s="101">
        <f t="shared" si="7"/>
        <v>3.4000000014202669E-2</v>
      </c>
      <c r="Y50" s="141">
        <v>73259.915999999997</v>
      </c>
      <c r="Z50" s="15">
        <f t="shared" si="3"/>
        <v>0</v>
      </c>
      <c r="AA50" s="20">
        <f t="shared" si="4"/>
        <v>22254.335999999996</v>
      </c>
      <c r="AB50" s="85">
        <f t="shared" si="5"/>
        <v>1.4363117917686652</v>
      </c>
      <c r="AC50" s="86">
        <v>0</v>
      </c>
      <c r="AD50" s="87">
        <f t="shared" si="6"/>
        <v>22254.335999999996</v>
      </c>
    </row>
    <row r="51" spans="1:30" ht="12.75" x14ac:dyDescent="0.25">
      <c r="A51" s="58">
        <v>44</v>
      </c>
      <c r="B51" s="4" t="s">
        <v>54</v>
      </c>
      <c r="C51" s="22">
        <v>1817.59</v>
      </c>
      <c r="D51" s="26">
        <v>17180.05</v>
      </c>
      <c r="E51" s="45">
        <v>3976.5299999999997</v>
      </c>
      <c r="F51" s="45">
        <v>2812.78</v>
      </c>
      <c r="G51" s="45">
        <v>18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88">
        <f t="shared" si="0"/>
        <v>6789.3099999999995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88">
        <f t="shared" si="1"/>
        <v>0</v>
      </c>
      <c r="W51" s="101">
        <f t="shared" si="2"/>
        <v>6789.3099999999995</v>
      </c>
      <c r="X51" s="101">
        <f t="shared" si="7"/>
        <v>-2.5999999999839929E-2</v>
      </c>
      <c r="Y51" s="141">
        <v>6789.3359999999993</v>
      </c>
      <c r="Z51" s="15">
        <f t="shared" si="3"/>
        <v>-10390.714</v>
      </c>
      <c r="AA51" s="20">
        <f t="shared" si="4"/>
        <v>0</v>
      </c>
      <c r="AB51" s="85">
        <f t="shared" si="5"/>
        <v>0.39518720841906746</v>
      </c>
      <c r="AC51" s="86">
        <v>-6555.2079999999987</v>
      </c>
      <c r="AD51" s="87">
        <f t="shared" si="6"/>
        <v>-16945.921999999999</v>
      </c>
    </row>
    <row r="52" spans="1:30" ht="12.75" x14ac:dyDescent="0.25">
      <c r="A52" s="58">
        <v>45</v>
      </c>
      <c r="B52" s="4" t="s">
        <v>55</v>
      </c>
      <c r="C52" s="22">
        <v>1291</v>
      </c>
      <c r="D52" s="26">
        <v>8752.5699999999979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3184.74</v>
      </c>
      <c r="M52" s="88">
        <f t="shared" si="0"/>
        <v>3184.74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88">
        <f t="shared" si="1"/>
        <v>0</v>
      </c>
      <c r="W52" s="101">
        <f t="shared" si="2"/>
        <v>3184.74</v>
      </c>
      <c r="X52" s="101">
        <f t="shared" si="7"/>
        <v>1.1999999999716238E-2</v>
      </c>
      <c r="Y52" s="141">
        <v>3184.7280000000001</v>
      </c>
      <c r="Z52" s="15">
        <f t="shared" si="3"/>
        <v>-5567.8419999999978</v>
      </c>
      <c r="AA52" s="20">
        <f t="shared" si="4"/>
        <v>0</v>
      </c>
      <c r="AB52" s="85">
        <f t="shared" si="5"/>
        <v>0.36386204280571316</v>
      </c>
      <c r="AC52" s="86">
        <v>0</v>
      </c>
      <c r="AD52" s="87">
        <f t="shared" si="6"/>
        <v>-5567.8419999999978</v>
      </c>
    </row>
    <row r="53" spans="1:30" ht="12.75" x14ac:dyDescent="0.25">
      <c r="A53" s="57">
        <v>46</v>
      </c>
      <c r="B53" s="4" t="s">
        <v>56</v>
      </c>
      <c r="C53" s="22">
        <v>807.26</v>
      </c>
      <c r="D53" s="26">
        <v>6481.1900000000014</v>
      </c>
      <c r="E53" s="45">
        <v>7869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172.36</v>
      </c>
      <c r="M53" s="88">
        <f t="shared" si="0"/>
        <v>8041.36</v>
      </c>
      <c r="N53" s="45">
        <v>1300.4000000000001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88">
        <f t="shared" si="1"/>
        <v>1300.4000000000001</v>
      </c>
      <c r="W53" s="101">
        <f t="shared" si="2"/>
        <v>9341.76</v>
      </c>
      <c r="X53" s="101">
        <f t="shared" si="7"/>
        <v>-1.2000000000625732E-2</v>
      </c>
      <c r="Y53" s="141">
        <v>9341.7720000000008</v>
      </c>
      <c r="Z53" s="15">
        <f t="shared" si="3"/>
        <v>0</v>
      </c>
      <c r="AA53" s="20">
        <f t="shared" si="4"/>
        <v>2860.5819999999994</v>
      </c>
      <c r="AB53" s="85">
        <f t="shared" si="5"/>
        <v>1.441366786037749</v>
      </c>
      <c r="AC53" s="86">
        <v>-2392.5900799999999</v>
      </c>
      <c r="AD53" s="87">
        <f t="shared" si="6"/>
        <v>467.99191999999948</v>
      </c>
    </row>
    <row r="54" spans="1:30" ht="12.75" x14ac:dyDescent="0.25">
      <c r="A54" s="58">
        <v>47</v>
      </c>
      <c r="B54" s="4" t="s">
        <v>57</v>
      </c>
      <c r="C54" s="22">
        <v>2111.2399999999998</v>
      </c>
      <c r="D54" s="26">
        <v>14128.35</v>
      </c>
      <c r="E54" s="45">
        <v>61.54</v>
      </c>
      <c r="F54" s="45">
        <v>2845.88</v>
      </c>
      <c r="G54" s="45">
        <v>11.389999999999999</v>
      </c>
      <c r="H54" s="45">
        <v>8367.7199999999993</v>
      </c>
      <c r="I54" s="45">
        <v>1</v>
      </c>
      <c r="J54" s="45">
        <v>0</v>
      </c>
      <c r="K54" s="45">
        <v>0</v>
      </c>
      <c r="L54" s="45">
        <v>17028.13</v>
      </c>
      <c r="M54" s="88">
        <f t="shared" si="0"/>
        <v>28303.27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88">
        <f t="shared" si="1"/>
        <v>0</v>
      </c>
      <c r="W54" s="101">
        <f t="shared" si="2"/>
        <v>28303.27</v>
      </c>
      <c r="X54" s="101">
        <f t="shared" si="7"/>
        <v>-2.599999999802094E-2</v>
      </c>
      <c r="Y54" s="141">
        <v>28303.295999999998</v>
      </c>
      <c r="Z54" s="15">
        <f t="shared" si="3"/>
        <v>0</v>
      </c>
      <c r="AA54" s="20">
        <f t="shared" si="4"/>
        <v>14174.945999999998</v>
      </c>
      <c r="AB54" s="85">
        <f t="shared" si="5"/>
        <v>2.0032980496660966</v>
      </c>
      <c r="AC54" s="86">
        <v>0</v>
      </c>
      <c r="AD54" s="87">
        <f t="shared" si="6"/>
        <v>14174.945999999998</v>
      </c>
    </row>
    <row r="55" spans="1:30" ht="12.75" x14ac:dyDescent="0.25">
      <c r="A55" s="58">
        <v>48</v>
      </c>
      <c r="B55" s="4" t="s">
        <v>58</v>
      </c>
      <c r="C55" s="22">
        <v>638.1</v>
      </c>
      <c r="D55" s="26">
        <v>2712.16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1325.25</v>
      </c>
      <c r="M55" s="88">
        <f t="shared" si="0"/>
        <v>1325.25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88">
        <f t="shared" si="1"/>
        <v>0</v>
      </c>
      <c r="W55" s="101">
        <f t="shared" si="2"/>
        <v>1325.25</v>
      </c>
      <c r="X55" s="101">
        <f t="shared" si="7"/>
        <v>-6.0000000000854925E-3</v>
      </c>
      <c r="Y55" s="141">
        <v>1325.2560000000001</v>
      </c>
      <c r="Z55" s="15">
        <f t="shared" si="3"/>
        <v>-1386.9039999999998</v>
      </c>
      <c r="AA55" s="20">
        <f t="shared" si="4"/>
        <v>0</v>
      </c>
      <c r="AB55" s="85">
        <f t="shared" si="5"/>
        <v>0.48863488879712119</v>
      </c>
      <c r="AC55" s="86">
        <v>0</v>
      </c>
      <c r="AD55" s="87">
        <f t="shared" si="6"/>
        <v>-1386.9039999999998</v>
      </c>
    </row>
    <row r="56" spans="1:30" ht="12.75" x14ac:dyDescent="0.25">
      <c r="A56" s="57">
        <v>49</v>
      </c>
      <c r="B56" s="4" t="s">
        <v>59</v>
      </c>
      <c r="C56" s="22">
        <v>3542.05</v>
      </c>
      <c r="D56" s="26">
        <v>36166.19</v>
      </c>
      <c r="E56" s="45">
        <v>8224.2899999999991</v>
      </c>
      <c r="F56" s="45">
        <v>0</v>
      </c>
      <c r="G56" s="45">
        <v>0</v>
      </c>
      <c r="H56" s="45">
        <v>13837.83</v>
      </c>
      <c r="I56" s="45">
        <v>1</v>
      </c>
      <c r="J56" s="45">
        <v>0</v>
      </c>
      <c r="K56" s="45">
        <v>0</v>
      </c>
      <c r="L56" s="45">
        <v>4519.09</v>
      </c>
      <c r="M56" s="88">
        <f t="shared" si="0"/>
        <v>26581.21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88">
        <f t="shared" si="1"/>
        <v>0</v>
      </c>
      <c r="W56" s="101">
        <f t="shared" si="2"/>
        <v>26581.21</v>
      </c>
      <c r="X56" s="101">
        <f t="shared" si="7"/>
        <v>2.2000000000844011E-2</v>
      </c>
      <c r="Y56" s="141">
        <v>26581.187999999998</v>
      </c>
      <c r="Z56" s="15">
        <f t="shared" si="3"/>
        <v>-9585.002000000004</v>
      </c>
      <c r="AA56" s="20">
        <f t="shared" si="4"/>
        <v>0</v>
      </c>
      <c r="AB56" s="85">
        <f t="shared" si="5"/>
        <v>0.73497341024863272</v>
      </c>
      <c r="AC56" s="86">
        <v>0</v>
      </c>
      <c r="AD56" s="87">
        <f t="shared" si="6"/>
        <v>-9585.002000000004</v>
      </c>
    </row>
    <row r="57" spans="1:30" ht="12.75" x14ac:dyDescent="0.25">
      <c r="A57" s="58">
        <v>50</v>
      </c>
      <c r="B57" s="4" t="s">
        <v>60</v>
      </c>
      <c r="C57" s="22">
        <v>3544.64</v>
      </c>
      <c r="D57" s="26">
        <v>38013.279999999999</v>
      </c>
      <c r="E57" s="45">
        <v>9733.36</v>
      </c>
      <c r="F57" s="45">
        <v>1940.19</v>
      </c>
      <c r="G57" s="45">
        <v>1.43</v>
      </c>
      <c r="H57" s="45">
        <v>0</v>
      </c>
      <c r="I57" s="45">
        <v>0</v>
      </c>
      <c r="J57" s="45">
        <v>0</v>
      </c>
      <c r="K57" s="45">
        <v>0</v>
      </c>
      <c r="L57" s="45">
        <v>1752.1399999999999</v>
      </c>
      <c r="M57" s="88">
        <f t="shared" si="0"/>
        <v>13425.69</v>
      </c>
      <c r="N57" s="45">
        <v>2632.75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0</v>
      </c>
      <c r="V57" s="88">
        <f t="shared" si="1"/>
        <v>2632.75</v>
      </c>
      <c r="W57" s="101">
        <f t="shared" si="2"/>
        <v>16058.44</v>
      </c>
      <c r="X57" s="101">
        <f t="shared" si="7"/>
        <v>1.600000000144064E-2</v>
      </c>
      <c r="Y57" s="141">
        <v>16058.423999999999</v>
      </c>
      <c r="Z57" s="15">
        <f t="shared" si="3"/>
        <v>-21954.856</v>
      </c>
      <c r="AA57" s="20">
        <f t="shared" si="4"/>
        <v>0</v>
      </c>
      <c r="AB57" s="85">
        <f t="shared" si="5"/>
        <v>0.4224424727358439</v>
      </c>
      <c r="AC57" s="86">
        <v>-14916.524000000001</v>
      </c>
      <c r="AD57" s="87">
        <f t="shared" si="6"/>
        <v>-36871.380000000005</v>
      </c>
    </row>
    <row r="58" spans="1:30" ht="12.75" x14ac:dyDescent="0.25">
      <c r="A58" s="58">
        <v>51</v>
      </c>
      <c r="B58" s="4" t="s">
        <v>61</v>
      </c>
      <c r="C58" s="22">
        <v>2168.6999999999998</v>
      </c>
      <c r="D58" s="26">
        <v>18756.210000000003</v>
      </c>
      <c r="E58" s="45">
        <v>521.73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1547.95</v>
      </c>
      <c r="M58" s="88">
        <f t="shared" si="0"/>
        <v>2069.6800000000003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45">
        <v>0</v>
      </c>
      <c r="U58" s="45">
        <v>896.8</v>
      </c>
      <c r="V58" s="88">
        <f t="shared" si="1"/>
        <v>896.8</v>
      </c>
      <c r="W58" s="101">
        <f t="shared" si="2"/>
        <v>2966.4800000000005</v>
      </c>
      <c r="X58" s="101">
        <f t="shared" si="7"/>
        <v>-1.599999999962165E-2</v>
      </c>
      <c r="Y58" s="141">
        <v>2966.4960000000001</v>
      </c>
      <c r="Z58" s="15">
        <f t="shared" si="3"/>
        <v>-15789.714000000004</v>
      </c>
      <c r="AA58" s="20">
        <f t="shared" si="4"/>
        <v>0</v>
      </c>
      <c r="AB58" s="85">
        <f t="shared" si="5"/>
        <v>0.15816073716385132</v>
      </c>
      <c r="AC58" s="86">
        <v>-8741.6460000000006</v>
      </c>
      <c r="AD58" s="87">
        <f t="shared" si="6"/>
        <v>-24531.360000000004</v>
      </c>
    </row>
    <row r="59" spans="1:30" ht="12.75" x14ac:dyDescent="0.25">
      <c r="A59" s="57">
        <v>52</v>
      </c>
      <c r="B59" s="4" t="s">
        <v>62</v>
      </c>
      <c r="C59" s="22">
        <v>2627</v>
      </c>
      <c r="D59" s="26">
        <v>29656.530000000002</v>
      </c>
      <c r="E59" s="45">
        <v>5339.92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3350.26</v>
      </c>
      <c r="M59" s="88">
        <f t="shared" si="0"/>
        <v>8690.18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5">
        <v>0</v>
      </c>
      <c r="U59" s="45">
        <v>0</v>
      </c>
      <c r="V59" s="88">
        <f t="shared" si="1"/>
        <v>0</v>
      </c>
      <c r="W59" s="101">
        <f t="shared" si="2"/>
        <v>8690.18</v>
      </c>
      <c r="X59" s="101">
        <f t="shared" si="7"/>
        <v>2.0000000000436557E-2</v>
      </c>
      <c r="Y59" s="141">
        <v>8690.16</v>
      </c>
      <c r="Z59" s="15">
        <f t="shared" si="3"/>
        <v>-20966.370000000003</v>
      </c>
      <c r="AA59" s="20">
        <f t="shared" si="4"/>
        <v>0</v>
      </c>
      <c r="AB59" s="85">
        <f t="shared" si="5"/>
        <v>0.29302686457249039</v>
      </c>
      <c r="AC59" s="86">
        <v>-1204.9771199999996</v>
      </c>
      <c r="AD59" s="87">
        <f t="shared" si="6"/>
        <v>-22171.347120000002</v>
      </c>
    </row>
    <row r="60" spans="1:30" ht="12.75" x14ac:dyDescent="0.25">
      <c r="A60" s="58">
        <v>53</v>
      </c>
      <c r="B60" s="4" t="s">
        <v>63</v>
      </c>
      <c r="C60" s="22">
        <v>582.79999999999995</v>
      </c>
      <c r="D60" s="26">
        <v>2669.53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88">
        <f t="shared" si="0"/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5">
        <v>0</v>
      </c>
      <c r="U60" s="45">
        <v>0</v>
      </c>
      <c r="V60" s="88">
        <f t="shared" si="1"/>
        <v>0</v>
      </c>
      <c r="W60" s="101">
        <f t="shared" si="2"/>
        <v>0</v>
      </c>
      <c r="X60" s="101">
        <f t="shared" si="7"/>
        <v>0</v>
      </c>
      <c r="Y60" s="141">
        <v>0</v>
      </c>
      <c r="Z60" s="15">
        <f t="shared" si="3"/>
        <v>-2669.53</v>
      </c>
      <c r="AA60" s="20">
        <f t="shared" si="4"/>
        <v>0</v>
      </c>
      <c r="AB60" s="85">
        <f t="shared" si="5"/>
        <v>0</v>
      </c>
      <c r="AC60" s="86">
        <v>0</v>
      </c>
      <c r="AD60" s="87">
        <f t="shared" si="6"/>
        <v>-2669.53</v>
      </c>
    </row>
    <row r="61" spans="1:30" ht="12.75" x14ac:dyDescent="0.25">
      <c r="A61" s="58">
        <v>54</v>
      </c>
      <c r="B61" s="4" t="s">
        <v>64</v>
      </c>
      <c r="C61" s="22">
        <v>2771.4</v>
      </c>
      <c r="D61" s="26">
        <v>31544.879999999997</v>
      </c>
      <c r="E61" s="45">
        <v>4022.6099999999997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16992.5</v>
      </c>
      <c r="M61" s="88">
        <f t="shared" si="0"/>
        <v>21015.11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>
        <v>0</v>
      </c>
      <c r="V61" s="88">
        <f t="shared" si="1"/>
        <v>0</v>
      </c>
      <c r="W61" s="101">
        <f t="shared" si="2"/>
        <v>21015.11</v>
      </c>
      <c r="X61" s="101">
        <f t="shared" si="7"/>
        <v>2.0000000004074536E-3</v>
      </c>
      <c r="Y61" s="141">
        <v>21015.108</v>
      </c>
      <c r="Z61" s="15">
        <f t="shared" si="3"/>
        <v>-10529.771999999997</v>
      </c>
      <c r="AA61" s="20">
        <f t="shared" si="4"/>
        <v>0</v>
      </c>
      <c r="AB61" s="85">
        <f t="shared" si="5"/>
        <v>0.66619711344598564</v>
      </c>
      <c r="AC61" s="86">
        <v>-13729.696000000002</v>
      </c>
      <c r="AD61" s="87">
        <f t="shared" si="6"/>
        <v>-24259.468000000001</v>
      </c>
    </row>
    <row r="62" spans="1:30" ht="12.75" x14ac:dyDescent="0.25">
      <c r="A62" s="57">
        <v>55</v>
      </c>
      <c r="B62" s="4" t="s">
        <v>65</v>
      </c>
      <c r="C62" s="22">
        <v>624.20000000000005</v>
      </c>
      <c r="D62" s="26">
        <v>5586.2400000000007</v>
      </c>
      <c r="E62" s="45">
        <v>0</v>
      </c>
      <c r="F62" s="45">
        <v>1215.23</v>
      </c>
      <c r="G62" s="45">
        <v>1.4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88">
        <f t="shared" si="0"/>
        <v>1215.23</v>
      </c>
      <c r="N62" s="45">
        <v>6461.37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88">
        <f t="shared" si="1"/>
        <v>6461.37</v>
      </c>
      <c r="W62" s="101">
        <f t="shared" si="2"/>
        <v>7676.6</v>
      </c>
      <c r="X62" s="101">
        <f t="shared" si="7"/>
        <v>-3.9999999989959178E-3</v>
      </c>
      <c r="Y62" s="141">
        <v>7676.6039999999994</v>
      </c>
      <c r="Z62" s="15">
        <f t="shared" si="3"/>
        <v>0</v>
      </c>
      <c r="AA62" s="20">
        <f t="shared" si="4"/>
        <v>2090.3639999999987</v>
      </c>
      <c r="AB62" s="85">
        <f t="shared" si="5"/>
        <v>1.3741987454889153</v>
      </c>
      <c r="AC62" s="86">
        <v>0</v>
      </c>
      <c r="AD62" s="87">
        <f t="shared" si="6"/>
        <v>2090.3639999999987</v>
      </c>
    </row>
    <row r="63" spans="1:30" ht="12.75" x14ac:dyDescent="0.25">
      <c r="A63" s="58">
        <v>56</v>
      </c>
      <c r="B63" s="4" t="s">
        <v>66</v>
      </c>
      <c r="C63" s="22">
        <v>2780.5</v>
      </c>
      <c r="D63" s="26">
        <v>34522.310000000005</v>
      </c>
      <c r="E63" s="45">
        <v>5416.07</v>
      </c>
      <c r="F63" s="45">
        <v>918.06</v>
      </c>
      <c r="G63" s="45">
        <v>1.42</v>
      </c>
      <c r="H63" s="45">
        <v>8681.9</v>
      </c>
      <c r="I63" s="45">
        <v>1</v>
      </c>
      <c r="J63" s="45">
        <v>0</v>
      </c>
      <c r="K63" s="45">
        <v>0</v>
      </c>
      <c r="L63" s="45">
        <v>17923.37</v>
      </c>
      <c r="M63" s="88">
        <f t="shared" si="0"/>
        <v>32939.399999999994</v>
      </c>
      <c r="N63" s="45">
        <v>7645.07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88">
        <f t="shared" si="1"/>
        <v>7645.07</v>
      </c>
      <c r="W63" s="101">
        <f t="shared" si="2"/>
        <v>40584.469999999994</v>
      </c>
      <c r="X63" s="101">
        <f t="shared" si="7"/>
        <v>4.9999999995634425E-2</v>
      </c>
      <c r="Y63" s="141">
        <v>40584.42</v>
      </c>
      <c r="Z63" s="15">
        <f t="shared" si="3"/>
        <v>0</v>
      </c>
      <c r="AA63" s="20">
        <f t="shared" si="4"/>
        <v>6062.1099999999933</v>
      </c>
      <c r="AB63" s="85">
        <f t="shared" si="5"/>
        <v>1.1755997788097028</v>
      </c>
      <c r="AC63" s="86">
        <v>-13070.282000000003</v>
      </c>
      <c r="AD63" s="87">
        <f t="shared" si="6"/>
        <v>-7008.1720000000096</v>
      </c>
    </row>
    <row r="64" spans="1:30" ht="12.75" x14ac:dyDescent="0.25">
      <c r="A64" s="58">
        <v>57</v>
      </c>
      <c r="B64" s="4" t="s">
        <v>67</v>
      </c>
      <c r="C64" s="22">
        <v>2549</v>
      </c>
      <c r="D64" s="26">
        <v>20376.429999999997</v>
      </c>
      <c r="E64" s="45">
        <v>2737.85</v>
      </c>
      <c r="F64" s="45">
        <v>1759.81</v>
      </c>
      <c r="G64" s="45">
        <v>7.2</v>
      </c>
      <c r="H64" s="45">
        <v>12654.64</v>
      </c>
      <c r="I64" s="45">
        <v>1</v>
      </c>
      <c r="J64" s="45">
        <v>0</v>
      </c>
      <c r="K64" s="45">
        <v>0</v>
      </c>
      <c r="L64" s="45">
        <v>10566.86</v>
      </c>
      <c r="M64" s="88">
        <f t="shared" si="0"/>
        <v>27719.16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88">
        <f t="shared" si="1"/>
        <v>0</v>
      </c>
      <c r="W64" s="101">
        <f t="shared" si="2"/>
        <v>27719.16</v>
      </c>
      <c r="X64" s="101">
        <f t="shared" si="7"/>
        <v>0.18000000000392902</v>
      </c>
      <c r="Y64" s="141">
        <v>27718.979999999996</v>
      </c>
      <c r="Z64" s="15">
        <f t="shared" si="3"/>
        <v>0</v>
      </c>
      <c r="AA64" s="20">
        <f t="shared" si="4"/>
        <v>7342.5499999999993</v>
      </c>
      <c r="AB64" s="85">
        <f t="shared" si="5"/>
        <v>1.3603452616577094</v>
      </c>
      <c r="AC64" s="86">
        <v>-6850.4259999999986</v>
      </c>
      <c r="AD64" s="87">
        <f t="shared" si="6"/>
        <v>492.12400000000071</v>
      </c>
    </row>
    <row r="65" spans="1:30" ht="12.75" x14ac:dyDescent="0.25">
      <c r="A65" s="57">
        <v>58</v>
      </c>
      <c r="B65" s="4" t="s">
        <v>68</v>
      </c>
      <c r="C65" s="22">
        <v>4718.95</v>
      </c>
      <c r="D65" s="26">
        <v>50435.32</v>
      </c>
      <c r="E65" s="45">
        <v>13378.720000000001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31659.03</v>
      </c>
      <c r="M65" s="88">
        <f t="shared" si="0"/>
        <v>45037.75</v>
      </c>
      <c r="N65" s="45">
        <v>4770.0600000000004</v>
      </c>
      <c r="O65" s="45">
        <v>0</v>
      </c>
      <c r="P65" s="45">
        <v>0</v>
      </c>
      <c r="Q65" s="45">
        <v>18686.37</v>
      </c>
      <c r="R65" s="45">
        <v>1</v>
      </c>
      <c r="S65" s="45">
        <v>12355.61</v>
      </c>
      <c r="T65" s="45">
        <v>120</v>
      </c>
      <c r="U65" s="45">
        <v>0</v>
      </c>
      <c r="V65" s="88">
        <f t="shared" si="1"/>
        <v>35812.04</v>
      </c>
      <c r="W65" s="101">
        <f t="shared" si="2"/>
        <v>80849.790000000008</v>
      </c>
      <c r="X65" s="101">
        <f t="shared" si="7"/>
        <v>6.0000000084983185E-3</v>
      </c>
      <c r="Y65" s="141">
        <v>80849.784</v>
      </c>
      <c r="Z65" s="15">
        <f t="shared" si="3"/>
        <v>0</v>
      </c>
      <c r="AA65" s="20">
        <f t="shared" si="4"/>
        <v>30414.464</v>
      </c>
      <c r="AB65" s="85">
        <f t="shared" si="5"/>
        <v>1.6030389814122326</v>
      </c>
      <c r="AC65" s="86">
        <v>0</v>
      </c>
      <c r="AD65" s="87">
        <f t="shared" si="6"/>
        <v>30414.464</v>
      </c>
    </row>
    <row r="66" spans="1:30" ht="12.75" x14ac:dyDescent="0.25">
      <c r="A66" s="58">
        <v>59</v>
      </c>
      <c r="B66" s="4" t="s">
        <v>69</v>
      </c>
      <c r="C66" s="22">
        <v>4344.76</v>
      </c>
      <c r="D66" s="26">
        <v>42928.2</v>
      </c>
      <c r="E66" s="45">
        <v>10478.119999999999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4430.8999999999996</v>
      </c>
      <c r="M66" s="88">
        <f t="shared" si="0"/>
        <v>14909.019999999999</v>
      </c>
      <c r="N66" s="45">
        <v>184.16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8567.83</v>
      </c>
      <c r="V66" s="88">
        <f t="shared" si="1"/>
        <v>8751.99</v>
      </c>
      <c r="W66" s="101">
        <f t="shared" si="2"/>
        <v>23661.01</v>
      </c>
      <c r="X66" s="101">
        <f t="shared" si="7"/>
        <v>-1.4000000006490154E-2</v>
      </c>
      <c r="Y66" s="141">
        <v>23661.024000000005</v>
      </c>
      <c r="Z66" s="15">
        <f t="shared" si="3"/>
        <v>-19267.175999999992</v>
      </c>
      <c r="AA66" s="20">
        <f t="shared" si="4"/>
        <v>0</v>
      </c>
      <c r="AB66" s="85">
        <f t="shared" si="5"/>
        <v>0.55117670901645088</v>
      </c>
      <c r="AC66" s="86">
        <v>-301.6853200000005</v>
      </c>
      <c r="AD66" s="87">
        <f t="shared" si="6"/>
        <v>-19568.861319999993</v>
      </c>
    </row>
    <row r="67" spans="1:30" ht="12.75" x14ac:dyDescent="0.25">
      <c r="A67" s="58">
        <v>60</v>
      </c>
      <c r="B67" s="4" t="s">
        <v>70</v>
      </c>
      <c r="C67" s="22">
        <v>4327.5200000000004</v>
      </c>
      <c r="D67" s="26">
        <v>42437.36</v>
      </c>
      <c r="E67" s="45">
        <v>11100.24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1707.61</v>
      </c>
      <c r="M67" s="88">
        <f t="shared" si="0"/>
        <v>12807.85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19896.010000000002</v>
      </c>
      <c r="V67" s="88">
        <f t="shared" si="1"/>
        <v>19896.010000000002</v>
      </c>
      <c r="W67" s="101">
        <f t="shared" si="2"/>
        <v>32703.86</v>
      </c>
      <c r="X67" s="101">
        <f t="shared" si="7"/>
        <v>7.9999999979918357E-3</v>
      </c>
      <c r="Y67" s="141">
        <v>32703.852000000003</v>
      </c>
      <c r="Z67" s="15">
        <f t="shared" si="3"/>
        <v>-9733.507999999998</v>
      </c>
      <c r="AA67" s="20">
        <f t="shared" si="4"/>
        <v>0</v>
      </c>
      <c r="AB67" s="85">
        <f t="shared" si="5"/>
        <v>0.77063823008782828</v>
      </c>
      <c r="AC67" s="86">
        <v>-15108.29132</v>
      </c>
      <c r="AD67" s="87">
        <f t="shared" si="6"/>
        <v>-24841.799319999998</v>
      </c>
    </row>
    <row r="68" spans="1:30" ht="12.75" x14ac:dyDescent="0.25">
      <c r="A68" s="57">
        <v>61</v>
      </c>
      <c r="B68" s="4" t="s">
        <v>71</v>
      </c>
      <c r="C68" s="22">
        <v>2184.5</v>
      </c>
      <c r="D68" s="26">
        <v>15282.440000000006</v>
      </c>
      <c r="E68" s="45">
        <v>2021.39</v>
      </c>
      <c r="F68" s="45">
        <v>281.29000000000002</v>
      </c>
      <c r="G68" s="45">
        <v>2.84</v>
      </c>
      <c r="H68" s="45">
        <v>22941.62</v>
      </c>
      <c r="I68" s="45">
        <v>2</v>
      </c>
      <c r="J68" s="45">
        <v>0</v>
      </c>
      <c r="K68" s="45">
        <v>0</v>
      </c>
      <c r="L68" s="45">
        <v>13064.100000000002</v>
      </c>
      <c r="M68" s="88">
        <f t="shared" si="0"/>
        <v>38308.400000000001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88">
        <f t="shared" si="1"/>
        <v>0</v>
      </c>
      <c r="W68" s="101">
        <f t="shared" si="2"/>
        <v>38308.400000000001</v>
      </c>
      <c r="X68" s="101">
        <f t="shared" si="7"/>
        <v>-3.9999999935389496E-3</v>
      </c>
      <c r="Y68" s="141">
        <v>38308.403999999995</v>
      </c>
      <c r="Z68" s="15">
        <f t="shared" si="3"/>
        <v>0</v>
      </c>
      <c r="AA68" s="20">
        <f t="shared" si="4"/>
        <v>23025.963999999989</v>
      </c>
      <c r="AB68" s="85">
        <f t="shared" si="5"/>
        <v>2.506694218985972</v>
      </c>
      <c r="AC68" s="86">
        <v>0</v>
      </c>
      <c r="AD68" s="87">
        <f t="shared" si="6"/>
        <v>23025.963999999989</v>
      </c>
    </row>
    <row r="69" spans="1:30" ht="12.75" x14ac:dyDescent="0.25">
      <c r="A69" s="58">
        <v>62</v>
      </c>
      <c r="B69" s="4" t="s">
        <v>72</v>
      </c>
      <c r="C69" s="22">
        <v>4341.9799999999996</v>
      </c>
      <c r="D69" s="26">
        <v>42266.28</v>
      </c>
      <c r="E69" s="45">
        <v>6007.4800000000005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5214.6000000000004</v>
      </c>
      <c r="M69" s="88">
        <f t="shared" si="0"/>
        <v>11222.080000000002</v>
      </c>
      <c r="N69" s="45">
        <v>75.36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12759.789999999999</v>
      </c>
      <c r="V69" s="88">
        <f t="shared" si="1"/>
        <v>12835.15</v>
      </c>
      <c r="W69" s="101">
        <f t="shared" si="2"/>
        <v>24057.230000000003</v>
      </c>
      <c r="X69" s="101">
        <f t="shared" si="7"/>
        <v>-0.10599999999612919</v>
      </c>
      <c r="Y69" s="141">
        <v>24057.335999999999</v>
      </c>
      <c r="Z69" s="15">
        <f t="shared" si="3"/>
        <v>-18208.944</v>
      </c>
      <c r="AA69" s="20">
        <f t="shared" si="4"/>
        <v>0</v>
      </c>
      <c r="AB69" s="85">
        <f t="shared" si="5"/>
        <v>0.56918508087297959</v>
      </c>
      <c r="AC69" s="86">
        <v>-7776.85484</v>
      </c>
      <c r="AD69" s="87">
        <f t="shared" si="6"/>
        <v>-25985.798839999999</v>
      </c>
    </row>
    <row r="70" spans="1:30" ht="12.75" x14ac:dyDescent="0.25">
      <c r="A70" s="58">
        <v>63</v>
      </c>
      <c r="B70" s="4" t="s">
        <v>73</v>
      </c>
      <c r="C70" s="22">
        <v>407.5</v>
      </c>
      <c r="D70" s="26">
        <v>3362.3999999999992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419.25</v>
      </c>
      <c r="M70" s="88">
        <f t="shared" si="0"/>
        <v>419.25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88">
        <f t="shared" si="1"/>
        <v>0</v>
      </c>
      <c r="W70" s="101">
        <f t="shared" si="2"/>
        <v>419.25</v>
      </c>
      <c r="X70" s="101">
        <f t="shared" si="7"/>
        <v>5.9999999999718057E-3</v>
      </c>
      <c r="Y70" s="141">
        <v>419.24400000000003</v>
      </c>
      <c r="Z70" s="15">
        <f t="shared" si="3"/>
        <v>-2943.155999999999</v>
      </c>
      <c r="AA70" s="20">
        <f t="shared" si="4"/>
        <v>0</v>
      </c>
      <c r="AB70" s="85">
        <f t="shared" si="5"/>
        <v>0.12468593861527484</v>
      </c>
      <c r="AC70" s="86">
        <v>-1646.4</v>
      </c>
      <c r="AD70" s="87">
        <f t="shared" si="6"/>
        <v>-4589.5559999999987</v>
      </c>
    </row>
    <row r="71" spans="1:30" ht="12.75" x14ac:dyDescent="0.25">
      <c r="A71" s="57">
        <v>64</v>
      </c>
      <c r="B71" s="4" t="s">
        <v>74</v>
      </c>
      <c r="C71" s="22">
        <v>297.3</v>
      </c>
      <c r="D71" s="26">
        <v>3123.27</v>
      </c>
      <c r="E71" s="45">
        <v>0</v>
      </c>
      <c r="F71" s="45">
        <v>0</v>
      </c>
      <c r="G71" s="45">
        <v>0</v>
      </c>
      <c r="H71" s="45">
        <v>7093.89</v>
      </c>
      <c r="I71" s="45">
        <v>1</v>
      </c>
      <c r="J71" s="45">
        <v>0</v>
      </c>
      <c r="K71" s="45">
        <v>0</v>
      </c>
      <c r="L71" s="45">
        <v>2189.5300000000002</v>
      </c>
      <c r="M71" s="88">
        <f t="shared" si="0"/>
        <v>9283.42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88">
        <f t="shared" si="1"/>
        <v>0</v>
      </c>
      <c r="W71" s="101">
        <f t="shared" si="2"/>
        <v>9283.42</v>
      </c>
      <c r="X71" s="101">
        <f t="shared" si="7"/>
        <v>3.9999999989959178E-3</v>
      </c>
      <c r="Y71" s="141">
        <v>9283.4160000000011</v>
      </c>
      <c r="Z71" s="15">
        <f t="shared" si="3"/>
        <v>0</v>
      </c>
      <c r="AA71" s="20">
        <f t="shared" si="4"/>
        <v>6160.1460000000006</v>
      </c>
      <c r="AB71" s="85">
        <f t="shared" si="5"/>
        <v>2.9723386066526434</v>
      </c>
      <c r="AC71" s="86">
        <v>-1247.1519999999998</v>
      </c>
      <c r="AD71" s="87">
        <f t="shared" si="6"/>
        <v>4912.9940000000006</v>
      </c>
    </row>
    <row r="72" spans="1:30" ht="12.75" x14ac:dyDescent="0.25">
      <c r="A72" s="58">
        <v>65</v>
      </c>
      <c r="B72" s="4" t="s">
        <v>75</v>
      </c>
      <c r="C72" s="22">
        <v>268.39999999999998</v>
      </c>
      <c r="D72" s="26">
        <v>2812.27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88">
        <f t="shared" ref="M72:M135" si="8">E72+F72+H72+J72+L72</f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88">
        <f t="shared" ref="V72:V135" si="9">N72+O72+Q72+S72+U72</f>
        <v>0</v>
      </c>
      <c r="W72" s="101">
        <f t="shared" ref="W72:W135" si="10">M72+V72</f>
        <v>0</v>
      </c>
      <c r="X72" s="101">
        <f t="shared" si="7"/>
        <v>0</v>
      </c>
      <c r="Y72" s="141">
        <v>0</v>
      </c>
      <c r="Z72" s="15">
        <f t="shared" ref="Z72:Z135" si="11">IF((Y72-D72)&lt;0,Y72-D72,0)</f>
        <v>-2812.27</v>
      </c>
      <c r="AA72" s="20">
        <f t="shared" ref="AA72:AA135" si="12">IF((Y72-D72)&gt;0,Y72-D72,0)</f>
        <v>0</v>
      </c>
      <c r="AB72" s="85">
        <f t="shared" ref="AB72:AB135" si="13">Y72/D72</f>
        <v>0</v>
      </c>
      <c r="AC72" s="86">
        <v>-1097.3400000000001</v>
      </c>
      <c r="AD72" s="87">
        <f t="shared" ref="AD72:AD135" si="14">Y72-D72+AC72</f>
        <v>-3909.61</v>
      </c>
    </row>
    <row r="73" spans="1:30" ht="12.75" x14ac:dyDescent="0.25">
      <c r="A73" s="58">
        <v>66</v>
      </c>
      <c r="B73" s="4" t="s">
        <v>76</v>
      </c>
      <c r="C73" s="22">
        <v>89.2</v>
      </c>
      <c r="D73" s="26">
        <v>380.2299999999999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88">
        <f t="shared" si="8"/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>
        <v>0</v>
      </c>
      <c r="V73" s="88">
        <f t="shared" si="9"/>
        <v>0</v>
      </c>
      <c r="W73" s="101">
        <f t="shared" si="10"/>
        <v>0</v>
      </c>
      <c r="X73" s="101">
        <f t="shared" ref="X73:X136" si="15">W73-Y73</f>
        <v>0</v>
      </c>
      <c r="Y73" s="141">
        <v>0</v>
      </c>
      <c r="Z73" s="15">
        <f t="shared" si="11"/>
        <v>-380.2299999999999</v>
      </c>
      <c r="AA73" s="20">
        <f t="shared" si="12"/>
        <v>0</v>
      </c>
      <c r="AB73" s="85">
        <f t="shared" si="13"/>
        <v>0</v>
      </c>
      <c r="AC73" s="86">
        <v>-189.72999999999996</v>
      </c>
      <c r="AD73" s="87">
        <f t="shared" si="14"/>
        <v>-569.95999999999981</v>
      </c>
    </row>
    <row r="74" spans="1:30" ht="12.75" x14ac:dyDescent="0.25">
      <c r="A74" s="57">
        <v>67</v>
      </c>
      <c r="B74" s="4" t="s">
        <v>77</v>
      </c>
      <c r="C74" s="22">
        <v>767.02</v>
      </c>
      <c r="D74" s="26">
        <v>6254.53</v>
      </c>
      <c r="E74" s="45">
        <v>7412.58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2865.95</v>
      </c>
      <c r="M74" s="88">
        <f t="shared" si="8"/>
        <v>10278.529999999999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88">
        <f t="shared" si="9"/>
        <v>0</v>
      </c>
      <c r="W74" s="101">
        <f t="shared" si="10"/>
        <v>10278.529999999999</v>
      </c>
      <c r="X74" s="101">
        <f t="shared" si="15"/>
        <v>-1.0000000002037268E-2</v>
      </c>
      <c r="Y74" s="141">
        <v>10278.540000000001</v>
      </c>
      <c r="Z74" s="15">
        <f t="shared" si="11"/>
        <v>0</v>
      </c>
      <c r="AA74" s="20">
        <f t="shared" si="12"/>
        <v>4024.0100000000011</v>
      </c>
      <c r="AB74" s="85">
        <f t="shared" si="13"/>
        <v>1.6433752815958995</v>
      </c>
      <c r="AC74" s="86">
        <v>-362.85800000000063</v>
      </c>
      <c r="AD74" s="87">
        <f t="shared" si="14"/>
        <v>3661.1520000000005</v>
      </c>
    </row>
    <row r="75" spans="1:30" ht="12.75" x14ac:dyDescent="0.25">
      <c r="A75" s="58">
        <v>68</v>
      </c>
      <c r="B75" s="4" t="s">
        <v>78</v>
      </c>
      <c r="C75" s="22">
        <v>377.8</v>
      </c>
      <c r="D75" s="26">
        <v>4014.41</v>
      </c>
      <c r="E75" s="45">
        <v>1289.6199999999999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88">
        <f t="shared" si="8"/>
        <v>1289.6199999999999</v>
      </c>
      <c r="N75" s="45">
        <v>0</v>
      </c>
      <c r="O75" s="45">
        <v>0</v>
      </c>
      <c r="P75" s="45">
        <v>0</v>
      </c>
      <c r="Q75" s="45">
        <v>0</v>
      </c>
      <c r="R75" s="45">
        <v>0</v>
      </c>
      <c r="S75" s="45">
        <v>0</v>
      </c>
      <c r="T75" s="45">
        <v>0</v>
      </c>
      <c r="U75" s="45">
        <v>0</v>
      </c>
      <c r="V75" s="88">
        <f t="shared" si="9"/>
        <v>0</v>
      </c>
      <c r="W75" s="101">
        <f t="shared" si="10"/>
        <v>1289.6199999999999</v>
      </c>
      <c r="X75" s="101">
        <f t="shared" si="15"/>
        <v>3.9999999999054126E-3</v>
      </c>
      <c r="Y75" s="141">
        <v>1289.616</v>
      </c>
      <c r="Z75" s="15">
        <f t="shared" si="11"/>
        <v>-2724.7939999999999</v>
      </c>
      <c r="AA75" s="20">
        <f t="shared" si="12"/>
        <v>0</v>
      </c>
      <c r="AB75" s="85">
        <f t="shared" si="13"/>
        <v>0.32124670873179373</v>
      </c>
      <c r="AC75" s="86">
        <v>0</v>
      </c>
      <c r="AD75" s="87">
        <f t="shared" si="14"/>
        <v>-2724.7939999999999</v>
      </c>
    </row>
    <row r="76" spans="1:30" ht="12.75" x14ac:dyDescent="0.25">
      <c r="A76" s="58">
        <v>69</v>
      </c>
      <c r="B76" s="4" t="s">
        <v>79</v>
      </c>
      <c r="C76" s="22">
        <v>384.9</v>
      </c>
      <c r="D76" s="26">
        <v>1238.02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88">
        <f t="shared" si="8"/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5">
        <v>0</v>
      </c>
      <c r="U76" s="45">
        <v>0</v>
      </c>
      <c r="V76" s="88">
        <f t="shared" si="9"/>
        <v>0</v>
      </c>
      <c r="W76" s="101">
        <f t="shared" si="10"/>
        <v>0</v>
      </c>
      <c r="X76" s="101">
        <f t="shared" si="15"/>
        <v>0</v>
      </c>
      <c r="Y76" s="141">
        <v>0</v>
      </c>
      <c r="Z76" s="15">
        <f t="shared" si="11"/>
        <v>-1238.02</v>
      </c>
      <c r="AA76" s="20">
        <f t="shared" si="12"/>
        <v>0</v>
      </c>
      <c r="AB76" s="85">
        <f t="shared" si="13"/>
        <v>0</v>
      </c>
      <c r="AC76" s="86">
        <v>-314.32000000000005</v>
      </c>
      <c r="AD76" s="87">
        <f t="shared" si="14"/>
        <v>-1552.3400000000001</v>
      </c>
    </row>
    <row r="77" spans="1:30" ht="12.75" x14ac:dyDescent="0.25">
      <c r="A77" s="57">
        <v>70</v>
      </c>
      <c r="B77" s="4" t="s">
        <v>80</v>
      </c>
      <c r="C77" s="22">
        <v>261.5</v>
      </c>
      <c r="D77" s="26">
        <v>2728.79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88">
        <f t="shared" si="8"/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5">
        <v>0</v>
      </c>
      <c r="U77" s="45">
        <v>0</v>
      </c>
      <c r="V77" s="88">
        <f t="shared" si="9"/>
        <v>0</v>
      </c>
      <c r="W77" s="101">
        <f t="shared" si="10"/>
        <v>0</v>
      </c>
      <c r="X77" s="101">
        <f t="shared" si="15"/>
        <v>0</v>
      </c>
      <c r="Y77" s="141">
        <v>0</v>
      </c>
      <c r="Z77" s="15">
        <f t="shared" si="11"/>
        <v>-2728.79</v>
      </c>
      <c r="AA77" s="20">
        <f t="shared" si="12"/>
        <v>0</v>
      </c>
      <c r="AB77" s="85">
        <f t="shared" si="13"/>
        <v>0</v>
      </c>
      <c r="AC77" s="86">
        <v>-1020.9699999999999</v>
      </c>
      <c r="AD77" s="87">
        <f t="shared" si="14"/>
        <v>-3749.7599999999998</v>
      </c>
    </row>
    <row r="78" spans="1:30" ht="12.75" x14ac:dyDescent="0.25">
      <c r="A78" s="58">
        <v>71</v>
      </c>
      <c r="B78" s="4" t="s">
        <v>81</v>
      </c>
      <c r="C78" s="22">
        <v>127.7</v>
      </c>
      <c r="D78" s="26">
        <v>527.25999999999988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88">
        <f t="shared" si="8"/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88">
        <f t="shared" si="9"/>
        <v>0</v>
      </c>
      <c r="W78" s="101">
        <f t="shared" si="10"/>
        <v>0</v>
      </c>
      <c r="X78" s="101">
        <f t="shared" si="15"/>
        <v>0</v>
      </c>
      <c r="Y78" s="141">
        <v>0</v>
      </c>
      <c r="Z78" s="15">
        <f t="shared" si="11"/>
        <v>-527.25999999999988</v>
      </c>
      <c r="AA78" s="20">
        <f t="shared" si="12"/>
        <v>0</v>
      </c>
      <c r="AB78" s="85">
        <f t="shared" si="13"/>
        <v>0</v>
      </c>
      <c r="AC78" s="86">
        <v>-264.46999999999997</v>
      </c>
      <c r="AD78" s="87">
        <f t="shared" si="14"/>
        <v>-791.72999999999979</v>
      </c>
    </row>
    <row r="79" spans="1:30" ht="12.75" x14ac:dyDescent="0.25">
      <c r="A79" s="58">
        <v>72</v>
      </c>
      <c r="B79" s="4" t="s">
        <v>82</v>
      </c>
      <c r="C79" s="22">
        <v>154.80000000000001</v>
      </c>
      <c r="D79" s="26">
        <v>627.61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88">
        <f t="shared" si="8"/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v>0</v>
      </c>
      <c r="U79" s="45">
        <v>0</v>
      </c>
      <c r="V79" s="88">
        <f t="shared" si="9"/>
        <v>0</v>
      </c>
      <c r="W79" s="101">
        <f t="shared" si="10"/>
        <v>0</v>
      </c>
      <c r="X79" s="101">
        <f t="shared" si="15"/>
        <v>0</v>
      </c>
      <c r="Y79" s="141">
        <v>0</v>
      </c>
      <c r="Z79" s="15">
        <f t="shared" si="11"/>
        <v>-627.61</v>
      </c>
      <c r="AA79" s="20">
        <f t="shared" si="12"/>
        <v>0</v>
      </c>
      <c r="AB79" s="85">
        <f t="shared" si="13"/>
        <v>0</v>
      </c>
      <c r="AC79" s="86">
        <v>-315.42999999999995</v>
      </c>
      <c r="AD79" s="87">
        <f t="shared" si="14"/>
        <v>-943.04</v>
      </c>
    </row>
    <row r="80" spans="1:30" ht="11.25" customHeight="1" x14ac:dyDescent="0.25">
      <c r="A80" s="57">
        <v>73</v>
      </c>
      <c r="B80" s="4" t="s">
        <v>83</v>
      </c>
      <c r="C80" s="22">
        <v>254.9</v>
      </c>
      <c r="D80" s="26">
        <v>888.94000000000017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88">
        <f t="shared" si="8"/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88">
        <f t="shared" si="9"/>
        <v>0</v>
      </c>
      <c r="W80" s="101">
        <f t="shared" si="10"/>
        <v>0</v>
      </c>
      <c r="X80" s="101">
        <f t="shared" si="15"/>
        <v>0</v>
      </c>
      <c r="Y80" s="141">
        <v>0</v>
      </c>
      <c r="Z80" s="15">
        <f t="shared" si="11"/>
        <v>-888.94000000000017</v>
      </c>
      <c r="AA80" s="20">
        <f t="shared" si="12"/>
        <v>0</v>
      </c>
      <c r="AB80" s="85">
        <f t="shared" si="13"/>
        <v>0</v>
      </c>
      <c r="AC80" s="86">
        <v>-448.32000000000005</v>
      </c>
      <c r="AD80" s="87">
        <f t="shared" si="14"/>
        <v>-1337.2600000000002</v>
      </c>
    </row>
    <row r="81" spans="1:30" ht="12.75" x14ac:dyDescent="0.25">
      <c r="A81" s="58">
        <v>74</v>
      </c>
      <c r="B81" s="6" t="s">
        <v>84</v>
      </c>
      <c r="C81" s="22">
        <v>2035.1</v>
      </c>
      <c r="D81" s="26">
        <v>14910.759999999998</v>
      </c>
      <c r="E81" s="45">
        <v>2287.25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16837.52</v>
      </c>
      <c r="M81" s="88">
        <f t="shared" si="8"/>
        <v>19124.77</v>
      </c>
      <c r="N81" s="45">
        <v>3211.4700000000003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896.8</v>
      </c>
      <c r="V81" s="88">
        <f t="shared" si="9"/>
        <v>4108.2700000000004</v>
      </c>
      <c r="W81" s="101">
        <f t="shared" si="10"/>
        <v>23233.040000000001</v>
      </c>
      <c r="X81" s="101">
        <f t="shared" si="15"/>
        <v>-4.0000000008149073E-3</v>
      </c>
      <c r="Y81" s="141">
        <v>23233.044000000002</v>
      </c>
      <c r="Z81" s="15">
        <f t="shared" si="11"/>
        <v>0</v>
      </c>
      <c r="AA81" s="20">
        <f t="shared" si="12"/>
        <v>8322.2840000000033</v>
      </c>
      <c r="AB81" s="85">
        <f t="shared" si="13"/>
        <v>1.5581394912130571</v>
      </c>
      <c r="AC81" s="86">
        <v>-5435.424</v>
      </c>
      <c r="AD81" s="87">
        <f t="shared" si="14"/>
        <v>2886.8600000000033</v>
      </c>
    </row>
    <row r="82" spans="1:30" ht="12.75" x14ac:dyDescent="0.25">
      <c r="A82" s="58">
        <v>75</v>
      </c>
      <c r="B82" s="6" t="s">
        <v>85</v>
      </c>
      <c r="C82" s="22">
        <v>8824.64</v>
      </c>
      <c r="D82" s="26">
        <v>68742.52</v>
      </c>
      <c r="E82" s="45">
        <v>1632.16</v>
      </c>
      <c r="F82" s="45">
        <v>9039.0400000000009</v>
      </c>
      <c r="G82" s="45">
        <v>88.03</v>
      </c>
      <c r="H82" s="45">
        <v>0</v>
      </c>
      <c r="I82" s="45">
        <v>0</v>
      </c>
      <c r="J82" s="45">
        <v>0</v>
      </c>
      <c r="K82" s="45">
        <v>0</v>
      </c>
      <c r="L82" s="45">
        <v>30286.28</v>
      </c>
      <c r="M82" s="88">
        <f t="shared" si="8"/>
        <v>40957.479999999996</v>
      </c>
      <c r="N82" s="45">
        <v>957.02</v>
      </c>
      <c r="O82" s="45">
        <v>0</v>
      </c>
      <c r="P82" s="45">
        <v>0</v>
      </c>
      <c r="Q82" s="45">
        <v>0</v>
      </c>
      <c r="R82" s="45">
        <v>0</v>
      </c>
      <c r="S82" s="45">
        <v>0</v>
      </c>
      <c r="T82" s="45">
        <v>0</v>
      </c>
      <c r="U82" s="45">
        <v>7466.26</v>
      </c>
      <c r="V82" s="88">
        <f t="shared" si="9"/>
        <v>8423.2800000000007</v>
      </c>
      <c r="W82" s="101">
        <f t="shared" si="10"/>
        <v>49380.759999999995</v>
      </c>
      <c r="X82" s="101">
        <f t="shared" si="15"/>
        <v>1.6000000003259629E-2</v>
      </c>
      <c r="Y82" s="141">
        <v>49380.743999999992</v>
      </c>
      <c r="Z82" s="15">
        <f t="shared" si="11"/>
        <v>-19361.776000000013</v>
      </c>
      <c r="AA82" s="20">
        <f t="shared" si="12"/>
        <v>0</v>
      </c>
      <c r="AB82" s="85">
        <f t="shared" si="13"/>
        <v>0.71834352304803473</v>
      </c>
      <c r="AC82" s="86">
        <v>0</v>
      </c>
      <c r="AD82" s="87">
        <f t="shared" si="14"/>
        <v>-19361.776000000013</v>
      </c>
    </row>
    <row r="83" spans="1:30" ht="12.75" x14ac:dyDescent="0.25">
      <c r="A83" s="57">
        <v>76</v>
      </c>
      <c r="B83" s="6" t="s">
        <v>86</v>
      </c>
      <c r="C83" s="22">
        <v>11625.3</v>
      </c>
      <c r="D83" s="26">
        <v>95913.87999999999</v>
      </c>
      <c r="E83" s="45">
        <v>14708.599999999999</v>
      </c>
      <c r="F83" s="45">
        <v>5632.11</v>
      </c>
      <c r="G83" s="45">
        <v>27.55</v>
      </c>
      <c r="H83" s="45">
        <v>0</v>
      </c>
      <c r="I83" s="45">
        <v>0</v>
      </c>
      <c r="J83" s="45">
        <v>0</v>
      </c>
      <c r="K83" s="45">
        <v>0</v>
      </c>
      <c r="L83" s="45">
        <v>40059.43</v>
      </c>
      <c r="M83" s="88">
        <f t="shared" si="8"/>
        <v>60400.14</v>
      </c>
      <c r="N83" s="45">
        <v>927.49</v>
      </c>
      <c r="O83" s="45">
        <v>0</v>
      </c>
      <c r="P83" s="45">
        <v>0</v>
      </c>
      <c r="Q83" s="45">
        <v>0</v>
      </c>
      <c r="R83" s="45">
        <v>0</v>
      </c>
      <c r="S83" s="45">
        <v>51479.759999999995</v>
      </c>
      <c r="T83" s="45">
        <v>490</v>
      </c>
      <c r="U83" s="45">
        <v>5291.67</v>
      </c>
      <c r="V83" s="88">
        <f t="shared" si="9"/>
        <v>57698.919999999991</v>
      </c>
      <c r="W83" s="101">
        <f t="shared" si="10"/>
        <v>118099.06</v>
      </c>
      <c r="X83" s="101">
        <f t="shared" si="15"/>
        <v>6.3999999998486601E-2</v>
      </c>
      <c r="Y83" s="141">
        <v>118098.996</v>
      </c>
      <c r="Z83" s="15">
        <f t="shared" si="11"/>
        <v>0</v>
      </c>
      <c r="AA83" s="20">
        <f t="shared" si="12"/>
        <v>22185.116000000009</v>
      </c>
      <c r="AB83" s="85">
        <f t="shared" si="13"/>
        <v>1.2313024559114907</v>
      </c>
      <c r="AC83" s="86">
        <v>0</v>
      </c>
      <c r="AD83" s="87">
        <f t="shared" si="14"/>
        <v>22185.116000000009</v>
      </c>
    </row>
    <row r="84" spans="1:30" s="7" customFormat="1" ht="12.75" x14ac:dyDescent="0.25">
      <c r="A84" s="58">
        <v>77</v>
      </c>
      <c r="B84" s="6" t="s">
        <v>564</v>
      </c>
      <c r="C84" s="23">
        <v>9745.15</v>
      </c>
      <c r="D84" s="27">
        <v>46720.340000000011</v>
      </c>
      <c r="E84" s="45">
        <v>26345.21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1232.9000000000001</v>
      </c>
      <c r="M84" s="88">
        <f t="shared" si="8"/>
        <v>27578.11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3587.21</v>
      </c>
      <c r="V84" s="88">
        <f t="shared" si="9"/>
        <v>3587.21</v>
      </c>
      <c r="W84" s="101">
        <f t="shared" si="10"/>
        <v>31165.32</v>
      </c>
      <c r="X84" s="101">
        <f t="shared" si="15"/>
        <v>-1.2000000002444722E-2</v>
      </c>
      <c r="Y84" s="141">
        <v>31165.332000000002</v>
      </c>
      <c r="Z84" s="15">
        <f t="shared" si="11"/>
        <v>-15555.008000000009</v>
      </c>
      <c r="AA84" s="20">
        <f t="shared" si="12"/>
        <v>0</v>
      </c>
      <c r="AB84" s="85">
        <f t="shared" si="13"/>
        <v>0.66706132703657539</v>
      </c>
      <c r="AC84" s="86">
        <v>0</v>
      </c>
      <c r="AD84" s="87">
        <f t="shared" si="14"/>
        <v>-15555.008000000009</v>
      </c>
    </row>
    <row r="85" spans="1:30" ht="12.75" x14ac:dyDescent="0.25">
      <c r="A85" s="58">
        <v>78</v>
      </c>
      <c r="B85" s="6" t="s">
        <v>87</v>
      </c>
      <c r="C85" s="22">
        <v>4565.78</v>
      </c>
      <c r="D85" s="26">
        <v>53094.439999999995</v>
      </c>
      <c r="E85" s="45">
        <v>3631.77</v>
      </c>
      <c r="F85" s="45">
        <v>11598.650000000001</v>
      </c>
      <c r="G85" s="45">
        <v>76.540000000000006</v>
      </c>
      <c r="H85" s="45">
        <v>0</v>
      </c>
      <c r="I85" s="45">
        <v>0</v>
      </c>
      <c r="J85" s="45">
        <v>0</v>
      </c>
      <c r="K85" s="45">
        <v>0</v>
      </c>
      <c r="L85" s="45">
        <v>1322.8899999999999</v>
      </c>
      <c r="M85" s="88">
        <f t="shared" si="8"/>
        <v>16553.310000000001</v>
      </c>
      <c r="N85" s="45">
        <v>1314.12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88">
        <f t="shared" si="9"/>
        <v>1314.12</v>
      </c>
      <c r="W85" s="101">
        <f t="shared" si="10"/>
        <v>17867.43</v>
      </c>
      <c r="X85" s="101">
        <f t="shared" si="15"/>
        <v>-1.8000000003667083E-2</v>
      </c>
      <c r="Y85" s="141">
        <v>17867.448000000004</v>
      </c>
      <c r="Z85" s="15">
        <f t="shared" si="11"/>
        <v>-35226.991999999991</v>
      </c>
      <c r="AA85" s="20">
        <f t="shared" si="12"/>
        <v>0</v>
      </c>
      <c r="AB85" s="85">
        <f t="shared" si="13"/>
        <v>0.33652201624124872</v>
      </c>
      <c r="AC85" s="86">
        <v>-12657.335999999999</v>
      </c>
      <c r="AD85" s="87">
        <f t="shared" si="14"/>
        <v>-47884.327999999994</v>
      </c>
    </row>
    <row r="86" spans="1:30" ht="12.75" x14ac:dyDescent="0.25">
      <c r="A86" s="57">
        <v>79</v>
      </c>
      <c r="B86" s="6" t="s">
        <v>88</v>
      </c>
      <c r="C86" s="22">
        <v>125.5</v>
      </c>
      <c r="D86" s="26">
        <v>599.72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88">
        <f t="shared" si="8"/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88">
        <f t="shared" si="9"/>
        <v>0</v>
      </c>
      <c r="W86" s="101">
        <f t="shared" si="10"/>
        <v>0</v>
      </c>
      <c r="X86" s="101">
        <f t="shared" si="15"/>
        <v>0</v>
      </c>
      <c r="Y86" s="141">
        <v>0</v>
      </c>
      <c r="Z86" s="15">
        <f t="shared" si="11"/>
        <v>-599.72</v>
      </c>
      <c r="AA86" s="20">
        <f t="shared" si="12"/>
        <v>0</v>
      </c>
      <c r="AB86" s="85">
        <f t="shared" si="13"/>
        <v>0</v>
      </c>
      <c r="AC86" s="86">
        <v>-304.85000000000002</v>
      </c>
      <c r="AD86" s="87">
        <f t="shared" si="14"/>
        <v>-904.57</v>
      </c>
    </row>
    <row r="87" spans="1:30" ht="12.75" x14ac:dyDescent="0.25">
      <c r="A87" s="58">
        <v>80</v>
      </c>
      <c r="B87" s="6" t="s">
        <v>89</v>
      </c>
      <c r="C87" s="22">
        <v>885.7</v>
      </c>
      <c r="D87" s="26">
        <v>6974.65</v>
      </c>
      <c r="E87" s="45">
        <v>1343.2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1509.91</v>
      </c>
      <c r="M87" s="88">
        <f t="shared" si="8"/>
        <v>2853.11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88">
        <f t="shared" si="9"/>
        <v>0</v>
      </c>
      <c r="W87" s="101">
        <f t="shared" si="10"/>
        <v>2853.11</v>
      </c>
      <c r="X87" s="101">
        <f t="shared" si="15"/>
        <v>1.9999999999527063E-3</v>
      </c>
      <c r="Y87" s="141">
        <v>2853.1080000000002</v>
      </c>
      <c r="Z87" s="15">
        <f t="shared" si="11"/>
        <v>-4121.5419999999995</v>
      </c>
      <c r="AA87" s="20">
        <f t="shared" si="12"/>
        <v>0</v>
      </c>
      <c r="AB87" s="85">
        <f t="shared" si="13"/>
        <v>0.40906826865864243</v>
      </c>
      <c r="AC87" s="86">
        <v>-3204.0099999999998</v>
      </c>
      <c r="AD87" s="87">
        <f t="shared" si="14"/>
        <v>-7325.5519999999997</v>
      </c>
    </row>
    <row r="88" spans="1:30" s="7" customFormat="1" ht="12.75" x14ac:dyDescent="0.25">
      <c r="A88" s="58">
        <v>81</v>
      </c>
      <c r="B88" s="6" t="s">
        <v>90</v>
      </c>
      <c r="C88" s="23">
        <v>407.6</v>
      </c>
      <c r="D88" s="27">
        <v>1156.74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88">
        <f t="shared" si="8"/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88">
        <f t="shared" si="9"/>
        <v>0</v>
      </c>
      <c r="W88" s="101">
        <f t="shared" si="10"/>
        <v>0</v>
      </c>
      <c r="X88" s="101">
        <f t="shared" si="15"/>
        <v>0</v>
      </c>
      <c r="Y88" s="141">
        <v>0</v>
      </c>
      <c r="Z88" s="15">
        <f t="shared" si="11"/>
        <v>-1156.74</v>
      </c>
      <c r="AA88" s="20">
        <f t="shared" si="12"/>
        <v>0</v>
      </c>
      <c r="AB88" s="85">
        <f t="shared" si="13"/>
        <v>0</v>
      </c>
      <c r="AC88" s="86">
        <v>0</v>
      </c>
      <c r="AD88" s="87">
        <f t="shared" si="14"/>
        <v>-1156.74</v>
      </c>
    </row>
    <row r="89" spans="1:30" s="7" customFormat="1" ht="12.75" x14ac:dyDescent="0.25">
      <c r="A89" s="57">
        <v>82</v>
      </c>
      <c r="B89" s="6" t="s">
        <v>91</v>
      </c>
      <c r="C89" s="23">
        <v>4452.6000000000004</v>
      </c>
      <c r="D89" s="27">
        <v>60221.959999999992</v>
      </c>
      <c r="E89" s="45">
        <v>14363.77</v>
      </c>
      <c r="F89" s="45">
        <v>0</v>
      </c>
      <c r="G89" s="45">
        <v>0</v>
      </c>
      <c r="H89" s="45">
        <v>15813.63</v>
      </c>
      <c r="I89" s="45">
        <v>1</v>
      </c>
      <c r="J89" s="45">
        <v>1584.1</v>
      </c>
      <c r="K89" s="45">
        <v>15.5</v>
      </c>
      <c r="L89" s="45">
        <v>10759.220000000001</v>
      </c>
      <c r="M89" s="88">
        <f t="shared" si="8"/>
        <v>42520.72</v>
      </c>
      <c r="N89" s="45">
        <v>413.59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88">
        <f t="shared" si="9"/>
        <v>413.59</v>
      </c>
      <c r="W89" s="101">
        <f t="shared" si="10"/>
        <v>42934.31</v>
      </c>
      <c r="X89" s="101">
        <f t="shared" si="15"/>
        <v>1.999999993131496E-3</v>
      </c>
      <c r="Y89" s="141">
        <v>42934.308000000005</v>
      </c>
      <c r="Z89" s="15">
        <f t="shared" si="11"/>
        <v>-17287.651999999987</v>
      </c>
      <c r="AA89" s="20">
        <f t="shared" si="12"/>
        <v>0</v>
      </c>
      <c r="AB89" s="85">
        <f t="shared" si="13"/>
        <v>0.71293441794322221</v>
      </c>
      <c r="AC89" s="86">
        <v>-29378.055999999997</v>
      </c>
      <c r="AD89" s="87">
        <f t="shared" si="14"/>
        <v>-46665.707999999984</v>
      </c>
    </row>
    <row r="90" spans="1:30" s="7" customFormat="1" ht="12.75" x14ac:dyDescent="0.25">
      <c r="A90" s="58">
        <v>83</v>
      </c>
      <c r="B90" s="6" t="s">
        <v>92</v>
      </c>
      <c r="C90" s="23">
        <v>394</v>
      </c>
      <c r="D90" s="27">
        <v>1887.2999999999997</v>
      </c>
      <c r="E90" s="45">
        <v>2974.9300000000003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232.93</v>
      </c>
      <c r="M90" s="88">
        <f t="shared" si="8"/>
        <v>3207.86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0</v>
      </c>
      <c r="T90" s="45">
        <v>0</v>
      </c>
      <c r="U90" s="45">
        <v>0</v>
      </c>
      <c r="V90" s="88">
        <f t="shared" si="9"/>
        <v>0</v>
      </c>
      <c r="W90" s="101">
        <f t="shared" si="10"/>
        <v>3207.86</v>
      </c>
      <c r="X90" s="101">
        <f t="shared" si="15"/>
        <v>-1.6000000000076398E-2</v>
      </c>
      <c r="Y90" s="141">
        <v>3207.8760000000002</v>
      </c>
      <c r="Z90" s="15">
        <f t="shared" si="11"/>
        <v>0</v>
      </c>
      <c r="AA90" s="20">
        <f t="shared" si="12"/>
        <v>1320.5760000000005</v>
      </c>
      <c r="AB90" s="85">
        <f t="shared" si="13"/>
        <v>1.6997170561119062</v>
      </c>
      <c r="AC90" s="86">
        <v>0</v>
      </c>
      <c r="AD90" s="87">
        <f t="shared" si="14"/>
        <v>1320.5760000000005</v>
      </c>
    </row>
    <row r="91" spans="1:30" ht="11.25" customHeight="1" x14ac:dyDescent="0.25">
      <c r="A91" s="58">
        <v>84</v>
      </c>
      <c r="B91" s="6" t="s">
        <v>93</v>
      </c>
      <c r="C91" s="22">
        <v>7513.3</v>
      </c>
      <c r="D91" s="26">
        <v>50986.509999999995</v>
      </c>
      <c r="E91" s="45">
        <v>5884.1200000000008</v>
      </c>
      <c r="F91" s="45">
        <v>2020.58</v>
      </c>
      <c r="G91" s="45">
        <v>14.65</v>
      </c>
      <c r="H91" s="45">
        <v>0</v>
      </c>
      <c r="I91" s="45">
        <v>0</v>
      </c>
      <c r="J91" s="45">
        <v>0</v>
      </c>
      <c r="K91" s="45">
        <v>0</v>
      </c>
      <c r="L91" s="45">
        <v>2083.4899999999998</v>
      </c>
      <c r="M91" s="88">
        <f t="shared" si="8"/>
        <v>9988.19</v>
      </c>
      <c r="N91" s="45">
        <v>307.02999999999997</v>
      </c>
      <c r="O91" s="45">
        <v>0</v>
      </c>
      <c r="P91" s="45">
        <v>0</v>
      </c>
      <c r="Q91" s="45">
        <v>0</v>
      </c>
      <c r="R91" s="45">
        <v>0</v>
      </c>
      <c r="S91" s="45">
        <v>41025.769999999997</v>
      </c>
      <c r="T91" s="45">
        <v>380</v>
      </c>
      <c r="U91" s="45">
        <v>4946.8999999999996</v>
      </c>
      <c r="V91" s="88">
        <f t="shared" si="9"/>
        <v>46279.7</v>
      </c>
      <c r="W91" s="101">
        <f t="shared" si="10"/>
        <v>56267.89</v>
      </c>
      <c r="X91" s="101">
        <f t="shared" si="15"/>
        <v>-0.13399999999819556</v>
      </c>
      <c r="Y91" s="141">
        <v>56268.023999999998</v>
      </c>
      <c r="Z91" s="15">
        <f t="shared" si="11"/>
        <v>0</v>
      </c>
      <c r="AA91" s="20">
        <f t="shared" si="12"/>
        <v>5281.5140000000029</v>
      </c>
      <c r="AB91" s="85">
        <f t="shared" si="13"/>
        <v>1.1035864976834069</v>
      </c>
      <c r="AC91" s="86">
        <v>0</v>
      </c>
      <c r="AD91" s="87">
        <f t="shared" si="14"/>
        <v>5281.5140000000029</v>
      </c>
    </row>
    <row r="92" spans="1:30" ht="12.75" x14ac:dyDescent="0.25">
      <c r="A92" s="57">
        <v>85</v>
      </c>
      <c r="B92" s="6" t="s">
        <v>94</v>
      </c>
      <c r="C92" s="22">
        <v>399.3</v>
      </c>
      <c r="D92" s="26">
        <v>2506.9799999999996</v>
      </c>
      <c r="E92" s="45">
        <v>415.51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1304.24</v>
      </c>
      <c r="M92" s="88">
        <f t="shared" si="8"/>
        <v>1719.75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45">
        <v>0</v>
      </c>
      <c r="T92" s="45">
        <v>0</v>
      </c>
      <c r="U92" s="45">
        <v>5821</v>
      </c>
      <c r="V92" s="88">
        <f t="shared" si="9"/>
        <v>5821</v>
      </c>
      <c r="W92" s="101">
        <f t="shared" si="10"/>
        <v>7540.75</v>
      </c>
      <c r="X92" s="101">
        <f t="shared" si="15"/>
        <v>0.15400000000045111</v>
      </c>
      <c r="Y92" s="141">
        <v>7540.5959999999995</v>
      </c>
      <c r="Z92" s="15">
        <f t="shared" si="11"/>
        <v>0</v>
      </c>
      <c r="AA92" s="20">
        <f t="shared" si="12"/>
        <v>5033.616</v>
      </c>
      <c r="AB92" s="85">
        <f t="shared" si="13"/>
        <v>3.00784050929804</v>
      </c>
      <c r="AC92" s="86">
        <v>0</v>
      </c>
      <c r="AD92" s="87">
        <f t="shared" si="14"/>
        <v>5033.616</v>
      </c>
    </row>
    <row r="93" spans="1:30" ht="12.75" x14ac:dyDescent="0.25">
      <c r="A93" s="58">
        <v>86</v>
      </c>
      <c r="B93" s="6" t="s">
        <v>95</v>
      </c>
      <c r="C93" s="22">
        <v>2844.4</v>
      </c>
      <c r="D93" s="26">
        <v>17794.309999999998</v>
      </c>
      <c r="E93" s="45">
        <v>0</v>
      </c>
      <c r="F93" s="45">
        <v>854.1</v>
      </c>
      <c r="G93" s="45">
        <v>5.7</v>
      </c>
      <c r="H93" s="45">
        <v>0</v>
      </c>
      <c r="I93" s="45">
        <v>0</v>
      </c>
      <c r="J93" s="45">
        <v>0</v>
      </c>
      <c r="K93" s="45">
        <v>0</v>
      </c>
      <c r="L93" s="45">
        <v>7991.66</v>
      </c>
      <c r="M93" s="88">
        <f t="shared" si="8"/>
        <v>8845.76</v>
      </c>
      <c r="N93" s="45">
        <v>115.11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5">
        <v>0</v>
      </c>
      <c r="U93" s="45">
        <v>0</v>
      </c>
      <c r="V93" s="88">
        <f t="shared" si="9"/>
        <v>115.11</v>
      </c>
      <c r="W93" s="101">
        <f t="shared" si="10"/>
        <v>8960.8700000000008</v>
      </c>
      <c r="X93" s="101">
        <f t="shared" si="15"/>
        <v>2.0000000004074536E-3</v>
      </c>
      <c r="Y93" s="141">
        <v>8960.8680000000004</v>
      </c>
      <c r="Z93" s="15">
        <f t="shared" si="11"/>
        <v>-8833.4419999999973</v>
      </c>
      <c r="AA93" s="20">
        <f t="shared" si="12"/>
        <v>0</v>
      </c>
      <c r="AB93" s="85">
        <f t="shared" si="13"/>
        <v>0.50358052658405983</v>
      </c>
      <c r="AC93" s="86">
        <v>-6897.9553599999999</v>
      </c>
      <c r="AD93" s="87">
        <f t="shared" si="14"/>
        <v>-15731.397359999997</v>
      </c>
    </row>
    <row r="94" spans="1:30" ht="12.75" x14ac:dyDescent="0.25">
      <c r="A94" s="58">
        <v>87</v>
      </c>
      <c r="B94" s="6" t="s">
        <v>96</v>
      </c>
      <c r="C94" s="22">
        <v>193.2</v>
      </c>
      <c r="D94" s="26">
        <v>944.11000000000013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88">
        <f t="shared" si="8"/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0</v>
      </c>
      <c r="T94" s="45">
        <v>0</v>
      </c>
      <c r="U94" s="45">
        <v>0</v>
      </c>
      <c r="V94" s="88">
        <f t="shared" si="9"/>
        <v>0</v>
      </c>
      <c r="W94" s="101">
        <f t="shared" si="10"/>
        <v>0</v>
      </c>
      <c r="X94" s="101">
        <f t="shared" si="15"/>
        <v>0</v>
      </c>
      <c r="Y94" s="141">
        <v>0</v>
      </c>
      <c r="Z94" s="15">
        <f t="shared" si="11"/>
        <v>-944.11000000000013</v>
      </c>
      <c r="AA94" s="20">
        <f t="shared" si="12"/>
        <v>0</v>
      </c>
      <c r="AB94" s="85">
        <f t="shared" si="13"/>
        <v>0</v>
      </c>
      <c r="AC94" s="86">
        <v>-474.84000000000003</v>
      </c>
      <c r="AD94" s="87">
        <f t="shared" si="14"/>
        <v>-1418.9500000000003</v>
      </c>
    </row>
    <row r="95" spans="1:30" ht="12.75" x14ac:dyDescent="0.25">
      <c r="A95" s="57">
        <v>88</v>
      </c>
      <c r="B95" s="6" t="s">
        <v>97</v>
      </c>
      <c r="C95" s="22">
        <v>4436.05</v>
      </c>
      <c r="D95" s="26">
        <v>59740.710000000006</v>
      </c>
      <c r="E95" s="45">
        <v>1392.2</v>
      </c>
      <c r="F95" s="45">
        <v>13196.16</v>
      </c>
      <c r="G95" s="45">
        <v>103.4</v>
      </c>
      <c r="H95" s="45">
        <v>0</v>
      </c>
      <c r="I95" s="45">
        <v>0</v>
      </c>
      <c r="J95" s="45">
        <v>0</v>
      </c>
      <c r="K95" s="45">
        <v>0</v>
      </c>
      <c r="L95" s="45">
        <v>6194.32</v>
      </c>
      <c r="M95" s="88">
        <f t="shared" si="8"/>
        <v>20782.68</v>
      </c>
      <c r="N95" s="45">
        <v>7435.49</v>
      </c>
      <c r="O95" s="45">
        <v>8524.24</v>
      </c>
      <c r="P95" s="45">
        <v>14</v>
      </c>
      <c r="Q95" s="45">
        <v>0</v>
      </c>
      <c r="R95" s="45">
        <v>0</v>
      </c>
      <c r="S95" s="45">
        <v>0</v>
      </c>
      <c r="T95" s="45">
        <v>0</v>
      </c>
      <c r="U95" s="45">
        <v>0</v>
      </c>
      <c r="V95" s="88">
        <f t="shared" si="9"/>
        <v>15959.73</v>
      </c>
      <c r="W95" s="101">
        <f t="shared" si="10"/>
        <v>36742.410000000003</v>
      </c>
      <c r="X95" s="101">
        <f t="shared" si="15"/>
        <v>6.0000000084983185E-3</v>
      </c>
      <c r="Y95" s="141">
        <v>36742.403999999995</v>
      </c>
      <c r="Z95" s="15">
        <f t="shared" si="11"/>
        <v>-22998.306000000011</v>
      </c>
      <c r="AA95" s="20">
        <f t="shared" si="12"/>
        <v>0</v>
      </c>
      <c r="AB95" s="85">
        <f t="shared" si="13"/>
        <v>0.61503125757963018</v>
      </c>
      <c r="AC95" s="86">
        <v>0</v>
      </c>
      <c r="AD95" s="87">
        <f t="shared" si="14"/>
        <v>-22998.306000000011</v>
      </c>
    </row>
    <row r="96" spans="1:30" ht="12.75" x14ac:dyDescent="0.25">
      <c r="A96" s="58">
        <v>89</v>
      </c>
      <c r="B96" s="6" t="s">
        <v>98</v>
      </c>
      <c r="C96" s="22">
        <v>160.19999999999999</v>
      </c>
      <c r="D96" s="26">
        <v>638.94000000000017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88">
        <f t="shared" si="8"/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5">
        <v>0</v>
      </c>
      <c r="U96" s="45">
        <v>0</v>
      </c>
      <c r="V96" s="88">
        <f t="shared" si="9"/>
        <v>0</v>
      </c>
      <c r="W96" s="101">
        <f t="shared" si="10"/>
        <v>0</v>
      </c>
      <c r="X96" s="101">
        <f t="shared" si="15"/>
        <v>0</v>
      </c>
      <c r="Y96" s="141">
        <v>0</v>
      </c>
      <c r="Z96" s="15">
        <f t="shared" si="11"/>
        <v>-638.94000000000017</v>
      </c>
      <c r="AA96" s="20">
        <f t="shared" si="12"/>
        <v>0</v>
      </c>
      <c r="AB96" s="85">
        <f t="shared" si="13"/>
        <v>0</v>
      </c>
      <c r="AC96" s="86">
        <v>-321.24000000000007</v>
      </c>
      <c r="AD96" s="87">
        <f t="shared" si="14"/>
        <v>-960.18000000000029</v>
      </c>
    </row>
    <row r="97" spans="1:30" ht="12.75" x14ac:dyDescent="0.25">
      <c r="A97" s="58">
        <v>90</v>
      </c>
      <c r="B97" s="6" t="s">
        <v>99</v>
      </c>
      <c r="C97" s="22">
        <v>92.9</v>
      </c>
      <c r="D97" s="26">
        <v>423.38999999999993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799.42</v>
      </c>
      <c r="M97" s="88">
        <f t="shared" si="8"/>
        <v>799.42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88">
        <f t="shared" si="9"/>
        <v>0</v>
      </c>
      <c r="W97" s="101">
        <f t="shared" si="10"/>
        <v>799.42</v>
      </c>
      <c r="X97" s="101">
        <f t="shared" si="15"/>
        <v>-8.0000000000381988E-3</v>
      </c>
      <c r="Y97" s="141">
        <v>799.428</v>
      </c>
      <c r="Z97" s="15">
        <f t="shared" si="11"/>
        <v>0</v>
      </c>
      <c r="AA97" s="20">
        <f t="shared" si="12"/>
        <v>376.03800000000007</v>
      </c>
      <c r="AB97" s="85">
        <f t="shared" si="13"/>
        <v>1.8881598526181538</v>
      </c>
      <c r="AC97" s="86">
        <v>-215.15</v>
      </c>
      <c r="AD97" s="87">
        <f t="shared" si="14"/>
        <v>160.88800000000006</v>
      </c>
    </row>
    <row r="98" spans="1:30" ht="12.75" x14ac:dyDescent="0.25">
      <c r="A98" s="57">
        <v>91</v>
      </c>
      <c r="B98" s="6" t="s">
        <v>100</v>
      </c>
      <c r="C98" s="22">
        <v>113.8</v>
      </c>
      <c r="D98" s="26">
        <v>521.84999999999991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88">
        <f t="shared" si="8"/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5">
        <v>0</v>
      </c>
      <c r="U98" s="45">
        <v>0</v>
      </c>
      <c r="V98" s="88">
        <f t="shared" si="9"/>
        <v>0</v>
      </c>
      <c r="W98" s="101">
        <f t="shared" si="10"/>
        <v>0</v>
      </c>
      <c r="X98" s="101">
        <f t="shared" si="15"/>
        <v>0</v>
      </c>
      <c r="Y98" s="141">
        <v>0</v>
      </c>
      <c r="Z98" s="15">
        <f t="shared" si="11"/>
        <v>-521.84999999999991</v>
      </c>
      <c r="AA98" s="20">
        <f t="shared" si="12"/>
        <v>0</v>
      </c>
      <c r="AB98" s="85">
        <f t="shared" si="13"/>
        <v>0</v>
      </c>
      <c r="AC98" s="86">
        <v>-265.26</v>
      </c>
      <c r="AD98" s="87">
        <f t="shared" si="14"/>
        <v>-787.1099999999999</v>
      </c>
    </row>
    <row r="99" spans="1:30" ht="12.75" x14ac:dyDescent="0.25">
      <c r="A99" s="58">
        <v>92</v>
      </c>
      <c r="B99" s="6" t="s">
        <v>101</v>
      </c>
      <c r="C99" s="22">
        <v>3052.5</v>
      </c>
      <c r="D99" s="26">
        <v>23289.31</v>
      </c>
      <c r="E99" s="45">
        <v>857.83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88">
        <f t="shared" si="8"/>
        <v>857.83</v>
      </c>
      <c r="N99" s="45">
        <v>1140.98</v>
      </c>
      <c r="O99" s="45">
        <v>0</v>
      </c>
      <c r="P99" s="45">
        <v>0</v>
      </c>
      <c r="Q99" s="45">
        <v>0</v>
      </c>
      <c r="R99" s="45">
        <v>0</v>
      </c>
      <c r="S99" s="45">
        <v>0</v>
      </c>
      <c r="T99" s="45">
        <v>0</v>
      </c>
      <c r="U99" s="45">
        <v>896.8</v>
      </c>
      <c r="V99" s="88">
        <f t="shared" si="9"/>
        <v>2037.78</v>
      </c>
      <c r="W99" s="101">
        <f t="shared" si="10"/>
        <v>2895.61</v>
      </c>
      <c r="X99" s="101">
        <f t="shared" si="15"/>
        <v>-1.3999999999668944E-2</v>
      </c>
      <c r="Y99" s="141">
        <v>2895.6239999999998</v>
      </c>
      <c r="Z99" s="15">
        <f t="shared" si="11"/>
        <v>-20393.686000000002</v>
      </c>
      <c r="AA99" s="20">
        <f t="shared" si="12"/>
        <v>0</v>
      </c>
      <c r="AB99" s="85">
        <f t="shared" si="13"/>
        <v>0.12433275180758896</v>
      </c>
      <c r="AC99" s="86">
        <v>-10101.85736</v>
      </c>
      <c r="AD99" s="87">
        <f t="shared" si="14"/>
        <v>-30495.543360000003</v>
      </c>
    </row>
    <row r="100" spans="1:30" ht="12.75" x14ac:dyDescent="0.25">
      <c r="A100" s="58">
        <v>93</v>
      </c>
      <c r="B100" s="6" t="s">
        <v>102</v>
      </c>
      <c r="C100" s="22">
        <v>4500.8</v>
      </c>
      <c r="D100" s="26">
        <v>43214.879999999997</v>
      </c>
      <c r="E100" s="45">
        <v>298.07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137.71</v>
      </c>
      <c r="M100" s="88">
        <f t="shared" si="8"/>
        <v>435.78</v>
      </c>
      <c r="N100" s="45">
        <v>0</v>
      </c>
      <c r="O100" s="45">
        <v>0</v>
      </c>
      <c r="P100" s="45">
        <v>0</v>
      </c>
      <c r="Q100" s="45">
        <v>0</v>
      </c>
      <c r="R100" s="45">
        <v>0</v>
      </c>
      <c r="S100" s="45">
        <v>0</v>
      </c>
      <c r="T100" s="45">
        <v>0</v>
      </c>
      <c r="U100" s="45">
        <v>16846.82</v>
      </c>
      <c r="V100" s="88">
        <f t="shared" si="9"/>
        <v>16846.82</v>
      </c>
      <c r="W100" s="101">
        <f t="shared" si="10"/>
        <v>17282.599999999999</v>
      </c>
      <c r="X100" s="101">
        <f t="shared" si="15"/>
        <v>1.9999999996798579E-2</v>
      </c>
      <c r="Y100" s="141">
        <v>17282.580000000002</v>
      </c>
      <c r="Z100" s="15">
        <f t="shared" si="11"/>
        <v>-25932.299999999996</v>
      </c>
      <c r="AA100" s="20">
        <f t="shared" si="12"/>
        <v>0</v>
      </c>
      <c r="AB100" s="85">
        <f t="shared" si="13"/>
        <v>0.3999219713209895</v>
      </c>
      <c r="AC100" s="86">
        <v>-18100.1378</v>
      </c>
      <c r="AD100" s="87">
        <f t="shared" si="14"/>
        <v>-44032.4378</v>
      </c>
    </row>
    <row r="101" spans="1:30" ht="12.75" x14ac:dyDescent="0.25">
      <c r="A101" s="57">
        <v>94</v>
      </c>
      <c r="B101" s="6" t="s">
        <v>103</v>
      </c>
      <c r="C101" s="22">
        <v>176.8</v>
      </c>
      <c r="D101" s="26">
        <v>642.22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88">
        <f t="shared" si="8"/>
        <v>0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45">
        <v>0</v>
      </c>
      <c r="T101" s="45">
        <v>0</v>
      </c>
      <c r="U101" s="45">
        <v>0</v>
      </c>
      <c r="V101" s="88">
        <f t="shared" si="9"/>
        <v>0</v>
      </c>
      <c r="W101" s="101">
        <f t="shared" si="10"/>
        <v>0</v>
      </c>
      <c r="X101" s="101">
        <f t="shared" si="15"/>
        <v>0</v>
      </c>
      <c r="Y101" s="141">
        <v>0</v>
      </c>
      <c r="Z101" s="15">
        <f t="shared" si="11"/>
        <v>-642.22</v>
      </c>
      <c r="AA101" s="20">
        <f t="shared" si="12"/>
        <v>0</v>
      </c>
      <c r="AB101" s="85">
        <f t="shared" si="13"/>
        <v>0</v>
      </c>
      <c r="AC101" s="86">
        <v>-326.40999999999997</v>
      </c>
      <c r="AD101" s="87">
        <f t="shared" si="14"/>
        <v>-968.63</v>
      </c>
    </row>
    <row r="102" spans="1:30" ht="12.75" x14ac:dyDescent="0.25">
      <c r="A102" s="58">
        <v>95</v>
      </c>
      <c r="B102" s="6" t="s">
        <v>104</v>
      </c>
      <c r="C102" s="22">
        <v>49.2</v>
      </c>
      <c r="D102" s="26">
        <v>200.62000000000003</v>
      </c>
      <c r="E102" s="45">
        <v>0</v>
      </c>
      <c r="F102" s="45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88">
        <f t="shared" si="8"/>
        <v>0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45">
        <v>0</v>
      </c>
      <c r="V102" s="88">
        <f t="shared" si="9"/>
        <v>0</v>
      </c>
      <c r="W102" s="101">
        <f t="shared" si="10"/>
        <v>0</v>
      </c>
      <c r="X102" s="101">
        <f t="shared" si="15"/>
        <v>0</v>
      </c>
      <c r="Y102" s="141">
        <v>0</v>
      </c>
      <c r="Z102" s="15">
        <f t="shared" si="11"/>
        <v>-200.62000000000003</v>
      </c>
      <c r="AA102" s="20">
        <f t="shared" si="12"/>
        <v>0</v>
      </c>
      <c r="AB102" s="85">
        <f t="shared" si="13"/>
        <v>0</v>
      </c>
      <c r="AC102" s="86">
        <v>-101.97999999999999</v>
      </c>
      <c r="AD102" s="87">
        <f t="shared" si="14"/>
        <v>-302.60000000000002</v>
      </c>
    </row>
    <row r="103" spans="1:30" ht="12.75" x14ac:dyDescent="0.25">
      <c r="A103" s="58">
        <v>96</v>
      </c>
      <c r="B103" s="6" t="s">
        <v>105</v>
      </c>
      <c r="C103" s="22">
        <v>53.8</v>
      </c>
      <c r="D103" s="26">
        <v>219.44000000000003</v>
      </c>
      <c r="E103" s="45">
        <v>0</v>
      </c>
      <c r="F103" s="45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88">
        <f t="shared" si="8"/>
        <v>0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45">
        <v>0</v>
      </c>
      <c r="T103" s="45">
        <v>0</v>
      </c>
      <c r="U103" s="45">
        <v>0</v>
      </c>
      <c r="V103" s="88">
        <f t="shared" si="9"/>
        <v>0</v>
      </c>
      <c r="W103" s="101">
        <f t="shared" si="10"/>
        <v>0</v>
      </c>
      <c r="X103" s="101">
        <f t="shared" si="15"/>
        <v>0</v>
      </c>
      <c r="Y103" s="141">
        <v>0</v>
      </c>
      <c r="Z103" s="15">
        <f t="shared" si="11"/>
        <v>-219.44000000000003</v>
      </c>
      <c r="AA103" s="20">
        <f t="shared" si="12"/>
        <v>0</v>
      </c>
      <c r="AB103" s="85">
        <f t="shared" si="13"/>
        <v>0</v>
      </c>
      <c r="AC103" s="86">
        <v>-111.51999999999998</v>
      </c>
      <c r="AD103" s="87">
        <f t="shared" si="14"/>
        <v>-330.96000000000004</v>
      </c>
    </row>
    <row r="104" spans="1:30" ht="12.75" x14ac:dyDescent="0.25">
      <c r="A104" s="57">
        <v>97</v>
      </c>
      <c r="B104" s="6" t="s">
        <v>106</v>
      </c>
      <c r="C104" s="22">
        <v>273.44</v>
      </c>
      <c r="D104" s="26">
        <v>843.24999999999977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88">
        <f t="shared" si="8"/>
        <v>0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5">
        <v>0</v>
      </c>
      <c r="U104" s="45">
        <v>0</v>
      </c>
      <c r="V104" s="88">
        <f t="shared" si="9"/>
        <v>0</v>
      </c>
      <c r="W104" s="101">
        <f t="shared" si="10"/>
        <v>0</v>
      </c>
      <c r="X104" s="101">
        <f t="shared" si="15"/>
        <v>0</v>
      </c>
      <c r="Y104" s="141">
        <v>0</v>
      </c>
      <c r="Z104" s="15">
        <f t="shared" si="11"/>
        <v>-843.24999999999977</v>
      </c>
      <c r="AA104" s="20">
        <f t="shared" si="12"/>
        <v>0</v>
      </c>
      <c r="AB104" s="85">
        <f t="shared" si="13"/>
        <v>0</v>
      </c>
      <c r="AC104" s="86">
        <v>-428.59000000000003</v>
      </c>
      <c r="AD104" s="87">
        <f t="shared" si="14"/>
        <v>-1271.8399999999997</v>
      </c>
    </row>
    <row r="105" spans="1:30" ht="12.75" x14ac:dyDescent="0.25">
      <c r="A105" s="58">
        <v>98</v>
      </c>
      <c r="B105" s="6" t="s">
        <v>107</v>
      </c>
      <c r="C105" s="22">
        <v>84.5</v>
      </c>
      <c r="D105" s="26">
        <v>536.66</v>
      </c>
      <c r="E105" s="45">
        <v>0</v>
      </c>
      <c r="F105" s="4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88">
        <f t="shared" si="8"/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45">
        <v>0</v>
      </c>
      <c r="V105" s="88">
        <f t="shared" si="9"/>
        <v>0</v>
      </c>
      <c r="W105" s="101">
        <f t="shared" si="10"/>
        <v>0</v>
      </c>
      <c r="X105" s="101">
        <f t="shared" si="15"/>
        <v>0</v>
      </c>
      <c r="Y105" s="141">
        <v>0</v>
      </c>
      <c r="Z105" s="15">
        <f t="shared" si="11"/>
        <v>-536.66</v>
      </c>
      <c r="AA105" s="20">
        <f t="shared" si="12"/>
        <v>0</v>
      </c>
      <c r="AB105" s="85">
        <f t="shared" si="13"/>
        <v>0</v>
      </c>
      <c r="AC105" s="86">
        <v>-307.62999999999994</v>
      </c>
      <c r="AD105" s="87">
        <f t="shared" si="14"/>
        <v>-844.29</v>
      </c>
    </row>
    <row r="106" spans="1:30" ht="12.75" x14ac:dyDescent="0.25">
      <c r="A106" s="58">
        <v>99</v>
      </c>
      <c r="B106" s="6" t="s">
        <v>108</v>
      </c>
      <c r="C106" s="22">
        <v>109.1</v>
      </c>
      <c r="D106" s="26">
        <v>358.04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88">
        <f t="shared" si="8"/>
        <v>0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45">
        <v>0</v>
      </c>
      <c r="T106" s="45">
        <v>0</v>
      </c>
      <c r="U106" s="45">
        <v>0</v>
      </c>
      <c r="V106" s="88">
        <f t="shared" si="9"/>
        <v>0</v>
      </c>
      <c r="W106" s="101">
        <f t="shared" si="10"/>
        <v>0</v>
      </c>
      <c r="X106" s="101">
        <f t="shared" si="15"/>
        <v>0</v>
      </c>
      <c r="Y106" s="141">
        <v>0</v>
      </c>
      <c r="Z106" s="15">
        <f t="shared" si="11"/>
        <v>-358.04</v>
      </c>
      <c r="AA106" s="20">
        <f t="shared" si="12"/>
        <v>0</v>
      </c>
      <c r="AB106" s="85">
        <f t="shared" si="13"/>
        <v>0</v>
      </c>
      <c r="AC106" s="86">
        <v>-178.48999999999998</v>
      </c>
      <c r="AD106" s="87">
        <f t="shared" si="14"/>
        <v>-536.53</v>
      </c>
    </row>
    <row r="107" spans="1:30" ht="12.75" x14ac:dyDescent="0.25">
      <c r="A107" s="57">
        <v>100</v>
      </c>
      <c r="B107" s="6" t="s">
        <v>109</v>
      </c>
      <c r="C107" s="22">
        <v>188.2</v>
      </c>
      <c r="D107" s="26">
        <v>460.31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88">
        <f t="shared" si="8"/>
        <v>0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5">
        <v>0</v>
      </c>
      <c r="T107" s="45">
        <v>0</v>
      </c>
      <c r="U107" s="45">
        <v>0</v>
      </c>
      <c r="V107" s="88">
        <f t="shared" si="9"/>
        <v>0</v>
      </c>
      <c r="W107" s="101">
        <f t="shared" si="10"/>
        <v>0</v>
      </c>
      <c r="X107" s="101">
        <f t="shared" si="15"/>
        <v>0</v>
      </c>
      <c r="Y107" s="141">
        <v>0</v>
      </c>
      <c r="Z107" s="15">
        <f t="shared" si="11"/>
        <v>-460.31</v>
      </c>
      <c r="AA107" s="20">
        <f t="shared" si="12"/>
        <v>0</v>
      </c>
      <c r="AB107" s="85">
        <f t="shared" si="13"/>
        <v>0</v>
      </c>
      <c r="AC107" s="86">
        <v>-226.57000000000002</v>
      </c>
      <c r="AD107" s="87">
        <f t="shared" si="14"/>
        <v>-686.88</v>
      </c>
    </row>
    <row r="108" spans="1:30" ht="12.75" x14ac:dyDescent="0.25">
      <c r="A108" s="58">
        <v>101</v>
      </c>
      <c r="B108" s="6" t="s">
        <v>110</v>
      </c>
      <c r="C108" s="22">
        <v>234.5</v>
      </c>
      <c r="D108" s="26">
        <v>935.36000000000013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88">
        <f t="shared" si="8"/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5">
        <v>0</v>
      </c>
      <c r="T108" s="45">
        <v>0</v>
      </c>
      <c r="U108" s="45">
        <v>0</v>
      </c>
      <c r="V108" s="88">
        <f t="shared" si="9"/>
        <v>0</v>
      </c>
      <c r="W108" s="101">
        <f t="shared" si="10"/>
        <v>0</v>
      </c>
      <c r="X108" s="101">
        <f t="shared" si="15"/>
        <v>0</v>
      </c>
      <c r="Y108" s="141">
        <v>0</v>
      </c>
      <c r="Z108" s="15">
        <f t="shared" si="11"/>
        <v>-935.36000000000013</v>
      </c>
      <c r="AA108" s="20">
        <f t="shared" si="12"/>
        <v>0</v>
      </c>
      <c r="AB108" s="85">
        <f t="shared" si="13"/>
        <v>0</v>
      </c>
      <c r="AC108" s="86">
        <v>-472.03</v>
      </c>
      <c r="AD108" s="87">
        <f t="shared" si="14"/>
        <v>-1407.39</v>
      </c>
    </row>
    <row r="109" spans="1:30" ht="12.75" x14ac:dyDescent="0.25">
      <c r="A109" s="58">
        <v>102</v>
      </c>
      <c r="B109" s="6" t="s">
        <v>111</v>
      </c>
      <c r="C109" s="22">
        <v>169</v>
      </c>
      <c r="D109" s="26">
        <v>835.82999999999993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88">
        <f t="shared" si="8"/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88">
        <f t="shared" si="9"/>
        <v>0</v>
      </c>
      <c r="W109" s="101">
        <f t="shared" si="10"/>
        <v>0</v>
      </c>
      <c r="X109" s="101">
        <f t="shared" si="15"/>
        <v>0</v>
      </c>
      <c r="Y109" s="141">
        <v>0</v>
      </c>
      <c r="Z109" s="15">
        <f t="shared" si="11"/>
        <v>-835.82999999999993</v>
      </c>
      <c r="AA109" s="20">
        <f t="shared" si="12"/>
        <v>0</v>
      </c>
      <c r="AB109" s="85">
        <f t="shared" si="13"/>
        <v>0</v>
      </c>
      <c r="AC109" s="86">
        <v>-421.33000000000004</v>
      </c>
      <c r="AD109" s="87">
        <f t="shared" si="14"/>
        <v>-1257.1599999999999</v>
      </c>
    </row>
    <row r="110" spans="1:30" ht="12.75" x14ac:dyDescent="0.25">
      <c r="A110" s="57">
        <v>103</v>
      </c>
      <c r="B110" s="6" t="s">
        <v>112</v>
      </c>
      <c r="C110" s="22">
        <v>277.10000000000002</v>
      </c>
      <c r="D110" s="26">
        <v>1149.43</v>
      </c>
      <c r="E110" s="45">
        <v>0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88">
        <f t="shared" si="8"/>
        <v>0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45">
        <v>0</v>
      </c>
      <c r="T110" s="45">
        <v>0</v>
      </c>
      <c r="U110" s="45">
        <v>0</v>
      </c>
      <c r="V110" s="88">
        <f t="shared" si="9"/>
        <v>0</v>
      </c>
      <c r="W110" s="101">
        <f t="shared" si="10"/>
        <v>0</v>
      </c>
      <c r="X110" s="101">
        <f t="shared" si="15"/>
        <v>0</v>
      </c>
      <c r="Y110" s="141">
        <v>0</v>
      </c>
      <c r="Z110" s="15">
        <f t="shared" si="11"/>
        <v>-1149.43</v>
      </c>
      <c r="AA110" s="20">
        <f t="shared" si="12"/>
        <v>0</v>
      </c>
      <c r="AB110" s="85">
        <f t="shared" si="13"/>
        <v>0</v>
      </c>
      <c r="AC110" s="86">
        <v>-582.05000000000007</v>
      </c>
      <c r="AD110" s="87">
        <f t="shared" si="14"/>
        <v>-1731.48</v>
      </c>
    </row>
    <row r="111" spans="1:30" ht="12.75" x14ac:dyDescent="0.25">
      <c r="A111" s="58">
        <v>104</v>
      </c>
      <c r="B111" s="6" t="s">
        <v>113</v>
      </c>
      <c r="C111" s="22">
        <v>383.2</v>
      </c>
      <c r="D111" s="26">
        <v>1686.5500000000002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88">
        <f t="shared" si="8"/>
        <v>0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45">
        <v>0</v>
      </c>
      <c r="T111" s="45">
        <v>0</v>
      </c>
      <c r="U111" s="45">
        <v>0</v>
      </c>
      <c r="V111" s="88">
        <f t="shared" si="9"/>
        <v>0</v>
      </c>
      <c r="W111" s="101">
        <f t="shared" si="10"/>
        <v>0</v>
      </c>
      <c r="X111" s="101">
        <f t="shared" si="15"/>
        <v>0</v>
      </c>
      <c r="Y111" s="141">
        <v>0</v>
      </c>
      <c r="Z111" s="15">
        <f t="shared" si="11"/>
        <v>-1686.5500000000002</v>
      </c>
      <c r="AA111" s="20">
        <f t="shared" si="12"/>
        <v>0</v>
      </c>
      <c r="AB111" s="85">
        <f t="shared" si="13"/>
        <v>0</v>
      </c>
      <c r="AC111" s="86">
        <v>-852.24</v>
      </c>
      <c r="AD111" s="87">
        <f t="shared" si="14"/>
        <v>-2538.79</v>
      </c>
    </row>
    <row r="112" spans="1:30" ht="12.75" x14ac:dyDescent="0.25">
      <c r="A112" s="58">
        <v>105</v>
      </c>
      <c r="B112" s="6" t="s">
        <v>114</v>
      </c>
      <c r="C112" s="22">
        <v>218.9</v>
      </c>
      <c r="D112" s="26">
        <v>899.32999999999993</v>
      </c>
      <c r="E112" s="45">
        <v>0</v>
      </c>
      <c r="F112" s="45">
        <v>3785.84</v>
      </c>
      <c r="G112" s="45">
        <v>22.79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88">
        <f t="shared" si="8"/>
        <v>3785.84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45">
        <v>0</v>
      </c>
      <c r="T112" s="45">
        <v>0</v>
      </c>
      <c r="U112" s="45">
        <v>0</v>
      </c>
      <c r="V112" s="88">
        <f t="shared" si="9"/>
        <v>0</v>
      </c>
      <c r="W112" s="101">
        <f t="shared" si="10"/>
        <v>3785.84</v>
      </c>
      <c r="X112" s="101">
        <f t="shared" si="15"/>
        <v>-3.9999999999054126E-3</v>
      </c>
      <c r="Y112" s="141">
        <v>3785.8440000000001</v>
      </c>
      <c r="Z112" s="15">
        <f t="shared" si="11"/>
        <v>0</v>
      </c>
      <c r="AA112" s="20">
        <f t="shared" si="12"/>
        <v>2886.5140000000001</v>
      </c>
      <c r="AB112" s="85">
        <f t="shared" si="13"/>
        <v>4.2096271668909084</v>
      </c>
      <c r="AC112" s="86">
        <v>-453.6</v>
      </c>
      <c r="AD112" s="87">
        <f t="shared" si="14"/>
        <v>2432.9140000000002</v>
      </c>
    </row>
    <row r="113" spans="1:30" ht="12.75" x14ac:dyDescent="0.25">
      <c r="A113" s="57">
        <v>106</v>
      </c>
      <c r="B113" s="6" t="s">
        <v>115</v>
      </c>
      <c r="C113" s="22">
        <v>395.7</v>
      </c>
      <c r="D113" s="26">
        <v>1773.3400000000001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88">
        <f t="shared" si="8"/>
        <v>0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45">
        <v>0</v>
      </c>
      <c r="T113" s="45">
        <v>0</v>
      </c>
      <c r="U113" s="45">
        <v>0</v>
      </c>
      <c r="V113" s="88">
        <f t="shared" si="9"/>
        <v>0</v>
      </c>
      <c r="W113" s="101">
        <f t="shared" si="10"/>
        <v>0</v>
      </c>
      <c r="X113" s="101">
        <f t="shared" si="15"/>
        <v>0</v>
      </c>
      <c r="Y113" s="141">
        <v>0</v>
      </c>
      <c r="Z113" s="15">
        <f t="shared" si="11"/>
        <v>-1773.3400000000001</v>
      </c>
      <c r="AA113" s="20">
        <f t="shared" si="12"/>
        <v>0</v>
      </c>
      <c r="AB113" s="85">
        <f t="shared" si="13"/>
        <v>0</v>
      </c>
      <c r="AC113" s="86">
        <v>-899.12</v>
      </c>
      <c r="AD113" s="87">
        <f t="shared" si="14"/>
        <v>-2672.46</v>
      </c>
    </row>
    <row r="114" spans="1:30" ht="12.75" x14ac:dyDescent="0.25">
      <c r="A114" s="58">
        <v>107</v>
      </c>
      <c r="B114" s="6" t="s">
        <v>116</v>
      </c>
      <c r="C114" s="22">
        <v>393.3</v>
      </c>
      <c r="D114" s="26">
        <v>1700.4700000000003</v>
      </c>
      <c r="E114" s="45">
        <v>0</v>
      </c>
      <c r="F114" s="45">
        <v>921.33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88">
        <f t="shared" si="8"/>
        <v>921.33</v>
      </c>
      <c r="N114" s="45">
        <v>0</v>
      </c>
      <c r="O114" s="45">
        <v>0</v>
      </c>
      <c r="P114" s="45">
        <v>0</v>
      </c>
      <c r="Q114" s="45">
        <v>0</v>
      </c>
      <c r="R114" s="45">
        <v>0</v>
      </c>
      <c r="S114" s="45">
        <v>0</v>
      </c>
      <c r="T114" s="45">
        <v>0</v>
      </c>
      <c r="U114" s="45">
        <v>0</v>
      </c>
      <c r="V114" s="88">
        <f t="shared" si="9"/>
        <v>0</v>
      </c>
      <c r="W114" s="101">
        <f t="shared" si="10"/>
        <v>921.33</v>
      </c>
      <c r="X114" s="101">
        <f t="shared" si="15"/>
        <v>-5.9999999999718057E-3</v>
      </c>
      <c r="Y114" s="141">
        <v>921.33600000000001</v>
      </c>
      <c r="Z114" s="15">
        <f t="shared" si="11"/>
        <v>-779.13400000000024</v>
      </c>
      <c r="AA114" s="20">
        <f t="shared" si="12"/>
        <v>0</v>
      </c>
      <c r="AB114" s="85">
        <f t="shared" si="13"/>
        <v>0.54181255770463455</v>
      </c>
      <c r="AC114" s="86">
        <v>0</v>
      </c>
      <c r="AD114" s="87">
        <f t="shared" si="14"/>
        <v>-779.13400000000024</v>
      </c>
    </row>
    <row r="115" spans="1:30" ht="12.75" x14ac:dyDescent="0.25">
      <c r="A115" s="58">
        <v>108</v>
      </c>
      <c r="B115" s="6" t="s">
        <v>117</v>
      </c>
      <c r="C115" s="22">
        <v>457.01</v>
      </c>
      <c r="D115" s="26">
        <v>1869.7399999999996</v>
      </c>
      <c r="E115" s="45">
        <v>0</v>
      </c>
      <c r="F115" s="45">
        <v>1076.93</v>
      </c>
      <c r="G115" s="45">
        <v>8.5500000000000007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88">
        <f t="shared" si="8"/>
        <v>1076.93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45">
        <v>0</v>
      </c>
      <c r="T115" s="45">
        <v>0</v>
      </c>
      <c r="U115" s="45">
        <v>0</v>
      </c>
      <c r="V115" s="88">
        <f t="shared" si="9"/>
        <v>0</v>
      </c>
      <c r="W115" s="101">
        <f t="shared" si="10"/>
        <v>1076.93</v>
      </c>
      <c r="X115" s="101">
        <f t="shared" si="15"/>
        <v>1.9999999999527063E-3</v>
      </c>
      <c r="Y115" s="141">
        <v>1076.9280000000001</v>
      </c>
      <c r="Z115" s="15">
        <f t="shared" si="11"/>
        <v>-792.81199999999944</v>
      </c>
      <c r="AA115" s="20">
        <f t="shared" si="12"/>
        <v>0</v>
      </c>
      <c r="AB115" s="85">
        <f t="shared" si="13"/>
        <v>0.57597740862365909</v>
      </c>
      <c r="AC115" s="86">
        <v>-257.12199999999984</v>
      </c>
      <c r="AD115" s="87">
        <f t="shared" si="14"/>
        <v>-1049.9339999999993</v>
      </c>
    </row>
    <row r="116" spans="1:30" ht="12.75" x14ac:dyDescent="0.25">
      <c r="A116" s="57">
        <v>109</v>
      </c>
      <c r="B116" s="4" t="s">
        <v>118</v>
      </c>
      <c r="C116" s="22">
        <v>686.2</v>
      </c>
      <c r="D116" s="26">
        <v>2802.62</v>
      </c>
      <c r="E116" s="45">
        <v>0</v>
      </c>
      <c r="F116" s="45">
        <v>3987.79</v>
      </c>
      <c r="G116" s="45">
        <v>9.9600000000000009</v>
      </c>
      <c r="H116" s="45">
        <v>0</v>
      </c>
      <c r="I116" s="45">
        <v>0</v>
      </c>
      <c r="J116" s="45">
        <v>0</v>
      </c>
      <c r="K116" s="45">
        <v>0</v>
      </c>
      <c r="L116" s="45">
        <v>2609.79</v>
      </c>
      <c r="M116" s="88">
        <f t="shared" si="8"/>
        <v>6597.58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45">
        <v>0</v>
      </c>
      <c r="T116" s="45">
        <v>0</v>
      </c>
      <c r="U116" s="45">
        <v>0</v>
      </c>
      <c r="V116" s="88">
        <f t="shared" si="9"/>
        <v>0</v>
      </c>
      <c r="W116" s="101">
        <f t="shared" si="10"/>
        <v>6597.58</v>
      </c>
      <c r="X116" s="101">
        <f t="shared" si="15"/>
        <v>-7.9999999998108251E-3</v>
      </c>
      <c r="Y116" s="141">
        <v>6597.5879999999997</v>
      </c>
      <c r="Z116" s="15">
        <f t="shared" si="11"/>
        <v>0</v>
      </c>
      <c r="AA116" s="20">
        <f t="shared" si="12"/>
        <v>3794.9679999999998</v>
      </c>
      <c r="AB116" s="85">
        <f t="shared" si="13"/>
        <v>2.3540786835175656</v>
      </c>
      <c r="AC116" s="86">
        <v>-1420.7700000000002</v>
      </c>
      <c r="AD116" s="87">
        <f t="shared" si="14"/>
        <v>2374.1979999999994</v>
      </c>
    </row>
    <row r="117" spans="1:30" ht="12.75" x14ac:dyDescent="0.25">
      <c r="A117" s="58">
        <v>110</v>
      </c>
      <c r="B117" s="4" t="s">
        <v>119</v>
      </c>
      <c r="C117" s="22">
        <v>449.4</v>
      </c>
      <c r="D117" s="26">
        <v>1963.6200000000003</v>
      </c>
      <c r="E117" s="45">
        <v>0</v>
      </c>
      <c r="F117" s="45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88">
        <f t="shared" si="8"/>
        <v>0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45">
        <v>0</v>
      </c>
      <c r="T117" s="45">
        <v>0</v>
      </c>
      <c r="U117" s="45">
        <v>0</v>
      </c>
      <c r="V117" s="88">
        <f t="shared" si="9"/>
        <v>0</v>
      </c>
      <c r="W117" s="101">
        <f t="shared" si="10"/>
        <v>0</v>
      </c>
      <c r="X117" s="101">
        <f t="shared" si="15"/>
        <v>0</v>
      </c>
      <c r="Y117" s="141">
        <v>0</v>
      </c>
      <c r="Z117" s="15">
        <f t="shared" si="11"/>
        <v>-1963.6200000000003</v>
      </c>
      <c r="AA117" s="20">
        <f t="shared" si="12"/>
        <v>0</v>
      </c>
      <c r="AB117" s="85">
        <f t="shared" si="13"/>
        <v>0</v>
      </c>
      <c r="AC117" s="86">
        <v>-994.44000000000017</v>
      </c>
      <c r="AD117" s="87">
        <f t="shared" si="14"/>
        <v>-2958.0600000000004</v>
      </c>
    </row>
    <row r="118" spans="1:30" ht="12.75" x14ac:dyDescent="0.25">
      <c r="A118" s="58">
        <v>111</v>
      </c>
      <c r="B118" s="4" t="s">
        <v>120</v>
      </c>
      <c r="C118" s="22">
        <v>309.10000000000002</v>
      </c>
      <c r="D118" s="26">
        <v>1401.29</v>
      </c>
      <c r="E118" s="45">
        <v>0</v>
      </c>
      <c r="F118" s="45">
        <v>7325.71</v>
      </c>
      <c r="G118" s="45">
        <v>8.5399999999999991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88">
        <f t="shared" si="8"/>
        <v>7325.71</v>
      </c>
      <c r="N118" s="45">
        <v>0</v>
      </c>
      <c r="O118" s="45">
        <v>0</v>
      </c>
      <c r="P118" s="45">
        <v>0</v>
      </c>
      <c r="Q118" s="45">
        <v>0</v>
      </c>
      <c r="R118" s="45">
        <v>0</v>
      </c>
      <c r="S118" s="45">
        <v>0</v>
      </c>
      <c r="T118" s="45">
        <v>0</v>
      </c>
      <c r="U118" s="45">
        <v>0</v>
      </c>
      <c r="V118" s="88">
        <f t="shared" si="9"/>
        <v>0</v>
      </c>
      <c r="W118" s="101">
        <f t="shared" si="10"/>
        <v>7325.71</v>
      </c>
      <c r="X118" s="101">
        <f t="shared" si="15"/>
        <v>-1.4000000000123691E-2</v>
      </c>
      <c r="Y118" s="141">
        <v>7325.7240000000002</v>
      </c>
      <c r="Z118" s="15">
        <f t="shared" si="11"/>
        <v>0</v>
      </c>
      <c r="AA118" s="20">
        <f t="shared" si="12"/>
        <v>5924.4340000000002</v>
      </c>
      <c r="AB118" s="85">
        <f t="shared" si="13"/>
        <v>5.2278429161701006</v>
      </c>
      <c r="AC118" s="86">
        <v>-712.26</v>
      </c>
      <c r="AD118" s="87">
        <f t="shared" si="14"/>
        <v>5212.174</v>
      </c>
    </row>
    <row r="119" spans="1:30" ht="12.75" x14ac:dyDescent="0.25">
      <c r="A119" s="57">
        <v>112</v>
      </c>
      <c r="B119" s="4" t="s">
        <v>121</v>
      </c>
      <c r="C119" s="22">
        <v>234.3</v>
      </c>
      <c r="D119" s="26">
        <v>1045.93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88">
        <f t="shared" si="8"/>
        <v>0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45">
        <v>0</v>
      </c>
      <c r="T119" s="45">
        <v>0</v>
      </c>
      <c r="U119" s="45">
        <v>0</v>
      </c>
      <c r="V119" s="88">
        <f t="shared" si="9"/>
        <v>0</v>
      </c>
      <c r="W119" s="101">
        <f t="shared" si="10"/>
        <v>0</v>
      </c>
      <c r="X119" s="101">
        <f t="shared" si="15"/>
        <v>0</v>
      </c>
      <c r="Y119" s="141">
        <v>0</v>
      </c>
      <c r="Z119" s="15">
        <f t="shared" si="11"/>
        <v>-1045.93</v>
      </c>
      <c r="AA119" s="20">
        <f t="shared" si="12"/>
        <v>0</v>
      </c>
      <c r="AB119" s="85">
        <f t="shared" si="13"/>
        <v>0</v>
      </c>
      <c r="AC119" s="86">
        <v>-529.46</v>
      </c>
      <c r="AD119" s="87">
        <f t="shared" si="14"/>
        <v>-1575.39</v>
      </c>
    </row>
    <row r="120" spans="1:30" ht="12.75" x14ac:dyDescent="0.25">
      <c r="A120" s="58">
        <v>113</v>
      </c>
      <c r="B120" s="4" t="s">
        <v>122</v>
      </c>
      <c r="C120" s="22">
        <v>107.1</v>
      </c>
      <c r="D120" s="26">
        <v>513.76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88">
        <f t="shared" si="8"/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v>0</v>
      </c>
      <c r="U120" s="45">
        <v>0</v>
      </c>
      <c r="V120" s="88">
        <f t="shared" si="9"/>
        <v>0</v>
      </c>
      <c r="W120" s="101">
        <f t="shared" si="10"/>
        <v>0</v>
      </c>
      <c r="X120" s="101">
        <f t="shared" si="15"/>
        <v>0</v>
      </c>
      <c r="Y120" s="141">
        <v>0</v>
      </c>
      <c r="Z120" s="15">
        <f t="shared" si="11"/>
        <v>-513.76</v>
      </c>
      <c r="AA120" s="20">
        <f t="shared" si="12"/>
        <v>0</v>
      </c>
      <c r="AB120" s="85">
        <f t="shared" si="13"/>
        <v>0</v>
      </c>
      <c r="AC120" s="86">
        <v>-257.61</v>
      </c>
      <c r="AD120" s="87">
        <f t="shared" si="14"/>
        <v>-771.37</v>
      </c>
    </row>
    <row r="121" spans="1:30" ht="12.75" x14ac:dyDescent="0.25">
      <c r="A121" s="58">
        <v>114</v>
      </c>
      <c r="B121" s="4" t="s">
        <v>123</v>
      </c>
      <c r="C121" s="22">
        <v>105.96</v>
      </c>
      <c r="D121" s="26">
        <v>461.47000000000014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88">
        <f t="shared" si="8"/>
        <v>0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45">
        <v>0</v>
      </c>
      <c r="T121" s="45">
        <v>0</v>
      </c>
      <c r="U121" s="45">
        <v>0</v>
      </c>
      <c r="V121" s="88">
        <f t="shared" si="9"/>
        <v>0</v>
      </c>
      <c r="W121" s="101">
        <f t="shared" si="10"/>
        <v>0</v>
      </c>
      <c r="X121" s="101">
        <f t="shared" si="15"/>
        <v>0</v>
      </c>
      <c r="Y121" s="141">
        <v>0</v>
      </c>
      <c r="Z121" s="15">
        <f t="shared" si="11"/>
        <v>-461.47000000000014</v>
      </c>
      <c r="AA121" s="20">
        <f t="shared" si="12"/>
        <v>0</v>
      </c>
      <c r="AB121" s="85">
        <f t="shared" si="13"/>
        <v>0</v>
      </c>
      <c r="AC121" s="86">
        <v>-231.02000000000004</v>
      </c>
      <c r="AD121" s="87">
        <f t="shared" si="14"/>
        <v>-692.49000000000024</v>
      </c>
    </row>
    <row r="122" spans="1:30" ht="12.75" x14ac:dyDescent="0.25">
      <c r="A122" s="57">
        <v>115</v>
      </c>
      <c r="B122" s="4" t="s">
        <v>124</v>
      </c>
      <c r="C122" s="22">
        <v>355.3</v>
      </c>
      <c r="D122" s="26">
        <v>772.87</v>
      </c>
      <c r="E122" s="45">
        <v>0</v>
      </c>
      <c r="F122" s="45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88">
        <f t="shared" si="8"/>
        <v>0</v>
      </c>
      <c r="N122" s="45">
        <v>0</v>
      </c>
      <c r="O122" s="45">
        <v>0</v>
      </c>
      <c r="P122" s="45">
        <v>0</v>
      </c>
      <c r="Q122" s="45">
        <v>0</v>
      </c>
      <c r="R122" s="45">
        <v>0</v>
      </c>
      <c r="S122" s="45">
        <v>0</v>
      </c>
      <c r="T122" s="45">
        <v>0</v>
      </c>
      <c r="U122" s="45">
        <v>0</v>
      </c>
      <c r="V122" s="88">
        <f t="shared" si="9"/>
        <v>0</v>
      </c>
      <c r="W122" s="101">
        <f t="shared" si="10"/>
        <v>0</v>
      </c>
      <c r="X122" s="101">
        <f t="shared" si="15"/>
        <v>0</v>
      </c>
      <c r="Y122" s="141">
        <v>0</v>
      </c>
      <c r="Z122" s="15">
        <f t="shared" si="11"/>
        <v>-772.87</v>
      </c>
      <c r="AA122" s="20">
        <f t="shared" si="12"/>
        <v>0</v>
      </c>
      <c r="AB122" s="85">
        <f t="shared" si="13"/>
        <v>0</v>
      </c>
      <c r="AC122" s="86">
        <v>-389.25999999999993</v>
      </c>
      <c r="AD122" s="87">
        <f t="shared" si="14"/>
        <v>-1162.1299999999999</v>
      </c>
    </row>
    <row r="123" spans="1:30" ht="12.75" x14ac:dyDescent="0.25">
      <c r="A123" s="58">
        <v>116</v>
      </c>
      <c r="B123" s="4" t="s">
        <v>125</v>
      </c>
      <c r="C123" s="22">
        <v>143</v>
      </c>
      <c r="D123" s="26">
        <v>520.74</v>
      </c>
      <c r="E123" s="45">
        <v>0</v>
      </c>
      <c r="F123" s="45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88">
        <f t="shared" si="8"/>
        <v>0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45">
        <v>0</v>
      </c>
      <c r="T123" s="45">
        <v>0</v>
      </c>
      <c r="U123" s="45">
        <v>0</v>
      </c>
      <c r="V123" s="88">
        <f t="shared" si="9"/>
        <v>0</v>
      </c>
      <c r="W123" s="101">
        <f t="shared" si="10"/>
        <v>0</v>
      </c>
      <c r="X123" s="101">
        <f t="shared" si="15"/>
        <v>0</v>
      </c>
      <c r="Y123" s="141">
        <v>0</v>
      </c>
      <c r="Z123" s="15">
        <f t="shared" si="11"/>
        <v>-520.74</v>
      </c>
      <c r="AA123" s="20">
        <f t="shared" si="12"/>
        <v>0</v>
      </c>
      <c r="AB123" s="85">
        <f t="shared" si="13"/>
        <v>0</v>
      </c>
      <c r="AC123" s="86">
        <v>-261.14</v>
      </c>
      <c r="AD123" s="87">
        <f t="shared" si="14"/>
        <v>-781.88</v>
      </c>
    </row>
    <row r="124" spans="1:30" ht="12.75" x14ac:dyDescent="0.25">
      <c r="A124" s="58">
        <v>117</v>
      </c>
      <c r="B124" s="4" t="s">
        <v>126</v>
      </c>
      <c r="C124" s="22">
        <v>83</v>
      </c>
      <c r="D124" s="26">
        <v>345.23999999999995</v>
      </c>
      <c r="E124" s="45">
        <v>0</v>
      </c>
      <c r="F124" s="45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134.07</v>
      </c>
      <c r="M124" s="88">
        <f t="shared" si="8"/>
        <v>134.07</v>
      </c>
      <c r="N124" s="45">
        <v>0</v>
      </c>
      <c r="O124" s="45">
        <v>0</v>
      </c>
      <c r="P124" s="45">
        <v>0</v>
      </c>
      <c r="Q124" s="45">
        <v>0</v>
      </c>
      <c r="R124" s="45">
        <v>0</v>
      </c>
      <c r="S124" s="45">
        <v>0</v>
      </c>
      <c r="T124" s="45">
        <v>0</v>
      </c>
      <c r="U124" s="45">
        <v>0</v>
      </c>
      <c r="V124" s="88">
        <f t="shared" si="9"/>
        <v>0</v>
      </c>
      <c r="W124" s="101">
        <f t="shared" si="10"/>
        <v>134.07</v>
      </c>
      <c r="X124" s="101">
        <f t="shared" si="15"/>
        <v>6.0000000000002274E-3</v>
      </c>
      <c r="Y124" s="141">
        <v>134.06399999999999</v>
      </c>
      <c r="Z124" s="15">
        <f t="shared" si="11"/>
        <v>-211.17599999999996</v>
      </c>
      <c r="AA124" s="20">
        <f t="shared" si="12"/>
        <v>0</v>
      </c>
      <c r="AB124" s="85">
        <f t="shared" si="13"/>
        <v>0.38832116788321169</v>
      </c>
      <c r="AC124" s="86">
        <v>-171.95999999999998</v>
      </c>
      <c r="AD124" s="87">
        <f t="shared" si="14"/>
        <v>-383.13599999999997</v>
      </c>
    </row>
    <row r="125" spans="1:30" ht="12.75" x14ac:dyDescent="0.25">
      <c r="A125" s="57">
        <v>118</v>
      </c>
      <c r="B125" s="4" t="s">
        <v>127</v>
      </c>
      <c r="C125" s="22">
        <v>214.1</v>
      </c>
      <c r="D125" s="26">
        <v>842.93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88">
        <f t="shared" si="8"/>
        <v>0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45">
        <v>0</v>
      </c>
      <c r="T125" s="45">
        <v>0</v>
      </c>
      <c r="U125" s="45">
        <v>0</v>
      </c>
      <c r="V125" s="88">
        <f t="shared" si="9"/>
        <v>0</v>
      </c>
      <c r="W125" s="101">
        <f t="shared" si="10"/>
        <v>0</v>
      </c>
      <c r="X125" s="101">
        <f t="shared" si="15"/>
        <v>0</v>
      </c>
      <c r="Y125" s="141">
        <v>0</v>
      </c>
      <c r="Z125" s="15">
        <f t="shared" si="11"/>
        <v>-842.93</v>
      </c>
      <c r="AA125" s="20">
        <f t="shared" si="12"/>
        <v>0</v>
      </c>
      <c r="AB125" s="85">
        <f t="shared" si="13"/>
        <v>0</v>
      </c>
      <c r="AC125" s="86">
        <v>-424.93000000000006</v>
      </c>
      <c r="AD125" s="87">
        <f t="shared" si="14"/>
        <v>-1267.8600000000001</v>
      </c>
    </row>
    <row r="126" spans="1:30" ht="12.75" x14ac:dyDescent="0.25">
      <c r="A126" s="58">
        <v>119</v>
      </c>
      <c r="B126" s="4" t="s">
        <v>128</v>
      </c>
      <c r="C126" s="22">
        <v>107.1</v>
      </c>
      <c r="D126" s="26">
        <v>508.49</v>
      </c>
      <c r="E126" s="45">
        <v>0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88">
        <f t="shared" si="8"/>
        <v>0</v>
      </c>
      <c r="N126" s="45">
        <v>0</v>
      </c>
      <c r="O126" s="45">
        <v>0</v>
      </c>
      <c r="P126" s="45">
        <v>0</v>
      </c>
      <c r="Q126" s="45">
        <v>0</v>
      </c>
      <c r="R126" s="45">
        <v>0</v>
      </c>
      <c r="S126" s="45">
        <v>0</v>
      </c>
      <c r="T126" s="45">
        <v>0</v>
      </c>
      <c r="U126" s="45">
        <v>0</v>
      </c>
      <c r="V126" s="88">
        <f t="shared" si="9"/>
        <v>0</v>
      </c>
      <c r="W126" s="101">
        <f t="shared" si="10"/>
        <v>0</v>
      </c>
      <c r="X126" s="101">
        <f t="shared" si="15"/>
        <v>0</v>
      </c>
      <c r="Y126" s="141">
        <v>0</v>
      </c>
      <c r="Z126" s="15">
        <f t="shared" si="11"/>
        <v>-508.49</v>
      </c>
      <c r="AA126" s="20">
        <f t="shared" si="12"/>
        <v>0</v>
      </c>
      <c r="AB126" s="85">
        <f t="shared" si="13"/>
        <v>0</v>
      </c>
      <c r="AC126" s="86">
        <v>-254.93000000000004</v>
      </c>
      <c r="AD126" s="87">
        <f t="shared" si="14"/>
        <v>-763.42000000000007</v>
      </c>
    </row>
    <row r="127" spans="1:30" ht="12.75" x14ac:dyDescent="0.25">
      <c r="A127" s="58">
        <v>120</v>
      </c>
      <c r="B127" s="4" t="s">
        <v>129</v>
      </c>
      <c r="C127" s="22">
        <v>97.8</v>
      </c>
      <c r="D127" s="26">
        <v>511.64000000000016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88">
        <f t="shared" si="8"/>
        <v>0</v>
      </c>
      <c r="N127" s="45">
        <v>0</v>
      </c>
      <c r="O127" s="45">
        <v>0</v>
      </c>
      <c r="P127" s="45">
        <v>0</v>
      </c>
      <c r="Q127" s="45">
        <v>0</v>
      </c>
      <c r="R127" s="45">
        <v>0</v>
      </c>
      <c r="S127" s="45">
        <v>0</v>
      </c>
      <c r="T127" s="45">
        <v>0</v>
      </c>
      <c r="U127" s="45">
        <v>0</v>
      </c>
      <c r="V127" s="88">
        <f t="shared" si="9"/>
        <v>0</v>
      </c>
      <c r="W127" s="101">
        <f t="shared" si="10"/>
        <v>0</v>
      </c>
      <c r="X127" s="101">
        <f t="shared" si="15"/>
        <v>0</v>
      </c>
      <c r="Y127" s="141">
        <v>0</v>
      </c>
      <c r="Z127" s="15">
        <f t="shared" si="11"/>
        <v>-511.64000000000016</v>
      </c>
      <c r="AA127" s="20">
        <f t="shared" si="12"/>
        <v>0</v>
      </c>
      <c r="AB127" s="85">
        <f t="shared" si="13"/>
        <v>0</v>
      </c>
      <c r="AC127" s="86">
        <v>-256.56000000000006</v>
      </c>
      <c r="AD127" s="87">
        <f t="shared" si="14"/>
        <v>-768.20000000000027</v>
      </c>
    </row>
    <row r="128" spans="1:30" ht="12.75" x14ac:dyDescent="0.25">
      <c r="A128" s="57">
        <v>121</v>
      </c>
      <c r="B128" s="4" t="s">
        <v>130</v>
      </c>
      <c r="C128" s="22">
        <v>129.9</v>
      </c>
      <c r="D128" s="26">
        <v>612.01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88">
        <f t="shared" si="8"/>
        <v>0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45">
        <v>0</v>
      </c>
      <c r="T128" s="45">
        <v>0</v>
      </c>
      <c r="U128" s="45">
        <v>0</v>
      </c>
      <c r="V128" s="88">
        <f t="shared" si="9"/>
        <v>0</v>
      </c>
      <c r="W128" s="101">
        <f t="shared" si="10"/>
        <v>0</v>
      </c>
      <c r="X128" s="101">
        <f t="shared" si="15"/>
        <v>0</v>
      </c>
      <c r="Y128" s="141">
        <v>0</v>
      </c>
      <c r="Z128" s="15">
        <f t="shared" si="11"/>
        <v>-612.01</v>
      </c>
      <c r="AA128" s="20">
        <f t="shared" si="12"/>
        <v>0</v>
      </c>
      <c r="AB128" s="85">
        <f t="shared" si="13"/>
        <v>0</v>
      </c>
      <c r="AC128" s="86">
        <v>-307.58999999999997</v>
      </c>
      <c r="AD128" s="87">
        <f t="shared" si="14"/>
        <v>-919.59999999999991</v>
      </c>
    </row>
    <row r="129" spans="1:30" ht="12.75" x14ac:dyDescent="0.25">
      <c r="A129" s="58">
        <v>122</v>
      </c>
      <c r="B129" s="4" t="s">
        <v>131</v>
      </c>
      <c r="C129" s="22">
        <v>321.8</v>
      </c>
      <c r="D129" s="26">
        <v>843.16999999999985</v>
      </c>
      <c r="E129" s="45">
        <v>0</v>
      </c>
      <c r="F129" s="45">
        <v>433.78</v>
      </c>
      <c r="G129" s="45">
        <v>4.2699999999999996</v>
      </c>
      <c r="H129" s="45">
        <v>0</v>
      </c>
      <c r="I129" s="45">
        <v>0</v>
      </c>
      <c r="J129" s="45">
        <v>0</v>
      </c>
      <c r="K129" s="45">
        <v>0</v>
      </c>
      <c r="L129" s="45">
        <v>225.07</v>
      </c>
      <c r="M129" s="88">
        <f t="shared" si="8"/>
        <v>658.84999999999991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45">
        <v>0</v>
      </c>
      <c r="T129" s="45">
        <v>0</v>
      </c>
      <c r="U129" s="45">
        <v>0</v>
      </c>
      <c r="V129" s="88">
        <f t="shared" si="9"/>
        <v>0</v>
      </c>
      <c r="W129" s="101">
        <f t="shared" si="10"/>
        <v>658.84999999999991</v>
      </c>
      <c r="X129" s="101">
        <f t="shared" si="15"/>
        <v>1.9999999999527063E-3</v>
      </c>
      <c r="Y129" s="141">
        <v>658.84799999999996</v>
      </c>
      <c r="Z129" s="15">
        <f t="shared" si="11"/>
        <v>-184.32199999999989</v>
      </c>
      <c r="AA129" s="20">
        <f t="shared" si="12"/>
        <v>0</v>
      </c>
      <c r="AB129" s="85">
        <f t="shared" si="13"/>
        <v>0.78139402492972954</v>
      </c>
      <c r="AC129" s="86">
        <v>-425.01</v>
      </c>
      <c r="AD129" s="87">
        <f t="shared" si="14"/>
        <v>-609.33199999999988</v>
      </c>
    </row>
    <row r="130" spans="1:30" ht="12.75" x14ac:dyDescent="0.25">
      <c r="A130" s="58">
        <v>123</v>
      </c>
      <c r="B130" s="4" t="s">
        <v>132</v>
      </c>
      <c r="C130" s="22">
        <v>146.80000000000001</v>
      </c>
      <c r="D130" s="26">
        <v>623.54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88">
        <f t="shared" si="8"/>
        <v>0</v>
      </c>
      <c r="N130" s="45">
        <v>0</v>
      </c>
      <c r="O130" s="45">
        <v>0</v>
      </c>
      <c r="P130" s="45">
        <v>0</v>
      </c>
      <c r="Q130" s="45">
        <v>0</v>
      </c>
      <c r="R130" s="45">
        <v>0</v>
      </c>
      <c r="S130" s="45">
        <v>0</v>
      </c>
      <c r="T130" s="45">
        <v>0</v>
      </c>
      <c r="U130" s="45">
        <v>0</v>
      </c>
      <c r="V130" s="88">
        <f t="shared" si="9"/>
        <v>0</v>
      </c>
      <c r="W130" s="101">
        <f t="shared" si="10"/>
        <v>0</v>
      </c>
      <c r="X130" s="101">
        <f t="shared" si="15"/>
        <v>0</v>
      </c>
      <c r="Y130" s="141">
        <v>0</v>
      </c>
      <c r="Z130" s="15">
        <f t="shared" si="11"/>
        <v>-623.54</v>
      </c>
      <c r="AA130" s="20">
        <f t="shared" si="12"/>
        <v>0</v>
      </c>
      <c r="AB130" s="85">
        <f t="shared" si="13"/>
        <v>0</v>
      </c>
      <c r="AC130" s="86">
        <v>-313.40999999999997</v>
      </c>
      <c r="AD130" s="87">
        <f t="shared" si="14"/>
        <v>-936.94999999999993</v>
      </c>
    </row>
    <row r="131" spans="1:30" ht="12.75" x14ac:dyDescent="0.25">
      <c r="A131" s="57">
        <v>124</v>
      </c>
      <c r="B131" s="4" t="s">
        <v>133</v>
      </c>
      <c r="C131" s="22">
        <v>88.6</v>
      </c>
      <c r="D131" s="26">
        <v>395.38999999999993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88">
        <f t="shared" si="8"/>
        <v>0</v>
      </c>
      <c r="N131" s="45">
        <v>0</v>
      </c>
      <c r="O131" s="45">
        <v>0</v>
      </c>
      <c r="P131" s="45">
        <v>0</v>
      </c>
      <c r="Q131" s="45">
        <v>0</v>
      </c>
      <c r="R131" s="45">
        <v>0</v>
      </c>
      <c r="S131" s="45">
        <v>0</v>
      </c>
      <c r="T131" s="45">
        <v>0</v>
      </c>
      <c r="U131" s="45">
        <v>0</v>
      </c>
      <c r="V131" s="88">
        <f t="shared" si="9"/>
        <v>0</v>
      </c>
      <c r="W131" s="101">
        <f t="shared" si="10"/>
        <v>0</v>
      </c>
      <c r="X131" s="101">
        <f t="shared" si="15"/>
        <v>0</v>
      </c>
      <c r="Y131" s="141">
        <v>0</v>
      </c>
      <c r="Z131" s="15">
        <f t="shared" si="11"/>
        <v>-395.38999999999993</v>
      </c>
      <c r="AA131" s="20">
        <f t="shared" si="12"/>
        <v>0</v>
      </c>
      <c r="AB131" s="85">
        <f t="shared" si="13"/>
        <v>0</v>
      </c>
      <c r="AC131" s="86">
        <v>-197.44</v>
      </c>
      <c r="AD131" s="87">
        <f t="shared" si="14"/>
        <v>-592.82999999999993</v>
      </c>
    </row>
    <row r="132" spans="1:30" ht="12.75" x14ac:dyDescent="0.25">
      <c r="A132" s="58">
        <v>125</v>
      </c>
      <c r="B132" s="4" t="s">
        <v>134</v>
      </c>
      <c r="C132" s="22">
        <v>146.30000000000001</v>
      </c>
      <c r="D132" s="26">
        <v>603.23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856.9</v>
      </c>
      <c r="M132" s="88">
        <f t="shared" si="8"/>
        <v>856.9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45">
        <v>0</v>
      </c>
      <c r="T132" s="45">
        <v>0</v>
      </c>
      <c r="U132" s="45">
        <v>0</v>
      </c>
      <c r="V132" s="88">
        <f t="shared" si="9"/>
        <v>0</v>
      </c>
      <c r="W132" s="101">
        <f t="shared" si="10"/>
        <v>856.9</v>
      </c>
      <c r="X132" s="101">
        <f t="shared" si="15"/>
        <v>4.0000000000190994E-3</v>
      </c>
      <c r="Y132" s="141">
        <v>856.89599999999996</v>
      </c>
      <c r="Z132" s="15">
        <f t="shared" si="11"/>
        <v>0</v>
      </c>
      <c r="AA132" s="20">
        <f t="shared" si="12"/>
        <v>253.66599999999994</v>
      </c>
      <c r="AB132" s="85">
        <f t="shared" si="13"/>
        <v>1.4205129055252557</v>
      </c>
      <c r="AC132" s="86">
        <v>-303.08</v>
      </c>
      <c r="AD132" s="87">
        <f t="shared" si="14"/>
        <v>-49.414000000000044</v>
      </c>
    </row>
    <row r="133" spans="1:30" ht="12.75" x14ac:dyDescent="0.25">
      <c r="A133" s="58">
        <v>126</v>
      </c>
      <c r="B133" s="4" t="s">
        <v>135</v>
      </c>
      <c r="C133" s="22">
        <v>1539.3</v>
      </c>
      <c r="D133" s="26">
        <v>15154.900000000001</v>
      </c>
      <c r="E133" s="45">
        <v>1167.28</v>
      </c>
      <c r="F133" s="45">
        <v>0</v>
      </c>
      <c r="G133" s="45">
        <v>0</v>
      </c>
      <c r="H133" s="45">
        <v>37936.5</v>
      </c>
      <c r="I133" s="45">
        <v>2</v>
      </c>
      <c r="J133" s="45">
        <v>0</v>
      </c>
      <c r="K133" s="45">
        <v>0</v>
      </c>
      <c r="L133" s="45">
        <v>0</v>
      </c>
      <c r="M133" s="88">
        <f t="shared" si="8"/>
        <v>39103.78</v>
      </c>
      <c r="N133" s="45">
        <v>0</v>
      </c>
      <c r="O133" s="45">
        <v>0</v>
      </c>
      <c r="P133" s="45">
        <v>0</v>
      </c>
      <c r="Q133" s="45">
        <v>0</v>
      </c>
      <c r="R133" s="45">
        <v>0</v>
      </c>
      <c r="S133" s="45">
        <v>0</v>
      </c>
      <c r="T133" s="45">
        <v>0</v>
      </c>
      <c r="U133" s="45">
        <v>0</v>
      </c>
      <c r="V133" s="88">
        <f t="shared" si="9"/>
        <v>0</v>
      </c>
      <c r="W133" s="101">
        <f t="shared" si="10"/>
        <v>39103.78</v>
      </c>
      <c r="X133" s="101">
        <f t="shared" si="15"/>
        <v>4.0000000008149073E-3</v>
      </c>
      <c r="Y133" s="141">
        <v>39103.775999999998</v>
      </c>
      <c r="Z133" s="15">
        <f t="shared" si="11"/>
        <v>0</v>
      </c>
      <c r="AA133" s="20">
        <f t="shared" si="12"/>
        <v>23948.875999999997</v>
      </c>
      <c r="AB133" s="85">
        <f t="shared" si="13"/>
        <v>2.5802727830602641</v>
      </c>
      <c r="AC133" s="86">
        <v>-7471.1900000000005</v>
      </c>
      <c r="AD133" s="87">
        <f t="shared" si="14"/>
        <v>16477.685999999994</v>
      </c>
    </row>
    <row r="134" spans="1:30" ht="12.75" x14ac:dyDescent="0.25">
      <c r="A134" s="57">
        <v>127</v>
      </c>
      <c r="B134" s="4" t="s">
        <v>136</v>
      </c>
      <c r="C134" s="22">
        <v>1676.41</v>
      </c>
      <c r="D134" s="26">
        <v>15417.360000000002</v>
      </c>
      <c r="E134" s="45">
        <v>44904.82</v>
      </c>
      <c r="F134" s="45">
        <v>0</v>
      </c>
      <c r="G134" s="45">
        <v>0</v>
      </c>
      <c r="H134" s="45">
        <v>56685.86</v>
      </c>
      <c r="I134" s="45">
        <v>2</v>
      </c>
      <c r="J134" s="45">
        <v>0</v>
      </c>
      <c r="K134" s="45">
        <v>0</v>
      </c>
      <c r="L134" s="45">
        <v>1976.02</v>
      </c>
      <c r="M134" s="88">
        <f t="shared" si="8"/>
        <v>103566.7</v>
      </c>
      <c r="N134" s="45">
        <v>0</v>
      </c>
      <c r="O134" s="45">
        <v>0</v>
      </c>
      <c r="P134" s="45">
        <v>0</v>
      </c>
      <c r="Q134" s="45">
        <v>0</v>
      </c>
      <c r="R134" s="45">
        <v>0</v>
      </c>
      <c r="S134" s="45">
        <v>0</v>
      </c>
      <c r="T134" s="45">
        <v>0</v>
      </c>
      <c r="U134" s="45">
        <v>0</v>
      </c>
      <c r="V134" s="88">
        <f t="shared" si="9"/>
        <v>0</v>
      </c>
      <c r="W134" s="101">
        <f t="shared" si="10"/>
        <v>103566.7</v>
      </c>
      <c r="X134" s="101">
        <f t="shared" si="15"/>
        <v>1.6000000003259629E-2</v>
      </c>
      <c r="Y134" s="141">
        <v>103566.68399999999</v>
      </c>
      <c r="Z134" s="15">
        <f t="shared" si="11"/>
        <v>0</v>
      </c>
      <c r="AA134" s="20">
        <f t="shared" si="12"/>
        <v>88149.323999999993</v>
      </c>
      <c r="AB134" s="85">
        <f t="shared" si="13"/>
        <v>6.7175368545587553</v>
      </c>
      <c r="AC134" s="86">
        <v>-6231.0820000000012</v>
      </c>
      <c r="AD134" s="87">
        <f t="shared" si="14"/>
        <v>81918.241999999998</v>
      </c>
    </row>
    <row r="135" spans="1:30" ht="12.75" x14ac:dyDescent="0.25">
      <c r="A135" s="58">
        <v>128</v>
      </c>
      <c r="B135" s="4" t="s">
        <v>137</v>
      </c>
      <c r="C135" s="22">
        <v>212.4</v>
      </c>
      <c r="D135" s="26">
        <v>815.32999999999993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88">
        <f t="shared" si="8"/>
        <v>0</v>
      </c>
      <c r="N135" s="45">
        <v>0</v>
      </c>
      <c r="O135" s="45">
        <v>0</v>
      </c>
      <c r="P135" s="45">
        <v>0</v>
      </c>
      <c r="Q135" s="45">
        <v>0</v>
      </c>
      <c r="R135" s="45">
        <v>0</v>
      </c>
      <c r="S135" s="45">
        <v>0</v>
      </c>
      <c r="T135" s="45">
        <v>0</v>
      </c>
      <c r="U135" s="45">
        <v>0</v>
      </c>
      <c r="V135" s="88">
        <f t="shared" si="9"/>
        <v>0</v>
      </c>
      <c r="W135" s="101">
        <f t="shared" si="10"/>
        <v>0</v>
      </c>
      <c r="X135" s="101">
        <f t="shared" si="15"/>
        <v>0</v>
      </c>
      <c r="Y135" s="141">
        <v>0</v>
      </c>
      <c r="Z135" s="15">
        <f t="shared" si="11"/>
        <v>-815.32999999999993</v>
      </c>
      <c r="AA135" s="20">
        <f t="shared" si="12"/>
        <v>0</v>
      </c>
      <c r="AB135" s="85">
        <f t="shared" si="13"/>
        <v>0</v>
      </c>
      <c r="AC135" s="86">
        <v>-414.48</v>
      </c>
      <c r="AD135" s="87">
        <f t="shared" si="14"/>
        <v>-1229.81</v>
      </c>
    </row>
    <row r="136" spans="1:30" ht="12.75" x14ac:dyDescent="0.25">
      <c r="A136" s="58">
        <v>129</v>
      </c>
      <c r="B136" s="4" t="s">
        <v>138</v>
      </c>
      <c r="C136" s="22">
        <v>194.9</v>
      </c>
      <c r="D136" s="26">
        <v>986.92999999999984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88">
        <f t="shared" ref="M136:M199" si="16">E136+F136+H136+J136+L136</f>
        <v>0</v>
      </c>
      <c r="N136" s="45">
        <v>0</v>
      </c>
      <c r="O136" s="45">
        <v>0</v>
      </c>
      <c r="P136" s="45">
        <v>0</v>
      </c>
      <c r="Q136" s="45">
        <v>0</v>
      </c>
      <c r="R136" s="45">
        <v>0</v>
      </c>
      <c r="S136" s="45">
        <v>0</v>
      </c>
      <c r="T136" s="45">
        <v>0</v>
      </c>
      <c r="U136" s="45">
        <v>0</v>
      </c>
      <c r="V136" s="88">
        <f t="shared" ref="V136:V199" si="17">N136+O136+Q136+S136+U136</f>
        <v>0</v>
      </c>
      <c r="W136" s="101">
        <f t="shared" ref="W136:W199" si="18">M136+V136</f>
        <v>0</v>
      </c>
      <c r="X136" s="101">
        <f t="shared" si="15"/>
        <v>0</v>
      </c>
      <c r="Y136" s="141">
        <v>0</v>
      </c>
      <c r="Z136" s="15">
        <f t="shared" ref="Z136:Z199" si="19">IF((Y136-D136)&lt;0,Y136-D136,0)</f>
        <v>-986.92999999999984</v>
      </c>
      <c r="AA136" s="20">
        <f t="shared" ref="AA136:AA199" si="20">IF((Y136-D136)&gt;0,Y136-D136,0)</f>
        <v>0</v>
      </c>
      <c r="AB136" s="85">
        <f t="shared" ref="AB136:AB199" si="21">Y136/D136</f>
        <v>0</v>
      </c>
      <c r="AC136" s="86">
        <v>-498.1</v>
      </c>
      <c r="AD136" s="87">
        <f t="shared" ref="AD136:AD199" si="22">Y136-D136+AC136</f>
        <v>-1485.0299999999997</v>
      </c>
    </row>
    <row r="137" spans="1:30" ht="12.75" x14ac:dyDescent="0.25">
      <c r="A137" s="57">
        <v>130</v>
      </c>
      <c r="B137" s="4" t="s">
        <v>139</v>
      </c>
      <c r="C137" s="22">
        <v>159.4</v>
      </c>
      <c r="D137" s="26">
        <v>487.59999999999991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88">
        <f t="shared" si="16"/>
        <v>0</v>
      </c>
      <c r="N137" s="45">
        <v>0</v>
      </c>
      <c r="O137" s="45">
        <v>0</v>
      </c>
      <c r="P137" s="45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88">
        <f t="shared" si="17"/>
        <v>0</v>
      </c>
      <c r="W137" s="101">
        <f t="shared" si="18"/>
        <v>0</v>
      </c>
      <c r="X137" s="101">
        <f t="shared" ref="X137:X200" si="23">W137-Y137</f>
        <v>0</v>
      </c>
      <c r="Y137" s="141">
        <v>0</v>
      </c>
      <c r="Z137" s="15">
        <f t="shared" si="19"/>
        <v>-487.59999999999991</v>
      </c>
      <c r="AA137" s="20">
        <f t="shared" si="20"/>
        <v>0</v>
      </c>
      <c r="AB137" s="85">
        <f t="shared" si="21"/>
        <v>0</v>
      </c>
      <c r="AC137" s="86">
        <v>-244.34000000000003</v>
      </c>
      <c r="AD137" s="87">
        <f t="shared" si="22"/>
        <v>-731.93999999999994</v>
      </c>
    </row>
    <row r="138" spans="1:30" ht="12" customHeight="1" x14ac:dyDescent="0.25">
      <c r="A138" s="58">
        <v>131</v>
      </c>
      <c r="B138" s="4" t="s">
        <v>140</v>
      </c>
      <c r="C138" s="22">
        <v>212.3</v>
      </c>
      <c r="D138" s="26">
        <v>806.2600000000001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88">
        <f t="shared" si="16"/>
        <v>0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88">
        <f t="shared" si="17"/>
        <v>0</v>
      </c>
      <c r="W138" s="101">
        <f t="shared" si="18"/>
        <v>0</v>
      </c>
      <c r="X138" s="101">
        <f t="shared" si="23"/>
        <v>0</v>
      </c>
      <c r="Y138" s="141">
        <v>0</v>
      </c>
      <c r="Z138" s="15">
        <f t="shared" si="19"/>
        <v>-806.2600000000001</v>
      </c>
      <c r="AA138" s="20">
        <f t="shared" si="20"/>
        <v>0</v>
      </c>
      <c r="AB138" s="85">
        <f t="shared" si="21"/>
        <v>0</v>
      </c>
      <c r="AC138" s="86">
        <v>-406.24</v>
      </c>
      <c r="AD138" s="87">
        <f t="shared" si="22"/>
        <v>-1212.5</v>
      </c>
    </row>
    <row r="139" spans="1:30" ht="11.25" customHeight="1" x14ac:dyDescent="0.25">
      <c r="A139" s="58">
        <v>132</v>
      </c>
      <c r="B139" s="4" t="s">
        <v>141</v>
      </c>
      <c r="C139" s="22">
        <v>73.75</v>
      </c>
      <c r="D139" s="26">
        <v>307.58000000000004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88">
        <f t="shared" si="16"/>
        <v>0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88">
        <f t="shared" si="17"/>
        <v>0</v>
      </c>
      <c r="W139" s="101">
        <f t="shared" si="18"/>
        <v>0</v>
      </c>
      <c r="X139" s="101">
        <f t="shared" si="23"/>
        <v>0</v>
      </c>
      <c r="Y139" s="141">
        <v>0</v>
      </c>
      <c r="Z139" s="15">
        <f t="shared" si="19"/>
        <v>-307.58000000000004</v>
      </c>
      <c r="AA139" s="20">
        <f t="shared" si="20"/>
        <v>0</v>
      </c>
      <c r="AB139" s="85">
        <f t="shared" si="21"/>
        <v>0</v>
      </c>
      <c r="AC139" s="86">
        <v>-152.81</v>
      </c>
      <c r="AD139" s="87">
        <f t="shared" si="22"/>
        <v>-460.39000000000004</v>
      </c>
    </row>
    <row r="140" spans="1:30" ht="12.75" x14ac:dyDescent="0.25">
      <c r="A140" s="57">
        <v>133</v>
      </c>
      <c r="B140" s="4" t="s">
        <v>142</v>
      </c>
      <c r="C140" s="22">
        <v>3272.9</v>
      </c>
      <c r="D140" s="26">
        <v>26034.769999999997</v>
      </c>
      <c r="E140" s="45">
        <v>0</v>
      </c>
      <c r="F140" s="45">
        <v>0</v>
      </c>
      <c r="G140" s="45">
        <v>0</v>
      </c>
      <c r="H140" s="45">
        <v>36087.96</v>
      </c>
      <c r="I140" s="45">
        <v>2</v>
      </c>
      <c r="J140" s="45">
        <v>0</v>
      </c>
      <c r="K140" s="45">
        <v>0</v>
      </c>
      <c r="L140" s="45">
        <v>2582.04</v>
      </c>
      <c r="M140" s="88">
        <f t="shared" si="16"/>
        <v>38670</v>
      </c>
      <c r="N140" s="45">
        <v>6856.19</v>
      </c>
      <c r="O140" s="45">
        <v>0</v>
      </c>
      <c r="P140" s="45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88">
        <f t="shared" si="17"/>
        <v>6856.19</v>
      </c>
      <c r="W140" s="101">
        <f t="shared" si="18"/>
        <v>45526.19</v>
      </c>
      <c r="X140" s="101">
        <f t="shared" si="23"/>
        <v>2.0000000004074536E-3</v>
      </c>
      <c r="Y140" s="141">
        <v>45526.188000000002</v>
      </c>
      <c r="Z140" s="15">
        <f t="shared" si="19"/>
        <v>0</v>
      </c>
      <c r="AA140" s="20">
        <f t="shared" si="20"/>
        <v>19491.418000000005</v>
      </c>
      <c r="AB140" s="85">
        <f t="shared" si="21"/>
        <v>1.7486687226351532</v>
      </c>
      <c r="AC140" s="86">
        <v>0</v>
      </c>
      <c r="AD140" s="87">
        <f t="shared" si="22"/>
        <v>19491.418000000005</v>
      </c>
    </row>
    <row r="141" spans="1:30" s="7" customFormat="1" ht="12.75" x14ac:dyDescent="0.25">
      <c r="A141" s="58">
        <v>134</v>
      </c>
      <c r="B141" s="6" t="s">
        <v>143</v>
      </c>
      <c r="C141" s="23">
        <v>3226.87</v>
      </c>
      <c r="D141" s="27">
        <v>12447.9</v>
      </c>
      <c r="E141" s="45">
        <v>0</v>
      </c>
      <c r="F141" s="45">
        <v>0</v>
      </c>
      <c r="G141" s="45">
        <v>0</v>
      </c>
      <c r="H141" s="45">
        <v>18142.14</v>
      </c>
      <c r="I141" s="45">
        <v>1</v>
      </c>
      <c r="J141" s="45">
        <v>0</v>
      </c>
      <c r="K141" s="45">
        <v>0</v>
      </c>
      <c r="L141" s="45">
        <v>0</v>
      </c>
      <c r="M141" s="88">
        <f t="shared" si="16"/>
        <v>18142.14</v>
      </c>
      <c r="N141" s="45">
        <v>34572.949999999997</v>
      </c>
      <c r="O141" s="45">
        <v>0</v>
      </c>
      <c r="P141" s="45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88">
        <f t="shared" si="17"/>
        <v>34572.949999999997</v>
      </c>
      <c r="W141" s="101">
        <f t="shared" si="18"/>
        <v>52715.09</v>
      </c>
      <c r="X141" s="101">
        <f t="shared" si="23"/>
        <v>1.999999993131496E-3</v>
      </c>
      <c r="Y141" s="141">
        <v>52715.088000000003</v>
      </c>
      <c r="Z141" s="18">
        <f t="shared" si="19"/>
        <v>0</v>
      </c>
      <c r="AA141" s="21">
        <f t="shared" si="20"/>
        <v>40267.188000000002</v>
      </c>
      <c r="AB141" s="85">
        <f t="shared" si="21"/>
        <v>4.234857927843251</v>
      </c>
      <c r="AC141" s="86">
        <v>0</v>
      </c>
      <c r="AD141" s="87">
        <f t="shared" si="22"/>
        <v>40267.188000000002</v>
      </c>
    </row>
    <row r="142" spans="1:30" s="7" customFormat="1" ht="12.75" x14ac:dyDescent="0.25">
      <c r="A142" s="58">
        <v>135</v>
      </c>
      <c r="B142" s="6" t="s">
        <v>144</v>
      </c>
      <c r="C142" s="23">
        <v>2869.8</v>
      </c>
      <c r="D142" s="27">
        <v>25168.759999999995</v>
      </c>
      <c r="E142" s="45">
        <v>2164.4300000000003</v>
      </c>
      <c r="F142" s="45">
        <v>21116.639999999999</v>
      </c>
      <c r="G142" s="45">
        <v>143.95999999999998</v>
      </c>
      <c r="H142" s="45">
        <v>0</v>
      </c>
      <c r="I142" s="45">
        <v>0</v>
      </c>
      <c r="J142" s="45">
        <v>0</v>
      </c>
      <c r="K142" s="45">
        <v>0</v>
      </c>
      <c r="L142" s="45">
        <v>8201.9000000000015</v>
      </c>
      <c r="M142" s="88">
        <f t="shared" si="16"/>
        <v>31482.97</v>
      </c>
      <c r="N142" s="45">
        <v>5430.91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88">
        <f t="shared" si="17"/>
        <v>5430.91</v>
      </c>
      <c r="W142" s="101">
        <f t="shared" si="18"/>
        <v>36913.880000000005</v>
      </c>
      <c r="X142" s="101">
        <f t="shared" si="23"/>
        <v>8.0000000089057721E-3</v>
      </c>
      <c r="Y142" s="141">
        <v>36913.871999999996</v>
      </c>
      <c r="Z142" s="18">
        <f t="shared" si="19"/>
        <v>0</v>
      </c>
      <c r="AA142" s="21">
        <f t="shared" si="20"/>
        <v>11745.112000000001</v>
      </c>
      <c r="AB142" s="85">
        <f t="shared" si="21"/>
        <v>1.4666543762982365</v>
      </c>
      <c r="AC142" s="86">
        <v>-7433.2919999999995</v>
      </c>
      <c r="AD142" s="87">
        <f t="shared" si="22"/>
        <v>4311.8200000000015</v>
      </c>
    </row>
    <row r="143" spans="1:30" s="7" customFormat="1" ht="12.75" x14ac:dyDescent="0.25">
      <c r="A143" s="57">
        <v>136</v>
      </c>
      <c r="B143" s="6" t="s">
        <v>145</v>
      </c>
      <c r="C143" s="23">
        <v>2504.1999999999998</v>
      </c>
      <c r="D143" s="27">
        <v>25405.440000000002</v>
      </c>
      <c r="E143" s="45">
        <v>230.65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4216.46</v>
      </c>
      <c r="M143" s="88">
        <f t="shared" si="16"/>
        <v>4447.1099999999997</v>
      </c>
      <c r="N143" s="45">
        <v>599.25</v>
      </c>
      <c r="O143" s="45">
        <v>0</v>
      </c>
      <c r="P143" s="45">
        <v>0</v>
      </c>
      <c r="Q143" s="45">
        <v>0</v>
      </c>
      <c r="R143" s="45">
        <v>0</v>
      </c>
      <c r="S143" s="45">
        <v>0</v>
      </c>
      <c r="T143" s="45">
        <v>0</v>
      </c>
      <c r="U143" s="45">
        <v>0</v>
      </c>
      <c r="V143" s="88">
        <f t="shared" si="17"/>
        <v>599.25</v>
      </c>
      <c r="W143" s="101">
        <f t="shared" si="18"/>
        <v>5046.3599999999997</v>
      </c>
      <c r="X143" s="101">
        <f t="shared" si="23"/>
        <v>0</v>
      </c>
      <c r="Y143" s="141">
        <v>5046.3600000000006</v>
      </c>
      <c r="Z143" s="18">
        <f t="shared" si="19"/>
        <v>-20359.080000000002</v>
      </c>
      <c r="AA143" s="21">
        <f t="shared" si="20"/>
        <v>0</v>
      </c>
      <c r="AB143" s="85">
        <f t="shared" si="21"/>
        <v>0.19863304866989118</v>
      </c>
      <c r="AC143" s="86">
        <v>-2362.6980000000021</v>
      </c>
      <c r="AD143" s="87">
        <f t="shared" si="22"/>
        <v>-22721.778000000006</v>
      </c>
    </row>
    <row r="144" spans="1:30" s="7" customFormat="1" ht="12.75" x14ac:dyDescent="0.25">
      <c r="A144" s="58">
        <v>137</v>
      </c>
      <c r="B144" s="6" t="s">
        <v>146</v>
      </c>
      <c r="C144" s="23">
        <v>376.5</v>
      </c>
      <c r="D144" s="27">
        <v>2866.67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88">
        <f t="shared" si="16"/>
        <v>0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88">
        <f t="shared" si="17"/>
        <v>0</v>
      </c>
      <c r="W144" s="101">
        <f t="shared" si="18"/>
        <v>0</v>
      </c>
      <c r="X144" s="101">
        <f t="shared" si="23"/>
        <v>0</v>
      </c>
      <c r="Y144" s="141">
        <v>0</v>
      </c>
      <c r="Z144" s="18">
        <f t="shared" si="19"/>
        <v>-2866.67</v>
      </c>
      <c r="AA144" s="21">
        <f t="shared" si="20"/>
        <v>0</v>
      </c>
      <c r="AB144" s="85">
        <f t="shared" si="21"/>
        <v>0</v>
      </c>
      <c r="AC144" s="86">
        <v>0</v>
      </c>
      <c r="AD144" s="87">
        <f t="shared" si="22"/>
        <v>-2866.67</v>
      </c>
    </row>
    <row r="145" spans="1:30" s="7" customFormat="1" ht="12.75" x14ac:dyDescent="0.25">
      <c r="A145" s="58">
        <v>138</v>
      </c>
      <c r="B145" s="6" t="s">
        <v>147</v>
      </c>
      <c r="C145" s="23">
        <v>194.9</v>
      </c>
      <c r="D145" s="27">
        <v>878.04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625.03</v>
      </c>
      <c r="M145" s="88">
        <f t="shared" si="16"/>
        <v>625.03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88">
        <f t="shared" si="17"/>
        <v>0</v>
      </c>
      <c r="W145" s="101">
        <f t="shared" si="18"/>
        <v>625.03</v>
      </c>
      <c r="X145" s="101">
        <f t="shared" si="23"/>
        <v>-1.9999999999527063E-3</v>
      </c>
      <c r="Y145" s="141">
        <v>625.03199999999993</v>
      </c>
      <c r="Z145" s="18">
        <f t="shared" si="19"/>
        <v>-253.00800000000004</v>
      </c>
      <c r="AA145" s="21">
        <f t="shared" si="20"/>
        <v>0</v>
      </c>
      <c r="AB145" s="85">
        <f t="shared" si="21"/>
        <v>0.71184911849118482</v>
      </c>
      <c r="AC145" s="86">
        <v>-442.75999999999993</v>
      </c>
      <c r="AD145" s="87">
        <f t="shared" si="22"/>
        <v>-695.76800000000003</v>
      </c>
    </row>
    <row r="146" spans="1:30" s="7" customFormat="1" ht="12.75" x14ac:dyDescent="0.25">
      <c r="A146" s="57">
        <v>139</v>
      </c>
      <c r="B146" s="6" t="s">
        <v>148</v>
      </c>
      <c r="C146" s="23">
        <v>366.8</v>
      </c>
      <c r="D146" s="27">
        <v>2416.0099999999993</v>
      </c>
      <c r="E146" s="45">
        <v>1818.57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3363.75</v>
      </c>
      <c r="M146" s="88">
        <f t="shared" si="16"/>
        <v>5182.32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88">
        <f t="shared" si="17"/>
        <v>0</v>
      </c>
      <c r="W146" s="101">
        <f t="shared" si="18"/>
        <v>5182.32</v>
      </c>
      <c r="X146" s="101">
        <f t="shared" si="23"/>
        <v>0</v>
      </c>
      <c r="Y146" s="141">
        <v>5182.32</v>
      </c>
      <c r="Z146" s="18">
        <f t="shared" si="19"/>
        <v>0</v>
      </c>
      <c r="AA146" s="21">
        <f t="shared" si="20"/>
        <v>2766.3100000000004</v>
      </c>
      <c r="AB146" s="85">
        <f t="shared" si="21"/>
        <v>2.1449911217254902</v>
      </c>
      <c r="AC146" s="86">
        <v>0</v>
      </c>
      <c r="AD146" s="87">
        <f t="shared" si="22"/>
        <v>2766.3100000000004</v>
      </c>
    </row>
    <row r="147" spans="1:30" s="7" customFormat="1" ht="12.75" x14ac:dyDescent="0.25">
      <c r="A147" s="58">
        <v>140</v>
      </c>
      <c r="B147" s="6" t="s">
        <v>149</v>
      </c>
      <c r="C147" s="23">
        <v>2844.2</v>
      </c>
      <c r="D147" s="27">
        <v>38097.51</v>
      </c>
      <c r="E147" s="45">
        <v>2033.77</v>
      </c>
      <c r="F147" s="45">
        <v>8616.2199999999993</v>
      </c>
      <c r="G147" s="45">
        <v>0</v>
      </c>
      <c r="H147" s="45">
        <v>26595.69</v>
      </c>
      <c r="I147" s="45">
        <v>2</v>
      </c>
      <c r="J147" s="45">
        <v>0</v>
      </c>
      <c r="K147" s="45">
        <v>0</v>
      </c>
      <c r="L147" s="45">
        <v>2926.39</v>
      </c>
      <c r="M147" s="88">
        <f t="shared" si="16"/>
        <v>40172.07</v>
      </c>
      <c r="N147" s="45">
        <v>2380.58</v>
      </c>
      <c r="O147" s="45">
        <v>0</v>
      </c>
      <c r="P147" s="45">
        <v>0</v>
      </c>
      <c r="Q147" s="45">
        <v>0</v>
      </c>
      <c r="R147" s="45">
        <v>0</v>
      </c>
      <c r="S147" s="45">
        <v>0</v>
      </c>
      <c r="T147" s="45">
        <v>0</v>
      </c>
      <c r="U147" s="45">
        <v>0</v>
      </c>
      <c r="V147" s="88">
        <f t="shared" si="17"/>
        <v>2380.58</v>
      </c>
      <c r="W147" s="101">
        <f t="shared" si="18"/>
        <v>42552.65</v>
      </c>
      <c r="X147" s="101">
        <f t="shared" si="23"/>
        <v>-2.1999999997206032E-2</v>
      </c>
      <c r="Y147" s="141">
        <v>42552.671999999999</v>
      </c>
      <c r="Z147" s="18">
        <f t="shared" si="19"/>
        <v>0</v>
      </c>
      <c r="AA147" s="21">
        <f t="shared" si="20"/>
        <v>4455.1619999999966</v>
      </c>
      <c r="AB147" s="85">
        <f t="shared" si="21"/>
        <v>1.116941028429417</v>
      </c>
      <c r="AC147" s="86">
        <v>0</v>
      </c>
      <c r="AD147" s="87">
        <f t="shared" si="22"/>
        <v>4455.1619999999966</v>
      </c>
    </row>
    <row r="148" spans="1:30" s="7" customFormat="1" ht="12.75" x14ac:dyDescent="0.25">
      <c r="A148" s="58">
        <v>141</v>
      </c>
      <c r="B148" s="6" t="s">
        <v>150</v>
      </c>
      <c r="C148" s="23">
        <v>1713.8</v>
      </c>
      <c r="D148" s="27">
        <v>22181.770000000004</v>
      </c>
      <c r="E148" s="45">
        <v>0</v>
      </c>
      <c r="F148" s="45">
        <v>1776.82</v>
      </c>
      <c r="G148" s="45">
        <v>15.2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88">
        <f t="shared" si="16"/>
        <v>1776.82</v>
      </c>
      <c r="N148" s="45">
        <v>4111.93</v>
      </c>
      <c r="O148" s="45">
        <v>0</v>
      </c>
      <c r="P148" s="45">
        <v>0</v>
      </c>
      <c r="Q148" s="45">
        <v>0</v>
      </c>
      <c r="R148" s="45">
        <v>0</v>
      </c>
      <c r="S148" s="45">
        <v>0</v>
      </c>
      <c r="T148" s="45">
        <v>0</v>
      </c>
      <c r="U148" s="45">
        <v>0</v>
      </c>
      <c r="V148" s="88">
        <f t="shared" si="17"/>
        <v>4111.93</v>
      </c>
      <c r="W148" s="101">
        <f t="shared" si="18"/>
        <v>5888.75</v>
      </c>
      <c r="X148" s="101">
        <f t="shared" si="23"/>
        <v>-1.0000000000218279E-2</v>
      </c>
      <c r="Y148" s="141">
        <v>5888.76</v>
      </c>
      <c r="Z148" s="18">
        <f t="shared" si="19"/>
        <v>-16293.010000000004</v>
      </c>
      <c r="AA148" s="21">
        <f t="shared" si="20"/>
        <v>0</v>
      </c>
      <c r="AB148" s="85">
        <f t="shared" si="21"/>
        <v>0.26547746189776555</v>
      </c>
      <c r="AC148" s="86">
        <v>-3584.5100000000011</v>
      </c>
      <c r="AD148" s="87">
        <f t="shared" si="22"/>
        <v>-19877.520000000004</v>
      </c>
    </row>
    <row r="149" spans="1:30" s="7" customFormat="1" ht="12.75" x14ac:dyDescent="0.25">
      <c r="A149" s="57">
        <v>142</v>
      </c>
      <c r="B149" s="6" t="s">
        <v>151</v>
      </c>
      <c r="C149" s="23">
        <v>1755.2</v>
      </c>
      <c r="D149" s="27">
        <v>23084.149999999998</v>
      </c>
      <c r="E149" s="45">
        <v>2988.67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5079.6799999999994</v>
      </c>
      <c r="M149" s="88">
        <f t="shared" si="16"/>
        <v>8068.3499999999995</v>
      </c>
      <c r="N149" s="45">
        <v>10788.12</v>
      </c>
      <c r="O149" s="45">
        <v>0</v>
      </c>
      <c r="P149" s="45">
        <v>0</v>
      </c>
      <c r="Q149" s="45">
        <v>0</v>
      </c>
      <c r="R149" s="45">
        <v>0</v>
      </c>
      <c r="S149" s="45">
        <v>21058.48</v>
      </c>
      <c r="T149" s="45">
        <v>200</v>
      </c>
      <c r="U149" s="45">
        <v>0</v>
      </c>
      <c r="V149" s="88">
        <f t="shared" si="17"/>
        <v>31846.6</v>
      </c>
      <c r="W149" s="101">
        <f t="shared" si="18"/>
        <v>39914.949999999997</v>
      </c>
      <c r="X149" s="101">
        <f t="shared" si="23"/>
        <v>9.9999999947613105E-3</v>
      </c>
      <c r="Y149" s="141">
        <v>39914.94</v>
      </c>
      <c r="Z149" s="18">
        <f t="shared" si="19"/>
        <v>0</v>
      </c>
      <c r="AA149" s="21">
        <f t="shared" si="20"/>
        <v>16830.790000000005</v>
      </c>
      <c r="AB149" s="85">
        <f t="shared" si="21"/>
        <v>1.7291059016684611</v>
      </c>
      <c r="AC149" s="86">
        <v>-8636.0779999999995</v>
      </c>
      <c r="AD149" s="87">
        <f t="shared" si="22"/>
        <v>8194.712000000005</v>
      </c>
    </row>
    <row r="150" spans="1:30" s="7" customFormat="1" ht="12.75" x14ac:dyDescent="0.25">
      <c r="A150" s="58">
        <v>143</v>
      </c>
      <c r="B150" s="6" t="s">
        <v>152</v>
      </c>
      <c r="C150" s="23">
        <v>60.3</v>
      </c>
      <c r="D150" s="27">
        <v>86.6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88">
        <f t="shared" si="16"/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0</v>
      </c>
      <c r="V150" s="88">
        <f t="shared" si="17"/>
        <v>0</v>
      </c>
      <c r="W150" s="101">
        <f t="shared" si="18"/>
        <v>0</v>
      </c>
      <c r="X150" s="101">
        <f t="shared" si="23"/>
        <v>0</v>
      </c>
      <c r="Y150" s="141">
        <v>0</v>
      </c>
      <c r="Z150" s="18">
        <f t="shared" si="19"/>
        <v>-86.6</v>
      </c>
      <c r="AA150" s="21">
        <f t="shared" si="20"/>
        <v>0</v>
      </c>
      <c r="AB150" s="85">
        <f t="shared" si="21"/>
        <v>0</v>
      </c>
      <c r="AC150" s="86">
        <v>0</v>
      </c>
      <c r="AD150" s="87">
        <f t="shared" si="22"/>
        <v>-86.6</v>
      </c>
    </row>
    <row r="151" spans="1:30" s="7" customFormat="1" ht="12.75" x14ac:dyDescent="0.25">
      <c r="A151" s="58">
        <v>144</v>
      </c>
      <c r="B151" s="6" t="s">
        <v>153</v>
      </c>
      <c r="C151" s="23">
        <v>4550</v>
      </c>
      <c r="D151" s="27">
        <v>51204.840000000011</v>
      </c>
      <c r="E151" s="45">
        <v>4374.21</v>
      </c>
      <c r="F151" s="45">
        <v>3966.26</v>
      </c>
      <c r="G151" s="45">
        <v>43.48</v>
      </c>
      <c r="H151" s="45">
        <v>0</v>
      </c>
      <c r="I151" s="45">
        <v>0</v>
      </c>
      <c r="J151" s="45">
        <v>0</v>
      </c>
      <c r="K151" s="45">
        <v>0</v>
      </c>
      <c r="L151" s="45">
        <v>532.91</v>
      </c>
      <c r="M151" s="88">
        <f t="shared" si="16"/>
        <v>8873.380000000001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45">
        <v>0</v>
      </c>
      <c r="T151" s="45">
        <v>0</v>
      </c>
      <c r="U151" s="45">
        <v>0</v>
      </c>
      <c r="V151" s="88">
        <f t="shared" si="17"/>
        <v>0</v>
      </c>
      <c r="W151" s="101">
        <f t="shared" si="18"/>
        <v>8873.380000000001</v>
      </c>
      <c r="X151" s="101">
        <f t="shared" si="23"/>
        <v>-2.0000000000436557E-2</v>
      </c>
      <c r="Y151" s="141">
        <v>8873.4000000000015</v>
      </c>
      <c r="Z151" s="18">
        <f t="shared" si="19"/>
        <v>-42331.44000000001</v>
      </c>
      <c r="AA151" s="21">
        <f t="shared" si="20"/>
        <v>0</v>
      </c>
      <c r="AB151" s="85">
        <f t="shared" si="21"/>
        <v>0.17329221222056351</v>
      </c>
      <c r="AC151" s="86">
        <v>0</v>
      </c>
      <c r="AD151" s="87">
        <f t="shared" si="22"/>
        <v>-42331.44000000001</v>
      </c>
    </row>
    <row r="152" spans="1:30" s="7" customFormat="1" ht="12.75" x14ac:dyDescent="0.25">
      <c r="A152" s="57">
        <v>145</v>
      </c>
      <c r="B152" s="6" t="s">
        <v>154</v>
      </c>
      <c r="C152" s="23">
        <v>3190.6</v>
      </c>
      <c r="D152" s="27">
        <v>25548.28</v>
      </c>
      <c r="E152" s="45">
        <v>7197.87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12977.740000000002</v>
      </c>
      <c r="M152" s="88">
        <f t="shared" si="16"/>
        <v>20175.61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0</v>
      </c>
      <c r="T152" s="45">
        <v>0</v>
      </c>
      <c r="U152" s="45">
        <v>0</v>
      </c>
      <c r="V152" s="88">
        <f t="shared" si="17"/>
        <v>0</v>
      </c>
      <c r="W152" s="101">
        <f t="shared" si="18"/>
        <v>20175.61</v>
      </c>
      <c r="X152" s="101">
        <f t="shared" si="23"/>
        <v>-2.0000000004074536E-3</v>
      </c>
      <c r="Y152" s="141">
        <v>20175.612000000001</v>
      </c>
      <c r="Z152" s="18">
        <f t="shared" si="19"/>
        <v>-5372.6679999999978</v>
      </c>
      <c r="AA152" s="21">
        <f t="shared" si="20"/>
        <v>0</v>
      </c>
      <c r="AB152" s="85">
        <f t="shared" si="21"/>
        <v>0.78970529522926791</v>
      </c>
      <c r="AC152" s="86">
        <v>-11551.758000000002</v>
      </c>
      <c r="AD152" s="87">
        <f t="shared" si="22"/>
        <v>-16924.425999999999</v>
      </c>
    </row>
    <row r="153" spans="1:30" s="7" customFormat="1" ht="12.75" x14ac:dyDescent="0.25">
      <c r="A153" s="58">
        <v>146</v>
      </c>
      <c r="B153" s="6" t="s">
        <v>155</v>
      </c>
      <c r="C153" s="23">
        <v>109.1</v>
      </c>
      <c r="D153" s="27">
        <v>458.05000000000007</v>
      </c>
      <c r="E153" s="45">
        <v>0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88">
        <f t="shared" si="16"/>
        <v>0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45">
        <v>0</v>
      </c>
      <c r="T153" s="45">
        <v>0</v>
      </c>
      <c r="U153" s="45">
        <v>0</v>
      </c>
      <c r="V153" s="88">
        <f t="shared" si="17"/>
        <v>0</v>
      </c>
      <c r="W153" s="101">
        <f t="shared" si="18"/>
        <v>0</v>
      </c>
      <c r="X153" s="101">
        <f t="shared" si="23"/>
        <v>0</v>
      </c>
      <c r="Y153" s="141">
        <v>0</v>
      </c>
      <c r="Z153" s="18">
        <f t="shared" si="19"/>
        <v>-458.05000000000007</v>
      </c>
      <c r="AA153" s="21">
        <f t="shared" si="20"/>
        <v>0</v>
      </c>
      <c r="AB153" s="85">
        <f t="shared" si="21"/>
        <v>0</v>
      </c>
      <c r="AC153" s="86">
        <v>0</v>
      </c>
      <c r="AD153" s="87">
        <f t="shared" si="22"/>
        <v>-458.05000000000007</v>
      </c>
    </row>
    <row r="154" spans="1:30" s="7" customFormat="1" ht="12.75" x14ac:dyDescent="0.25">
      <c r="A154" s="58">
        <v>147</v>
      </c>
      <c r="B154" s="6" t="s">
        <v>156</v>
      </c>
      <c r="C154" s="23">
        <v>61.2</v>
      </c>
      <c r="D154" s="27">
        <v>256.47000000000003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88">
        <f t="shared" si="16"/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45">
        <v>0</v>
      </c>
      <c r="T154" s="45">
        <v>0</v>
      </c>
      <c r="U154" s="45">
        <v>0</v>
      </c>
      <c r="V154" s="88">
        <f t="shared" si="17"/>
        <v>0</v>
      </c>
      <c r="W154" s="101">
        <f t="shared" si="18"/>
        <v>0</v>
      </c>
      <c r="X154" s="101">
        <f t="shared" si="23"/>
        <v>0</v>
      </c>
      <c r="Y154" s="141">
        <v>0</v>
      </c>
      <c r="Z154" s="18">
        <f t="shared" si="19"/>
        <v>-256.47000000000003</v>
      </c>
      <c r="AA154" s="21">
        <f t="shared" si="20"/>
        <v>0</v>
      </c>
      <c r="AB154" s="85">
        <f t="shared" si="21"/>
        <v>0</v>
      </c>
      <c r="AC154" s="86">
        <v>0</v>
      </c>
      <c r="AD154" s="87">
        <f t="shared" si="22"/>
        <v>-256.47000000000003</v>
      </c>
    </row>
    <row r="155" spans="1:30" s="7" customFormat="1" ht="12.75" x14ac:dyDescent="0.25">
      <c r="A155" s="57">
        <v>148</v>
      </c>
      <c r="B155" s="6" t="s">
        <v>157</v>
      </c>
      <c r="C155" s="23">
        <v>221.4</v>
      </c>
      <c r="D155" s="27">
        <v>664.04</v>
      </c>
      <c r="E155" s="45">
        <v>0</v>
      </c>
      <c r="F155" s="45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88">
        <v>0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5">
        <v>0</v>
      </c>
      <c r="U155" s="45">
        <v>0</v>
      </c>
      <c r="V155" s="88">
        <f t="shared" si="17"/>
        <v>0</v>
      </c>
      <c r="W155" s="101">
        <f t="shared" si="18"/>
        <v>0</v>
      </c>
      <c r="X155" s="101">
        <f t="shared" si="23"/>
        <v>0</v>
      </c>
      <c r="Y155" s="141">
        <v>0</v>
      </c>
      <c r="Z155" s="18">
        <f t="shared" si="19"/>
        <v>-664.04</v>
      </c>
      <c r="AA155" s="21">
        <f t="shared" si="20"/>
        <v>0</v>
      </c>
      <c r="AB155" s="85">
        <f t="shared" si="21"/>
        <v>0</v>
      </c>
      <c r="AC155" s="86">
        <v>-333.98</v>
      </c>
      <c r="AD155" s="87">
        <f t="shared" si="22"/>
        <v>-998.02</v>
      </c>
    </row>
    <row r="156" spans="1:30" s="7" customFormat="1" ht="12.75" x14ac:dyDescent="0.25">
      <c r="A156" s="58">
        <v>149</v>
      </c>
      <c r="B156" s="6" t="s">
        <v>158</v>
      </c>
      <c r="C156" s="23">
        <v>137.69999999999999</v>
      </c>
      <c r="D156" s="27">
        <v>654.2700000000001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88">
        <f t="shared" si="16"/>
        <v>0</v>
      </c>
      <c r="N156" s="45">
        <v>0</v>
      </c>
      <c r="O156" s="45">
        <v>0</v>
      </c>
      <c r="P156" s="45">
        <v>0</v>
      </c>
      <c r="Q156" s="45">
        <v>0</v>
      </c>
      <c r="R156" s="45">
        <v>0</v>
      </c>
      <c r="S156" s="45">
        <v>0</v>
      </c>
      <c r="T156" s="45">
        <v>0</v>
      </c>
      <c r="U156" s="45">
        <v>0</v>
      </c>
      <c r="V156" s="88">
        <f t="shared" si="17"/>
        <v>0</v>
      </c>
      <c r="W156" s="101">
        <f t="shared" si="18"/>
        <v>0</v>
      </c>
      <c r="X156" s="101">
        <f t="shared" si="23"/>
        <v>0</v>
      </c>
      <c r="Y156" s="141">
        <v>0</v>
      </c>
      <c r="Z156" s="18">
        <f t="shared" si="19"/>
        <v>-654.2700000000001</v>
      </c>
      <c r="AA156" s="21">
        <f t="shared" si="20"/>
        <v>0</v>
      </c>
      <c r="AB156" s="85">
        <f t="shared" si="21"/>
        <v>0</v>
      </c>
      <c r="AC156" s="86">
        <v>-329.02000000000004</v>
      </c>
      <c r="AD156" s="87">
        <f t="shared" si="22"/>
        <v>-983.29000000000019</v>
      </c>
    </row>
    <row r="157" spans="1:30" s="7" customFormat="1" ht="12.75" x14ac:dyDescent="0.25">
      <c r="A157" s="58">
        <v>150</v>
      </c>
      <c r="B157" s="6" t="s">
        <v>159</v>
      </c>
      <c r="C157" s="23">
        <v>83</v>
      </c>
      <c r="D157" s="27">
        <v>359.22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88">
        <f t="shared" si="16"/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0</v>
      </c>
      <c r="S157" s="45">
        <v>0</v>
      </c>
      <c r="T157" s="45">
        <v>0</v>
      </c>
      <c r="U157" s="45">
        <v>0</v>
      </c>
      <c r="V157" s="88">
        <f t="shared" si="17"/>
        <v>0</v>
      </c>
      <c r="W157" s="101">
        <f t="shared" si="18"/>
        <v>0</v>
      </c>
      <c r="X157" s="101">
        <f t="shared" si="23"/>
        <v>0</v>
      </c>
      <c r="Y157" s="141">
        <v>0</v>
      </c>
      <c r="Z157" s="18">
        <f t="shared" si="19"/>
        <v>-359.22</v>
      </c>
      <c r="AA157" s="21">
        <f t="shared" si="20"/>
        <v>0</v>
      </c>
      <c r="AB157" s="85">
        <f t="shared" si="21"/>
        <v>0</v>
      </c>
      <c r="AC157" s="86">
        <v>-180.39</v>
      </c>
      <c r="AD157" s="87">
        <f t="shared" si="22"/>
        <v>-539.61</v>
      </c>
    </row>
    <row r="158" spans="1:30" s="7" customFormat="1" ht="12.75" x14ac:dyDescent="0.25">
      <c r="A158" s="57">
        <v>151</v>
      </c>
      <c r="B158" s="6" t="s">
        <v>160</v>
      </c>
      <c r="C158" s="23">
        <v>61.6</v>
      </c>
      <c r="D158" s="27">
        <v>271.81999999999994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88">
        <f t="shared" si="16"/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0</v>
      </c>
      <c r="V158" s="88">
        <f t="shared" si="17"/>
        <v>0</v>
      </c>
      <c r="W158" s="101">
        <f t="shared" si="18"/>
        <v>0</v>
      </c>
      <c r="X158" s="101">
        <f t="shared" si="23"/>
        <v>0</v>
      </c>
      <c r="Y158" s="141">
        <v>0</v>
      </c>
      <c r="Z158" s="18">
        <f t="shared" si="19"/>
        <v>-271.81999999999994</v>
      </c>
      <c r="AA158" s="21">
        <f t="shared" si="20"/>
        <v>0</v>
      </c>
      <c r="AB158" s="85">
        <f t="shared" si="21"/>
        <v>0</v>
      </c>
      <c r="AC158" s="86">
        <v>-135.96</v>
      </c>
      <c r="AD158" s="87">
        <f t="shared" si="22"/>
        <v>-407.78</v>
      </c>
    </row>
    <row r="159" spans="1:30" s="7" customFormat="1" ht="12.75" x14ac:dyDescent="0.25">
      <c r="A159" s="58">
        <v>152</v>
      </c>
      <c r="B159" s="6" t="s">
        <v>161</v>
      </c>
      <c r="C159" s="23">
        <v>50.9</v>
      </c>
      <c r="D159" s="27">
        <v>228.23999999999998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88">
        <f t="shared" si="16"/>
        <v>0</v>
      </c>
      <c r="N159" s="45">
        <v>0</v>
      </c>
      <c r="O159" s="45">
        <v>0</v>
      </c>
      <c r="P159" s="45">
        <v>0</v>
      </c>
      <c r="Q159" s="45">
        <v>0</v>
      </c>
      <c r="R159" s="45">
        <v>0</v>
      </c>
      <c r="S159" s="45">
        <v>0</v>
      </c>
      <c r="T159" s="45">
        <v>0</v>
      </c>
      <c r="U159" s="45">
        <v>0</v>
      </c>
      <c r="V159" s="88">
        <f t="shared" si="17"/>
        <v>0</v>
      </c>
      <c r="W159" s="101">
        <f t="shared" si="18"/>
        <v>0</v>
      </c>
      <c r="X159" s="101">
        <f t="shared" si="23"/>
        <v>0</v>
      </c>
      <c r="Y159" s="141">
        <v>0</v>
      </c>
      <c r="Z159" s="18">
        <f t="shared" si="19"/>
        <v>-228.23999999999998</v>
      </c>
      <c r="AA159" s="21">
        <f t="shared" si="20"/>
        <v>0</v>
      </c>
      <c r="AB159" s="85">
        <f t="shared" si="21"/>
        <v>0</v>
      </c>
      <c r="AC159" s="86">
        <v>-113.81</v>
      </c>
      <c r="AD159" s="87">
        <f t="shared" si="22"/>
        <v>-342.04999999999995</v>
      </c>
    </row>
    <row r="160" spans="1:30" s="7" customFormat="1" ht="12.75" x14ac:dyDescent="0.25">
      <c r="A160" s="58">
        <v>153</v>
      </c>
      <c r="B160" s="6" t="s">
        <v>162</v>
      </c>
      <c r="C160" s="23">
        <v>36.9</v>
      </c>
      <c r="D160" s="27">
        <v>164.57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88">
        <f t="shared" si="16"/>
        <v>0</v>
      </c>
      <c r="N160" s="45">
        <v>0</v>
      </c>
      <c r="O160" s="45">
        <v>0</v>
      </c>
      <c r="P160" s="45">
        <v>0</v>
      </c>
      <c r="Q160" s="45">
        <v>0</v>
      </c>
      <c r="R160" s="45">
        <v>0</v>
      </c>
      <c r="S160" s="45">
        <v>0</v>
      </c>
      <c r="T160" s="45">
        <v>0</v>
      </c>
      <c r="U160" s="45">
        <v>0</v>
      </c>
      <c r="V160" s="88">
        <f t="shared" si="17"/>
        <v>0</v>
      </c>
      <c r="W160" s="101">
        <f t="shared" si="18"/>
        <v>0</v>
      </c>
      <c r="X160" s="101">
        <f t="shared" si="23"/>
        <v>0</v>
      </c>
      <c r="Y160" s="141">
        <v>0</v>
      </c>
      <c r="Z160" s="18">
        <f t="shared" si="19"/>
        <v>-164.57</v>
      </c>
      <c r="AA160" s="21">
        <f t="shared" si="20"/>
        <v>0</v>
      </c>
      <c r="AB160" s="85">
        <f t="shared" si="21"/>
        <v>0</v>
      </c>
      <c r="AC160" s="86">
        <v>-85</v>
      </c>
      <c r="AD160" s="87">
        <f t="shared" si="22"/>
        <v>-249.57</v>
      </c>
    </row>
    <row r="161" spans="1:30" s="7" customFormat="1" ht="12.75" x14ac:dyDescent="0.25">
      <c r="A161" s="57">
        <v>154</v>
      </c>
      <c r="B161" s="6" t="s">
        <v>163</v>
      </c>
      <c r="C161" s="23">
        <v>93.9</v>
      </c>
      <c r="D161" s="27">
        <v>414.47000000000014</v>
      </c>
      <c r="E161" s="45">
        <v>0</v>
      </c>
      <c r="F161" s="45">
        <v>1543.54</v>
      </c>
      <c r="G161" s="45">
        <v>7.7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88">
        <f t="shared" si="16"/>
        <v>1543.54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45">
        <v>0</v>
      </c>
      <c r="T161" s="45">
        <v>0</v>
      </c>
      <c r="U161" s="45">
        <v>0</v>
      </c>
      <c r="V161" s="88">
        <f t="shared" si="17"/>
        <v>0</v>
      </c>
      <c r="W161" s="101">
        <f t="shared" si="18"/>
        <v>1543.54</v>
      </c>
      <c r="X161" s="101">
        <f t="shared" si="23"/>
        <v>3.9999999999054126E-3</v>
      </c>
      <c r="Y161" s="141">
        <v>1543.5360000000001</v>
      </c>
      <c r="Z161" s="18">
        <f t="shared" si="19"/>
        <v>0</v>
      </c>
      <c r="AA161" s="21">
        <f t="shared" si="20"/>
        <v>1129.0659999999998</v>
      </c>
      <c r="AB161" s="85">
        <f t="shared" si="21"/>
        <v>3.724119960431393</v>
      </c>
      <c r="AC161" s="86">
        <v>-208.48</v>
      </c>
      <c r="AD161" s="87">
        <f t="shared" si="22"/>
        <v>920.58599999999979</v>
      </c>
    </row>
    <row r="162" spans="1:30" s="7" customFormat="1" ht="12.75" x14ac:dyDescent="0.25">
      <c r="A162" s="58">
        <v>155</v>
      </c>
      <c r="B162" s="6" t="s">
        <v>164</v>
      </c>
      <c r="C162" s="23">
        <v>71.900000000000006</v>
      </c>
      <c r="D162" s="27">
        <v>314.09999999999991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88">
        <f t="shared" si="16"/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0</v>
      </c>
      <c r="T162" s="45">
        <v>0</v>
      </c>
      <c r="U162" s="45">
        <v>0</v>
      </c>
      <c r="V162" s="88">
        <f t="shared" si="17"/>
        <v>0</v>
      </c>
      <c r="W162" s="101">
        <f t="shared" si="18"/>
        <v>0</v>
      </c>
      <c r="X162" s="101">
        <f t="shared" si="23"/>
        <v>0</v>
      </c>
      <c r="Y162" s="141">
        <v>0</v>
      </c>
      <c r="Z162" s="18">
        <f t="shared" si="19"/>
        <v>-314.09999999999991</v>
      </c>
      <c r="AA162" s="21">
        <f t="shared" si="20"/>
        <v>0</v>
      </c>
      <c r="AB162" s="85">
        <f t="shared" si="21"/>
        <v>0</v>
      </c>
      <c r="AC162" s="86">
        <v>-157.44999999999999</v>
      </c>
      <c r="AD162" s="87">
        <f t="shared" si="22"/>
        <v>-471.5499999999999</v>
      </c>
    </row>
    <row r="163" spans="1:30" s="7" customFormat="1" ht="12.75" x14ac:dyDescent="0.25">
      <c r="A163" s="58">
        <v>156</v>
      </c>
      <c r="B163" s="6" t="s">
        <v>165</v>
      </c>
      <c r="C163" s="23">
        <v>39.1</v>
      </c>
      <c r="D163" s="27">
        <v>181.75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88">
        <f t="shared" si="16"/>
        <v>0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45">
        <v>0</v>
      </c>
      <c r="T163" s="45">
        <v>0</v>
      </c>
      <c r="U163" s="45">
        <v>0</v>
      </c>
      <c r="V163" s="88">
        <f t="shared" si="17"/>
        <v>0</v>
      </c>
      <c r="W163" s="101">
        <f t="shared" si="18"/>
        <v>0</v>
      </c>
      <c r="X163" s="101">
        <f t="shared" si="23"/>
        <v>0</v>
      </c>
      <c r="Y163" s="141">
        <v>0</v>
      </c>
      <c r="Z163" s="18">
        <f t="shared" si="19"/>
        <v>-181.75</v>
      </c>
      <c r="AA163" s="21">
        <f t="shared" si="20"/>
        <v>0</v>
      </c>
      <c r="AB163" s="85">
        <f t="shared" si="21"/>
        <v>0</v>
      </c>
      <c r="AC163" s="86">
        <v>-89.86</v>
      </c>
      <c r="AD163" s="87">
        <f t="shared" si="22"/>
        <v>-271.61</v>
      </c>
    </row>
    <row r="164" spans="1:30" s="7" customFormat="1" ht="12.75" x14ac:dyDescent="0.25">
      <c r="A164" s="57">
        <v>157</v>
      </c>
      <c r="B164" s="6" t="s">
        <v>166</v>
      </c>
      <c r="C164" s="23">
        <v>91.5</v>
      </c>
      <c r="D164" s="27">
        <v>393.74999999999994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88">
        <f t="shared" si="16"/>
        <v>0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45">
        <v>0</v>
      </c>
      <c r="T164" s="45">
        <v>0</v>
      </c>
      <c r="U164" s="45">
        <v>0</v>
      </c>
      <c r="V164" s="88">
        <f t="shared" si="17"/>
        <v>0</v>
      </c>
      <c r="W164" s="101">
        <f t="shared" si="18"/>
        <v>0</v>
      </c>
      <c r="X164" s="101">
        <f t="shared" si="23"/>
        <v>0</v>
      </c>
      <c r="Y164" s="141">
        <v>0</v>
      </c>
      <c r="Z164" s="18">
        <f t="shared" si="19"/>
        <v>-393.74999999999994</v>
      </c>
      <c r="AA164" s="21">
        <f t="shared" si="20"/>
        <v>0</v>
      </c>
      <c r="AB164" s="85">
        <f t="shared" si="21"/>
        <v>0</v>
      </c>
      <c r="AC164" s="86">
        <v>-197.96000000000004</v>
      </c>
      <c r="AD164" s="87">
        <f t="shared" si="22"/>
        <v>-591.71</v>
      </c>
    </row>
    <row r="165" spans="1:30" s="7" customFormat="1" ht="12.75" x14ac:dyDescent="0.25">
      <c r="A165" s="58">
        <v>158</v>
      </c>
      <c r="B165" s="6" t="s">
        <v>167</v>
      </c>
      <c r="C165" s="23">
        <v>76.8</v>
      </c>
      <c r="D165" s="27">
        <v>333.83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88">
        <f t="shared" si="16"/>
        <v>0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45">
        <v>0</v>
      </c>
      <c r="T165" s="45">
        <v>0</v>
      </c>
      <c r="U165" s="45">
        <v>0</v>
      </c>
      <c r="V165" s="88">
        <f t="shared" si="17"/>
        <v>0</v>
      </c>
      <c r="W165" s="101">
        <f t="shared" si="18"/>
        <v>0</v>
      </c>
      <c r="X165" s="101">
        <f t="shared" si="23"/>
        <v>0</v>
      </c>
      <c r="Y165" s="141">
        <v>0</v>
      </c>
      <c r="Z165" s="18">
        <f t="shared" si="19"/>
        <v>-333.83</v>
      </c>
      <c r="AA165" s="21">
        <f t="shared" si="20"/>
        <v>0</v>
      </c>
      <c r="AB165" s="85">
        <f t="shared" si="21"/>
        <v>0</v>
      </c>
      <c r="AC165" s="86">
        <v>-167.51999999999998</v>
      </c>
      <c r="AD165" s="87">
        <f t="shared" si="22"/>
        <v>-501.34999999999997</v>
      </c>
    </row>
    <row r="166" spans="1:30" s="7" customFormat="1" ht="12.75" x14ac:dyDescent="0.25">
      <c r="A166" s="58">
        <v>159</v>
      </c>
      <c r="B166" s="6" t="s">
        <v>168</v>
      </c>
      <c r="C166" s="23">
        <v>2612.5</v>
      </c>
      <c r="D166" s="27">
        <v>33725.93</v>
      </c>
      <c r="E166" s="45">
        <v>6634.38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8650.2199999999993</v>
      </c>
      <c r="M166" s="88">
        <f t="shared" si="16"/>
        <v>15284.599999999999</v>
      </c>
      <c r="N166" s="45">
        <v>10715.13</v>
      </c>
      <c r="O166" s="45">
        <v>0</v>
      </c>
      <c r="P166" s="45">
        <v>0</v>
      </c>
      <c r="Q166" s="45">
        <v>0</v>
      </c>
      <c r="R166" s="45">
        <v>0</v>
      </c>
      <c r="S166" s="45">
        <v>0</v>
      </c>
      <c r="T166" s="45">
        <v>0</v>
      </c>
      <c r="U166" s="45">
        <v>0</v>
      </c>
      <c r="V166" s="88">
        <f t="shared" si="17"/>
        <v>10715.13</v>
      </c>
      <c r="W166" s="101">
        <f t="shared" si="18"/>
        <v>25999.729999999996</v>
      </c>
      <c r="X166" s="101">
        <f t="shared" si="23"/>
        <v>2.599999999802094E-2</v>
      </c>
      <c r="Y166" s="141">
        <v>25999.703999999998</v>
      </c>
      <c r="Z166" s="18">
        <f t="shared" si="19"/>
        <v>-7726.2260000000024</v>
      </c>
      <c r="AA166" s="21">
        <f t="shared" si="20"/>
        <v>0</v>
      </c>
      <c r="AB166" s="85">
        <f t="shared" si="21"/>
        <v>0.77091140259141844</v>
      </c>
      <c r="AC166" s="86">
        <v>0</v>
      </c>
      <c r="AD166" s="87">
        <f t="shared" si="22"/>
        <v>-7726.2260000000024</v>
      </c>
    </row>
    <row r="167" spans="1:30" s="7" customFormat="1" ht="12.75" x14ac:dyDescent="0.25">
      <c r="A167" s="57">
        <v>160</v>
      </c>
      <c r="B167" s="6" t="s">
        <v>169</v>
      </c>
      <c r="C167" s="23">
        <v>263.60000000000002</v>
      </c>
      <c r="D167" s="27">
        <v>1104.1000000000001</v>
      </c>
      <c r="E167" s="45">
        <v>0</v>
      </c>
      <c r="F167" s="45">
        <v>1463.78</v>
      </c>
      <c r="G167" s="45">
        <v>7.12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88">
        <f t="shared" si="16"/>
        <v>1463.78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45">
        <v>0</v>
      </c>
      <c r="T167" s="45">
        <v>0</v>
      </c>
      <c r="U167" s="45">
        <v>0</v>
      </c>
      <c r="V167" s="88">
        <f t="shared" si="17"/>
        <v>0</v>
      </c>
      <c r="W167" s="101">
        <f t="shared" si="18"/>
        <v>1463.78</v>
      </c>
      <c r="X167" s="101">
        <f t="shared" si="23"/>
        <v>8.0000000000381988E-3</v>
      </c>
      <c r="Y167" s="141">
        <v>1463.7719999999999</v>
      </c>
      <c r="Z167" s="18">
        <f t="shared" si="19"/>
        <v>0</v>
      </c>
      <c r="AA167" s="21">
        <f t="shared" si="20"/>
        <v>359.6719999999998</v>
      </c>
      <c r="AB167" s="85">
        <f t="shared" si="21"/>
        <v>1.3257603477945836</v>
      </c>
      <c r="AC167" s="86">
        <v>-557.62</v>
      </c>
      <c r="AD167" s="87">
        <f t="shared" si="22"/>
        <v>-197.94800000000021</v>
      </c>
    </row>
    <row r="168" spans="1:30" s="7" customFormat="1" ht="12.75" x14ac:dyDescent="0.25">
      <c r="A168" s="58">
        <v>161</v>
      </c>
      <c r="B168" s="6" t="s">
        <v>170</v>
      </c>
      <c r="C168" s="23">
        <v>205.8</v>
      </c>
      <c r="D168" s="27">
        <v>862.7600000000001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88">
        <f t="shared" si="16"/>
        <v>0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88">
        <f t="shared" si="17"/>
        <v>0</v>
      </c>
      <c r="W168" s="101">
        <f t="shared" si="18"/>
        <v>0</v>
      </c>
      <c r="X168" s="101">
        <f t="shared" si="23"/>
        <v>0</v>
      </c>
      <c r="Y168" s="141">
        <v>0</v>
      </c>
      <c r="Z168" s="18">
        <f t="shared" si="19"/>
        <v>-862.7600000000001</v>
      </c>
      <c r="AA168" s="21">
        <f t="shared" si="20"/>
        <v>0</v>
      </c>
      <c r="AB168" s="85">
        <f t="shared" si="21"/>
        <v>0</v>
      </c>
      <c r="AC168" s="86">
        <v>-434.98999999999995</v>
      </c>
      <c r="AD168" s="87">
        <f t="shared" si="22"/>
        <v>-1297.75</v>
      </c>
    </row>
    <row r="169" spans="1:30" s="7" customFormat="1" ht="12.75" x14ac:dyDescent="0.25">
      <c r="A169" s="58">
        <v>162</v>
      </c>
      <c r="B169" s="6" t="s">
        <v>171</v>
      </c>
      <c r="C169" s="23">
        <v>5307</v>
      </c>
      <c r="D169" s="27">
        <v>26094.38</v>
      </c>
      <c r="E169" s="45">
        <v>1182.9100000000001</v>
      </c>
      <c r="F169" s="45">
        <v>1566.6999999999998</v>
      </c>
      <c r="G169" s="45">
        <v>4.6399999999999997</v>
      </c>
      <c r="H169" s="45">
        <v>15914.67</v>
      </c>
      <c r="I169" s="45">
        <v>1</v>
      </c>
      <c r="J169" s="45">
        <v>0</v>
      </c>
      <c r="K169" s="45">
        <v>0</v>
      </c>
      <c r="L169" s="45">
        <v>22447.979999999996</v>
      </c>
      <c r="M169" s="88">
        <f t="shared" si="16"/>
        <v>41112.259999999995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45">
        <v>0</v>
      </c>
      <c r="T169" s="45">
        <v>0</v>
      </c>
      <c r="U169" s="45">
        <v>0</v>
      </c>
      <c r="V169" s="88">
        <f t="shared" si="17"/>
        <v>0</v>
      </c>
      <c r="W169" s="101">
        <f t="shared" si="18"/>
        <v>41112.259999999995</v>
      </c>
      <c r="X169" s="101">
        <f t="shared" si="23"/>
        <v>7.9999999870778993E-3</v>
      </c>
      <c r="Y169" s="141">
        <v>41112.252000000008</v>
      </c>
      <c r="Z169" s="18">
        <f t="shared" si="19"/>
        <v>0</v>
      </c>
      <c r="AA169" s="21">
        <f t="shared" si="20"/>
        <v>15017.872000000007</v>
      </c>
      <c r="AB169" s="85">
        <f t="shared" si="21"/>
        <v>1.5755213191499475</v>
      </c>
      <c r="AC169" s="86">
        <v>-7005.6039999999994</v>
      </c>
      <c r="AD169" s="87">
        <f t="shared" si="22"/>
        <v>8012.2680000000073</v>
      </c>
    </row>
    <row r="170" spans="1:30" s="7" customFormat="1" ht="12.75" x14ac:dyDescent="0.25">
      <c r="A170" s="57">
        <v>163</v>
      </c>
      <c r="B170" s="6" t="s">
        <v>172</v>
      </c>
      <c r="C170" s="23">
        <v>190.8</v>
      </c>
      <c r="D170" s="27">
        <v>789.7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88">
        <f t="shared" si="16"/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45">
        <v>0</v>
      </c>
      <c r="T170" s="45">
        <v>0</v>
      </c>
      <c r="U170" s="45">
        <v>0</v>
      </c>
      <c r="V170" s="88">
        <f t="shared" si="17"/>
        <v>0</v>
      </c>
      <c r="W170" s="101">
        <f t="shared" si="18"/>
        <v>0</v>
      </c>
      <c r="X170" s="101">
        <f t="shared" si="23"/>
        <v>0</v>
      </c>
      <c r="Y170" s="141">
        <v>0</v>
      </c>
      <c r="Z170" s="18">
        <f t="shared" si="19"/>
        <v>-789.7</v>
      </c>
      <c r="AA170" s="21">
        <f t="shared" si="20"/>
        <v>0</v>
      </c>
      <c r="AB170" s="85">
        <f t="shared" si="21"/>
        <v>0</v>
      </c>
      <c r="AC170" s="86">
        <v>-397.87999999999994</v>
      </c>
      <c r="AD170" s="87">
        <f t="shared" si="22"/>
        <v>-1187.58</v>
      </c>
    </row>
    <row r="171" spans="1:30" s="7" customFormat="1" ht="12.75" x14ac:dyDescent="0.25">
      <c r="A171" s="58">
        <v>164</v>
      </c>
      <c r="B171" s="6" t="s">
        <v>173</v>
      </c>
      <c r="C171" s="23">
        <v>131.1</v>
      </c>
      <c r="D171" s="27">
        <v>508.53999999999996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  <c r="M171" s="88">
        <f t="shared" si="16"/>
        <v>0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0</v>
      </c>
      <c r="T171" s="45">
        <v>0</v>
      </c>
      <c r="U171" s="45">
        <v>0</v>
      </c>
      <c r="V171" s="88">
        <f t="shared" si="17"/>
        <v>0</v>
      </c>
      <c r="W171" s="101">
        <f t="shared" si="18"/>
        <v>0</v>
      </c>
      <c r="X171" s="101">
        <f t="shared" si="23"/>
        <v>0</v>
      </c>
      <c r="Y171" s="141">
        <v>0</v>
      </c>
      <c r="Z171" s="18">
        <f t="shared" si="19"/>
        <v>-508.53999999999996</v>
      </c>
      <c r="AA171" s="21">
        <f t="shared" si="20"/>
        <v>0</v>
      </c>
      <c r="AB171" s="85">
        <f t="shared" si="21"/>
        <v>0</v>
      </c>
      <c r="AC171" s="86">
        <v>-254.93000000000004</v>
      </c>
      <c r="AD171" s="87">
        <f t="shared" si="22"/>
        <v>-763.47</v>
      </c>
    </row>
    <row r="172" spans="1:30" s="7" customFormat="1" ht="12.75" x14ac:dyDescent="0.25">
      <c r="A172" s="58">
        <v>165</v>
      </c>
      <c r="B172" s="6" t="s">
        <v>174</v>
      </c>
      <c r="C172" s="23">
        <v>233.1</v>
      </c>
      <c r="D172" s="27">
        <v>961.55999999999983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v>0</v>
      </c>
      <c r="L172" s="45">
        <v>0</v>
      </c>
      <c r="M172" s="88">
        <f t="shared" si="16"/>
        <v>0</v>
      </c>
      <c r="N172" s="45">
        <v>0</v>
      </c>
      <c r="O172" s="45">
        <v>0</v>
      </c>
      <c r="P172" s="45">
        <v>0</v>
      </c>
      <c r="Q172" s="45">
        <v>0</v>
      </c>
      <c r="R172" s="45">
        <v>0</v>
      </c>
      <c r="S172" s="45">
        <v>0</v>
      </c>
      <c r="T172" s="45">
        <v>0</v>
      </c>
      <c r="U172" s="45">
        <v>0</v>
      </c>
      <c r="V172" s="88">
        <f t="shared" si="17"/>
        <v>0</v>
      </c>
      <c r="W172" s="101">
        <f t="shared" si="18"/>
        <v>0</v>
      </c>
      <c r="X172" s="101">
        <f t="shared" si="23"/>
        <v>0</v>
      </c>
      <c r="Y172" s="141">
        <v>0</v>
      </c>
      <c r="Z172" s="18">
        <f t="shared" si="19"/>
        <v>-961.55999999999983</v>
      </c>
      <c r="AA172" s="21">
        <f t="shared" si="20"/>
        <v>0</v>
      </c>
      <c r="AB172" s="85">
        <f t="shared" si="21"/>
        <v>0</v>
      </c>
      <c r="AC172" s="86">
        <v>-486.60000000000008</v>
      </c>
      <c r="AD172" s="87">
        <f t="shared" si="22"/>
        <v>-1448.1599999999999</v>
      </c>
    </row>
    <row r="173" spans="1:30" s="7" customFormat="1" ht="12.75" x14ac:dyDescent="0.25">
      <c r="A173" s="57">
        <v>166</v>
      </c>
      <c r="B173" s="6" t="s">
        <v>175</v>
      </c>
      <c r="C173" s="23">
        <v>5751.5</v>
      </c>
      <c r="D173" s="27">
        <v>72636.62</v>
      </c>
      <c r="E173" s="45">
        <v>2996.72</v>
      </c>
      <c r="F173" s="45">
        <v>17997.57</v>
      </c>
      <c r="G173" s="45">
        <v>129.06</v>
      </c>
      <c r="H173" s="45">
        <v>0</v>
      </c>
      <c r="I173" s="45">
        <v>0</v>
      </c>
      <c r="J173" s="45">
        <v>0</v>
      </c>
      <c r="K173" s="45">
        <v>0</v>
      </c>
      <c r="L173" s="45">
        <v>15613.61</v>
      </c>
      <c r="M173" s="88">
        <f t="shared" si="16"/>
        <v>36607.9</v>
      </c>
      <c r="N173" s="45">
        <v>0</v>
      </c>
      <c r="O173" s="45">
        <v>0</v>
      </c>
      <c r="P173" s="45">
        <v>0</v>
      </c>
      <c r="Q173" s="45">
        <v>0</v>
      </c>
      <c r="R173" s="45">
        <v>0</v>
      </c>
      <c r="S173" s="45">
        <v>0</v>
      </c>
      <c r="T173" s="45">
        <v>0</v>
      </c>
      <c r="U173" s="45">
        <v>228.16</v>
      </c>
      <c r="V173" s="88">
        <f t="shared" si="17"/>
        <v>228.16</v>
      </c>
      <c r="W173" s="101">
        <f t="shared" si="18"/>
        <v>36836.060000000005</v>
      </c>
      <c r="X173" s="101">
        <f t="shared" si="23"/>
        <v>8.0000000089057721E-3</v>
      </c>
      <c r="Y173" s="141">
        <v>36836.051999999996</v>
      </c>
      <c r="Z173" s="18">
        <f t="shared" si="19"/>
        <v>-35800.567999999999</v>
      </c>
      <c r="AA173" s="21">
        <f t="shared" si="20"/>
        <v>0</v>
      </c>
      <c r="AB173" s="85">
        <f t="shared" si="21"/>
        <v>0.50712783717083754</v>
      </c>
      <c r="AC173" s="86">
        <v>-27990.034</v>
      </c>
      <c r="AD173" s="87">
        <f t="shared" si="22"/>
        <v>-63790.601999999999</v>
      </c>
    </row>
    <row r="174" spans="1:30" s="7" customFormat="1" ht="12.75" x14ac:dyDescent="0.25">
      <c r="A174" s="58">
        <v>167</v>
      </c>
      <c r="B174" s="6" t="s">
        <v>176</v>
      </c>
      <c r="C174" s="23">
        <v>173.5</v>
      </c>
      <c r="D174" s="27">
        <v>580.58999999999992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88">
        <f t="shared" si="16"/>
        <v>0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45">
        <v>0</v>
      </c>
      <c r="T174" s="45">
        <v>0</v>
      </c>
      <c r="U174" s="45">
        <v>0</v>
      </c>
      <c r="V174" s="88">
        <f t="shared" si="17"/>
        <v>0</v>
      </c>
      <c r="W174" s="101">
        <f t="shared" si="18"/>
        <v>0</v>
      </c>
      <c r="X174" s="101">
        <f t="shared" si="23"/>
        <v>0</v>
      </c>
      <c r="Y174" s="141">
        <v>0</v>
      </c>
      <c r="Z174" s="18">
        <f t="shared" si="19"/>
        <v>-580.58999999999992</v>
      </c>
      <c r="AA174" s="21">
        <f t="shared" si="20"/>
        <v>0</v>
      </c>
      <c r="AB174" s="85">
        <f t="shared" si="21"/>
        <v>0</v>
      </c>
      <c r="AC174" s="86">
        <v>-291.52</v>
      </c>
      <c r="AD174" s="87">
        <f t="shared" si="22"/>
        <v>-872.1099999999999</v>
      </c>
    </row>
    <row r="175" spans="1:30" s="7" customFormat="1" ht="12.75" x14ac:dyDescent="0.25">
      <c r="A175" s="58">
        <v>168</v>
      </c>
      <c r="B175" s="6" t="s">
        <v>177</v>
      </c>
      <c r="C175" s="23">
        <v>191.1</v>
      </c>
      <c r="D175" s="27">
        <v>784.36000000000013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88">
        <f t="shared" si="16"/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45">
        <v>0</v>
      </c>
      <c r="T175" s="45">
        <v>0</v>
      </c>
      <c r="U175" s="45">
        <v>0</v>
      </c>
      <c r="V175" s="88">
        <f t="shared" si="17"/>
        <v>0</v>
      </c>
      <c r="W175" s="101">
        <f t="shared" si="18"/>
        <v>0</v>
      </c>
      <c r="X175" s="101">
        <f t="shared" si="23"/>
        <v>0</v>
      </c>
      <c r="Y175" s="141">
        <v>0</v>
      </c>
      <c r="Z175" s="18">
        <f t="shared" si="19"/>
        <v>-784.36000000000013</v>
      </c>
      <c r="AA175" s="21">
        <f t="shared" si="20"/>
        <v>0</v>
      </c>
      <c r="AB175" s="85">
        <f t="shared" si="21"/>
        <v>0</v>
      </c>
      <c r="AC175" s="86">
        <v>-395.14000000000004</v>
      </c>
      <c r="AD175" s="87">
        <f t="shared" si="22"/>
        <v>-1179.5000000000002</v>
      </c>
    </row>
    <row r="176" spans="1:30" s="7" customFormat="1" ht="12.75" x14ac:dyDescent="0.25">
      <c r="A176" s="57">
        <v>169</v>
      </c>
      <c r="B176" s="6" t="s">
        <v>178</v>
      </c>
      <c r="C176" s="23">
        <v>252.4</v>
      </c>
      <c r="D176" s="27">
        <v>1072.67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5">
        <v>78.64</v>
      </c>
      <c r="M176" s="88">
        <f t="shared" si="16"/>
        <v>78.64</v>
      </c>
      <c r="N176" s="45">
        <v>0</v>
      </c>
      <c r="O176" s="45">
        <v>0</v>
      </c>
      <c r="P176" s="45">
        <v>0</v>
      </c>
      <c r="Q176" s="45">
        <v>0</v>
      </c>
      <c r="R176" s="45">
        <v>0</v>
      </c>
      <c r="S176" s="45">
        <v>0</v>
      </c>
      <c r="T176" s="45">
        <v>0</v>
      </c>
      <c r="U176" s="45">
        <v>0</v>
      </c>
      <c r="V176" s="88">
        <f t="shared" si="17"/>
        <v>0</v>
      </c>
      <c r="W176" s="101">
        <f t="shared" si="18"/>
        <v>78.64</v>
      </c>
      <c r="X176" s="101">
        <f t="shared" si="23"/>
        <v>4.0000000000048885E-3</v>
      </c>
      <c r="Y176" s="141">
        <v>78.635999999999996</v>
      </c>
      <c r="Z176" s="18">
        <f t="shared" si="19"/>
        <v>-994.03400000000011</v>
      </c>
      <c r="AA176" s="21">
        <f t="shared" si="20"/>
        <v>0</v>
      </c>
      <c r="AB176" s="85">
        <f t="shared" si="21"/>
        <v>7.330865969962802E-2</v>
      </c>
      <c r="AC176" s="86">
        <v>-541.67999999999995</v>
      </c>
      <c r="AD176" s="87">
        <f t="shared" si="22"/>
        <v>-1535.7139999999999</v>
      </c>
    </row>
    <row r="177" spans="1:30" s="7" customFormat="1" ht="12.75" x14ac:dyDescent="0.25">
      <c r="A177" s="58">
        <v>170</v>
      </c>
      <c r="B177" s="6" t="s">
        <v>179</v>
      </c>
      <c r="C177" s="23">
        <v>242.8</v>
      </c>
      <c r="D177" s="27">
        <v>1073.08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88">
        <f t="shared" si="16"/>
        <v>0</v>
      </c>
      <c r="N177" s="45">
        <v>0</v>
      </c>
      <c r="O177" s="45">
        <v>0</v>
      </c>
      <c r="P177" s="45">
        <v>0</v>
      </c>
      <c r="Q177" s="45">
        <v>0</v>
      </c>
      <c r="R177" s="45">
        <v>0</v>
      </c>
      <c r="S177" s="45">
        <v>0</v>
      </c>
      <c r="T177" s="45">
        <v>0</v>
      </c>
      <c r="U177" s="45">
        <v>0</v>
      </c>
      <c r="V177" s="88">
        <f t="shared" si="17"/>
        <v>0</v>
      </c>
      <c r="W177" s="101">
        <f t="shared" si="18"/>
        <v>0</v>
      </c>
      <c r="X177" s="101">
        <f t="shared" si="23"/>
        <v>0</v>
      </c>
      <c r="Y177" s="141">
        <v>0</v>
      </c>
      <c r="Z177" s="18">
        <f t="shared" si="19"/>
        <v>-1073.08</v>
      </c>
      <c r="AA177" s="21">
        <f t="shared" si="20"/>
        <v>0</v>
      </c>
      <c r="AB177" s="85">
        <f t="shared" si="21"/>
        <v>0</v>
      </c>
      <c r="AC177" s="86">
        <v>-541.88</v>
      </c>
      <c r="AD177" s="87">
        <f t="shared" si="22"/>
        <v>-1614.96</v>
      </c>
    </row>
    <row r="178" spans="1:30" s="7" customFormat="1" ht="12.75" x14ac:dyDescent="0.25">
      <c r="A178" s="58">
        <v>171</v>
      </c>
      <c r="B178" s="6" t="s">
        <v>180</v>
      </c>
      <c r="C178" s="23">
        <v>280.7</v>
      </c>
      <c r="D178" s="27">
        <v>790.59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88">
        <f t="shared" si="16"/>
        <v>0</v>
      </c>
      <c r="N178" s="45">
        <v>0</v>
      </c>
      <c r="O178" s="45">
        <v>0</v>
      </c>
      <c r="P178" s="45">
        <v>0</v>
      </c>
      <c r="Q178" s="45">
        <v>0</v>
      </c>
      <c r="R178" s="45">
        <v>0</v>
      </c>
      <c r="S178" s="45">
        <v>0</v>
      </c>
      <c r="T178" s="45">
        <v>0</v>
      </c>
      <c r="U178" s="45">
        <v>0</v>
      </c>
      <c r="V178" s="88">
        <f t="shared" si="17"/>
        <v>0</v>
      </c>
      <c r="W178" s="101">
        <f t="shared" si="18"/>
        <v>0</v>
      </c>
      <c r="X178" s="101">
        <f t="shared" si="23"/>
        <v>0</v>
      </c>
      <c r="Y178" s="141">
        <v>0</v>
      </c>
      <c r="Z178" s="18">
        <f t="shared" si="19"/>
        <v>-790.59</v>
      </c>
      <c r="AA178" s="21">
        <f t="shared" si="20"/>
        <v>0</v>
      </c>
      <c r="AB178" s="85">
        <f t="shared" si="21"/>
        <v>0</v>
      </c>
      <c r="AC178" s="86">
        <v>-398.34000000000003</v>
      </c>
      <c r="AD178" s="87">
        <f t="shared" si="22"/>
        <v>-1188.93</v>
      </c>
    </row>
    <row r="179" spans="1:30" s="7" customFormat="1" ht="12.75" x14ac:dyDescent="0.25">
      <c r="A179" s="57">
        <v>172</v>
      </c>
      <c r="B179" s="6" t="s">
        <v>181</v>
      </c>
      <c r="C179" s="23">
        <v>255.8</v>
      </c>
      <c r="D179" s="27">
        <v>546.1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5">
        <v>0</v>
      </c>
      <c r="M179" s="88">
        <f t="shared" si="16"/>
        <v>0</v>
      </c>
      <c r="N179" s="45">
        <v>0</v>
      </c>
      <c r="O179" s="45">
        <v>0</v>
      </c>
      <c r="P179" s="45">
        <v>0</v>
      </c>
      <c r="Q179" s="45">
        <v>0</v>
      </c>
      <c r="R179" s="45">
        <v>0</v>
      </c>
      <c r="S179" s="45">
        <v>0</v>
      </c>
      <c r="T179" s="45">
        <v>0</v>
      </c>
      <c r="U179" s="45">
        <v>0</v>
      </c>
      <c r="V179" s="88">
        <f t="shared" si="17"/>
        <v>0</v>
      </c>
      <c r="W179" s="101">
        <f t="shared" si="18"/>
        <v>0</v>
      </c>
      <c r="X179" s="101">
        <f t="shared" si="23"/>
        <v>0</v>
      </c>
      <c r="Y179" s="141">
        <v>0</v>
      </c>
      <c r="Z179" s="18">
        <f t="shared" si="19"/>
        <v>-546.1</v>
      </c>
      <c r="AA179" s="21">
        <f t="shared" si="20"/>
        <v>0</v>
      </c>
      <c r="AB179" s="85">
        <f t="shared" si="21"/>
        <v>0</v>
      </c>
      <c r="AC179" s="86">
        <v>-43.921999999999997</v>
      </c>
      <c r="AD179" s="87">
        <f t="shared" si="22"/>
        <v>-590.02200000000005</v>
      </c>
    </row>
    <row r="180" spans="1:30" s="7" customFormat="1" ht="12.75" x14ac:dyDescent="0.25">
      <c r="A180" s="58">
        <v>173</v>
      </c>
      <c r="B180" s="6" t="s">
        <v>182</v>
      </c>
      <c r="C180" s="23">
        <v>10007.200000000001</v>
      </c>
      <c r="D180" s="27">
        <v>72158.460000000006</v>
      </c>
      <c r="E180" s="45">
        <v>31690.38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5">
        <v>4522</v>
      </c>
      <c r="M180" s="88">
        <f t="shared" si="16"/>
        <v>36212.380000000005</v>
      </c>
      <c r="N180" s="45">
        <v>0</v>
      </c>
      <c r="O180" s="45">
        <v>0</v>
      </c>
      <c r="P180" s="45">
        <v>0</v>
      </c>
      <c r="Q180" s="45">
        <v>0</v>
      </c>
      <c r="R180" s="45">
        <v>0</v>
      </c>
      <c r="S180" s="45">
        <v>0</v>
      </c>
      <c r="T180" s="45">
        <v>0</v>
      </c>
      <c r="U180" s="45">
        <v>9233.23</v>
      </c>
      <c r="V180" s="88">
        <f t="shared" si="17"/>
        <v>9233.23</v>
      </c>
      <c r="W180" s="101">
        <f t="shared" si="18"/>
        <v>45445.61</v>
      </c>
      <c r="X180" s="101">
        <f t="shared" si="23"/>
        <v>0.15800000000308501</v>
      </c>
      <c r="Y180" s="141">
        <v>45445.451999999997</v>
      </c>
      <c r="Z180" s="18">
        <f t="shared" si="19"/>
        <v>-26713.008000000009</v>
      </c>
      <c r="AA180" s="21">
        <f t="shared" si="20"/>
        <v>0</v>
      </c>
      <c r="AB180" s="85">
        <f t="shared" si="21"/>
        <v>0.62980074685629372</v>
      </c>
      <c r="AC180" s="86">
        <v>-27858.696</v>
      </c>
      <c r="AD180" s="87">
        <f t="shared" si="22"/>
        <v>-54571.704000000012</v>
      </c>
    </row>
    <row r="181" spans="1:30" s="7" customFormat="1" ht="12.75" x14ac:dyDescent="0.25">
      <c r="A181" s="58">
        <v>174</v>
      </c>
      <c r="B181" s="6" t="s">
        <v>183</v>
      </c>
      <c r="C181" s="23">
        <v>3589.7</v>
      </c>
      <c r="D181" s="27">
        <v>38082.660000000003</v>
      </c>
      <c r="E181" s="45">
        <v>18845</v>
      </c>
      <c r="F181" s="45">
        <v>0</v>
      </c>
      <c r="G181" s="45">
        <v>0</v>
      </c>
      <c r="H181" s="45">
        <v>47365.279999999999</v>
      </c>
      <c r="I181" s="45">
        <v>2</v>
      </c>
      <c r="J181" s="45">
        <v>0</v>
      </c>
      <c r="K181" s="45">
        <v>0</v>
      </c>
      <c r="L181" s="45">
        <v>7048.4</v>
      </c>
      <c r="M181" s="88">
        <f t="shared" si="16"/>
        <v>73258.679999999993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0</v>
      </c>
      <c r="T181" s="45">
        <v>0</v>
      </c>
      <c r="U181" s="45">
        <v>230.07</v>
      </c>
      <c r="V181" s="88">
        <f t="shared" si="17"/>
        <v>230.07</v>
      </c>
      <c r="W181" s="101">
        <f t="shared" si="18"/>
        <v>73488.75</v>
      </c>
      <c r="X181" s="101">
        <f t="shared" si="23"/>
        <v>-0.20999999999185093</v>
      </c>
      <c r="Y181" s="141">
        <v>73488.959999999992</v>
      </c>
      <c r="Z181" s="18">
        <f t="shared" si="19"/>
        <v>0</v>
      </c>
      <c r="AA181" s="21">
        <f t="shared" si="20"/>
        <v>35406.299999999988</v>
      </c>
      <c r="AB181" s="85">
        <f t="shared" si="21"/>
        <v>1.9297223460756152</v>
      </c>
      <c r="AC181" s="86">
        <v>-16167.610000000002</v>
      </c>
      <c r="AD181" s="87">
        <f t="shared" si="22"/>
        <v>19238.689999999988</v>
      </c>
    </row>
    <row r="182" spans="1:30" s="7" customFormat="1" ht="12.75" x14ac:dyDescent="0.25">
      <c r="A182" s="57">
        <v>175</v>
      </c>
      <c r="B182" s="6" t="s">
        <v>184</v>
      </c>
      <c r="C182" s="23">
        <v>149.9</v>
      </c>
      <c r="D182" s="27">
        <v>652.05999999999995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5">
        <v>0</v>
      </c>
      <c r="M182" s="88">
        <f t="shared" si="16"/>
        <v>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0</v>
      </c>
      <c r="T182" s="45">
        <v>0</v>
      </c>
      <c r="U182" s="45">
        <v>0</v>
      </c>
      <c r="V182" s="88">
        <f t="shared" si="17"/>
        <v>0</v>
      </c>
      <c r="W182" s="101">
        <f t="shared" si="18"/>
        <v>0</v>
      </c>
      <c r="X182" s="101">
        <f t="shared" si="23"/>
        <v>0</v>
      </c>
      <c r="Y182" s="141">
        <v>0</v>
      </c>
      <c r="Z182" s="18">
        <f t="shared" si="19"/>
        <v>-652.05999999999995</v>
      </c>
      <c r="AA182" s="21">
        <f t="shared" si="20"/>
        <v>0</v>
      </c>
      <c r="AB182" s="85">
        <f t="shared" si="21"/>
        <v>0</v>
      </c>
      <c r="AC182" s="86">
        <v>-331.43</v>
      </c>
      <c r="AD182" s="87">
        <f t="shared" si="22"/>
        <v>-983.49</v>
      </c>
    </row>
    <row r="183" spans="1:30" s="7" customFormat="1" ht="12.75" x14ac:dyDescent="0.25">
      <c r="A183" s="58">
        <v>176</v>
      </c>
      <c r="B183" s="6" t="s">
        <v>185</v>
      </c>
      <c r="C183" s="23">
        <v>135.1</v>
      </c>
      <c r="D183" s="27">
        <v>552.42999999999995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  <c r="M183" s="88">
        <f t="shared" si="16"/>
        <v>0</v>
      </c>
      <c r="N183" s="45">
        <v>0</v>
      </c>
      <c r="O183" s="45">
        <v>0</v>
      </c>
      <c r="P183" s="45">
        <v>0</v>
      </c>
      <c r="Q183" s="45">
        <v>0</v>
      </c>
      <c r="R183" s="45">
        <v>0</v>
      </c>
      <c r="S183" s="45">
        <v>0</v>
      </c>
      <c r="T183" s="45">
        <v>0</v>
      </c>
      <c r="U183" s="45">
        <v>0</v>
      </c>
      <c r="V183" s="88">
        <f t="shared" si="17"/>
        <v>0</v>
      </c>
      <c r="W183" s="101">
        <f t="shared" si="18"/>
        <v>0</v>
      </c>
      <c r="X183" s="101">
        <f t="shared" si="23"/>
        <v>0</v>
      </c>
      <c r="Y183" s="141">
        <v>0</v>
      </c>
      <c r="Z183" s="18">
        <f t="shared" si="19"/>
        <v>-552.42999999999995</v>
      </c>
      <c r="AA183" s="21">
        <f t="shared" si="20"/>
        <v>0</v>
      </c>
      <c r="AB183" s="85">
        <f t="shared" si="21"/>
        <v>0</v>
      </c>
      <c r="AC183" s="86">
        <v>-277.27</v>
      </c>
      <c r="AD183" s="87">
        <f t="shared" si="22"/>
        <v>-829.69999999999993</v>
      </c>
    </row>
    <row r="184" spans="1:30" s="7" customFormat="1" ht="12.75" x14ac:dyDescent="0.25">
      <c r="A184" s="58">
        <v>177</v>
      </c>
      <c r="B184" s="6" t="s">
        <v>186</v>
      </c>
      <c r="C184" s="23">
        <v>4609.45</v>
      </c>
      <c r="D184" s="27">
        <v>59777.18</v>
      </c>
      <c r="E184" s="45">
        <v>4138.1299999999992</v>
      </c>
      <c r="F184" s="45">
        <v>0</v>
      </c>
      <c r="G184" s="45">
        <v>0</v>
      </c>
      <c r="H184" s="45">
        <v>15902.61</v>
      </c>
      <c r="I184" s="45">
        <v>1</v>
      </c>
      <c r="J184" s="45">
        <v>0</v>
      </c>
      <c r="K184" s="45">
        <v>0</v>
      </c>
      <c r="L184" s="45">
        <v>20679.969999999998</v>
      </c>
      <c r="M184" s="88">
        <f t="shared" si="16"/>
        <v>40720.709999999992</v>
      </c>
      <c r="N184" s="45">
        <v>699.1</v>
      </c>
      <c r="O184" s="45">
        <v>0</v>
      </c>
      <c r="P184" s="45">
        <v>0</v>
      </c>
      <c r="Q184" s="45">
        <v>0</v>
      </c>
      <c r="R184" s="45">
        <v>0</v>
      </c>
      <c r="S184" s="45">
        <v>0</v>
      </c>
      <c r="T184" s="45">
        <v>0</v>
      </c>
      <c r="U184" s="45">
        <v>0</v>
      </c>
      <c r="V184" s="88">
        <f t="shared" si="17"/>
        <v>699.1</v>
      </c>
      <c r="W184" s="101">
        <f t="shared" si="18"/>
        <v>41419.80999999999</v>
      </c>
      <c r="X184" s="101">
        <f t="shared" si="23"/>
        <v>2.1999999989930075E-2</v>
      </c>
      <c r="Y184" s="141">
        <v>41419.788</v>
      </c>
      <c r="Z184" s="18">
        <f t="shared" si="19"/>
        <v>-18357.392</v>
      </c>
      <c r="AA184" s="21">
        <f t="shared" si="20"/>
        <v>0</v>
      </c>
      <c r="AB184" s="85">
        <f t="shared" si="21"/>
        <v>0.69290301081449479</v>
      </c>
      <c r="AC184" s="86">
        <v>-13263.431999999997</v>
      </c>
      <c r="AD184" s="87">
        <f t="shared" si="22"/>
        <v>-31620.823999999997</v>
      </c>
    </row>
    <row r="185" spans="1:30" s="7" customFormat="1" ht="12.75" x14ac:dyDescent="0.25">
      <c r="A185" s="57">
        <v>178</v>
      </c>
      <c r="B185" s="6" t="s">
        <v>187</v>
      </c>
      <c r="C185" s="23">
        <v>150.29</v>
      </c>
      <c r="D185" s="27">
        <v>356.48000000000008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5">
        <v>0</v>
      </c>
      <c r="M185" s="88">
        <f t="shared" si="16"/>
        <v>0</v>
      </c>
      <c r="N185" s="45">
        <v>0</v>
      </c>
      <c r="O185" s="45">
        <v>0</v>
      </c>
      <c r="P185" s="45">
        <v>0</v>
      </c>
      <c r="Q185" s="45">
        <v>0</v>
      </c>
      <c r="R185" s="45">
        <v>0</v>
      </c>
      <c r="S185" s="45">
        <v>0</v>
      </c>
      <c r="T185" s="45">
        <v>0</v>
      </c>
      <c r="U185" s="45">
        <v>0</v>
      </c>
      <c r="V185" s="88">
        <f t="shared" si="17"/>
        <v>0</v>
      </c>
      <c r="W185" s="101">
        <f t="shared" si="18"/>
        <v>0</v>
      </c>
      <c r="X185" s="101">
        <f t="shared" si="23"/>
        <v>0</v>
      </c>
      <c r="Y185" s="141">
        <v>0</v>
      </c>
      <c r="Z185" s="18">
        <f t="shared" si="19"/>
        <v>-356.48000000000008</v>
      </c>
      <c r="AA185" s="21">
        <f t="shared" si="20"/>
        <v>0</v>
      </c>
      <c r="AB185" s="85">
        <f t="shared" si="21"/>
        <v>0</v>
      </c>
      <c r="AC185" s="86">
        <v>-177.64</v>
      </c>
      <c r="AD185" s="87">
        <f t="shared" si="22"/>
        <v>-534.12000000000012</v>
      </c>
    </row>
    <row r="186" spans="1:30" s="7" customFormat="1" ht="12.75" x14ac:dyDescent="0.25">
      <c r="A186" s="58">
        <v>179</v>
      </c>
      <c r="B186" s="6" t="s">
        <v>188</v>
      </c>
      <c r="C186" s="23">
        <v>130.5</v>
      </c>
      <c r="D186" s="27">
        <v>640.11999999999989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5">
        <v>0</v>
      </c>
      <c r="M186" s="88">
        <f t="shared" si="16"/>
        <v>0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0</v>
      </c>
      <c r="T186" s="45">
        <v>0</v>
      </c>
      <c r="U186" s="45">
        <v>0</v>
      </c>
      <c r="V186" s="88">
        <f t="shared" si="17"/>
        <v>0</v>
      </c>
      <c r="W186" s="101">
        <f t="shared" si="18"/>
        <v>0</v>
      </c>
      <c r="X186" s="101">
        <f t="shared" si="23"/>
        <v>0</v>
      </c>
      <c r="Y186" s="141">
        <v>0</v>
      </c>
      <c r="Z186" s="18">
        <f t="shared" si="19"/>
        <v>-640.11999999999989</v>
      </c>
      <c r="AA186" s="21">
        <f t="shared" si="20"/>
        <v>0</v>
      </c>
      <c r="AB186" s="85">
        <f t="shared" si="21"/>
        <v>0</v>
      </c>
      <c r="AC186" s="86">
        <v>-321.83</v>
      </c>
      <c r="AD186" s="87">
        <f t="shared" si="22"/>
        <v>-961.94999999999982</v>
      </c>
    </row>
    <row r="187" spans="1:30" s="7" customFormat="1" ht="12.75" x14ac:dyDescent="0.25">
      <c r="A187" s="58">
        <v>180</v>
      </c>
      <c r="B187" s="6" t="s">
        <v>189</v>
      </c>
      <c r="C187" s="23">
        <v>209.6</v>
      </c>
      <c r="D187" s="27">
        <v>938.0300000000002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0</v>
      </c>
      <c r="L187" s="45">
        <v>0</v>
      </c>
      <c r="M187" s="88">
        <f t="shared" si="16"/>
        <v>0</v>
      </c>
      <c r="N187" s="45">
        <v>0</v>
      </c>
      <c r="O187" s="45">
        <v>0</v>
      </c>
      <c r="P187" s="45">
        <v>0</v>
      </c>
      <c r="Q187" s="45">
        <v>0</v>
      </c>
      <c r="R187" s="45">
        <v>0</v>
      </c>
      <c r="S187" s="45">
        <v>0</v>
      </c>
      <c r="T187" s="45">
        <v>0</v>
      </c>
      <c r="U187" s="45">
        <v>0</v>
      </c>
      <c r="V187" s="88">
        <f t="shared" si="17"/>
        <v>0</v>
      </c>
      <c r="W187" s="101">
        <f t="shared" si="18"/>
        <v>0</v>
      </c>
      <c r="X187" s="101">
        <f t="shared" si="23"/>
        <v>0</v>
      </c>
      <c r="Y187" s="141">
        <v>0</v>
      </c>
      <c r="Z187" s="18">
        <f t="shared" si="19"/>
        <v>-938.0300000000002</v>
      </c>
      <c r="AA187" s="21">
        <f t="shared" si="20"/>
        <v>0</v>
      </c>
      <c r="AB187" s="85">
        <f t="shared" si="21"/>
        <v>0</v>
      </c>
      <c r="AC187" s="86">
        <v>-473.27</v>
      </c>
      <c r="AD187" s="87">
        <f t="shared" si="22"/>
        <v>-1411.3000000000002</v>
      </c>
    </row>
    <row r="188" spans="1:30" s="7" customFormat="1" ht="12.75" x14ac:dyDescent="0.25">
      <c r="A188" s="57">
        <v>181</v>
      </c>
      <c r="B188" s="6" t="s">
        <v>190</v>
      </c>
      <c r="C188" s="23">
        <v>1868.08</v>
      </c>
      <c r="D188" s="27">
        <v>14593.770000000004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14653.960000000001</v>
      </c>
      <c r="M188" s="88">
        <f t="shared" si="16"/>
        <v>14653.960000000001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0</v>
      </c>
      <c r="U188" s="45">
        <v>0</v>
      </c>
      <c r="V188" s="88">
        <f t="shared" si="17"/>
        <v>0</v>
      </c>
      <c r="W188" s="101">
        <f t="shared" si="18"/>
        <v>14653.960000000001</v>
      </c>
      <c r="X188" s="101">
        <f t="shared" si="23"/>
        <v>-7.9999999979918357E-3</v>
      </c>
      <c r="Y188" s="141">
        <v>14653.967999999999</v>
      </c>
      <c r="Z188" s="18">
        <f t="shared" si="19"/>
        <v>0</v>
      </c>
      <c r="AA188" s="21">
        <f t="shared" si="20"/>
        <v>60.197999999994863</v>
      </c>
      <c r="AB188" s="85">
        <f t="shared" si="21"/>
        <v>1.0041249108352397</v>
      </c>
      <c r="AC188" s="86">
        <v>0</v>
      </c>
      <c r="AD188" s="87">
        <f t="shared" si="22"/>
        <v>60.197999999994863</v>
      </c>
    </row>
    <row r="189" spans="1:30" s="7" customFormat="1" ht="12.75" x14ac:dyDescent="0.25">
      <c r="A189" s="58">
        <v>182</v>
      </c>
      <c r="B189" s="6" t="s">
        <v>191</v>
      </c>
      <c r="C189" s="23">
        <v>588.6</v>
      </c>
      <c r="D189" s="27">
        <v>6379.22</v>
      </c>
      <c r="E189" s="45">
        <v>1079.6300000000001</v>
      </c>
      <c r="F189" s="45">
        <v>0</v>
      </c>
      <c r="G189" s="45">
        <v>0</v>
      </c>
      <c r="H189" s="45">
        <v>12695.9</v>
      </c>
      <c r="I189" s="45">
        <v>1</v>
      </c>
      <c r="J189" s="45">
        <v>0</v>
      </c>
      <c r="K189" s="45">
        <v>0</v>
      </c>
      <c r="L189" s="45">
        <v>5907.58</v>
      </c>
      <c r="M189" s="88">
        <f t="shared" si="16"/>
        <v>19683.11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5">
        <v>0</v>
      </c>
      <c r="U189" s="45">
        <v>0</v>
      </c>
      <c r="V189" s="88">
        <f t="shared" si="17"/>
        <v>0</v>
      </c>
      <c r="W189" s="101">
        <f t="shared" si="18"/>
        <v>19683.11</v>
      </c>
      <c r="X189" s="101">
        <f t="shared" si="23"/>
        <v>1.9999999967694748E-3</v>
      </c>
      <c r="Y189" s="141">
        <v>19683.108000000004</v>
      </c>
      <c r="Z189" s="18">
        <f t="shared" si="19"/>
        <v>0</v>
      </c>
      <c r="AA189" s="21">
        <f t="shared" si="20"/>
        <v>13303.888000000003</v>
      </c>
      <c r="AB189" s="85">
        <f t="shared" si="21"/>
        <v>3.0855038703791378</v>
      </c>
      <c r="AC189" s="86">
        <v>-2555.0099999999993</v>
      </c>
      <c r="AD189" s="87">
        <f t="shared" si="22"/>
        <v>10748.878000000004</v>
      </c>
    </row>
    <row r="190" spans="1:30" s="7" customFormat="1" ht="12.75" x14ac:dyDescent="0.25">
      <c r="A190" s="58">
        <v>183</v>
      </c>
      <c r="B190" s="6" t="s">
        <v>192</v>
      </c>
      <c r="C190" s="23">
        <v>400.8</v>
      </c>
      <c r="D190" s="27">
        <v>2511.59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5">
        <v>2015.09</v>
      </c>
      <c r="M190" s="88">
        <f t="shared" si="16"/>
        <v>2015.09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0</v>
      </c>
      <c r="T190" s="45">
        <v>0</v>
      </c>
      <c r="U190" s="45">
        <v>0</v>
      </c>
      <c r="V190" s="88">
        <f t="shared" si="17"/>
        <v>0</v>
      </c>
      <c r="W190" s="101">
        <f t="shared" si="18"/>
        <v>2015.09</v>
      </c>
      <c r="X190" s="101">
        <f t="shared" si="23"/>
        <v>1.9999999999527063E-3</v>
      </c>
      <c r="Y190" s="141">
        <v>2015.088</v>
      </c>
      <c r="Z190" s="18">
        <f t="shared" si="19"/>
        <v>-496.50200000000018</v>
      </c>
      <c r="AA190" s="21">
        <f t="shared" si="20"/>
        <v>0</v>
      </c>
      <c r="AB190" s="85">
        <f t="shared" si="21"/>
        <v>0.8023156645790116</v>
      </c>
      <c r="AC190" s="86">
        <v>-833.19999999999993</v>
      </c>
      <c r="AD190" s="87">
        <f t="shared" si="22"/>
        <v>-1329.7020000000002</v>
      </c>
    </row>
    <row r="191" spans="1:30" s="7" customFormat="1" ht="12.75" x14ac:dyDescent="0.25">
      <c r="A191" s="57">
        <v>184</v>
      </c>
      <c r="B191" s="6" t="s">
        <v>193</v>
      </c>
      <c r="C191" s="23">
        <v>743.2</v>
      </c>
      <c r="D191" s="27">
        <v>6898.4599999999991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0</v>
      </c>
      <c r="L191" s="45">
        <v>2748.94</v>
      </c>
      <c r="M191" s="88">
        <f t="shared" si="16"/>
        <v>2748.94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45">
        <v>0</v>
      </c>
      <c r="T191" s="45">
        <v>0</v>
      </c>
      <c r="U191" s="45">
        <v>0</v>
      </c>
      <c r="V191" s="88">
        <f t="shared" si="17"/>
        <v>0</v>
      </c>
      <c r="W191" s="101">
        <f t="shared" si="18"/>
        <v>2748.94</v>
      </c>
      <c r="X191" s="101">
        <f t="shared" si="23"/>
        <v>3.9999999999054126E-3</v>
      </c>
      <c r="Y191" s="141">
        <v>2748.9360000000001</v>
      </c>
      <c r="Z191" s="18">
        <f t="shared" si="19"/>
        <v>-4149.5239999999994</v>
      </c>
      <c r="AA191" s="21">
        <f t="shared" si="20"/>
        <v>0</v>
      </c>
      <c r="AB191" s="85">
        <f t="shared" si="21"/>
        <v>0.39848545907347444</v>
      </c>
      <c r="AC191" s="86">
        <v>-3758.8199999999997</v>
      </c>
      <c r="AD191" s="87">
        <f t="shared" si="22"/>
        <v>-7908.3439999999991</v>
      </c>
    </row>
    <row r="192" spans="1:30" s="7" customFormat="1" ht="12.75" x14ac:dyDescent="0.25">
      <c r="A192" s="58">
        <v>185</v>
      </c>
      <c r="B192" s="6" t="s">
        <v>194</v>
      </c>
      <c r="C192" s="23">
        <v>3588.7</v>
      </c>
      <c r="D192" s="27">
        <v>16720.63</v>
      </c>
      <c r="E192" s="45">
        <v>5644.42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88">
        <f t="shared" si="16"/>
        <v>5644.42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5">
        <v>0</v>
      </c>
      <c r="U192" s="45">
        <v>1793.61</v>
      </c>
      <c r="V192" s="88">
        <f t="shared" si="17"/>
        <v>1793.61</v>
      </c>
      <c r="W192" s="101">
        <f t="shared" si="18"/>
        <v>7438.03</v>
      </c>
      <c r="X192" s="101">
        <f t="shared" si="23"/>
        <v>1.0000000000218279E-2</v>
      </c>
      <c r="Y192" s="141">
        <v>7438.0199999999995</v>
      </c>
      <c r="Z192" s="18">
        <f t="shared" si="19"/>
        <v>-9282.61</v>
      </c>
      <c r="AA192" s="21">
        <f t="shared" si="20"/>
        <v>0</v>
      </c>
      <c r="AB192" s="85">
        <f t="shared" si="21"/>
        <v>0.44484089415291167</v>
      </c>
      <c r="AC192" s="86">
        <v>-6956.1860000000015</v>
      </c>
      <c r="AD192" s="87">
        <f t="shared" si="22"/>
        <v>-16238.796000000002</v>
      </c>
    </row>
    <row r="193" spans="1:30" s="7" customFormat="1" ht="12.75" x14ac:dyDescent="0.25">
      <c r="A193" s="58">
        <v>186</v>
      </c>
      <c r="B193" s="6" t="s">
        <v>195</v>
      </c>
      <c r="C193" s="23">
        <v>163.69999999999999</v>
      </c>
      <c r="D193" s="27">
        <v>681.04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  <c r="M193" s="88">
        <f t="shared" si="16"/>
        <v>0</v>
      </c>
      <c r="N193" s="45">
        <v>0</v>
      </c>
      <c r="O193" s="45">
        <v>0</v>
      </c>
      <c r="P193" s="45">
        <v>0</v>
      </c>
      <c r="Q193" s="45">
        <v>0</v>
      </c>
      <c r="R193" s="45">
        <v>0</v>
      </c>
      <c r="S193" s="45">
        <v>0</v>
      </c>
      <c r="T193" s="45">
        <v>0</v>
      </c>
      <c r="U193" s="45">
        <v>0</v>
      </c>
      <c r="V193" s="88">
        <f t="shared" si="17"/>
        <v>0</v>
      </c>
      <c r="W193" s="101">
        <f t="shared" si="18"/>
        <v>0</v>
      </c>
      <c r="X193" s="101">
        <f t="shared" si="23"/>
        <v>0</v>
      </c>
      <c r="Y193" s="141">
        <v>0</v>
      </c>
      <c r="Z193" s="18">
        <f t="shared" si="19"/>
        <v>-681.04</v>
      </c>
      <c r="AA193" s="21">
        <f t="shared" si="20"/>
        <v>0</v>
      </c>
      <c r="AB193" s="85">
        <f t="shared" si="21"/>
        <v>0</v>
      </c>
      <c r="AC193" s="86">
        <v>-342.94</v>
      </c>
      <c r="AD193" s="87">
        <f t="shared" si="22"/>
        <v>-1023.98</v>
      </c>
    </row>
    <row r="194" spans="1:30" s="7" customFormat="1" ht="12.75" x14ac:dyDescent="0.25">
      <c r="A194" s="57">
        <v>187</v>
      </c>
      <c r="B194" s="6" t="s">
        <v>196</v>
      </c>
      <c r="C194" s="23">
        <v>244.6</v>
      </c>
      <c r="D194" s="27">
        <v>814.99000000000024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994.61</v>
      </c>
      <c r="M194" s="88">
        <f t="shared" si="16"/>
        <v>994.61</v>
      </c>
      <c r="N194" s="45">
        <v>0</v>
      </c>
      <c r="O194" s="45">
        <v>0</v>
      </c>
      <c r="P194" s="45">
        <v>0</v>
      </c>
      <c r="Q194" s="45">
        <v>0</v>
      </c>
      <c r="R194" s="45">
        <v>0</v>
      </c>
      <c r="S194" s="45">
        <v>0</v>
      </c>
      <c r="T194" s="45">
        <v>0</v>
      </c>
      <c r="U194" s="45">
        <v>0</v>
      </c>
      <c r="V194" s="88">
        <f t="shared" si="17"/>
        <v>0</v>
      </c>
      <c r="W194" s="101">
        <f t="shared" si="18"/>
        <v>994.61</v>
      </c>
      <c r="X194" s="101">
        <f t="shared" si="23"/>
        <v>2.0000000000663931E-3</v>
      </c>
      <c r="Y194" s="141">
        <v>994.60799999999995</v>
      </c>
      <c r="Z194" s="18">
        <f t="shared" si="19"/>
        <v>0</v>
      </c>
      <c r="AA194" s="21">
        <f t="shared" si="20"/>
        <v>179.61799999999971</v>
      </c>
      <c r="AB194" s="85">
        <f t="shared" si="21"/>
        <v>1.2203928882562971</v>
      </c>
      <c r="AC194" s="86">
        <v>-407.49</v>
      </c>
      <c r="AD194" s="87">
        <f t="shared" si="22"/>
        <v>-227.8720000000003</v>
      </c>
    </row>
    <row r="195" spans="1:30" s="7" customFormat="1" ht="12.75" x14ac:dyDescent="0.25">
      <c r="A195" s="58">
        <v>188</v>
      </c>
      <c r="B195" s="6" t="s">
        <v>197</v>
      </c>
      <c r="C195" s="23">
        <v>1868.25</v>
      </c>
      <c r="D195" s="27">
        <v>10557.199999999999</v>
      </c>
      <c r="E195" s="45">
        <v>10123</v>
      </c>
      <c r="F195" s="45">
        <v>1029.54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349.9</v>
      </c>
      <c r="M195" s="88">
        <f t="shared" si="16"/>
        <v>11502.44</v>
      </c>
      <c r="N195" s="45">
        <v>651.91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5">
        <v>0</v>
      </c>
      <c r="U195" s="45">
        <v>0</v>
      </c>
      <c r="V195" s="88">
        <f t="shared" si="17"/>
        <v>651.91</v>
      </c>
      <c r="W195" s="101">
        <f t="shared" si="18"/>
        <v>12154.35</v>
      </c>
      <c r="X195" s="101">
        <f t="shared" si="23"/>
        <v>-5.9999999994033715E-3</v>
      </c>
      <c r="Y195" s="141">
        <v>12154.356</v>
      </c>
      <c r="Z195" s="18">
        <f t="shared" si="19"/>
        <v>0</v>
      </c>
      <c r="AA195" s="21">
        <f t="shared" si="20"/>
        <v>1597.1560000000009</v>
      </c>
      <c r="AB195" s="85">
        <f t="shared" si="21"/>
        <v>1.1512859470314099</v>
      </c>
      <c r="AC195" s="86">
        <v>0</v>
      </c>
      <c r="AD195" s="87">
        <f t="shared" si="22"/>
        <v>1597.1560000000009</v>
      </c>
    </row>
    <row r="196" spans="1:30" s="7" customFormat="1" ht="12.75" x14ac:dyDescent="0.25">
      <c r="A196" s="58">
        <v>189</v>
      </c>
      <c r="B196" s="6" t="s">
        <v>198</v>
      </c>
      <c r="C196" s="23">
        <v>217.6</v>
      </c>
      <c r="D196" s="27">
        <v>943.54000000000019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13984.94</v>
      </c>
      <c r="M196" s="88">
        <f t="shared" si="16"/>
        <v>13984.94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  <c r="T196" s="45">
        <v>0</v>
      </c>
      <c r="U196" s="45">
        <v>0</v>
      </c>
      <c r="V196" s="88">
        <f t="shared" si="17"/>
        <v>0</v>
      </c>
      <c r="W196" s="101">
        <f t="shared" si="18"/>
        <v>13984.94</v>
      </c>
      <c r="X196" s="101">
        <f t="shared" si="23"/>
        <v>-3.9999999989959178E-3</v>
      </c>
      <c r="Y196" s="141">
        <v>13984.944</v>
      </c>
      <c r="Z196" s="18">
        <f t="shared" si="19"/>
        <v>0</v>
      </c>
      <c r="AA196" s="21">
        <f t="shared" si="20"/>
        <v>13041.403999999999</v>
      </c>
      <c r="AB196" s="85">
        <f t="shared" si="21"/>
        <v>14.821781800453607</v>
      </c>
      <c r="AC196" s="86">
        <v>-476.09000000000003</v>
      </c>
      <c r="AD196" s="87">
        <f t="shared" si="22"/>
        <v>12565.313999999998</v>
      </c>
    </row>
    <row r="197" spans="1:30" s="7" customFormat="1" ht="12.75" x14ac:dyDescent="0.25">
      <c r="A197" s="57">
        <v>190</v>
      </c>
      <c r="B197" s="6" t="s">
        <v>199</v>
      </c>
      <c r="C197" s="23">
        <v>222.3</v>
      </c>
      <c r="D197" s="27">
        <v>719.14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88">
        <f t="shared" si="16"/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5">
        <v>0</v>
      </c>
      <c r="U197" s="45">
        <v>0</v>
      </c>
      <c r="V197" s="88">
        <f t="shared" si="17"/>
        <v>0</v>
      </c>
      <c r="W197" s="101">
        <f t="shared" si="18"/>
        <v>0</v>
      </c>
      <c r="X197" s="101">
        <f t="shared" si="23"/>
        <v>0</v>
      </c>
      <c r="Y197" s="141">
        <v>0</v>
      </c>
      <c r="Z197" s="18">
        <f t="shared" si="19"/>
        <v>-719.14</v>
      </c>
      <c r="AA197" s="21">
        <f t="shared" si="20"/>
        <v>0</v>
      </c>
      <c r="AB197" s="85">
        <f t="shared" si="21"/>
        <v>0</v>
      </c>
      <c r="AC197" s="86">
        <v>-362.40999999999997</v>
      </c>
      <c r="AD197" s="87">
        <f t="shared" si="22"/>
        <v>-1081.55</v>
      </c>
    </row>
    <row r="198" spans="1:30" s="7" customFormat="1" ht="12.75" x14ac:dyDescent="0.25">
      <c r="A198" s="58">
        <v>191</v>
      </c>
      <c r="B198" s="6" t="s">
        <v>200</v>
      </c>
      <c r="C198" s="23">
        <v>302.95</v>
      </c>
      <c r="D198" s="27">
        <v>800.43999999999994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1380.56</v>
      </c>
      <c r="M198" s="88">
        <f t="shared" si="16"/>
        <v>1380.56</v>
      </c>
      <c r="N198" s="45">
        <v>0</v>
      </c>
      <c r="O198" s="45">
        <v>0</v>
      </c>
      <c r="P198" s="45">
        <v>0</v>
      </c>
      <c r="Q198" s="45">
        <v>0</v>
      </c>
      <c r="R198" s="45">
        <v>0</v>
      </c>
      <c r="S198" s="45">
        <v>0</v>
      </c>
      <c r="T198" s="45">
        <v>0</v>
      </c>
      <c r="U198" s="45">
        <v>0</v>
      </c>
      <c r="V198" s="88">
        <f t="shared" si="17"/>
        <v>0</v>
      </c>
      <c r="W198" s="101">
        <f t="shared" si="18"/>
        <v>1380.56</v>
      </c>
      <c r="X198" s="101">
        <f t="shared" si="23"/>
        <v>-4.0000000001327862E-3</v>
      </c>
      <c r="Y198" s="141">
        <v>1380.5640000000001</v>
      </c>
      <c r="Z198" s="18">
        <f t="shared" si="19"/>
        <v>0</v>
      </c>
      <c r="AA198" s="21">
        <f t="shared" si="20"/>
        <v>580.12400000000014</v>
      </c>
      <c r="AB198" s="85">
        <f t="shared" si="21"/>
        <v>1.7247563839888065</v>
      </c>
      <c r="AC198" s="86">
        <v>-403.89</v>
      </c>
      <c r="AD198" s="87">
        <f t="shared" si="22"/>
        <v>176.23400000000015</v>
      </c>
    </row>
    <row r="199" spans="1:30" s="7" customFormat="1" ht="12.75" x14ac:dyDescent="0.25">
      <c r="A199" s="58">
        <v>192</v>
      </c>
      <c r="B199" s="6" t="s">
        <v>201</v>
      </c>
      <c r="C199" s="23">
        <v>1106.3</v>
      </c>
      <c r="D199" s="27">
        <v>9413.0499999999993</v>
      </c>
      <c r="E199" s="45">
        <v>0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4180.0600000000004</v>
      </c>
      <c r="M199" s="88">
        <f t="shared" si="16"/>
        <v>4180.0600000000004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  <c r="T199" s="45">
        <v>0</v>
      </c>
      <c r="U199" s="45">
        <v>0</v>
      </c>
      <c r="V199" s="88">
        <f t="shared" si="17"/>
        <v>0</v>
      </c>
      <c r="W199" s="101">
        <f t="shared" si="18"/>
        <v>4180.0600000000004</v>
      </c>
      <c r="X199" s="101">
        <f t="shared" si="23"/>
        <v>3.9999999999054126E-3</v>
      </c>
      <c r="Y199" s="141">
        <v>4180.0560000000005</v>
      </c>
      <c r="Z199" s="18">
        <f t="shared" si="19"/>
        <v>-5232.9939999999988</v>
      </c>
      <c r="AA199" s="21">
        <f t="shared" si="20"/>
        <v>0</v>
      </c>
      <c r="AB199" s="85">
        <f t="shared" si="21"/>
        <v>0.44407030664874836</v>
      </c>
      <c r="AC199" s="86">
        <v>-3274.6460000000002</v>
      </c>
      <c r="AD199" s="87">
        <f t="shared" si="22"/>
        <v>-8507.64</v>
      </c>
    </row>
    <row r="200" spans="1:30" s="7" customFormat="1" ht="12.75" x14ac:dyDescent="0.25">
      <c r="A200" s="57">
        <v>193</v>
      </c>
      <c r="B200" s="6" t="s">
        <v>202</v>
      </c>
      <c r="C200" s="23">
        <v>2002.5</v>
      </c>
      <c r="D200" s="27">
        <v>21448.519999999997</v>
      </c>
      <c r="E200" s="45">
        <v>11939.67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v>0</v>
      </c>
      <c r="L200" s="45">
        <v>9454.02</v>
      </c>
      <c r="M200" s="88">
        <f t="shared" ref="M200:M263" si="24">E200+F200+H200+J200+L200</f>
        <v>21393.690000000002</v>
      </c>
      <c r="N200" s="45">
        <v>940.05000000000007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  <c r="T200" s="45">
        <v>0</v>
      </c>
      <c r="U200" s="45">
        <v>1296.03</v>
      </c>
      <c r="V200" s="88">
        <f t="shared" ref="V200:V263" si="25">N200+O200+Q200+S200+U200</f>
        <v>2236.08</v>
      </c>
      <c r="W200" s="101">
        <f t="shared" ref="W200:W263" si="26">M200+V200</f>
        <v>23629.770000000004</v>
      </c>
      <c r="X200" s="101">
        <f t="shared" si="23"/>
        <v>6.0000000048603397E-3</v>
      </c>
      <c r="Y200" s="141">
        <v>23629.763999999999</v>
      </c>
      <c r="Z200" s="18">
        <f t="shared" ref="Z200:Z263" si="27">IF((Y200-D200)&lt;0,Y200-D200,0)</f>
        <v>0</v>
      </c>
      <c r="AA200" s="21">
        <f t="shared" ref="AA200:AA263" si="28">IF((Y200-D200)&gt;0,Y200-D200,0)</f>
        <v>2181.2440000000024</v>
      </c>
      <c r="AB200" s="85">
        <f t="shared" ref="AB200:AB263" si="29">Y200/D200</f>
        <v>1.1016967138058944</v>
      </c>
      <c r="AC200" s="86">
        <v>-2504.0056000000013</v>
      </c>
      <c r="AD200" s="87">
        <f t="shared" ref="AD200:AD263" si="30">Y200-D200+AC200</f>
        <v>-322.76159999999891</v>
      </c>
    </row>
    <row r="201" spans="1:30" s="7" customFormat="1" ht="12.75" x14ac:dyDescent="0.25">
      <c r="A201" s="58">
        <v>194</v>
      </c>
      <c r="B201" s="6" t="s">
        <v>203</v>
      </c>
      <c r="C201" s="23">
        <v>2003</v>
      </c>
      <c r="D201" s="27">
        <v>16744.439999999999</v>
      </c>
      <c r="E201" s="45">
        <v>2415.37</v>
      </c>
      <c r="F201" s="45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2278.3200000000002</v>
      </c>
      <c r="M201" s="88">
        <f t="shared" si="24"/>
        <v>4693.6900000000005</v>
      </c>
      <c r="N201" s="45">
        <v>1081.47</v>
      </c>
      <c r="O201" s="45">
        <v>3940.6</v>
      </c>
      <c r="P201" s="45">
        <v>6</v>
      </c>
      <c r="Q201" s="45">
        <v>0</v>
      </c>
      <c r="R201" s="45">
        <v>0</v>
      </c>
      <c r="S201" s="45">
        <v>0</v>
      </c>
      <c r="T201" s="45">
        <v>0</v>
      </c>
      <c r="U201" s="45">
        <v>1488.77</v>
      </c>
      <c r="V201" s="88">
        <f t="shared" si="25"/>
        <v>6510.84</v>
      </c>
      <c r="W201" s="101">
        <f t="shared" si="26"/>
        <v>11204.53</v>
      </c>
      <c r="X201" s="101">
        <f t="shared" ref="X201:X264" si="31">W201-Y201</f>
        <v>-1.9999999985884642E-3</v>
      </c>
      <c r="Y201" s="141">
        <v>11204.531999999999</v>
      </c>
      <c r="Z201" s="18">
        <f t="shared" si="27"/>
        <v>-5539.9079999999994</v>
      </c>
      <c r="AA201" s="21">
        <f t="shared" si="28"/>
        <v>0</v>
      </c>
      <c r="AB201" s="85">
        <f t="shared" si="29"/>
        <v>0.66914940123408129</v>
      </c>
      <c r="AC201" s="86">
        <v>-5882.4639999999999</v>
      </c>
      <c r="AD201" s="87">
        <f t="shared" si="30"/>
        <v>-11422.371999999999</v>
      </c>
    </row>
    <row r="202" spans="1:30" s="7" customFormat="1" ht="12.75" x14ac:dyDescent="0.25">
      <c r="A202" s="58">
        <v>195</v>
      </c>
      <c r="B202" s="6" t="s">
        <v>204</v>
      </c>
      <c r="C202" s="23">
        <v>1866.7</v>
      </c>
      <c r="D202" s="27">
        <v>16610.899999999998</v>
      </c>
      <c r="E202" s="45">
        <v>431.29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4584.9699999999993</v>
      </c>
      <c r="M202" s="88">
        <f t="shared" si="24"/>
        <v>5016.2599999999993</v>
      </c>
      <c r="N202" s="45">
        <v>25526.629999999997</v>
      </c>
      <c r="O202" s="45">
        <v>0</v>
      </c>
      <c r="P202" s="45">
        <v>0</v>
      </c>
      <c r="Q202" s="45">
        <v>0</v>
      </c>
      <c r="R202" s="45">
        <v>0</v>
      </c>
      <c r="S202" s="45">
        <v>0</v>
      </c>
      <c r="T202" s="45">
        <v>0</v>
      </c>
      <c r="U202" s="45">
        <v>1480.7</v>
      </c>
      <c r="V202" s="88">
        <f t="shared" si="25"/>
        <v>27007.329999999998</v>
      </c>
      <c r="W202" s="101">
        <f t="shared" si="26"/>
        <v>32023.589999999997</v>
      </c>
      <c r="X202" s="101">
        <f t="shared" si="31"/>
        <v>-1.8000000007305061E-2</v>
      </c>
      <c r="Y202" s="141">
        <v>32023.608000000004</v>
      </c>
      <c r="Z202" s="18">
        <f t="shared" si="27"/>
        <v>0</v>
      </c>
      <c r="AA202" s="21">
        <f t="shared" si="28"/>
        <v>15412.708000000006</v>
      </c>
      <c r="AB202" s="85">
        <f t="shared" si="29"/>
        <v>1.9278671233948796</v>
      </c>
      <c r="AC202" s="86">
        <v>-8731.4</v>
      </c>
      <c r="AD202" s="87">
        <f t="shared" si="30"/>
        <v>6681.3080000000064</v>
      </c>
    </row>
    <row r="203" spans="1:30" s="7" customFormat="1" ht="12.75" x14ac:dyDescent="0.25">
      <c r="A203" s="57">
        <v>196</v>
      </c>
      <c r="B203" s="6" t="s">
        <v>205</v>
      </c>
      <c r="C203" s="23">
        <v>1194.4000000000001</v>
      </c>
      <c r="D203" s="27">
        <v>11464.68</v>
      </c>
      <c r="E203" s="45">
        <v>1930.09</v>
      </c>
      <c r="F203" s="45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5">
        <v>123.22</v>
      </c>
      <c r="M203" s="88">
        <f t="shared" si="24"/>
        <v>2053.31</v>
      </c>
      <c r="N203" s="45">
        <v>7216.81</v>
      </c>
      <c r="O203" s="45">
        <v>0</v>
      </c>
      <c r="P203" s="45">
        <v>0</v>
      </c>
      <c r="Q203" s="45">
        <v>0</v>
      </c>
      <c r="R203" s="45">
        <v>0</v>
      </c>
      <c r="S203" s="45">
        <v>0</v>
      </c>
      <c r="T203" s="45">
        <v>0</v>
      </c>
      <c r="U203" s="45">
        <v>0</v>
      </c>
      <c r="V203" s="88">
        <f t="shared" si="25"/>
        <v>7216.81</v>
      </c>
      <c r="W203" s="101">
        <f t="shared" si="26"/>
        <v>9270.1200000000008</v>
      </c>
      <c r="X203" s="101">
        <f t="shared" si="31"/>
        <v>-1.1999999998806743E-2</v>
      </c>
      <c r="Y203" s="141">
        <v>9270.1319999999996</v>
      </c>
      <c r="Z203" s="18">
        <f t="shared" si="27"/>
        <v>-2194.5480000000007</v>
      </c>
      <c r="AA203" s="21">
        <f t="shared" si="28"/>
        <v>0</v>
      </c>
      <c r="AB203" s="85">
        <f t="shared" si="29"/>
        <v>0.80858183569013697</v>
      </c>
      <c r="AC203" s="86">
        <v>-5096.4980000000005</v>
      </c>
      <c r="AD203" s="87">
        <f t="shared" si="30"/>
        <v>-7291.0460000000012</v>
      </c>
    </row>
    <row r="204" spans="1:30" s="7" customFormat="1" ht="12.75" x14ac:dyDescent="0.25">
      <c r="A204" s="58">
        <v>197</v>
      </c>
      <c r="B204" s="6" t="s">
        <v>206</v>
      </c>
      <c r="C204" s="23">
        <v>4453.6000000000004</v>
      </c>
      <c r="D204" s="27">
        <v>55540.439999999988</v>
      </c>
      <c r="E204" s="45">
        <v>1269</v>
      </c>
      <c r="F204" s="45">
        <v>3626.3</v>
      </c>
      <c r="G204" s="45">
        <v>29.73</v>
      </c>
      <c r="H204" s="45">
        <v>13333.77</v>
      </c>
      <c r="I204" s="45">
        <v>1</v>
      </c>
      <c r="J204" s="45">
        <v>0</v>
      </c>
      <c r="K204" s="45">
        <v>0</v>
      </c>
      <c r="L204" s="45">
        <v>0</v>
      </c>
      <c r="M204" s="88">
        <f t="shared" si="24"/>
        <v>18229.07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  <c r="T204" s="45">
        <v>0</v>
      </c>
      <c r="U204" s="45">
        <v>1480.7</v>
      </c>
      <c r="V204" s="88">
        <f t="shared" si="25"/>
        <v>1480.7</v>
      </c>
      <c r="W204" s="101">
        <f t="shared" si="26"/>
        <v>19709.77</v>
      </c>
      <c r="X204" s="101">
        <f t="shared" si="31"/>
        <v>0.13000000000101863</v>
      </c>
      <c r="Y204" s="141">
        <v>19709.64</v>
      </c>
      <c r="Z204" s="18">
        <f t="shared" si="27"/>
        <v>-35830.799999999988</v>
      </c>
      <c r="AA204" s="21">
        <f t="shared" si="28"/>
        <v>0</v>
      </c>
      <c r="AB204" s="85">
        <f t="shared" si="29"/>
        <v>0.35487007304947538</v>
      </c>
      <c r="AC204" s="86">
        <v>-15703.807999999999</v>
      </c>
      <c r="AD204" s="87">
        <f t="shared" si="30"/>
        <v>-51534.607999999986</v>
      </c>
    </row>
    <row r="205" spans="1:30" s="7" customFormat="1" ht="12.75" x14ac:dyDescent="0.25">
      <c r="A205" s="58">
        <v>198</v>
      </c>
      <c r="B205" s="6" t="s">
        <v>207</v>
      </c>
      <c r="C205" s="23">
        <v>3831.4</v>
      </c>
      <c r="D205" s="27">
        <v>19524.330000000002</v>
      </c>
      <c r="E205" s="45">
        <v>16592</v>
      </c>
      <c r="F205" s="45">
        <v>1077.52</v>
      </c>
      <c r="G205" s="45">
        <v>5.7</v>
      </c>
      <c r="H205" s="45">
        <v>36920.699999999997</v>
      </c>
      <c r="I205" s="45">
        <v>2</v>
      </c>
      <c r="J205" s="45">
        <v>0</v>
      </c>
      <c r="K205" s="45">
        <v>0</v>
      </c>
      <c r="L205" s="45">
        <v>9677.1999999999989</v>
      </c>
      <c r="M205" s="88">
        <f t="shared" si="24"/>
        <v>64267.42</v>
      </c>
      <c r="N205" s="45">
        <v>0</v>
      </c>
      <c r="O205" s="45">
        <v>0</v>
      </c>
      <c r="P205" s="45">
        <v>0</v>
      </c>
      <c r="Q205" s="45">
        <v>0</v>
      </c>
      <c r="R205" s="45">
        <v>0</v>
      </c>
      <c r="S205" s="45">
        <v>0</v>
      </c>
      <c r="T205" s="45">
        <v>0</v>
      </c>
      <c r="U205" s="45">
        <v>1860.49</v>
      </c>
      <c r="V205" s="88">
        <f t="shared" si="25"/>
        <v>1860.49</v>
      </c>
      <c r="W205" s="101">
        <f t="shared" si="26"/>
        <v>66127.91</v>
      </c>
      <c r="X205" s="101">
        <f t="shared" si="31"/>
        <v>0.19400000000314321</v>
      </c>
      <c r="Y205" s="141">
        <v>66127.716</v>
      </c>
      <c r="Z205" s="18">
        <f t="shared" si="27"/>
        <v>0</v>
      </c>
      <c r="AA205" s="21">
        <f t="shared" si="28"/>
        <v>46603.385999999999</v>
      </c>
      <c r="AB205" s="85">
        <f t="shared" si="29"/>
        <v>3.3869390652585771</v>
      </c>
      <c r="AC205" s="86">
        <v>-8668.0619999999999</v>
      </c>
      <c r="AD205" s="87">
        <f t="shared" si="30"/>
        <v>37935.324000000001</v>
      </c>
    </row>
    <row r="206" spans="1:30" s="7" customFormat="1" ht="12.75" x14ac:dyDescent="0.25">
      <c r="A206" s="57">
        <v>199</v>
      </c>
      <c r="B206" s="6" t="s">
        <v>208</v>
      </c>
      <c r="C206" s="23">
        <v>4801.8500000000004</v>
      </c>
      <c r="D206" s="27">
        <v>35977.74</v>
      </c>
      <c r="E206" s="45">
        <v>7290.7800000000007</v>
      </c>
      <c r="F206" s="45">
        <v>1028.71</v>
      </c>
      <c r="G206" s="45">
        <v>8.1199999999999992</v>
      </c>
      <c r="H206" s="45">
        <v>7622.64</v>
      </c>
      <c r="I206" s="45">
        <v>1</v>
      </c>
      <c r="J206" s="45">
        <v>0</v>
      </c>
      <c r="K206" s="45">
        <v>0</v>
      </c>
      <c r="L206" s="45">
        <v>13794.539999999999</v>
      </c>
      <c r="M206" s="88">
        <f t="shared" si="24"/>
        <v>29736.67</v>
      </c>
      <c r="N206" s="45">
        <v>0</v>
      </c>
      <c r="O206" s="45">
        <v>0</v>
      </c>
      <c r="P206" s="45">
        <v>0</v>
      </c>
      <c r="Q206" s="45">
        <v>0</v>
      </c>
      <c r="R206" s="45">
        <v>0</v>
      </c>
      <c r="S206" s="45">
        <v>0</v>
      </c>
      <c r="T206" s="45">
        <v>0</v>
      </c>
      <c r="U206" s="45">
        <v>1651.59</v>
      </c>
      <c r="V206" s="88">
        <f t="shared" si="25"/>
        <v>1651.59</v>
      </c>
      <c r="W206" s="101">
        <f t="shared" si="26"/>
        <v>31388.26</v>
      </c>
      <c r="X206" s="101">
        <f t="shared" si="31"/>
        <v>-4.4000000005326001E-2</v>
      </c>
      <c r="Y206" s="141">
        <v>31388.304000000004</v>
      </c>
      <c r="Z206" s="18">
        <f t="shared" si="27"/>
        <v>-4589.4359999999942</v>
      </c>
      <c r="AA206" s="21">
        <f t="shared" si="28"/>
        <v>0</v>
      </c>
      <c r="AB206" s="85">
        <f t="shared" si="29"/>
        <v>0.87243679008186747</v>
      </c>
      <c r="AC206" s="86">
        <v>-3220.0759999999973</v>
      </c>
      <c r="AD206" s="87">
        <f t="shared" si="30"/>
        <v>-7809.5119999999915</v>
      </c>
    </row>
    <row r="207" spans="1:30" s="7" customFormat="1" ht="12.75" x14ac:dyDescent="0.25">
      <c r="A207" s="58">
        <v>200</v>
      </c>
      <c r="B207" s="6" t="s">
        <v>209</v>
      </c>
      <c r="C207" s="23">
        <v>3185.4</v>
      </c>
      <c r="D207" s="27">
        <v>24759.19</v>
      </c>
      <c r="E207" s="45">
        <v>3407.79</v>
      </c>
      <c r="F207" s="45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5">
        <v>18624.010000000002</v>
      </c>
      <c r="M207" s="88">
        <f t="shared" si="24"/>
        <v>22031.800000000003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0</v>
      </c>
      <c r="T207" s="45">
        <v>0</v>
      </c>
      <c r="U207" s="45">
        <v>2264.48</v>
      </c>
      <c r="V207" s="88">
        <f t="shared" si="25"/>
        <v>2264.48</v>
      </c>
      <c r="W207" s="101">
        <f t="shared" si="26"/>
        <v>24296.280000000002</v>
      </c>
      <c r="X207" s="101">
        <f t="shared" si="31"/>
        <v>3.6000000003696186E-2</v>
      </c>
      <c r="Y207" s="141">
        <v>24296.243999999999</v>
      </c>
      <c r="Z207" s="18">
        <f t="shared" si="27"/>
        <v>-462.94599999999991</v>
      </c>
      <c r="AA207" s="21">
        <f t="shared" si="28"/>
        <v>0</v>
      </c>
      <c r="AB207" s="85">
        <f t="shared" si="29"/>
        <v>0.98130205390402514</v>
      </c>
      <c r="AC207" s="86">
        <v>-8339.2800000000007</v>
      </c>
      <c r="AD207" s="87">
        <f t="shared" si="30"/>
        <v>-8802.2260000000006</v>
      </c>
    </row>
    <row r="208" spans="1:30" s="7" customFormat="1" ht="12.75" x14ac:dyDescent="0.25">
      <c r="A208" s="58">
        <v>201</v>
      </c>
      <c r="B208" s="6" t="s">
        <v>210</v>
      </c>
      <c r="C208" s="23">
        <v>2743.3</v>
      </c>
      <c r="D208" s="27">
        <v>30954.579999999994</v>
      </c>
      <c r="E208" s="45">
        <v>5621.96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5">
        <v>20808.88</v>
      </c>
      <c r="M208" s="88">
        <f t="shared" si="24"/>
        <v>26430.84</v>
      </c>
      <c r="N208" s="45">
        <v>0</v>
      </c>
      <c r="O208" s="45">
        <v>0</v>
      </c>
      <c r="P208" s="45">
        <v>0</v>
      </c>
      <c r="Q208" s="45">
        <v>0</v>
      </c>
      <c r="R208" s="45">
        <v>0</v>
      </c>
      <c r="S208" s="45">
        <v>0</v>
      </c>
      <c r="T208" s="45">
        <v>0</v>
      </c>
      <c r="U208" s="45">
        <v>0</v>
      </c>
      <c r="V208" s="88">
        <f t="shared" si="25"/>
        <v>0</v>
      </c>
      <c r="W208" s="101">
        <f t="shared" si="26"/>
        <v>26430.84</v>
      </c>
      <c r="X208" s="101">
        <f t="shared" si="31"/>
        <v>-2.4000000001251465E-2</v>
      </c>
      <c r="Y208" s="141">
        <v>26430.864000000001</v>
      </c>
      <c r="Z208" s="18">
        <f t="shared" si="27"/>
        <v>-4523.7159999999931</v>
      </c>
      <c r="AA208" s="21">
        <f t="shared" si="28"/>
        <v>0</v>
      </c>
      <c r="AB208" s="85">
        <f t="shared" si="29"/>
        <v>0.85385955810093384</v>
      </c>
      <c r="AC208" s="86">
        <v>-6042.7000000000007</v>
      </c>
      <c r="AD208" s="87">
        <f t="shared" si="30"/>
        <v>-10566.415999999994</v>
      </c>
    </row>
    <row r="209" spans="1:30" s="7" customFormat="1" ht="12.75" x14ac:dyDescent="0.25">
      <c r="A209" s="57">
        <v>202</v>
      </c>
      <c r="B209" s="6" t="s">
        <v>211</v>
      </c>
      <c r="C209" s="23">
        <v>2835.5</v>
      </c>
      <c r="D209" s="27">
        <v>21058.129999999997</v>
      </c>
      <c r="E209" s="45">
        <v>2547.83</v>
      </c>
      <c r="F209" s="45">
        <v>630.5</v>
      </c>
      <c r="G209" s="45">
        <v>3.4</v>
      </c>
      <c r="H209" s="45">
        <v>0</v>
      </c>
      <c r="I209" s="45">
        <v>0</v>
      </c>
      <c r="J209" s="45">
        <v>0</v>
      </c>
      <c r="K209" s="45">
        <v>0</v>
      </c>
      <c r="L209" s="45">
        <v>58764.95</v>
      </c>
      <c r="M209" s="88">
        <f t="shared" si="24"/>
        <v>61943.28</v>
      </c>
      <c r="N209" s="45">
        <v>0</v>
      </c>
      <c r="O209" s="45">
        <v>0</v>
      </c>
      <c r="P209" s="45">
        <v>0</v>
      </c>
      <c r="Q209" s="45">
        <v>0</v>
      </c>
      <c r="R209" s="45">
        <v>0</v>
      </c>
      <c r="S209" s="45">
        <v>0</v>
      </c>
      <c r="T209" s="45">
        <v>0</v>
      </c>
      <c r="U209" s="45">
        <v>0</v>
      </c>
      <c r="V209" s="88">
        <f t="shared" si="25"/>
        <v>0</v>
      </c>
      <c r="W209" s="101">
        <f t="shared" si="26"/>
        <v>61943.28</v>
      </c>
      <c r="X209" s="101">
        <f t="shared" si="31"/>
        <v>-1.2000000002444722E-2</v>
      </c>
      <c r="Y209" s="141">
        <v>61943.292000000001</v>
      </c>
      <c r="Z209" s="18">
        <f t="shared" si="27"/>
        <v>0</v>
      </c>
      <c r="AA209" s="21">
        <f t="shared" si="28"/>
        <v>40885.162000000004</v>
      </c>
      <c r="AB209" s="85">
        <f t="shared" si="29"/>
        <v>2.9415381137831331</v>
      </c>
      <c r="AC209" s="86">
        <v>-6997.9500000000007</v>
      </c>
      <c r="AD209" s="87">
        <f t="shared" si="30"/>
        <v>33887.212</v>
      </c>
    </row>
    <row r="210" spans="1:30" s="7" customFormat="1" ht="12.75" x14ac:dyDescent="0.25">
      <c r="A210" s="58">
        <v>203</v>
      </c>
      <c r="B210" s="6" t="s">
        <v>212</v>
      </c>
      <c r="C210" s="23">
        <v>4411.3</v>
      </c>
      <c r="D210" s="27">
        <v>46403.359999999993</v>
      </c>
      <c r="E210" s="45">
        <v>3867</v>
      </c>
      <c r="F210" s="45">
        <v>1385.67</v>
      </c>
      <c r="G210" s="45">
        <v>6.17</v>
      </c>
      <c r="H210" s="45">
        <v>7262.71</v>
      </c>
      <c r="I210" s="45">
        <v>1</v>
      </c>
      <c r="J210" s="45">
        <v>0</v>
      </c>
      <c r="K210" s="45">
        <v>0</v>
      </c>
      <c r="L210" s="45">
        <v>66020.789999999994</v>
      </c>
      <c r="M210" s="88">
        <f t="shared" si="24"/>
        <v>78536.17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5">
        <v>0</v>
      </c>
      <c r="U210" s="45">
        <v>0</v>
      </c>
      <c r="V210" s="88">
        <f t="shared" si="25"/>
        <v>0</v>
      </c>
      <c r="W210" s="101">
        <f t="shared" si="26"/>
        <v>78536.17</v>
      </c>
      <c r="X210" s="101">
        <f t="shared" si="31"/>
        <v>-0.20600000000558794</v>
      </c>
      <c r="Y210" s="141">
        <v>78536.376000000004</v>
      </c>
      <c r="Z210" s="18">
        <f t="shared" si="27"/>
        <v>0</v>
      </c>
      <c r="AA210" s="21">
        <f t="shared" si="28"/>
        <v>32133.016000000011</v>
      </c>
      <c r="AB210" s="85">
        <f t="shared" si="29"/>
        <v>1.6924717520455419</v>
      </c>
      <c r="AC210" s="86">
        <v>-8455.025999999998</v>
      </c>
      <c r="AD210" s="87">
        <f t="shared" si="30"/>
        <v>23677.990000000013</v>
      </c>
    </row>
    <row r="211" spans="1:30" s="7" customFormat="1" ht="12.75" x14ac:dyDescent="0.25">
      <c r="A211" s="58">
        <v>204</v>
      </c>
      <c r="B211" s="6" t="s">
        <v>213</v>
      </c>
      <c r="C211" s="23">
        <v>2135.69</v>
      </c>
      <c r="D211" s="27">
        <v>16849.98</v>
      </c>
      <c r="E211" s="45">
        <v>7097.1900000000005</v>
      </c>
      <c r="F211" s="45">
        <v>19221.259999999998</v>
      </c>
      <c r="G211" s="45">
        <v>182.47</v>
      </c>
      <c r="H211" s="45">
        <v>0</v>
      </c>
      <c r="I211" s="45">
        <v>0</v>
      </c>
      <c r="J211" s="45">
        <v>0</v>
      </c>
      <c r="K211" s="45">
        <v>0</v>
      </c>
      <c r="L211" s="45">
        <v>1674.49</v>
      </c>
      <c r="M211" s="88">
        <f t="shared" si="24"/>
        <v>27992.94</v>
      </c>
      <c r="N211" s="45">
        <v>0</v>
      </c>
      <c r="O211" s="45">
        <v>0</v>
      </c>
      <c r="P211" s="45">
        <v>0</v>
      </c>
      <c r="Q211" s="45">
        <v>0</v>
      </c>
      <c r="R211" s="45">
        <v>0</v>
      </c>
      <c r="S211" s="45">
        <v>0</v>
      </c>
      <c r="T211" s="45">
        <v>0</v>
      </c>
      <c r="U211" s="45">
        <v>0</v>
      </c>
      <c r="V211" s="88">
        <f t="shared" si="25"/>
        <v>0</v>
      </c>
      <c r="W211" s="101">
        <f t="shared" si="26"/>
        <v>27992.94</v>
      </c>
      <c r="X211" s="101">
        <f t="shared" si="31"/>
        <v>-1.2000000002444722E-2</v>
      </c>
      <c r="Y211" s="141">
        <v>27992.952000000001</v>
      </c>
      <c r="Z211" s="18">
        <f t="shared" si="27"/>
        <v>0</v>
      </c>
      <c r="AA211" s="21">
        <f t="shared" si="28"/>
        <v>11142.972000000002</v>
      </c>
      <c r="AB211" s="85">
        <f t="shared" si="29"/>
        <v>1.6613047611925951</v>
      </c>
      <c r="AC211" s="86">
        <v>-6841.0780000000004</v>
      </c>
      <c r="AD211" s="87">
        <f t="shared" si="30"/>
        <v>4301.8940000000011</v>
      </c>
    </row>
    <row r="212" spans="1:30" s="7" customFormat="1" ht="12.75" x14ac:dyDescent="0.25">
      <c r="A212" s="57">
        <v>205</v>
      </c>
      <c r="B212" s="6" t="s">
        <v>214</v>
      </c>
      <c r="C212" s="23">
        <v>4397.2</v>
      </c>
      <c r="D212" s="27">
        <v>51916.110000000008</v>
      </c>
      <c r="E212" s="45">
        <v>2850.36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61025.73</v>
      </c>
      <c r="M212" s="88">
        <f t="shared" si="24"/>
        <v>63876.090000000004</v>
      </c>
      <c r="N212" s="45">
        <v>0</v>
      </c>
      <c r="O212" s="45">
        <v>0</v>
      </c>
      <c r="P212" s="45">
        <v>0</v>
      </c>
      <c r="Q212" s="45">
        <v>0</v>
      </c>
      <c r="R212" s="45">
        <v>0</v>
      </c>
      <c r="S212" s="45">
        <v>21408.02</v>
      </c>
      <c r="T212" s="45">
        <v>200</v>
      </c>
      <c r="U212" s="45">
        <v>1751.77</v>
      </c>
      <c r="V212" s="88">
        <f t="shared" si="25"/>
        <v>23159.79</v>
      </c>
      <c r="W212" s="101">
        <f t="shared" si="26"/>
        <v>87035.88</v>
      </c>
      <c r="X212" s="101">
        <f t="shared" si="31"/>
        <v>0</v>
      </c>
      <c r="Y212" s="141">
        <v>87035.88</v>
      </c>
      <c r="Z212" s="18">
        <f t="shared" si="27"/>
        <v>0</v>
      </c>
      <c r="AA212" s="21">
        <f t="shared" si="28"/>
        <v>35119.769999999997</v>
      </c>
      <c r="AB212" s="85">
        <f t="shared" si="29"/>
        <v>1.6764715230012417</v>
      </c>
      <c r="AC212" s="86">
        <v>-14889.748</v>
      </c>
      <c r="AD212" s="87">
        <f t="shared" si="30"/>
        <v>20230.021999999997</v>
      </c>
    </row>
    <row r="213" spans="1:30" s="7" customFormat="1" ht="12.75" x14ac:dyDescent="0.25">
      <c r="A213" s="58">
        <v>206</v>
      </c>
      <c r="B213" s="6" t="s">
        <v>215</v>
      </c>
      <c r="C213" s="23">
        <v>4403.7</v>
      </c>
      <c r="D213" s="27">
        <v>51584.83</v>
      </c>
      <c r="E213" s="45">
        <v>5194.79</v>
      </c>
      <c r="F213" s="45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v>0</v>
      </c>
      <c r="L213" s="45">
        <v>56478.05</v>
      </c>
      <c r="M213" s="88">
        <f t="shared" si="24"/>
        <v>61672.840000000004</v>
      </c>
      <c r="N213" s="45">
        <v>0</v>
      </c>
      <c r="O213" s="45">
        <v>0</v>
      </c>
      <c r="P213" s="45">
        <v>0</v>
      </c>
      <c r="Q213" s="45">
        <v>0</v>
      </c>
      <c r="R213" s="45">
        <v>0</v>
      </c>
      <c r="S213" s="45">
        <v>0</v>
      </c>
      <c r="T213" s="45">
        <v>0</v>
      </c>
      <c r="U213" s="45">
        <v>0</v>
      </c>
      <c r="V213" s="88">
        <f t="shared" si="25"/>
        <v>0</v>
      </c>
      <c r="W213" s="101">
        <f t="shared" si="26"/>
        <v>61672.840000000004</v>
      </c>
      <c r="X213" s="101">
        <f t="shared" si="31"/>
        <v>-7.9999999943538569E-3</v>
      </c>
      <c r="Y213" s="141">
        <v>61672.847999999998</v>
      </c>
      <c r="Z213" s="18">
        <f t="shared" si="27"/>
        <v>0</v>
      </c>
      <c r="AA213" s="21">
        <f t="shared" si="28"/>
        <v>10088.017999999996</v>
      </c>
      <c r="AB213" s="85">
        <f t="shared" si="29"/>
        <v>1.1955617184354392</v>
      </c>
      <c r="AC213" s="86">
        <v>-3011.6280000000006</v>
      </c>
      <c r="AD213" s="87">
        <f t="shared" si="30"/>
        <v>7076.3899999999958</v>
      </c>
    </row>
    <row r="214" spans="1:30" s="7" customFormat="1" ht="12.75" x14ac:dyDescent="0.25">
      <c r="A214" s="58">
        <v>207</v>
      </c>
      <c r="B214" s="6" t="s">
        <v>216</v>
      </c>
      <c r="C214" s="23">
        <v>4409</v>
      </c>
      <c r="D214" s="27">
        <v>51967.25</v>
      </c>
      <c r="E214" s="45">
        <v>6338.8000000000011</v>
      </c>
      <c r="F214" s="45">
        <v>0</v>
      </c>
      <c r="G214" s="45">
        <v>0</v>
      </c>
      <c r="H214" s="45">
        <v>15406.37</v>
      </c>
      <c r="I214" s="45">
        <v>1</v>
      </c>
      <c r="J214" s="45">
        <v>0</v>
      </c>
      <c r="K214" s="45">
        <v>0</v>
      </c>
      <c r="L214" s="45">
        <v>51425.030000000006</v>
      </c>
      <c r="M214" s="88">
        <f t="shared" si="24"/>
        <v>73170.200000000012</v>
      </c>
      <c r="N214" s="45">
        <v>0</v>
      </c>
      <c r="O214" s="45">
        <v>0</v>
      </c>
      <c r="P214" s="45">
        <v>0</v>
      </c>
      <c r="Q214" s="45">
        <v>0</v>
      </c>
      <c r="R214" s="45">
        <v>0</v>
      </c>
      <c r="S214" s="45">
        <v>0</v>
      </c>
      <c r="T214" s="45">
        <v>0</v>
      </c>
      <c r="U214" s="45">
        <v>0</v>
      </c>
      <c r="V214" s="88">
        <f t="shared" si="25"/>
        <v>0</v>
      </c>
      <c r="W214" s="101">
        <f t="shared" si="26"/>
        <v>73170.200000000012</v>
      </c>
      <c r="X214" s="101">
        <f t="shared" si="31"/>
        <v>-3.999999986262992E-3</v>
      </c>
      <c r="Y214" s="141">
        <v>73170.203999999998</v>
      </c>
      <c r="Z214" s="18">
        <f t="shared" si="27"/>
        <v>0</v>
      </c>
      <c r="AA214" s="21">
        <f t="shared" si="28"/>
        <v>21202.953999999998</v>
      </c>
      <c r="AB214" s="85">
        <f t="shared" si="29"/>
        <v>1.4080060807527817</v>
      </c>
      <c r="AC214" s="86">
        <v>-22927.518000000004</v>
      </c>
      <c r="AD214" s="87">
        <f t="shared" si="30"/>
        <v>-1724.5640000000058</v>
      </c>
    </row>
    <row r="215" spans="1:30" s="7" customFormat="1" ht="12.75" x14ac:dyDescent="0.25">
      <c r="A215" s="57">
        <v>208</v>
      </c>
      <c r="B215" s="6" t="s">
        <v>217</v>
      </c>
      <c r="C215" s="23">
        <v>4752.1000000000004</v>
      </c>
      <c r="D215" s="27">
        <v>36280.899999999994</v>
      </c>
      <c r="E215" s="45">
        <v>20330</v>
      </c>
      <c r="F215" s="45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5">
        <v>27979.020000000004</v>
      </c>
      <c r="M215" s="88">
        <f t="shared" si="24"/>
        <v>48309.020000000004</v>
      </c>
      <c r="N215" s="45">
        <v>0</v>
      </c>
      <c r="O215" s="45">
        <v>0</v>
      </c>
      <c r="P215" s="45">
        <v>0</v>
      </c>
      <c r="Q215" s="45">
        <v>0</v>
      </c>
      <c r="R215" s="45">
        <v>0</v>
      </c>
      <c r="S215" s="45">
        <v>0</v>
      </c>
      <c r="T215" s="45">
        <v>0</v>
      </c>
      <c r="U215" s="45">
        <v>0</v>
      </c>
      <c r="V215" s="88">
        <f t="shared" si="25"/>
        <v>0</v>
      </c>
      <c r="W215" s="101">
        <f t="shared" si="26"/>
        <v>48309.020000000004</v>
      </c>
      <c r="X215" s="101">
        <f t="shared" si="31"/>
        <v>-9.9999999991268851E-2</v>
      </c>
      <c r="Y215" s="141">
        <v>48309.119999999995</v>
      </c>
      <c r="Z215" s="18">
        <f t="shared" si="27"/>
        <v>0</v>
      </c>
      <c r="AA215" s="21">
        <f t="shared" si="28"/>
        <v>12028.220000000001</v>
      </c>
      <c r="AB215" s="85">
        <f t="shared" si="29"/>
        <v>1.3315303644617416</v>
      </c>
      <c r="AC215" s="86">
        <v>0</v>
      </c>
      <c r="AD215" s="87">
        <f t="shared" si="30"/>
        <v>12028.220000000001</v>
      </c>
    </row>
    <row r="216" spans="1:30" s="7" customFormat="1" ht="12.75" x14ac:dyDescent="0.25">
      <c r="A216" s="58">
        <v>209</v>
      </c>
      <c r="B216" s="6" t="s">
        <v>218</v>
      </c>
      <c r="C216" s="23">
        <v>3098.92</v>
      </c>
      <c r="D216" s="27">
        <v>28680.890000000007</v>
      </c>
      <c r="E216" s="45">
        <v>1497.45</v>
      </c>
      <c r="F216" s="45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5">
        <v>1416.97</v>
      </c>
      <c r="M216" s="88">
        <f t="shared" si="24"/>
        <v>2914.42</v>
      </c>
      <c r="N216" s="45">
        <v>0</v>
      </c>
      <c r="O216" s="45">
        <v>0</v>
      </c>
      <c r="P216" s="45">
        <v>0</v>
      </c>
      <c r="Q216" s="45">
        <v>0</v>
      </c>
      <c r="R216" s="45">
        <v>0</v>
      </c>
      <c r="S216" s="45">
        <v>0</v>
      </c>
      <c r="T216" s="45">
        <v>0</v>
      </c>
      <c r="U216" s="45">
        <v>1979.64</v>
      </c>
      <c r="V216" s="88">
        <f t="shared" si="25"/>
        <v>1979.64</v>
      </c>
      <c r="W216" s="101">
        <f t="shared" si="26"/>
        <v>4894.0600000000004</v>
      </c>
      <c r="X216" s="101">
        <f t="shared" si="31"/>
        <v>3.9999999999054126E-3</v>
      </c>
      <c r="Y216" s="141">
        <v>4894.0560000000005</v>
      </c>
      <c r="Z216" s="18">
        <f t="shared" si="27"/>
        <v>-23786.834000000006</v>
      </c>
      <c r="AA216" s="21">
        <f t="shared" si="28"/>
        <v>0</v>
      </c>
      <c r="AB216" s="85">
        <f t="shared" si="29"/>
        <v>0.17063821938580007</v>
      </c>
      <c r="AC216" s="86">
        <v>-13522.925999999999</v>
      </c>
      <c r="AD216" s="87">
        <f t="shared" si="30"/>
        <v>-37309.760000000009</v>
      </c>
    </row>
    <row r="217" spans="1:30" s="7" customFormat="1" ht="12.75" x14ac:dyDescent="0.25">
      <c r="A217" s="58">
        <v>210</v>
      </c>
      <c r="B217" s="6" t="s">
        <v>219</v>
      </c>
      <c r="C217" s="23">
        <v>3207.8</v>
      </c>
      <c r="D217" s="27">
        <v>25218.04</v>
      </c>
      <c r="E217" s="45">
        <v>4079.41</v>
      </c>
      <c r="F217" s="45">
        <v>0</v>
      </c>
      <c r="G217" s="45">
        <v>0</v>
      </c>
      <c r="H217" s="45">
        <v>9152.7999999999993</v>
      </c>
      <c r="I217" s="45">
        <v>1</v>
      </c>
      <c r="J217" s="45">
        <v>0</v>
      </c>
      <c r="K217" s="45">
        <v>0</v>
      </c>
      <c r="L217" s="45">
        <v>7275.47</v>
      </c>
      <c r="M217" s="88">
        <f t="shared" si="24"/>
        <v>20507.68</v>
      </c>
      <c r="N217" s="45">
        <v>0</v>
      </c>
      <c r="O217" s="45">
        <v>0</v>
      </c>
      <c r="P217" s="45">
        <v>0</v>
      </c>
      <c r="Q217" s="45">
        <v>0</v>
      </c>
      <c r="R217" s="45">
        <v>0</v>
      </c>
      <c r="S217" s="45">
        <v>0</v>
      </c>
      <c r="T217" s="45">
        <v>0</v>
      </c>
      <c r="U217" s="45">
        <v>0</v>
      </c>
      <c r="V217" s="88">
        <f t="shared" si="25"/>
        <v>0</v>
      </c>
      <c r="W217" s="101">
        <f t="shared" si="26"/>
        <v>20507.68</v>
      </c>
      <c r="X217" s="101">
        <f t="shared" si="31"/>
        <v>3.9999999971769284E-3</v>
      </c>
      <c r="Y217" s="141">
        <v>20507.676000000003</v>
      </c>
      <c r="Z217" s="18">
        <f t="shared" si="27"/>
        <v>-4710.3639999999978</v>
      </c>
      <c r="AA217" s="21">
        <f t="shared" si="28"/>
        <v>0</v>
      </c>
      <c r="AB217" s="85">
        <f t="shared" si="29"/>
        <v>0.81321450834402687</v>
      </c>
      <c r="AC217" s="86">
        <v>-3007.652</v>
      </c>
      <c r="AD217" s="87">
        <f t="shared" si="30"/>
        <v>-7718.0159999999978</v>
      </c>
    </row>
    <row r="218" spans="1:30" s="7" customFormat="1" ht="12.75" x14ac:dyDescent="0.25">
      <c r="A218" s="57">
        <v>211</v>
      </c>
      <c r="B218" s="6" t="s">
        <v>220</v>
      </c>
      <c r="C218" s="23">
        <v>201.7</v>
      </c>
      <c r="D218" s="27">
        <v>850.27000000000021</v>
      </c>
      <c r="E218" s="45">
        <v>0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5">
        <v>775.94</v>
      </c>
      <c r="M218" s="88">
        <f t="shared" si="24"/>
        <v>775.94</v>
      </c>
      <c r="N218" s="45">
        <v>0</v>
      </c>
      <c r="O218" s="45">
        <v>0</v>
      </c>
      <c r="P218" s="45">
        <v>0</v>
      </c>
      <c r="Q218" s="45">
        <v>0</v>
      </c>
      <c r="R218" s="45">
        <v>0</v>
      </c>
      <c r="S218" s="45">
        <v>0</v>
      </c>
      <c r="T218" s="45">
        <v>0</v>
      </c>
      <c r="U218" s="45">
        <v>0</v>
      </c>
      <c r="V218" s="88">
        <f t="shared" si="25"/>
        <v>0</v>
      </c>
      <c r="W218" s="101">
        <f t="shared" si="26"/>
        <v>775.94</v>
      </c>
      <c r="X218" s="101">
        <f t="shared" si="31"/>
        <v>-3.9999999999054126E-3</v>
      </c>
      <c r="Y218" s="141">
        <v>775.94399999999996</v>
      </c>
      <c r="Z218" s="18">
        <f t="shared" si="27"/>
        <v>-74.326000000000249</v>
      </c>
      <c r="AA218" s="21">
        <f t="shared" si="28"/>
        <v>0</v>
      </c>
      <c r="AB218" s="85">
        <f t="shared" si="29"/>
        <v>0.91258541404495019</v>
      </c>
      <c r="AC218" s="86">
        <v>-428.65000000000003</v>
      </c>
      <c r="AD218" s="87">
        <f t="shared" si="30"/>
        <v>-502.97600000000028</v>
      </c>
    </row>
    <row r="219" spans="1:30" s="7" customFormat="1" ht="12.75" x14ac:dyDescent="0.25">
      <c r="A219" s="58">
        <v>212</v>
      </c>
      <c r="B219" s="6" t="s">
        <v>221</v>
      </c>
      <c r="C219" s="23">
        <v>130.30000000000001</v>
      </c>
      <c r="D219" s="27">
        <v>538.04</v>
      </c>
      <c r="E219" s="45">
        <v>0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88">
        <f t="shared" si="24"/>
        <v>0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  <c r="T219" s="45">
        <v>0</v>
      </c>
      <c r="U219" s="45">
        <v>0</v>
      </c>
      <c r="V219" s="88">
        <f t="shared" si="25"/>
        <v>0</v>
      </c>
      <c r="W219" s="101">
        <f t="shared" si="26"/>
        <v>0</v>
      </c>
      <c r="X219" s="101">
        <f t="shared" si="31"/>
        <v>0</v>
      </c>
      <c r="Y219" s="141">
        <v>0</v>
      </c>
      <c r="Z219" s="18">
        <f t="shared" si="27"/>
        <v>-538.04</v>
      </c>
      <c r="AA219" s="21">
        <f t="shared" si="28"/>
        <v>0</v>
      </c>
      <c r="AB219" s="85">
        <f t="shared" si="29"/>
        <v>0</v>
      </c>
      <c r="AC219" s="86">
        <v>-269.95999999999998</v>
      </c>
      <c r="AD219" s="87">
        <f t="shared" si="30"/>
        <v>-808</v>
      </c>
    </row>
    <row r="220" spans="1:30" s="7" customFormat="1" ht="12.75" x14ac:dyDescent="0.25">
      <c r="A220" s="58">
        <v>213</v>
      </c>
      <c r="B220" s="6" t="s">
        <v>222</v>
      </c>
      <c r="C220" s="23">
        <v>258.60000000000002</v>
      </c>
      <c r="D220" s="27">
        <v>1222.49</v>
      </c>
      <c r="E220" s="45">
        <v>0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5">
        <v>1707.06</v>
      </c>
      <c r="M220" s="88">
        <f t="shared" si="24"/>
        <v>1707.06</v>
      </c>
      <c r="N220" s="45">
        <v>0</v>
      </c>
      <c r="O220" s="45">
        <v>0</v>
      </c>
      <c r="P220" s="45">
        <v>0</v>
      </c>
      <c r="Q220" s="45">
        <v>0</v>
      </c>
      <c r="R220" s="45">
        <v>0</v>
      </c>
      <c r="S220" s="45">
        <v>0</v>
      </c>
      <c r="T220" s="45">
        <v>0</v>
      </c>
      <c r="U220" s="45">
        <v>0</v>
      </c>
      <c r="V220" s="88">
        <f t="shared" si="25"/>
        <v>0</v>
      </c>
      <c r="W220" s="101">
        <f t="shared" si="26"/>
        <v>1707.06</v>
      </c>
      <c r="X220" s="101">
        <f t="shared" si="31"/>
        <v>0</v>
      </c>
      <c r="Y220" s="141">
        <v>1707.06</v>
      </c>
      <c r="Z220" s="18">
        <f t="shared" si="27"/>
        <v>0</v>
      </c>
      <c r="AA220" s="21">
        <f t="shared" si="28"/>
        <v>484.56999999999994</v>
      </c>
      <c r="AB220" s="85">
        <f t="shared" si="29"/>
        <v>1.3963795204868752</v>
      </c>
      <c r="AC220" s="86">
        <v>-617.8599999999999</v>
      </c>
      <c r="AD220" s="87">
        <f t="shared" si="30"/>
        <v>-133.28999999999996</v>
      </c>
    </row>
    <row r="221" spans="1:30" s="7" customFormat="1" ht="12.75" x14ac:dyDescent="0.25">
      <c r="A221" s="57">
        <v>214</v>
      </c>
      <c r="B221" s="6" t="s">
        <v>223</v>
      </c>
      <c r="C221" s="23">
        <v>321.39999999999998</v>
      </c>
      <c r="D221" s="27">
        <v>1242.7699999999998</v>
      </c>
      <c r="E221" s="45">
        <v>0</v>
      </c>
      <c r="F221" s="45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88">
        <f t="shared" si="24"/>
        <v>0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  <c r="T221" s="45">
        <v>0</v>
      </c>
      <c r="U221" s="45">
        <v>0</v>
      </c>
      <c r="V221" s="88">
        <f t="shared" si="25"/>
        <v>0</v>
      </c>
      <c r="W221" s="101">
        <f t="shared" si="26"/>
        <v>0</v>
      </c>
      <c r="X221" s="101">
        <f t="shared" si="31"/>
        <v>0</v>
      </c>
      <c r="Y221" s="141">
        <v>0</v>
      </c>
      <c r="Z221" s="18">
        <f t="shared" si="27"/>
        <v>-1242.7699999999998</v>
      </c>
      <c r="AA221" s="21">
        <f t="shared" si="28"/>
        <v>0</v>
      </c>
      <c r="AB221" s="85">
        <f t="shared" si="29"/>
        <v>0</v>
      </c>
      <c r="AC221" s="86">
        <v>-628.04999999999995</v>
      </c>
      <c r="AD221" s="87">
        <f t="shared" si="30"/>
        <v>-1870.8199999999997</v>
      </c>
    </row>
    <row r="222" spans="1:30" s="7" customFormat="1" ht="12.75" x14ac:dyDescent="0.25">
      <c r="A222" s="58">
        <v>215</v>
      </c>
      <c r="B222" s="6" t="s">
        <v>224</v>
      </c>
      <c r="C222" s="23">
        <v>220.2</v>
      </c>
      <c r="D222" s="27">
        <v>1013.1099999999998</v>
      </c>
      <c r="E222" s="45">
        <v>0</v>
      </c>
      <c r="F222" s="45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88">
        <f t="shared" si="24"/>
        <v>0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  <c r="T222" s="45">
        <v>0</v>
      </c>
      <c r="U222" s="45">
        <v>0</v>
      </c>
      <c r="V222" s="88">
        <f t="shared" si="25"/>
        <v>0</v>
      </c>
      <c r="W222" s="101">
        <f t="shared" si="26"/>
        <v>0</v>
      </c>
      <c r="X222" s="101">
        <f t="shared" si="31"/>
        <v>0</v>
      </c>
      <c r="Y222" s="141">
        <v>0</v>
      </c>
      <c r="Z222" s="18">
        <f t="shared" si="27"/>
        <v>-1013.1099999999998</v>
      </c>
      <c r="AA222" s="21">
        <f t="shared" si="28"/>
        <v>0</v>
      </c>
      <c r="AB222" s="85">
        <f t="shared" si="29"/>
        <v>0</v>
      </c>
      <c r="AC222" s="86">
        <v>-511.42999999999995</v>
      </c>
      <c r="AD222" s="87">
        <f t="shared" si="30"/>
        <v>-1524.5399999999997</v>
      </c>
    </row>
    <row r="223" spans="1:30" s="7" customFormat="1" ht="12.75" x14ac:dyDescent="0.25">
      <c r="A223" s="58">
        <v>216</v>
      </c>
      <c r="B223" s="6" t="s">
        <v>225</v>
      </c>
      <c r="C223" s="23">
        <v>119.3</v>
      </c>
      <c r="D223" s="27">
        <v>469.00000000000011</v>
      </c>
      <c r="E223" s="45">
        <v>0</v>
      </c>
      <c r="F223" s="45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  <c r="M223" s="88">
        <f t="shared" si="24"/>
        <v>0</v>
      </c>
      <c r="N223" s="45">
        <v>0</v>
      </c>
      <c r="O223" s="45">
        <v>0</v>
      </c>
      <c r="P223" s="45">
        <v>0</v>
      </c>
      <c r="Q223" s="45">
        <v>0</v>
      </c>
      <c r="R223" s="45">
        <v>0</v>
      </c>
      <c r="S223" s="45">
        <v>0</v>
      </c>
      <c r="T223" s="45">
        <v>0</v>
      </c>
      <c r="U223" s="45">
        <v>0</v>
      </c>
      <c r="V223" s="88">
        <f t="shared" si="25"/>
        <v>0</v>
      </c>
      <c r="W223" s="101">
        <f t="shared" si="26"/>
        <v>0</v>
      </c>
      <c r="X223" s="101">
        <f t="shared" si="31"/>
        <v>0</v>
      </c>
      <c r="Y223" s="141">
        <v>0</v>
      </c>
      <c r="Z223" s="18">
        <f t="shared" si="27"/>
        <v>-469.00000000000011</v>
      </c>
      <c r="AA223" s="21">
        <f t="shared" si="28"/>
        <v>0</v>
      </c>
      <c r="AB223" s="85">
        <f t="shared" si="29"/>
        <v>0</v>
      </c>
      <c r="AC223" s="86">
        <v>-234.87</v>
      </c>
      <c r="AD223" s="87">
        <f t="shared" si="30"/>
        <v>-703.87000000000012</v>
      </c>
    </row>
    <row r="224" spans="1:30" s="7" customFormat="1" ht="12.75" x14ac:dyDescent="0.25">
      <c r="A224" s="57">
        <v>217</v>
      </c>
      <c r="B224" s="6" t="s">
        <v>226</v>
      </c>
      <c r="C224" s="23">
        <v>165.5</v>
      </c>
      <c r="D224" s="27">
        <v>581.28</v>
      </c>
      <c r="E224" s="45">
        <v>0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v>0</v>
      </c>
      <c r="L224" s="45">
        <v>0</v>
      </c>
      <c r="M224" s="88">
        <f t="shared" si="24"/>
        <v>0</v>
      </c>
      <c r="N224" s="45">
        <v>0</v>
      </c>
      <c r="O224" s="45">
        <v>0</v>
      </c>
      <c r="P224" s="45">
        <v>0</v>
      </c>
      <c r="Q224" s="45">
        <v>0</v>
      </c>
      <c r="R224" s="45">
        <v>0</v>
      </c>
      <c r="S224" s="45">
        <v>0</v>
      </c>
      <c r="T224" s="45">
        <v>0</v>
      </c>
      <c r="U224" s="45">
        <v>0</v>
      </c>
      <c r="V224" s="88">
        <f t="shared" si="25"/>
        <v>0</v>
      </c>
      <c r="W224" s="101">
        <f t="shared" si="26"/>
        <v>0</v>
      </c>
      <c r="X224" s="101">
        <f t="shared" si="31"/>
        <v>0</v>
      </c>
      <c r="Y224" s="141">
        <v>0</v>
      </c>
      <c r="Z224" s="18">
        <f t="shared" si="27"/>
        <v>-581.28</v>
      </c>
      <c r="AA224" s="21">
        <f t="shared" si="28"/>
        <v>0</v>
      </c>
      <c r="AB224" s="85">
        <f t="shared" si="29"/>
        <v>0</v>
      </c>
      <c r="AC224" s="86">
        <v>-291.96999999999997</v>
      </c>
      <c r="AD224" s="87">
        <f t="shared" si="30"/>
        <v>-873.25</v>
      </c>
    </row>
    <row r="225" spans="1:30" s="7" customFormat="1" ht="12.75" x14ac:dyDescent="0.25">
      <c r="A225" s="58">
        <v>218</v>
      </c>
      <c r="B225" s="6" t="s">
        <v>227</v>
      </c>
      <c r="C225" s="23">
        <v>103.8</v>
      </c>
      <c r="D225" s="27">
        <v>407.11000000000013</v>
      </c>
      <c r="E225" s="45">
        <v>0</v>
      </c>
      <c r="F225" s="45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5">
        <v>0</v>
      </c>
      <c r="M225" s="88">
        <f t="shared" si="24"/>
        <v>0</v>
      </c>
      <c r="N225" s="45">
        <v>0</v>
      </c>
      <c r="O225" s="45">
        <v>0</v>
      </c>
      <c r="P225" s="45">
        <v>0</v>
      </c>
      <c r="Q225" s="45">
        <v>0</v>
      </c>
      <c r="R225" s="45">
        <v>0</v>
      </c>
      <c r="S225" s="45">
        <v>0</v>
      </c>
      <c r="T225" s="45">
        <v>0</v>
      </c>
      <c r="U225" s="45">
        <v>0</v>
      </c>
      <c r="V225" s="88">
        <f t="shared" si="25"/>
        <v>0</v>
      </c>
      <c r="W225" s="101">
        <f t="shared" si="26"/>
        <v>0</v>
      </c>
      <c r="X225" s="101">
        <f t="shared" si="31"/>
        <v>0</v>
      </c>
      <c r="Y225" s="141">
        <v>0</v>
      </c>
      <c r="Z225" s="18">
        <f t="shared" si="27"/>
        <v>-407.11000000000013</v>
      </c>
      <c r="AA225" s="21">
        <f t="shared" si="28"/>
        <v>0</v>
      </c>
      <c r="AB225" s="85">
        <f t="shared" si="29"/>
        <v>0</v>
      </c>
      <c r="AC225" s="86">
        <v>-203.38</v>
      </c>
      <c r="AD225" s="87">
        <f t="shared" si="30"/>
        <v>-610.49000000000012</v>
      </c>
    </row>
    <row r="226" spans="1:30" s="7" customFormat="1" ht="12.75" x14ac:dyDescent="0.25">
      <c r="A226" s="58">
        <v>219</v>
      </c>
      <c r="B226" s="6" t="s">
        <v>228</v>
      </c>
      <c r="C226" s="23">
        <v>124.4</v>
      </c>
      <c r="D226" s="27">
        <v>438.02999999999986</v>
      </c>
      <c r="E226" s="45">
        <v>0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v>0</v>
      </c>
      <c r="L226" s="45">
        <v>0</v>
      </c>
      <c r="M226" s="88">
        <f t="shared" si="24"/>
        <v>0</v>
      </c>
      <c r="N226" s="45">
        <v>0</v>
      </c>
      <c r="O226" s="45">
        <v>0</v>
      </c>
      <c r="P226" s="45">
        <v>0</v>
      </c>
      <c r="Q226" s="45">
        <v>0</v>
      </c>
      <c r="R226" s="45">
        <v>0</v>
      </c>
      <c r="S226" s="45">
        <v>0</v>
      </c>
      <c r="T226" s="45">
        <v>0</v>
      </c>
      <c r="U226" s="45">
        <v>0</v>
      </c>
      <c r="V226" s="88">
        <f t="shared" si="25"/>
        <v>0</v>
      </c>
      <c r="W226" s="101">
        <f t="shared" si="26"/>
        <v>0</v>
      </c>
      <c r="X226" s="101">
        <f t="shared" si="31"/>
        <v>0</v>
      </c>
      <c r="Y226" s="141">
        <v>0</v>
      </c>
      <c r="Z226" s="18">
        <f t="shared" si="27"/>
        <v>-438.02999999999986</v>
      </c>
      <c r="AA226" s="21">
        <f t="shared" si="28"/>
        <v>0</v>
      </c>
      <c r="AB226" s="85">
        <f t="shared" si="29"/>
        <v>0</v>
      </c>
      <c r="AC226" s="86">
        <v>-219.12999999999997</v>
      </c>
      <c r="AD226" s="87">
        <f t="shared" si="30"/>
        <v>-657.15999999999985</v>
      </c>
    </row>
    <row r="227" spans="1:30" s="7" customFormat="1" ht="12.75" x14ac:dyDescent="0.25">
      <c r="A227" s="57">
        <v>220</v>
      </c>
      <c r="B227" s="6" t="s">
        <v>229</v>
      </c>
      <c r="C227" s="23">
        <v>131</v>
      </c>
      <c r="D227" s="27">
        <v>540.87999999999988</v>
      </c>
      <c r="E227" s="45">
        <v>0</v>
      </c>
      <c r="F227" s="45">
        <v>840.94</v>
      </c>
      <c r="G227" s="45">
        <v>2.85</v>
      </c>
      <c r="H227" s="45">
        <v>0</v>
      </c>
      <c r="I227" s="45">
        <v>0</v>
      </c>
      <c r="J227" s="45">
        <v>0</v>
      </c>
      <c r="K227" s="45">
        <v>0</v>
      </c>
      <c r="L227" s="45">
        <v>0</v>
      </c>
      <c r="M227" s="88">
        <f t="shared" si="24"/>
        <v>840.94</v>
      </c>
      <c r="N227" s="45">
        <v>0</v>
      </c>
      <c r="O227" s="45">
        <v>0</v>
      </c>
      <c r="P227" s="45">
        <v>0</v>
      </c>
      <c r="Q227" s="45">
        <v>0</v>
      </c>
      <c r="R227" s="45">
        <v>0</v>
      </c>
      <c r="S227" s="45">
        <v>0</v>
      </c>
      <c r="T227" s="45">
        <v>0</v>
      </c>
      <c r="U227" s="45">
        <v>0</v>
      </c>
      <c r="V227" s="88">
        <f t="shared" si="25"/>
        <v>0</v>
      </c>
      <c r="W227" s="101">
        <f t="shared" si="26"/>
        <v>840.94</v>
      </c>
      <c r="X227" s="101">
        <f t="shared" si="31"/>
        <v>4.0000000000190994E-3</v>
      </c>
      <c r="Y227" s="141">
        <v>840.93600000000004</v>
      </c>
      <c r="Z227" s="18">
        <f t="shared" si="27"/>
        <v>0</v>
      </c>
      <c r="AA227" s="21">
        <f t="shared" si="28"/>
        <v>300.05600000000015</v>
      </c>
      <c r="AB227" s="85">
        <f t="shared" si="29"/>
        <v>1.5547552137257805</v>
      </c>
      <c r="AC227" s="86">
        <v>-271.39</v>
      </c>
      <c r="AD227" s="87">
        <f t="shared" si="30"/>
        <v>28.666000000000167</v>
      </c>
    </row>
    <row r="228" spans="1:30" s="7" customFormat="1" ht="12.75" x14ac:dyDescent="0.25">
      <c r="A228" s="58">
        <v>221</v>
      </c>
      <c r="B228" s="6" t="s">
        <v>230</v>
      </c>
      <c r="C228" s="23">
        <v>43</v>
      </c>
      <c r="D228" s="27">
        <v>182.23</v>
      </c>
      <c r="E228" s="45">
        <v>0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  <c r="M228" s="88">
        <f t="shared" si="24"/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0</v>
      </c>
      <c r="S228" s="45">
        <v>0</v>
      </c>
      <c r="T228" s="45">
        <v>0</v>
      </c>
      <c r="U228" s="45">
        <v>0</v>
      </c>
      <c r="V228" s="88">
        <f t="shared" si="25"/>
        <v>0</v>
      </c>
      <c r="W228" s="101">
        <f t="shared" si="26"/>
        <v>0</v>
      </c>
      <c r="X228" s="101">
        <f t="shared" si="31"/>
        <v>0</v>
      </c>
      <c r="Y228" s="141">
        <v>0</v>
      </c>
      <c r="Z228" s="18">
        <f t="shared" si="27"/>
        <v>-182.23</v>
      </c>
      <c r="AA228" s="21">
        <f t="shared" si="28"/>
        <v>0</v>
      </c>
      <c r="AB228" s="85">
        <f t="shared" si="29"/>
        <v>0</v>
      </c>
      <c r="AC228" s="86">
        <v>-89.11</v>
      </c>
      <c r="AD228" s="87">
        <f t="shared" si="30"/>
        <v>-271.33999999999997</v>
      </c>
    </row>
    <row r="229" spans="1:30" s="7" customFormat="1" ht="12.75" x14ac:dyDescent="0.25">
      <c r="A229" s="58">
        <v>222</v>
      </c>
      <c r="B229" s="6" t="s">
        <v>231</v>
      </c>
      <c r="C229" s="23">
        <v>247.6</v>
      </c>
      <c r="D229" s="27">
        <v>929.24999999999989</v>
      </c>
      <c r="E229" s="45">
        <v>0</v>
      </c>
      <c r="F229" s="45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5">
        <v>0</v>
      </c>
      <c r="M229" s="88">
        <f t="shared" si="24"/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  <c r="T229" s="45">
        <v>0</v>
      </c>
      <c r="U229" s="45">
        <v>0</v>
      </c>
      <c r="V229" s="88">
        <f t="shared" si="25"/>
        <v>0</v>
      </c>
      <c r="W229" s="101">
        <f t="shared" si="26"/>
        <v>0</v>
      </c>
      <c r="X229" s="101">
        <f t="shared" si="31"/>
        <v>0</v>
      </c>
      <c r="Y229" s="141">
        <v>0</v>
      </c>
      <c r="Z229" s="18">
        <f t="shared" si="27"/>
        <v>-929.24999999999989</v>
      </c>
      <c r="AA229" s="21">
        <f t="shared" si="28"/>
        <v>0</v>
      </c>
      <c r="AB229" s="85">
        <f t="shared" si="29"/>
        <v>0</v>
      </c>
      <c r="AC229" s="86">
        <v>-468.77</v>
      </c>
      <c r="AD229" s="87">
        <f t="shared" si="30"/>
        <v>-1398.02</v>
      </c>
    </row>
    <row r="230" spans="1:30" s="7" customFormat="1" ht="12.75" x14ac:dyDescent="0.25">
      <c r="A230" s="57">
        <v>223</v>
      </c>
      <c r="B230" s="6" t="s">
        <v>232</v>
      </c>
      <c r="C230" s="23">
        <v>202.35</v>
      </c>
      <c r="D230" s="27">
        <v>811.96000000000015</v>
      </c>
      <c r="E230" s="45">
        <v>0</v>
      </c>
      <c r="F230" s="45">
        <v>0</v>
      </c>
      <c r="G230" s="45">
        <v>0</v>
      </c>
      <c r="H230" s="45">
        <v>0</v>
      </c>
      <c r="I230" s="45">
        <v>0</v>
      </c>
      <c r="J230" s="45">
        <v>0</v>
      </c>
      <c r="K230" s="45">
        <v>0</v>
      </c>
      <c r="L230" s="45">
        <v>0</v>
      </c>
      <c r="M230" s="88">
        <f t="shared" si="24"/>
        <v>0</v>
      </c>
      <c r="N230" s="45">
        <v>0</v>
      </c>
      <c r="O230" s="45">
        <v>0</v>
      </c>
      <c r="P230" s="45">
        <v>0</v>
      </c>
      <c r="Q230" s="45">
        <v>0</v>
      </c>
      <c r="R230" s="45">
        <v>0</v>
      </c>
      <c r="S230" s="45">
        <v>0</v>
      </c>
      <c r="T230" s="45">
        <v>0</v>
      </c>
      <c r="U230" s="45">
        <v>0</v>
      </c>
      <c r="V230" s="88">
        <f t="shared" si="25"/>
        <v>0</v>
      </c>
      <c r="W230" s="101">
        <f t="shared" si="26"/>
        <v>0</v>
      </c>
      <c r="X230" s="101">
        <f t="shared" si="31"/>
        <v>0</v>
      </c>
      <c r="Y230" s="141">
        <v>0</v>
      </c>
      <c r="Z230" s="18">
        <f t="shared" si="27"/>
        <v>-811.96000000000015</v>
      </c>
      <c r="AA230" s="21">
        <f t="shared" si="28"/>
        <v>0</v>
      </c>
      <c r="AB230" s="85">
        <f t="shared" si="29"/>
        <v>0</v>
      </c>
      <c r="AC230" s="86">
        <v>-409.18</v>
      </c>
      <c r="AD230" s="87">
        <f t="shared" si="30"/>
        <v>-1221.1400000000001</v>
      </c>
    </row>
    <row r="231" spans="1:30" s="7" customFormat="1" ht="12.75" x14ac:dyDescent="0.25">
      <c r="A231" s="58">
        <v>224</v>
      </c>
      <c r="B231" s="6" t="s">
        <v>233</v>
      </c>
      <c r="C231" s="23">
        <v>179.4</v>
      </c>
      <c r="D231" s="27">
        <v>760.84999999999991</v>
      </c>
      <c r="E231" s="45">
        <v>0</v>
      </c>
      <c r="F231" s="45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v>0</v>
      </c>
      <c r="L231" s="45">
        <v>0</v>
      </c>
      <c r="M231" s="88">
        <f t="shared" si="24"/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  <c r="T231" s="45">
        <v>0</v>
      </c>
      <c r="U231" s="45">
        <v>0</v>
      </c>
      <c r="V231" s="88">
        <f t="shared" si="25"/>
        <v>0</v>
      </c>
      <c r="W231" s="101">
        <f t="shared" si="26"/>
        <v>0</v>
      </c>
      <c r="X231" s="101">
        <f t="shared" si="31"/>
        <v>0</v>
      </c>
      <c r="Y231" s="141">
        <v>0</v>
      </c>
      <c r="Z231" s="18">
        <f t="shared" si="27"/>
        <v>-760.84999999999991</v>
      </c>
      <c r="AA231" s="21">
        <f t="shared" si="28"/>
        <v>0</v>
      </c>
      <c r="AB231" s="85">
        <f t="shared" si="29"/>
        <v>0</v>
      </c>
      <c r="AC231" s="86">
        <v>-383.17999999999995</v>
      </c>
      <c r="AD231" s="87">
        <f t="shared" si="30"/>
        <v>-1144.0299999999997</v>
      </c>
    </row>
    <row r="232" spans="1:30" s="7" customFormat="1" ht="12.75" x14ac:dyDescent="0.25">
      <c r="A232" s="58">
        <v>225</v>
      </c>
      <c r="B232" s="6" t="s">
        <v>234</v>
      </c>
      <c r="C232" s="23">
        <v>119.8</v>
      </c>
      <c r="D232" s="27">
        <v>366.48999999999995</v>
      </c>
      <c r="E232" s="45">
        <v>0</v>
      </c>
      <c r="F232" s="45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88">
        <f t="shared" si="24"/>
        <v>0</v>
      </c>
      <c r="N232" s="45">
        <v>0</v>
      </c>
      <c r="O232" s="45">
        <v>0</v>
      </c>
      <c r="P232" s="45">
        <v>0</v>
      </c>
      <c r="Q232" s="45">
        <v>0</v>
      </c>
      <c r="R232" s="45">
        <v>0</v>
      </c>
      <c r="S232" s="45">
        <v>0</v>
      </c>
      <c r="T232" s="45">
        <v>0</v>
      </c>
      <c r="U232" s="45">
        <v>0</v>
      </c>
      <c r="V232" s="88">
        <f t="shared" si="25"/>
        <v>0</v>
      </c>
      <c r="W232" s="101">
        <f t="shared" si="26"/>
        <v>0</v>
      </c>
      <c r="X232" s="101">
        <f t="shared" si="31"/>
        <v>0</v>
      </c>
      <c r="Y232" s="141">
        <v>0</v>
      </c>
      <c r="Z232" s="18">
        <f t="shared" si="27"/>
        <v>-366.48999999999995</v>
      </c>
      <c r="AA232" s="21">
        <f t="shared" si="28"/>
        <v>0</v>
      </c>
      <c r="AB232" s="85">
        <f t="shared" si="29"/>
        <v>0</v>
      </c>
      <c r="AC232" s="86">
        <v>-182.73999999999998</v>
      </c>
      <c r="AD232" s="87">
        <f t="shared" si="30"/>
        <v>-549.2299999999999</v>
      </c>
    </row>
    <row r="233" spans="1:30" s="7" customFormat="1" ht="12.75" x14ac:dyDescent="0.25">
      <c r="A233" s="57">
        <v>226</v>
      </c>
      <c r="B233" s="6" t="s">
        <v>235</v>
      </c>
      <c r="C233" s="23">
        <v>3713.2</v>
      </c>
      <c r="D233" s="27">
        <v>34549.589999999997</v>
      </c>
      <c r="E233" s="45">
        <v>10544.83</v>
      </c>
      <c r="F233" s="45">
        <v>0</v>
      </c>
      <c r="G233" s="45">
        <v>0</v>
      </c>
      <c r="H233" s="45">
        <v>30220.09</v>
      </c>
      <c r="I233" s="45">
        <v>1</v>
      </c>
      <c r="J233" s="45">
        <v>0</v>
      </c>
      <c r="K233" s="45">
        <v>0</v>
      </c>
      <c r="L233" s="45">
        <v>15619.050000000001</v>
      </c>
      <c r="M233" s="88">
        <f t="shared" si="24"/>
        <v>56383.97</v>
      </c>
      <c r="N233" s="45">
        <v>12798.09</v>
      </c>
      <c r="O233" s="45">
        <v>0</v>
      </c>
      <c r="P233" s="45">
        <v>0</v>
      </c>
      <c r="Q233" s="45">
        <v>0</v>
      </c>
      <c r="R233" s="45">
        <v>0</v>
      </c>
      <c r="S233" s="45">
        <v>0</v>
      </c>
      <c r="T233" s="45">
        <v>0</v>
      </c>
      <c r="U233" s="45">
        <v>0</v>
      </c>
      <c r="V233" s="88">
        <f t="shared" si="25"/>
        <v>12798.09</v>
      </c>
      <c r="W233" s="101">
        <f t="shared" si="26"/>
        <v>69182.06</v>
      </c>
      <c r="X233" s="101">
        <f t="shared" si="31"/>
        <v>-4.0000000153668225E-3</v>
      </c>
      <c r="Y233" s="141">
        <v>69182.064000000013</v>
      </c>
      <c r="Z233" s="18">
        <f t="shared" si="27"/>
        <v>0</v>
      </c>
      <c r="AA233" s="21">
        <f t="shared" si="28"/>
        <v>34632.474000000017</v>
      </c>
      <c r="AB233" s="85">
        <f t="shared" si="29"/>
        <v>2.0023989865002747</v>
      </c>
      <c r="AC233" s="86">
        <v>-16697.183079999995</v>
      </c>
      <c r="AD233" s="87">
        <f t="shared" si="30"/>
        <v>17935.290920000021</v>
      </c>
    </row>
    <row r="234" spans="1:30" s="7" customFormat="1" ht="12.75" x14ac:dyDescent="0.25">
      <c r="A234" s="58">
        <v>227</v>
      </c>
      <c r="B234" s="6" t="s">
        <v>236</v>
      </c>
      <c r="C234" s="23">
        <v>1399.5</v>
      </c>
      <c r="D234" s="27">
        <v>16770.360000000004</v>
      </c>
      <c r="E234" s="45">
        <v>0</v>
      </c>
      <c r="F234" s="45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1731.27</v>
      </c>
      <c r="M234" s="88">
        <f t="shared" si="24"/>
        <v>1731.27</v>
      </c>
      <c r="N234" s="45">
        <v>0</v>
      </c>
      <c r="O234" s="45">
        <v>0</v>
      </c>
      <c r="P234" s="45">
        <v>0</v>
      </c>
      <c r="Q234" s="45">
        <v>0</v>
      </c>
      <c r="R234" s="45">
        <v>0</v>
      </c>
      <c r="S234" s="45">
        <v>0</v>
      </c>
      <c r="T234" s="45">
        <v>0</v>
      </c>
      <c r="U234" s="45">
        <v>0</v>
      </c>
      <c r="V234" s="88">
        <f t="shared" si="25"/>
        <v>0</v>
      </c>
      <c r="W234" s="101">
        <f t="shared" si="26"/>
        <v>1731.27</v>
      </c>
      <c r="X234" s="101">
        <f t="shared" si="31"/>
        <v>-6.0000000000854925E-3</v>
      </c>
      <c r="Y234" s="141">
        <v>1731.2760000000001</v>
      </c>
      <c r="Z234" s="18">
        <f t="shared" si="27"/>
        <v>-15039.084000000004</v>
      </c>
      <c r="AA234" s="21">
        <f t="shared" si="28"/>
        <v>0</v>
      </c>
      <c r="AB234" s="85">
        <f t="shared" si="29"/>
        <v>0.10323427761836954</v>
      </c>
      <c r="AC234" s="86">
        <v>0</v>
      </c>
      <c r="AD234" s="87">
        <f t="shared" si="30"/>
        <v>-15039.084000000004</v>
      </c>
    </row>
    <row r="235" spans="1:30" s="7" customFormat="1" ht="12.75" x14ac:dyDescent="0.25">
      <c r="A235" s="58">
        <v>228</v>
      </c>
      <c r="B235" s="6" t="s">
        <v>237</v>
      </c>
      <c r="C235" s="23">
        <v>778.21</v>
      </c>
      <c r="D235" s="27">
        <v>8109.66</v>
      </c>
      <c r="E235" s="45">
        <v>0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2892.06</v>
      </c>
      <c r="M235" s="88">
        <f t="shared" si="24"/>
        <v>2892.06</v>
      </c>
      <c r="N235" s="45">
        <v>0</v>
      </c>
      <c r="O235" s="45">
        <v>0</v>
      </c>
      <c r="P235" s="45">
        <v>0</v>
      </c>
      <c r="Q235" s="45">
        <v>0</v>
      </c>
      <c r="R235" s="45">
        <v>0</v>
      </c>
      <c r="S235" s="45">
        <v>0</v>
      </c>
      <c r="T235" s="45">
        <v>0</v>
      </c>
      <c r="U235" s="45">
        <v>0</v>
      </c>
      <c r="V235" s="88">
        <f t="shared" si="25"/>
        <v>0</v>
      </c>
      <c r="W235" s="101">
        <f t="shared" si="26"/>
        <v>2892.06</v>
      </c>
      <c r="X235" s="101">
        <f t="shared" si="31"/>
        <v>-1.1999999999716238E-2</v>
      </c>
      <c r="Y235" s="141">
        <v>2892.0719999999997</v>
      </c>
      <c r="Z235" s="18">
        <f t="shared" si="27"/>
        <v>-5217.5879999999997</v>
      </c>
      <c r="AA235" s="21">
        <f t="shared" si="28"/>
        <v>0</v>
      </c>
      <c r="AB235" s="85">
        <f t="shared" si="29"/>
        <v>0.35662062281279361</v>
      </c>
      <c r="AC235" s="86">
        <v>-3402.4299999999994</v>
      </c>
      <c r="AD235" s="87">
        <f t="shared" si="30"/>
        <v>-8620.018</v>
      </c>
    </row>
    <row r="236" spans="1:30" s="7" customFormat="1" ht="12.75" x14ac:dyDescent="0.25">
      <c r="A236" s="57">
        <v>229</v>
      </c>
      <c r="B236" s="6" t="s">
        <v>238</v>
      </c>
      <c r="C236" s="23">
        <v>913.3</v>
      </c>
      <c r="D236" s="27">
        <v>9146.08</v>
      </c>
      <c r="E236" s="45">
        <v>0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88">
        <f t="shared" si="24"/>
        <v>0</v>
      </c>
      <c r="N236" s="45">
        <v>0</v>
      </c>
      <c r="O236" s="45">
        <v>0</v>
      </c>
      <c r="P236" s="45">
        <v>0</v>
      </c>
      <c r="Q236" s="45">
        <v>0</v>
      </c>
      <c r="R236" s="45">
        <v>0</v>
      </c>
      <c r="S236" s="45">
        <v>0</v>
      </c>
      <c r="T236" s="45">
        <v>0</v>
      </c>
      <c r="U236" s="45">
        <v>0</v>
      </c>
      <c r="V236" s="88">
        <f t="shared" si="25"/>
        <v>0</v>
      </c>
      <c r="W236" s="101">
        <f t="shared" si="26"/>
        <v>0</v>
      </c>
      <c r="X236" s="101">
        <f t="shared" si="31"/>
        <v>0</v>
      </c>
      <c r="Y236" s="141">
        <v>0</v>
      </c>
      <c r="Z236" s="18">
        <f t="shared" si="27"/>
        <v>-9146.08</v>
      </c>
      <c r="AA236" s="21">
        <f t="shared" si="28"/>
        <v>0</v>
      </c>
      <c r="AB236" s="85">
        <f t="shared" si="29"/>
        <v>0</v>
      </c>
      <c r="AC236" s="86">
        <v>-3176.6560400000008</v>
      </c>
      <c r="AD236" s="87">
        <f t="shared" si="30"/>
        <v>-12322.73604</v>
      </c>
    </row>
    <row r="237" spans="1:30" s="7" customFormat="1" ht="12.75" x14ac:dyDescent="0.25">
      <c r="A237" s="58">
        <v>230</v>
      </c>
      <c r="B237" s="6" t="s">
        <v>239</v>
      </c>
      <c r="C237" s="23">
        <v>127.3</v>
      </c>
      <c r="D237" s="27">
        <v>539.27</v>
      </c>
      <c r="E237" s="45">
        <v>0</v>
      </c>
      <c r="F237" s="45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0</v>
      </c>
      <c r="M237" s="88">
        <f t="shared" si="24"/>
        <v>0</v>
      </c>
      <c r="N237" s="45">
        <v>0</v>
      </c>
      <c r="O237" s="45">
        <v>0</v>
      </c>
      <c r="P237" s="45">
        <v>0</v>
      </c>
      <c r="Q237" s="45">
        <v>0</v>
      </c>
      <c r="R237" s="45">
        <v>0</v>
      </c>
      <c r="S237" s="45">
        <v>0</v>
      </c>
      <c r="T237" s="45">
        <v>0</v>
      </c>
      <c r="U237" s="45">
        <v>0</v>
      </c>
      <c r="V237" s="88">
        <f t="shared" si="25"/>
        <v>0</v>
      </c>
      <c r="W237" s="101">
        <f t="shared" si="26"/>
        <v>0</v>
      </c>
      <c r="X237" s="101">
        <f t="shared" si="31"/>
        <v>0</v>
      </c>
      <c r="Y237" s="141">
        <v>0</v>
      </c>
      <c r="Z237" s="18">
        <f t="shared" si="27"/>
        <v>-539.27</v>
      </c>
      <c r="AA237" s="21">
        <f t="shared" si="28"/>
        <v>0</v>
      </c>
      <c r="AB237" s="85">
        <f t="shared" si="29"/>
        <v>0</v>
      </c>
      <c r="AC237" s="86">
        <v>-270.54999999999995</v>
      </c>
      <c r="AD237" s="87">
        <f t="shared" si="30"/>
        <v>-809.81999999999994</v>
      </c>
    </row>
    <row r="238" spans="1:30" s="7" customFormat="1" ht="12.75" x14ac:dyDescent="0.25">
      <c r="A238" s="58">
        <v>231</v>
      </c>
      <c r="B238" s="6" t="s">
        <v>240</v>
      </c>
      <c r="C238" s="23">
        <v>754.7</v>
      </c>
      <c r="D238" s="27">
        <v>3493.2499999999991</v>
      </c>
      <c r="E238" s="45">
        <v>0</v>
      </c>
      <c r="F238" s="45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5">
        <v>696.47</v>
      </c>
      <c r="M238" s="88">
        <f t="shared" si="24"/>
        <v>696.47</v>
      </c>
      <c r="N238" s="45">
        <v>0</v>
      </c>
      <c r="O238" s="45">
        <v>0</v>
      </c>
      <c r="P238" s="45">
        <v>0</v>
      </c>
      <c r="Q238" s="45">
        <v>0</v>
      </c>
      <c r="R238" s="45">
        <v>0</v>
      </c>
      <c r="S238" s="45">
        <v>0</v>
      </c>
      <c r="T238" s="45">
        <v>0</v>
      </c>
      <c r="U238" s="45">
        <v>0</v>
      </c>
      <c r="V238" s="88">
        <f t="shared" si="25"/>
        <v>0</v>
      </c>
      <c r="W238" s="101">
        <f t="shared" si="26"/>
        <v>696.47</v>
      </c>
      <c r="X238" s="101">
        <f t="shared" si="31"/>
        <v>2.0000000000663931E-3</v>
      </c>
      <c r="Y238" s="141">
        <v>696.46799999999996</v>
      </c>
      <c r="Z238" s="18">
        <f t="shared" si="27"/>
        <v>-2796.7819999999992</v>
      </c>
      <c r="AA238" s="21">
        <f t="shared" si="28"/>
        <v>0</v>
      </c>
      <c r="AB238" s="85">
        <f t="shared" si="29"/>
        <v>0.1993753667787877</v>
      </c>
      <c r="AC238" s="86">
        <v>-979.67999999999984</v>
      </c>
      <c r="AD238" s="87">
        <f t="shared" si="30"/>
        <v>-3776.4619999999991</v>
      </c>
    </row>
    <row r="239" spans="1:30" s="7" customFormat="1" ht="12.75" x14ac:dyDescent="0.25">
      <c r="A239" s="57">
        <v>232</v>
      </c>
      <c r="B239" s="6" t="s">
        <v>241</v>
      </c>
      <c r="C239" s="23">
        <v>498.4</v>
      </c>
      <c r="D239" s="27">
        <v>4470.93</v>
      </c>
      <c r="E239" s="45">
        <v>0</v>
      </c>
      <c r="F239" s="45">
        <v>0</v>
      </c>
      <c r="G239" s="45">
        <v>0</v>
      </c>
      <c r="H239" s="45">
        <v>14964.54</v>
      </c>
      <c r="I239" s="45">
        <v>1</v>
      </c>
      <c r="J239" s="45">
        <v>0</v>
      </c>
      <c r="K239" s="45">
        <v>0</v>
      </c>
      <c r="L239" s="45">
        <v>3391.58</v>
      </c>
      <c r="M239" s="88">
        <f t="shared" si="24"/>
        <v>18356.120000000003</v>
      </c>
      <c r="N239" s="45">
        <v>0</v>
      </c>
      <c r="O239" s="45">
        <v>0</v>
      </c>
      <c r="P239" s="45">
        <v>0</v>
      </c>
      <c r="Q239" s="45">
        <v>0</v>
      </c>
      <c r="R239" s="45">
        <v>0</v>
      </c>
      <c r="S239" s="45">
        <v>0</v>
      </c>
      <c r="T239" s="45">
        <v>0</v>
      </c>
      <c r="U239" s="45">
        <v>1499.69</v>
      </c>
      <c r="V239" s="88">
        <f t="shared" si="25"/>
        <v>1499.69</v>
      </c>
      <c r="W239" s="101">
        <f t="shared" si="26"/>
        <v>19855.810000000001</v>
      </c>
      <c r="X239" s="101">
        <f t="shared" si="31"/>
        <v>-2.0000000004074536E-3</v>
      </c>
      <c r="Y239" s="141">
        <v>19855.812000000002</v>
      </c>
      <c r="Z239" s="18">
        <f t="shared" si="27"/>
        <v>0</v>
      </c>
      <c r="AA239" s="21">
        <f t="shared" si="28"/>
        <v>15384.882000000001</v>
      </c>
      <c r="AB239" s="85">
        <f t="shared" si="29"/>
        <v>4.4410921217733224</v>
      </c>
      <c r="AC239" s="86">
        <v>-2038.13</v>
      </c>
      <c r="AD239" s="87">
        <f t="shared" si="30"/>
        <v>13346.752</v>
      </c>
    </row>
    <row r="240" spans="1:30" s="7" customFormat="1" ht="12.75" x14ac:dyDescent="0.25">
      <c r="A240" s="58">
        <v>233</v>
      </c>
      <c r="B240" s="6" t="s">
        <v>242</v>
      </c>
      <c r="C240" s="23">
        <v>480.28</v>
      </c>
      <c r="D240" s="27">
        <v>2183.3199999999997</v>
      </c>
      <c r="E240" s="45">
        <v>0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88">
        <f t="shared" si="24"/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0</v>
      </c>
      <c r="S240" s="45">
        <v>0</v>
      </c>
      <c r="T240" s="45">
        <v>0</v>
      </c>
      <c r="U240" s="45">
        <v>1716.65</v>
      </c>
      <c r="V240" s="88">
        <f t="shared" si="25"/>
        <v>1716.65</v>
      </c>
      <c r="W240" s="101">
        <f t="shared" si="26"/>
        <v>1716.65</v>
      </c>
      <c r="X240" s="101">
        <f t="shared" si="31"/>
        <v>2.00000000018008E-3</v>
      </c>
      <c r="Y240" s="141">
        <v>1716.6479999999999</v>
      </c>
      <c r="Z240" s="18">
        <f t="shared" si="27"/>
        <v>-466.6719999999998</v>
      </c>
      <c r="AA240" s="21">
        <f t="shared" si="28"/>
        <v>0</v>
      </c>
      <c r="AB240" s="85">
        <f t="shared" si="29"/>
        <v>0.78625579392851264</v>
      </c>
      <c r="AC240" s="86">
        <v>-1078.3899999999999</v>
      </c>
      <c r="AD240" s="87">
        <f t="shared" si="30"/>
        <v>-1545.0619999999997</v>
      </c>
    </row>
    <row r="241" spans="1:30" s="7" customFormat="1" ht="12.75" x14ac:dyDescent="0.25">
      <c r="A241" s="58">
        <v>234</v>
      </c>
      <c r="B241" s="6" t="s">
        <v>243</v>
      </c>
      <c r="C241" s="23">
        <v>616</v>
      </c>
      <c r="D241" s="27">
        <v>3292.6800000000003</v>
      </c>
      <c r="E241" s="45">
        <v>0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  <c r="L241" s="45">
        <v>0</v>
      </c>
      <c r="M241" s="88">
        <f t="shared" si="24"/>
        <v>0</v>
      </c>
      <c r="N241" s="45">
        <v>0</v>
      </c>
      <c r="O241" s="45">
        <v>0</v>
      </c>
      <c r="P241" s="45">
        <v>0</v>
      </c>
      <c r="Q241" s="45">
        <v>0</v>
      </c>
      <c r="R241" s="45">
        <v>0</v>
      </c>
      <c r="S241" s="45">
        <v>0</v>
      </c>
      <c r="T241" s="45">
        <v>0</v>
      </c>
      <c r="U241" s="45">
        <v>1708.58</v>
      </c>
      <c r="V241" s="88">
        <f t="shared" si="25"/>
        <v>1708.58</v>
      </c>
      <c r="W241" s="101">
        <f t="shared" si="26"/>
        <v>1708.58</v>
      </c>
      <c r="X241" s="101">
        <f t="shared" si="31"/>
        <v>-4.0000000001327862E-3</v>
      </c>
      <c r="Y241" s="141">
        <v>1708.5840000000001</v>
      </c>
      <c r="Z241" s="18">
        <f t="shared" si="27"/>
        <v>-1584.0960000000002</v>
      </c>
      <c r="AA241" s="21">
        <f t="shared" si="28"/>
        <v>0</v>
      </c>
      <c r="AB241" s="85">
        <f t="shared" si="29"/>
        <v>0.51890375013666679</v>
      </c>
      <c r="AC241" s="86">
        <v>-1338.9400000000003</v>
      </c>
      <c r="AD241" s="87">
        <f t="shared" si="30"/>
        <v>-2923.0360000000005</v>
      </c>
    </row>
    <row r="242" spans="1:30" s="7" customFormat="1" ht="12.75" x14ac:dyDescent="0.25">
      <c r="A242" s="57">
        <v>235</v>
      </c>
      <c r="B242" s="6" t="s">
        <v>244</v>
      </c>
      <c r="C242" s="23">
        <v>83.6</v>
      </c>
      <c r="D242" s="27">
        <v>304.45</v>
      </c>
      <c r="E242" s="45">
        <v>0</v>
      </c>
      <c r="F242" s="45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5">
        <v>0</v>
      </c>
      <c r="M242" s="88">
        <f t="shared" si="24"/>
        <v>0</v>
      </c>
      <c r="N242" s="45">
        <v>0</v>
      </c>
      <c r="O242" s="45">
        <v>0</v>
      </c>
      <c r="P242" s="45">
        <v>0</v>
      </c>
      <c r="Q242" s="45">
        <v>0</v>
      </c>
      <c r="R242" s="45">
        <v>0</v>
      </c>
      <c r="S242" s="45">
        <v>0</v>
      </c>
      <c r="T242" s="45">
        <v>0</v>
      </c>
      <c r="U242" s="45">
        <v>0</v>
      </c>
      <c r="V242" s="88">
        <f t="shared" si="25"/>
        <v>0</v>
      </c>
      <c r="W242" s="101">
        <f t="shared" si="26"/>
        <v>0</v>
      </c>
      <c r="X242" s="101">
        <f t="shared" si="31"/>
        <v>0</v>
      </c>
      <c r="Y242" s="141">
        <v>0</v>
      </c>
      <c r="Z242" s="18">
        <f t="shared" si="27"/>
        <v>-304.45</v>
      </c>
      <c r="AA242" s="21">
        <f t="shared" si="28"/>
        <v>0</v>
      </c>
      <c r="AB242" s="85">
        <f t="shared" si="29"/>
        <v>0</v>
      </c>
      <c r="AC242" s="86">
        <v>-151.25</v>
      </c>
      <c r="AD242" s="87">
        <f t="shared" si="30"/>
        <v>-455.7</v>
      </c>
    </row>
    <row r="243" spans="1:30" s="7" customFormat="1" ht="12.75" x14ac:dyDescent="0.25">
      <c r="A243" s="58">
        <v>236</v>
      </c>
      <c r="B243" s="6" t="s">
        <v>245</v>
      </c>
      <c r="C243" s="23">
        <v>480.05</v>
      </c>
      <c r="D243" s="27">
        <v>1722.2099999999998</v>
      </c>
      <c r="E243" s="45">
        <v>0</v>
      </c>
      <c r="F243" s="45">
        <v>0</v>
      </c>
      <c r="G243" s="45">
        <v>0</v>
      </c>
      <c r="H243" s="45">
        <v>0</v>
      </c>
      <c r="I243" s="45">
        <v>0</v>
      </c>
      <c r="J243" s="45">
        <v>0</v>
      </c>
      <c r="K243" s="45">
        <v>0</v>
      </c>
      <c r="L243" s="45">
        <v>0</v>
      </c>
      <c r="M243" s="88">
        <f t="shared" si="24"/>
        <v>0</v>
      </c>
      <c r="N243" s="45">
        <v>0</v>
      </c>
      <c r="O243" s="45">
        <v>0</v>
      </c>
      <c r="P243" s="45">
        <v>0</v>
      </c>
      <c r="Q243" s="45">
        <v>0</v>
      </c>
      <c r="R243" s="45">
        <v>0</v>
      </c>
      <c r="S243" s="45">
        <v>0</v>
      </c>
      <c r="T243" s="45">
        <v>0</v>
      </c>
      <c r="U243" s="45">
        <v>1822.52</v>
      </c>
      <c r="V243" s="88">
        <f t="shared" si="25"/>
        <v>1822.52</v>
      </c>
      <c r="W243" s="101">
        <f t="shared" si="26"/>
        <v>1822.52</v>
      </c>
      <c r="X243" s="101">
        <f t="shared" si="31"/>
        <v>-3.9999999999054126E-3</v>
      </c>
      <c r="Y243" s="141">
        <v>1822.5239999999999</v>
      </c>
      <c r="Z243" s="18">
        <f t="shared" si="27"/>
        <v>0</v>
      </c>
      <c r="AA243" s="21">
        <f t="shared" si="28"/>
        <v>100.31400000000008</v>
      </c>
      <c r="AB243" s="85">
        <f t="shared" si="29"/>
        <v>1.0582472520772728</v>
      </c>
      <c r="AC243" s="86">
        <v>-608.79</v>
      </c>
      <c r="AD243" s="87">
        <f t="shared" si="30"/>
        <v>-508.47599999999989</v>
      </c>
    </row>
    <row r="244" spans="1:30" s="7" customFormat="1" ht="12.75" x14ac:dyDescent="0.25">
      <c r="A244" s="58">
        <v>237</v>
      </c>
      <c r="B244" s="6" t="s">
        <v>246</v>
      </c>
      <c r="C244" s="23">
        <v>487.7</v>
      </c>
      <c r="D244" s="27">
        <v>3147.2200000000003</v>
      </c>
      <c r="E244" s="45">
        <v>0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5">
        <v>1429.92</v>
      </c>
      <c r="M244" s="88">
        <f t="shared" si="24"/>
        <v>1429.92</v>
      </c>
      <c r="N244" s="45">
        <v>0</v>
      </c>
      <c r="O244" s="45">
        <v>0</v>
      </c>
      <c r="P244" s="45">
        <v>0</v>
      </c>
      <c r="Q244" s="45">
        <v>0</v>
      </c>
      <c r="R244" s="45">
        <v>0</v>
      </c>
      <c r="S244" s="45">
        <v>0</v>
      </c>
      <c r="T244" s="45">
        <v>0</v>
      </c>
      <c r="U244" s="45">
        <v>7779.5999999999995</v>
      </c>
      <c r="V244" s="88">
        <f t="shared" si="25"/>
        <v>7779.5999999999995</v>
      </c>
      <c r="W244" s="101">
        <f t="shared" si="26"/>
        <v>9209.52</v>
      </c>
      <c r="X244" s="101">
        <f t="shared" si="31"/>
        <v>0</v>
      </c>
      <c r="Y244" s="141">
        <v>9209.52</v>
      </c>
      <c r="Z244" s="18">
        <f t="shared" si="27"/>
        <v>0</v>
      </c>
      <c r="AA244" s="21">
        <f t="shared" si="28"/>
        <v>6062.3</v>
      </c>
      <c r="AB244" s="85">
        <f t="shared" si="29"/>
        <v>2.9262396654825529</v>
      </c>
      <c r="AC244" s="86">
        <v>-1188.0999999999999</v>
      </c>
      <c r="AD244" s="87">
        <f t="shared" si="30"/>
        <v>4874.2000000000007</v>
      </c>
    </row>
    <row r="245" spans="1:30" s="7" customFormat="1" ht="12.75" x14ac:dyDescent="0.25">
      <c r="A245" s="57">
        <v>238</v>
      </c>
      <c r="B245" s="6" t="s">
        <v>247</v>
      </c>
      <c r="C245" s="23">
        <v>402.66</v>
      </c>
      <c r="D245" s="27">
        <v>3387.34</v>
      </c>
      <c r="E245" s="45">
        <v>0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9604.83</v>
      </c>
      <c r="M245" s="88">
        <f t="shared" si="24"/>
        <v>9604.83</v>
      </c>
      <c r="N245" s="45">
        <v>0</v>
      </c>
      <c r="O245" s="45">
        <v>0</v>
      </c>
      <c r="P245" s="45">
        <v>0</v>
      </c>
      <c r="Q245" s="45">
        <v>0</v>
      </c>
      <c r="R245" s="45">
        <v>0</v>
      </c>
      <c r="S245" s="45">
        <v>0</v>
      </c>
      <c r="T245" s="45">
        <v>0</v>
      </c>
      <c r="U245" s="45">
        <v>1499.69</v>
      </c>
      <c r="V245" s="88">
        <f t="shared" si="25"/>
        <v>1499.69</v>
      </c>
      <c r="W245" s="101">
        <f t="shared" si="26"/>
        <v>11104.52</v>
      </c>
      <c r="X245" s="101">
        <f t="shared" si="31"/>
        <v>8.0000000016298145E-3</v>
      </c>
      <c r="Y245" s="141">
        <v>11104.511999999999</v>
      </c>
      <c r="Z245" s="18">
        <f t="shared" si="27"/>
        <v>0</v>
      </c>
      <c r="AA245" s="21">
        <f t="shared" si="28"/>
        <v>7717.1719999999987</v>
      </c>
      <c r="AB245" s="85">
        <f t="shared" si="29"/>
        <v>3.2782395626066467</v>
      </c>
      <c r="AC245" s="86">
        <v>-1458.5319999999997</v>
      </c>
      <c r="AD245" s="87">
        <f t="shared" si="30"/>
        <v>6258.6399999999994</v>
      </c>
    </row>
    <row r="246" spans="1:30" s="7" customFormat="1" ht="12.75" x14ac:dyDescent="0.25">
      <c r="A246" s="58">
        <v>239</v>
      </c>
      <c r="B246" s="6" t="s">
        <v>248</v>
      </c>
      <c r="C246" s="23">
        <v>209.1</v>
      </c>
      <c r="D246" s="27">
        <v>815.44999999999982</v>
      </c>
      <c r="E246" s="45">
        <v>0</v>
      </c>
      <c r="F246" s="45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88">
        <f t="shared" si="24"/>
        <v>0</v>
      </c>
      <c r="N246" s="45">
        <v>0</v>
      </c>
      <c r="O246" s="45">
        <v>0</v>
      </c>
      <c r="P246" s="45">
        <v>0</v>
      </c>
      <c r="Q246" s="45">
        <v>0</v>
      </c>
      <c r="R246" s="45">
        <v>0</v>
      </c>
      <c r="S246" s="45">
        <v>0</v>
      </c>
      <c r="T246" s="45">
        <v>0</v>
      </c>
      <c r="U246" s="45">
        <v>0</v>
      </c>
      <c r="V246" s="88">
        <f t="shared" si="25"/>
        <v>0</v>
      </c>
      <c r="W246" s="101">
        <f t="shared" si="26"/>
        <v>0</v>
      </c>
      <c r="X246" s="101">
        <f t="shared" si="31"/>
        <v>0</v>
      </c>
      <c r="Y246" s="141">
        <v>0</v>
      </c>
      <c r="Z246" s="18">
        <f t="shared" si="27"/>
        <v>-815.44999999999982</v>
      </c>
      <c r="AA246" s="21">
        <f t="shared" si="28"/>
        <v>0</v>
      </c>
      <c r="AB246" s="85">
        <f t="shared" si="29"/>
        <v>0</v>
      </c>
      <c r="AC246" s="86">
        <v>-410.94999999999993</v>
      </c>
      <c r="AD246" s="87">
        <f t="shared" si="30"/>
        <v>-1226.3999999999996</v>
      </c>
    </row>
    <row r="247" spans="1:30" s="7" customFormat="1" ht="12.75" x14ac:dyDescent="0.25">
      <c r="A247" s="58">
        <v>240</v>
      </c>
      <c r="B247" s="6" t="s">
        <v>249</v>
      </c>
      <c r="C247" s="23">
        <v>442.79</v>
      </c>
      <c r="D247" s="27">
        <v>5103.4699999999993</v>
      </c>
      <c r="E247" s="45">
        <v>0</v>
      </c>
      <c r="F247" s="45">
        <v>15484.98</v>
      </c>
      <c r="G247" s="45">
        <v>117.43</v>
      </c>
      <c r="H247" s="45">
        <v>0</v>
      </c>
      <c r="I247" s="45">
        <v>0</v>
      </c>
      <c r="J247" s="45">
        <v>0</v>
      </c>
      <c r="K247" s="45">
        <v>0</v>
      </c>
      <c r="L247" s="45"/>
      <c r="M247" s="88">
        <f t="shared" si="24"/>
        <v>15484.98</v>
      </c>
      <c r="N247" s="45">
        <v>0</v>
      </c>
      <c r="O247" s="45">
        <v>0</v>
      </c>
      <c r="P247" s="45">
        <v>0</v>
      </c>
      <c r="Q247" s="45">
        <v>0</v>
      </c>
      <c r="R247" s="45">
        <v>0</v>
      </c>
      <c r="S247" s="45">
        <v>0</v>
      </c>
      <c r="T247" s="45">
        <v>0</v>
      </c>
      <c r="U247" s="45">
        <v>0</v>
      </c>
      <c r="V247" s="88">
        <f t="shared" si="25"/>
        <v>0</v>
      </c>
      <c r="W247" s="101">
        <f t="shared" si="26"/>
        <v>15484.98</v>
      </c>
      <c r="X247" s="101">
        <f t="shared" si="31"/>
        <v>1.2000000000625732E-2</v>
      </c>
      <c r="Y247" s="141">
        <v>15484.967999999999</v>
      </c>
      <c r="Z247" s="18">
        <f t="shared" si="27"/>
        <v>0</v>
      </c>
      <c r="AA247" s="21">
        <f t="shared" si="28"/>
        <v>10381.498</v>
      </c>
      <c r="AB247" s="85">
        <f t="shared" si="29"/>
        <v>3.0342037868352318</v>
      </c>
      <c r="AC247" s="86">
        <v>-2509</v>
      </c>
      <c r="AD247" s="87">
        <f t="shared" si="30"/>
        <v>7872.4979999999996</v>
      </c>
    </row>
    <row r="248" spans="1:30" s="7" customFormat="1" ht="12.75" x14ac:dyDescent="0.25">
      <c r="A248" s="57">
        <v>241</v>
      </c>
      <c r="B248" s="6" t="s">
        <v>250</v>
      </c>
      <c r="C248" s="23">
        <v>140.69999999999999</v>
      </c>
      <c r="D248" s="27">
        <v>638.24000000000012</v>
      </c>
      <c r="E248" s="45">
        <v>0</v>
      </c>
      <c r="F248" s="45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v>0</v>
      </c>
      <c r="L248" s="45">
        <v>0</v>
      </c>
      <c r="M248" s="88">
        <f t="shared" si="24"/>
        <v>0</v>
      </c>
      <c r="N248" s="45">
        <v>0</v>
      </c>
      <c r="O248" s="45">
        <v>0</v>
      </c>
      <c r="P248" s="45">
        <v>0</v>
      </c>
      <c r="Q248" s="45">
        <v>0</v>
      </c>
      <c r="R248" s="45">
        <v>0</v>
      </c>
      <c r="S248" s="45">
        <v>0</v>
      </c>
      <c r="T248" s="45">
        <v>0</v>
      </c>
      <c r="U248" s="45">
        <v>0</v>
      </c>
      <c r="V248" s="88">
        <f t="shared" si="25"/>
        <v>0</v>
      </c>
      <c r="W248" s="101">
        <f t="shared" si="26"/>
        <v>0</v>
      </c>
      <c r="X248" s="101">
        <f t="shared" si="31"/>
        <v>0</v>
      </c>
      <c r="Y248" s="141">
        <v>0</v>
      </c>
      <c r="Z248" s="18">
        <f t="shared" si="27"/>
        <v>-638.24000000000012</v>
      </c>
      <c r="AA248" s="21">
        <f t="shared" si="28"/>
        <v>0</v>
      </c>
      <c r="AB248" s="85">
        <f t="shared" si="29"/>
        <v>0</v>
      </c>
      <c r="AC248" s="86">
        <v>-322.21999999999997</v>
      </c>
      <c r="AD248" s="87">
        <f t="shared" si="30"/>
        <v>-960.46</v>
      </c>
    </row>
    <row r="249" spans="1:30" s="7" customFormat="1" ht="12.75" x14ac:dyDescent="0.25">
      <c r="A249" s="58">
        <v>242</v>
      </c>
      <c r="B249" s="6" t="s">
        <v>251</v>
      </c>
      <c r="C249" s="23">
        <v>3559.03</v>
      </c>
      <c r="D249" s="27">
        <v>36375.639999999992</v>
      </c>
      <c r="E249" s="45">
        <v>0</v>
      </c>
      <c r="F249" s="45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v>0</v>
      </c>
      <c r="L249" s="45">
        <v>349.45</v>
      </c>
      <c r="M249" s="88">
        <f t="shared" si="24"/>
        <v>349.45</v>
      </c>
      <c r="N249" s="45">
        <v>0</v>
      </c>
      <c r="O249" s="45">
        <v>0</v>
      </c>
      <c r="P249" s="45">
        <v>0</v>
      </c>
      <c r="Q249" s="45">
        <v>0</v>
      </c>
      <c r="R249" s="45">
        <v>0</v>
      </c>
      <c r="S249" s="45">
        <v>12065.02</v>
      </c>
      <c r="T249" s="45">
        <v>100</v>
      </c>
      <c r="U249" s="45">
        <v>0</v>
      </c>
      <c r="V249" s="88">
        <f t="shared" si="25"/>
        <v>12065.02</v>
      </c>
      <c r="W249" s="101">
        <f t="shared" si="26"/>
        <v>12414.470000000001</v>
      </c>
      <c r="X249" s="101">
        <f t="shared" si="31"/>
        <v>2.0000000004074536E-3</v>
      </c>
      <c r="Y249" s="141">
        <v>12414.468000000001</v>
      </c>
      <c r="Z249" s="18">
        <f t="shared" si="27"/>
        <v>-23961.171999999991</v>
      </c>
      <c r="AA249" s="21">
        <f t="shared" si="28"/>
        <v>0</v>
      </c>
      <c r="AB249" s="85">
        <f t="shared" si="29"/>
        <v>0.34128521175160087</v>
      </c>
      <c r="AC249" s="86">
        <v>-17676.61</v>
      </c>
      <c r="AD249" s="87">
        <f t="shared" si="30"/>
        <v>-41637.781999999992</v>
      </c>
    </row>
    <row r="250" spans="1:30" s="7" customFormat="1" ht="12.75" x14ac:dyDescent="0.25">
      <c r="A250" s="58">
        <v>243</v>
      </c>
      <c r="B250" s="6" t="s">
        <v>252</v>
      </c>
      <c r="C250" s="23">
        <v>2907.42</v>
      </c>
      <c r="D250" s="27">
        <v>20175.740000000002</v>
      </c>
      <c r="E250" s="45">
        <v>3411.9900000000002</v>
      </c>
      <c r="F250" s="45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v>0</v>
      </c>
      <c r="L250" s="45">
        <v>4517.82</v>
      </c>
      <c r="M250" s="88">
        <f t="shared" si="24"/>
        <v>7929.8099999999995</v>
      </c>
      <c r="N250" s="45">
        <v>2944.31</v>
      </c>
      <c r="O250" s="45">
        <v>0</v>
      </c>
      <c r="P250" s="45">
        <v>0</v>
      </c>
      <c r="Q250" s="45">
        <v>0</v>
      </c>
      <c r="R250" s="45">
        <v>0</v>
      </c>
      <c r="S250" s="45">
        <v>0</v>
      </c>
      <c r="T250" s="45">
        <v>0</v>
      </c>
      <c r="U250" s="45">
        <v>653.82000000000005</v>
      </c>
      <c r="V250" s="88">
        <f t="shared" si="25"/>
        <v>3598.13</v>
      </c>
      <c r="W250" s="101">
        <f t="shared" si="26"/>
        <v>11527.939999999999</v>
      </c>
      <c r="X250" s="101">
        <f t="shared" si="31"/>
        <v>0.11599999999998545</v>
      </c>
      <c r="Y250" s="141">
        <v>11527.823999999999</v>
      </c>
      <c r="Z250" s="18">
        <f t="shared" si="27"/>
        <v>-8647.9160000000029</v>
      </c>
      <c r="AA250" s="21">
        <f t="shared" si="28"/>
        <v>0</v>
      </c>
      <c r="AB250" s="85">
        <f t="shared" si="29"/>
        <v>0.57137056682927112</v>
      </c>
      <c r="AC250" s="86">
        <v>-7670.9086399999997</v>
      </c>
      <c r="AD250" s="87">
        <f t="shared" si="30"/>
        <v>-16318.824640000003</v>
      </c>
    </row>
    <row r="251" spans="1:30" s="7" customFormat="1" ht="12.75" x14ac:dyDescent="0.25">
      <c r="A251" s="57">
        <v>244</v>
      </c>
      <c r="B251" s="6" t="s">
        <v>253</v>
      </c>
      <c r="C251" s="23">
        <v>3555.5</v>
      </c>
      <c r="D251" s="27">
        <v>36300.589999999997</v>
      </c>
      <c r="E251" s="45">
        <v>5760.03</v>
      </c>
      <c r="F251" s="45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v>0</v>
      </c>
      <c r="L251" s="45">
        <v>4343.91</v>
      </c>
      <c r="M251" s="88">
        <f t="shared" si="24"/>
        <v>10103.939999999999</v>
      </c>
      <c r="N251" s="45">
        <v>0</v>
      </c>
      <c r="O251" s="45">
        <v>0</v>
      </c>
      <c r="P251" s="45">
        <v>0</v>
      </c>
      <c r="Q251" s="45">
        <v>0</v>
      </c>
      <c r="R251" s="45">
        <v>0</v>
      </c>
      <c r="S251" s="45">
        <v>0</v>
      </c>
      <c r="T251" s="45">
        <v>0</v>
      </c>
      <c r="U251" s="45">
        <v>0</v>
      </c>
      <c r="V251" s="88">
        <f t="shared" si="25"/>
        <v>0</v>
      </c>
      <c r="W251" s="101">
        <f t="shared" si="26"/>
        <v>10103.939999999999</v>
      </c>
      <c r="X251" s="101">
        <f t="shared" si="31"/>
        <v>0</v>
      </c>
      <c r="Y251" s="141">
        <v>10103.94</v>
      </c>
      <c r="Z251" s="18">
        <f t="shared" si="27"/>
        <v>-26196.649999999994</v>
      </c>
      <c r="AA251" s="21">
        <f t="shared" si="28"/>
        <v>0</v>
      </c>
      <c r="AB251" s="85">
        <f t="shared" si="29"/>
        <v>0.27834093054685893</v>
      </c>
      <c r="AC251" s="86">
        <v>-17795.949999999997</v>
      </c>
      <c r="AD251" s="87">
        <f t="shared" si="30"/>
        <v>-43992.599999999991</v>
      </c>
    </row>
    <row r="252" spans="1:30" s="7" customFormat="1" ht="12.75" x14ac:dyDescent="0.25">
      <c r="A252" s="58">
        <v>245</v>
      </c>
      <c r="B252" s="6" t="s">
        <v>254</v>
      </c>
      <c r="C252" s="23">
        <v>169</v>
      </c>
      <c r="D252" s="27">
        <v>628.58999999999992</v>
      </c>
      <c r="E252" s="45">
        <v>0</v>
      </c>
      <c r="F252" s="45">
        <v>0</v>
      </c>
      <c r="G252" s="45">
        <v>0</v>
      </c>
      <c r="H252" s="45">
        <v>0</v>
      </c>
      <c r="I252" s="45">
        <v>0</v>
      </c>
      <c r="J252" s="45">
        <v>0</v>
      </c>
      <c r="K252" s="45">
        <v>0</v>
      </c>
      <c r="L252" s="45">
        <v>0</v>
      </c>
      <c r="M252" s="88">
        <f t="shared" si="24"/>
        <v>0</v>
      </c>
      <c r="N252" s="45">
        <v>0</v>
      </c>
      <c r="O252" s="45">
        <v>0</v>
      </c>
      <c r="P252" s="45">
        <v>0</v>
      </c>
      <c r="Q252" s="45">
        <v>0</v>
      </c>
      <c r="R252" s="45">
        <v>0</v>
      </c>
      <c r="S252" s="45">
        <v>0</v>
      </c>
      <c r="T252" s="45">
        <v>0</v>
      </c>
      <c r="U252" s="45">
        <v>0</v>
      </c>
      <c r="V252" s="88">
        <f t="shared" si="25"/>
        <v>0</v>
      </c>
      <c r="W252" s="101">
        <f t="shared" si="26"/>
        <v>0</v>
      </c>
      <c r="X252" s="101">
        <f t="shared" si="31"/>
        <v>0</v>
      </c>
      <c r="Y252" s="141">
        <v>0</v>
      </c>
      <c r="Z252" s="18">
        <f t="shared" si="27"/>
        <v>-628.58999999999992</v>
      </c>
      <c r="AA252" s="21">
        <f t="shared" si="28"/>
        <v>0</v>
      </c>
      <c r="AB252" s="85">
        <f t="shared" si="29"/>
        <v>0</v>
      </c>
      <c r="AC252" s="86">
        <v>-316.02</v>
      </c>
      <c r="AD252" s="87">
        <f t="shared" si="30"/>
        <v>-944.6099999999999</v>
      </c>
    </row>
    <row r="253" spans="1:30" s="7" customFormat="1" ht="12.75" x14ac:dyDescent="0.25">
      <c r="A253" s="58">
        <v>246</v>
      </c>
      <c r="B253" s="6" t="s">
        <v>255</v>
      </c>
      <c r="C253" s="23">
        <v>227.4</v>
      </c>
      <c r="D253" s="27">
        <v>927.94999999999982</v>
      </c>
      <c r="E253" s="45">
        <v>0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  <c r="L253" s="45">
        <v>0</v>
      </c>
      <c r="M253" s="88">
        <f t="shared" si="24"/>
        <v>0</v>
      </c>
      <c r="N253" s="45">
        <v>0</v>
      </c>
      <c r="O253" s="45">
        <v>0</v>
      </c>
      <c r="P253" s="45">
        <v>0</v>
      </c>
      <c r="Q253" s="45">
        <v>0</v>
      </c>
      <c r="R253" s="45">
        <v>0</v>
      </c>
      <c r="S253" s="45">
        <v>0</v>
      </c>
      <c r="T253" s="45">
        <v>0</v>
      </c>
      <c r="U253" s="45">
        <v>0</v>
      </c>
      <c r="V253" s="88">
        <f t="shared" si="25"/>
        <v>0</v>
      </c>
      <c r="W253" s="101">
        <f t="shared" si="26"/>
        <v>0</v>
      </c>
      <c r="X253" s="101">
        <f t="shared" si="31"/>
        <v>0</v>
      </c>
      <c r="Y253" s="141">
        <v>0</v>
      </c>
      <c r="Z253" s="18">
        <f t="shared" si="27"/>
        <v>-927.94999999999982</v>
      </c>
      <c r="AA253" s="21">
        <f t="shared" si="28"/>
        <v>0</v>
      </c>
      <c r="AB253" s="85">
        <f t="shared" si="29"/>
        <v>0</v>
      </c>
      <c r="AC253" s="86">
        <v>-468.12</v>
      </c>
      <c r="AD253" s="87">
        <f t="shared" si="30"/>
        <v>-1396.0699999999997</v>
      </c>
    </row>
    <row r="254" spans="1:30" s="7" customFormat="1" ht="12.75" x14ac:dyDescent="0.25">
      <c r="A254" s="57">
        <v>247</v>
      </c>
      <c r="B254" s="6" t="s">
        <v>256</v>
      </c>
      <c r="C254" s="23">
        <v>50.3</v>
      </c>
      <c r="D254" s="27">
        <v>211.95000000000002</v>
      </c>
      <c r="E254" s="45">
        <v>0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5">
        <v>0</v>
      </c>
      <c r="M254" s="88">
        <f t="shared" si="24"/>
        <v>0</v>
      </c>
      <c r="N254" s="45">
        <v>0</v>
      </c>
      <c r="O254" s="45">
        <v>0</v>
      </c>
      <c r="P254" s="45">
        <v>0</v>
      </c>
      <c r="Q254" s="45">
        <v>0</v>
      </c>
      <c r="R254" s="45">
        <v>0</v>
      </c>
      <c r="S254" s="45">
        <v>0</v>
      </c>
      <c r="T254" s="45">
        <v>0</v>
      </c>
      <c r="U254" s="45">
        <v>0</v>
      </c>
      <c r="V254" s="88">
        <f t="shared" si="25"/>
        <v>0</v>
      </c>
      <c r="W254" s="101">
        <f t="shared" si="26"/>
        <v>0</v>
      </c>
      <c r="X254" s="101">
        <f t="shared" si="31"/>
        <v>0</v>
      </c>
      <c r="Y254" s="141">
        <v>0</v>
      </c>
      <c r="Z254" s="18">
        <f t="shared" si="27"/>
        <v>-211.95000000000002</v>
      </c>
      <c r="AA254" s="21">
        <f t="shared" si="28"/>
        <v>0</v>
      </c>
      <c r="AB254" s="85">
        <f t="shared" si="29"/>
        <v>0</v>
      </c>
      <c r="AC254" s="86">
        <v>-104.21000000000001</v>
      </c>
      <c r="AD254" s="87">
        <f t="shared" si="30"/>
        <v>-316.16000000000003</v>
      </c>
    </row>
    <row r="255" spans="1:30" s="7" customFormat="1" ht="12.75" x14ac:dyDescent="0.25">
      <c r="A255" s="58">
        <v>248</v>
      </c>
      <c r="B255" s="6" t="s">
        <v>257</v>
      </c>
      <c r="C255" s="23">
        <v>43.9</v>
      </c>
      <c r="D255" s="27">
        <v>185.96</v>
      </c>
      <c r="E255" s="45">
        <v>0</v>
      </c>
      <c r="F255" s="45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5">
        <v>0</v>
      </c>
      <c r="M255" s="88">
        <f t="shared" si="24"/>
        <v>0</v>
      </c>
      <c r="N255" s="45">
        <v>0</v>
      </c>
      <c r="O255" s="45">
        <v>0</v>
      </c>
      <c r="P255" s="45">
        <v>0</v>
      </c>
      <c r="Q255" s="45">
        <v>0</v>
      </c>
      <c r="R255" s="45">
        <v>0</v>
      </c>
      <c r="S255" s="45">
        <v>0</v>
      </c>
      <c r="T255" s="45">
        <v>0</v>
      </c>
      <c r="U255" s="45">
        <v>0</v>
      </c>
      <c r="V255" s="88">
        <f t="shared" si="25"/>
        <v>0</v>
      </c>
      <c r="W255" s="101">
        <f t="shared" si="26"/>
        <v>0</v>
      </c>
      <c r="X255" s="101">
        <f t="shared" si="31"/>
        <v>0</v>
      </c>
      <c r="Y255" s="141">
        <v>0</v>
      </c>
      <c r="Z255" s="18">
        <f t="shared" si="27"/>
        <v>-185.96</v>
      </c>
      <c r="AA255" s="21">
        <f t="shared" si="28"/>
        <v>0</v>
      </c>
      <c r="AB255" s="85">
        <f t="shared" si="29"/>
        <v>0</v>
      </c>
      <c r="AC255" s="86">
        <v>-91.009999999999991</v>
      </c>
      <c r="AD255" s="87">
        <f t="shared" si="30"/>
        <v>-276.97000000000003</v>
      </c>
    </row>
    <row r="256" spans="1:30" s="7" customFormat="1" ht="12.75" x14ac:dyDescent="0.25">
      <c r="A256" s="58">
        <v>249</v>
      </c>
      <c r="B256" s="6" t="s">
        <v>258</v>
      </c>
      <c r="C256" s="23">
        <v>167.4</v>
      </c>
      <c r="D256" s="27">
        <v>689.15</v>
      </c>
      <c r="E256" s="45">
        <v>0</v>
      </c>
      <c r="F256" s="45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v>0</v>
      </c>
      <c r="L256" s="45">
        <v>0</v>
      </c>
      <c r="M256" s="88">
        <f t="shared" si="24"/>
        <v>0</v>
      </c>
      <c r="N256" s="45">
        <v>0</v>
      </c>
      <c r="O256" s="45">
        <v>0</v>
      </c>
      <c r="P256" s="45">
        <v>0</v>
      </c>
      <c r="Q256" s="45">
        <v>0</v>
      </c>
      <c r="R256" s="45">
        <v>0</v>
      </c>
      <c r="S256" s="45">
        <v>0</v>
      </c>
      <c r="T256" s="45">
        <v>0</v>
      </c>
      <c r="U256" s="45">
        <v>0</v>
      </c>
      <c r="V256" s="88">
        <f t="shared" si="25"/>
        <v>0</v>
      </c>
      <c r="W256" s="101">
        <f t="shared" si="26"/>
        <v>0</v>
      </c>
      <c r="X256" s="101">
        <f t="shared" si="31"/>
        <v>0</v>
      </c>
      <c r="Y256" s="141">
        <v>0</v>
      </c>
      <c r="Z256" s="18">
        <f t="shared" si="27"/>
        <v>-689.15</v>
      </c>
      <c r="AA256" s="21">
        <f t="shared" si="28"/>
        <v>0</v>
      </c>
      <c r="AB256" s="85">
        <f t="shared" si="29"/>
        <v>0</v>
      </c>
      <c r="AC256" s="86">
        <v>-346.71999999999997</v>
      </c>
      <c r="AD256" s="87">
        <f t="shared" si="30"/>
        <v>-1035.8699999999999</v>
      </c>
    </row>
    <row r="257" spans="1:30" s="7" customFormat="1" ht="12.75" x14ac:dyDescent="0.25">
      <c r="A257" s="57">
        <v>250</v>
      </c>
      <c r="B257" s="6" t="s">
        <v>259</v>
      </c>
      <c r="C257" s="23">
        <v>36.6</v>
      </c>
      <c r="D257" s="27">
        <v>156.16999999999999</v>
      </c>
      <c r="E257" s="45">
        <v>0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  <c r="L257" s="45">
        <v>0</v>
      </c>
      <c r="M257" s="88">
        <f t="shared" si="24"/>
        <v>0</v>
      </c>
      <c r="N257" s="45">
        <v>0</v>
      </c>
      <c r="O257" s="45">
        <v>0</v>
      </c>
      <c r="P257" s="45">
        <v>0</v>
      </c>
      <c r="Q257" s="45">
        <v>0</v>
      </c>
      <c r="R257" s="45">
        <v>0</v>
      </c>
      <c r="S257" s="45">
        <v>0</v>
      </c>
      <c r="T257" s="45">
        <v>0</v>
      </c>
      <c r="U257" s="45">
        <v>0</v>
      </c>
      <c r="V257" s="88">
        <f t="shared" si="25"/>
        <v>0</v>
      </c>
      <c r="W257" s="101">
        <f t="shared" si="26"/>
        <v>0</v>
      </c>
      <c r="X257" s="101">
        <f t="shared" si="31"/>
        <v>0</v>
      </c>
      <c r="Y257" s="141">
        <v>0</v>
      </c>
      <c r="Z257" s="18">
        <f t="shared" si="27"/>
        <v>-156.16999999999999</v>
      </c>
      <c r="AA257" s="21">
        <f t="shared" si="28"/>
        <v>0</v>
      </c>
      <c r="AB257" s="85">
        <f t="shared" si="29"/>
        <v>0</v>
      </c>
      <c r="AC257" s="86">
        <v>-75.849999999999994</v>
      </c>
      <c r="AD257" s="87">
        <f t="shared" si="30"/>
        <v>-232.01999999999998</v>
      </c>
    </row>
    <row r="258" spans="1:30" s="7" customFormat="1" ht="12.75" x14ac:dyDescent="0.25">
      <c r="A258" s="58">
        <v>251</v>
      </c>
      <c r="B258" s="6" t="s">
        <v>260</v>
      </c>
      <c r="C258" s="23">
        <v>8872.2000000000007</v>
      </c>
      <c r="D258" s="27">
        <v>68141.66</v>
      </c>
      <c r="E258" s="45">
        <v>25238.07</v>
      </c>
      <c r="F258" s="45">
        <v>0</v>
      </c>
      <c r="G258" s="45">
        <v>0</v>
      </c>
      <c r="H258" s="45">
        <v>4222.5</v>
      </c>
      <c r="I258" s="45">
        <v>1</v>
      </c>
      <c r="J258" s="45">
        <v>0</v>
      </c>
      <c r="K258" s="45">
        <v>0</v>
      </c>
      <c r="L258" s="45">
        <v>24189.72</v>
      </c>
      <c r="M258" s="88">
        <f t="shared" si="24"/>
        <v>53650.29</v>
      </c>
      <c r="N258" s="45">
        <v>689.32</v>
      </c>
      <c r="O258" s="45">
        <v>0</v>
      </c>
      <c r="P258" s="45">
        <v>0</v>
      </c>
      <c r="Q258" s="45">
        <v>0</v>
      </c>
      <c r="R258" s="45">
        <v>0</v>
      </c>
      <c r="S258" s="45">
        <v>0</v>
      </c>
      <c r="T258" s="45">
        <v>0</v>
      </c>
      <c r="U258" s="45">
        <v>4191.3999999999996</v>
      </c>
      <c r="V258" s="88">
        <f t="shared" si="25"/>
        <v>4880.7199999999993</v>
      </c>
      <c r="W258" s="101">
        <f t="shared" si="26"/>
        <v>58531.01</v>
      </c>
      <c r="X258" s="101">
        <f t="shared" si="31"/>
        <v>-3.3999999992374796E-2</v>
      </c>
      <c r="Y258" s="141">
        <v>58531.043999999994</v>
      </c>
      <c r="Z258" s="18">
        <f t="shared" si="27"/>
        <v>-9610.6160000000091</v>
      </c>
      <c r="AA258" s="21">
        <f t="shared" si="28"/>
        <v>0</v>
      </c>
      <c r="AB258" s="85">
        <f t="shared" si="29"/>
        <v>0.8589612287108942</v>
      </c>
      <c r="AC258" s="86">
        <v>-25042.553200000006</v>
      </c>
      <c r="AD258" s="87">
        <f t="shared" si="30"/>
        <v>-34653.169200000018</v>
      </c>
    </row>
    <row r="259" spans="1:30" s="7" customFormat="1" ht="12.75" x14ac:dyDescent="0.25">
      <c r="A259" s="58">
        <v>252</v>
      </c>
      <c r="B259" s="6" t="s">
        <v>261</v>
      </c>
      <c r="C259" s="23">
        <v>87.8</v>
      </c>
      <c r="D259" s="27">
        <v>378.45000000000005</v>
      </c>
      <c r="E259" s="45">
        <v>0</v>
      </c>
      <c r="F259" s="45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v>0</v>
      </c>
      <c r="L259" s="45">
        <v>0</v>
      </c>
      <c r="M259" s="88">
        <f t="shared" si="24"/>
        <v>0</v>
      </c>
      <c r="N259" s="45">
        <v>0</v>
      </c>
      <c r="O259" s="45">
        <v>0</v>
      </c>
      <c r="P259" s="45">
        <v>0</v>
      </c>
      <c r="Q259" s="45">
        <v>0</v>
      </c>
      <c r="R259" s="45">
        <v>0</v>
      </c>
      <c r="S259" s="45">
        <v>0</v>
      </c>
      <c r="T259" s="45">
        <v>0</v>
      </c>
      <c r="U259" s="45">
        <v>0</v>
      </c>
      <c r="V259" s="88">
        <f t="shared" si="25"/>
        <v>0</v>
      </c>
      <c r="W259" s="101">
        <f t="shared" si="26"/>
        <v>0</v>
      </c>
      <c r="X259" s="101">
        <f t="shared" si="31"/>
        <v>0</v>
      </c>
      <c r="Y259" s="141">
        <v>0</v>
      </c>
      <c r="Z259" s="18">
        <f t="shared" si="27"/>
        <v>-378.45000000000005</v>
      </c>
      <c r="AA259" s="21">
        <f t="shared" si="28"/>
        <v>0</v>
      </c>
      <c r="AB259" s="85">
        <f t="shared" si="29"/>
        <v>0</v>
      </c>
      <c r="AC259" s="86">
        <v>-188.82000000000002</v>
      </c>
      <c r="AD259" s="87">
        <f t="shared" si="30"/>
        <v>-567.2700000000001</v>
      </c>
    </row>
    <row r="260" spans="1:30" s="7" customFormat="1" ht="12.75" x14ac:dyDescent="0.25">
      <c r="A260" s="57">
        <v>253</v>
      </c>
      <c r="B260" s="6" t="s">
        <v>262</v>
      </c>
      <c r="C260" s="23">
        <v>138.9</v>
      </c>
      <c r="D260" s="27">
        <v>578.95000000000005</v>
      </c>
      <c r="E260" s="45">
        <v>0</v>
      </c>
      <c r="F260" s="45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  <c r="L260" s="45">
        <v>0</v>
      </c>
      <c r="M260" s="88">
        <f t="shared" si="24"/>
        <v>0</v>
      </c>
      <c r="N260" s="45">
        <v>0</v>
      </c>
      <c r="O260" s="45">
        <v>0</v>
      </c>
      <c r="P260" s="45">
        <v>0</v>
      </c>
      <c r="Q260" s="45">
        <v>0</v>
      </c>
      <c r="R260" s="45">
        <v>0</v>
      </c>
      <c r="S260" s="45">
        <v>0</v>
      </c>
      <c r="T260" s="45">
        <v>0</v>
      </c>
      <c r="U260" s="45">
        <v>0</v>
      </c>
      <c r="V260" s="88">
        <f t="shared" si="25"/>
        <v>0</v>
      </c>
      <c r="W260" s="101">
        <f t="shared" si="26"/>
        <v>0</v>
      </c>
      <c r="X260" s="101">
        <f t="shared" si="31"/>
        <v>0</v>
      </c>
      <c r="Y260" s="141">
        <v>0</v>
      </c>
      <c r="Z260" s="18">
        <f t="shared" si="27"/>
        <v>-578.95000000000005</v>
      </c>
      <c r="AA260" s="21">
        <f t="shared" si="28"/>
        <v>0</v>
      </c>
      <c r="AB260" s="85">
        <f t="shared" si="29"/>
        <v>0</v>
      </c>
      <c r="AC260" s="86">
        <v>-290.74</v>
      </c>
      <c r="AD260" s="87">
        <f t="shared" si="30"/>
        <v>-869.69</v>
      </c>
    </row>
    <row r="261" spans="1:30" s="7" customFormat="1" ht="12.75" x14ac:dyDescent="0.25">
      <c r="A261" s="58">
        <v>254</v>
      </c>
      <c r="B261" s="6" t="s">
        <v>263</v>
      </c>
      <c r="C261" s="23">
        <v>161.6</v>
      </c>
      <c r="D261" s="27">
        <v>823.27</v>
      </c>
      <c r="E261" s="45">
        <v>0</v>
      </c>
      <c r="F261" s="45">
        <v>0</v>
      </c>
      <c r="G261" s="45">
        <v>0</v>
      </c>
      <c r="H261" s="45">
        <v>0</v>
      </c>
      <c r="I261" s="45">
        <v>0</v>
      </c>
      <c r="J261" s="45">
        <v>0</v>
      </c>
      <c r="K261" s="45">
        <v>0</v>
      </c>
      <c r="L261" s="45">
        <v>0</v>
      </c>
      <c r="M261" s="88">
        <f t="shared" si="24"/>
        <v>0</v>
      </c>
      <c r="N261" s="45">
        <v>0</v>
      </c>
      <c r="O261" s="45">
        <v>0</v>
      </c>
      <c r="P261" s="45">
        <v>0</v>
      </c>
      <c r="Q261" s="45">
        <v>0</v>
      </c>
      <c r="R261" s="45">
        <v>0</v>
      </c>
      <c r="S261" s="45">
        <v>0</v>
      </c>
      <c r="T261" s="45">
        <v>0</v>
      </c>
      <c r="U261" s="45">
        <v>0</v>
      </c>
      <c r="V261" s="88">
        <f t="shared" si="25"/>
        <v>0</v>
      </c>
      <c r="W261" s="101">
        <f t="shared" si="26"/>
        <v>0</v>
      </c>
      <c r="X261" s="101">
        <f t="shared" si="31"/>
        <v>0</v>
      </c>
      <c r="Y261" s="141">
        <v>0</v>
      </c>
      <c r="Z261" s="18">
        <f t="shared" si="27"/>
        <v>-823.27</v>
      </c>
      <c r="AA261" s="21">
        <f t="shared" si="28"/>
        <v>0</v>
      </c>
      <c r="AB261" s="85">
        <f t="shared" si="29"/>
        <v>0</v>
      </c>
      <c r="AC261" s="86">
        <v>-414.92999999999995</v>
      </c>
      <c r="AD261" s="87">
        <f t="shared" si="30"/>
        <v>-1238.1999999999998</v>
      </c>
    </row>
    <row r="262" spans="1:30" s="7" customFormat="1" ht="12.75" x14ac:dyDescent="0.25">
      <c r="A262" s="58">
        <v>255</v>
      </c>
      <c r="B262" s="6" t="s">
        <v>264</v>
      </c>
      <c r="C262" s="23">
        <v>4426.8999999999996</v>
      </c>
      <c r="D262" s="27">
        <v>57766.48</v>
      </c>
      <c r="E262" s="45">
        <v>984.03</v>
      </c>
      <c r="F262" s="45">
        <v>0</v>
      </c>
      <c r="G262" s="45">
        <v>0</v>
      </c>
      <c r="H262" s="45">
        <v>0</v>
      </c>
      <c r="I262" s="45">
        <v>0</v>
      </c>
      <c r="J262" s="45">
        <v>2118.77</v>
      </c>
      <c r="K262" s="45">
        <v>17</v>
      </c>
      <c r="L262" s="45">
        <v>2440.1799999999998</v>
      </c>
      <c r="M262" s="88">
        <f t="shared" si="24"/>
        <v>5542.98</v>
      </c>
      <c r="N262" s="45">
        <v>0</v>
      </c>
      <c r="O262" s="45">
        <v>0</v>
      </c>
      <c r="P262" s="45">
        <v>0</v>
      </c>
      <c r="Q262" s="45">
        <v>0</v>
      </c>
      <c r="R262" s="45">
        <v>0</v>
      </c>
      <c r="S262" s="45">
        <v>0</v>
      </c>
      <c r="T262" s="45">
        <v>0</v>
      </c>
      <c r="U262" s="45">
        <v>0</v>
      </c>
      <c r="V262" s="88">
        <f t="shared" si="25"/>
        <v>0</v>
      </c>
      <c r="W262" s="101">
        <f t="shared" si="26"/>
        <v>5542.98</v>
      </c>
      <c r="X262" s="101">
        <f t="shared" si="31"/>
        <v>2.3999999999432475E-2</v>
      </c>
      <c r="Y262" s="141">
        <v>5542.9560000000001</v>
      </c>
      <c r="Z262" s="18">
        <f t="shared" si="27"/>
        <v>-52223.524000000005</v>
      </c>
      <c r="AA262" s="21">
        <f t="shared" si="28"/>
        <v>0</v>
      </c>
      <c r="AB262" s="85">
        <f t="shared" si="29"/>
        <v>9.5954539726152602E-2</v>
      </c>
      <c r="AC262" s="86">
        <v>-13883.769999999993</v>
      </c>
      <c r="AD262" s="87">
        <f t="shared" si="30"/>
        <v>-66107.293999999994</v>
      </c>
    </row>
    <row r="263" spans="1:30" s="7" customFormat="1" ht="12.75" x14ac:dyDescent="0.25">
      <c r="A263" s="57">
        <v>256</v>
      </c>
      <c r="B263" s="6" t="s">
        <v>265</v>
      </c>
      <c r="C263" s="23">
        <v>2875.45</v>
      </c>
      <c r="D263" s="27">
        <v>19189.050000000003</v>
      </c>
      <c r="E263" s="45">
        <v>1945.2600000000002</v>
      </c>
      <c r="F263" s="45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v>0</v>
      </c>
      <c r="L263" s="45">
        <v>21919.66</v>
      </c>
      <c r="M263" s="88">
        <f t="shared" si="24"/>
        <v>23864.92</v>
      </c>
      <c r="N263" s="45">
        <v>5082.2700000000004</v>
      </c>
      <c r="O263" s="45">
        <v>0</v>
      </c>
      <c r="P263" s="45">
        <v>0</v>
      </c>
      <c r="Q263" s="45">
        <v>0</v>
      </c>
      <c r="R263" s="45">
        <v>0</v>
      </c>
      <c r="S263" s="45">
        <v>0</v>
      </c>
      <c r="T263" s="45">
        <v>0</v>
      </c>
      <c r="U263" s="45">
        <v>5384.29</v>
      </c>
      <c r="V263" s="88">
        <f t="shared" si="25"/>
        <v>10466.560000000001</v>
      </c>
      <c r="W263" s="101">
        <f t="shared" si="26"/>
        <v>34331.479999999996</v>
      </c>
      <c r="X263" s="101">
        <f t="shared" si="31"/>
        <v>-7.600000000820728E-2</v>
      </c>
      <c r="Y263" s="141">
        <v>34331.556000000004</v>
      </c>
      <c r="Z263" s="18">
        <f t="shared" si="27"/>
        <v>0</v>
      </c>
      <c r="AA263" s="21">
        <f t="shared" si="28"/>
        <v>15142.506000000001</v>
      </c>
      <c r="AB263" s="85">
        <f t="shared" si="29"/>
        <v>1.7891222337739492</v>
      </c>
      <c r="AC263" s="86">
        <v>0</v>
      </c>
      <c r="AD263" s="87">
        <f t="shared" si="30"/>
        <v>15142.506000000001</v>
      </c>
    </row>
    <row r="264" spans="1:30" s="7" customFormat="1" ht="12.75" x14ac:dyDescent="0.25">
      <c r="A264" s="58">
        <v>257</v>
      </c>
      <c r="B264" s="6" t="s">
        <v>266</v>
      </c>
      <c r="C264" s="23">
        <v>4458.8999999999996</v>
      </c>
      <c r="D264" s="27">
        <v>61543.530000000013</v>
      </c>
      <c r="E264" s="45">
        <v>4385.3</v>
      </c>
      <c r="F264" s="45">
        <v>31270.300000000003</v>
      </c>
      <c r="G264" s="45">
        <v>250.7</v>
      </c>
      <c r="H264" s="45">
        <v>18236.5</v>
      </c>
      <c r="I264" s="45">
        <v>1</v>
      </c>
      <c r="J264" s="45">
        <v>0</v>
      </c>
      <c r="K264" s="45">
        <v>0</v>
      </c>
      <c r="L264" s="45">
        <v>14841</v>
      </c>
      <c r="M264" s="88">
        <f t="shared" ref="M264:M327" si="32">E264+F264+H264+J264+L264</f>
        <v>68733.100000000006</v>
      </c>
      <c r="N264" s="45">
        <v>0</v>
      </c>
      <c r="O264" s="45">
        <v>0</v>
      </c>
      <c r="P264" s="45">
        <v>0</v>
      </c>
      <c r="Q264" s="45">
        <v>0</v>
      </c>
      <c r="R264" s="45">
        <v>0</v>
      </c>
      <c r="S264" s="45">
        <v>0</v>
      </c>
      <c r="T264" s="45">
        <v>0</v>
      </c>
      <c r="U264" s="45">
        <v>0</v>
      </c>
      <c r="V264" s="88">
        <f t="shared" ref="V264:V327" si="33">N264+O264+Q264+S264+U264</f>
        <v>0</v>
      </c>
      <c r="W264" s="101">
        <f t="shared" ref="W264:W327" si="34">M264+V264</f>
        <v>68733.100000000006</v>
      </c>
      <c r="X264" s="101">
        <f t="shared" si="31"/>
        <v>-0.1279999999969732</v>
      </c>
      <c r="Y264" s="141">
        <v>68733.228000000003</v>
      </c>
      <c r="Z264" s="18">
        <f t="shared" ref="Z264:Z327" si="35">IF((Y264-D264)&lt;0,Y264-D264,0)</f>
        <v>0</v>
      </c>
      <c r="AA264" s="21">
        <f t="shared" ref="AA264:AA327" si="36">IF((Y264-D264)&gt;0,Y264-D264,0)</f>
        <v>7189.6979999999894</v>
      </c>
      <c r="AB264" s="85">
        <f t="shared" ref="AB264:AB327" si="37">Y264/D264</f>
        <v>1.1168229706680781</v>
      </c>
      <c r="AC264" s="86">
        <v>-17711.520440000008</v>
      </c>
      <c r="AD264" s="87">
        <f t="shared" ref="AD264:AD327" si="38">Y264-D264+AC264</f>
        <v>-10521.822440000018</v>
      </c>
    </row>
    <row r="265" spans="1:30" s="7" customFormat="1" ht="12.75" x14ac:dyDescent="0.25">
      <c r="A265" s="58">
        <v>258</v>
      </c>
      <c r="B265" s="6" t="s">
        <v>267</v>
      </c>
      <c r="C265" s="23">
        <v>431.95</v>
      </c>
      <c r="D265" s="27">
        <v>3429.619999999999</v>
      </c>
      <c r="E265" s="45">
        <v>0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v>0</v>
      </c>
      <c r="L265" s="45">
        <v>122.1</v>
      </c>
      <c r="M265" s="88">
        <f t="shared" si="32"/>
        <v>122.1</v>
      </c>
      <c r="N265" s="45">
        <v>0</v>
      </c>
      <c r="O265" s="45">
        <v>0</v>
      </c>
      <c r="P265" s="45">
        <v>0</v>
      </c>
      <c r="Q265" s="45">
        <v>0</v>
      </c>
      <c r="R265" s="45">
        <v>0</v>
      </c>
      <c r="S265" s="45">
        <v>0</v>
      </c>
      <c r="T265" s="45">
        <v>0</v>
      </c>
      <c r="U265" s="45">
        <v>0</v>
      </c>
      <c r="V265" s="88">
        <f t="shared" si="33"/>
        <v>0</v>
      </c>
      <c r="W265" s="101">
        <f t="shared" si="34"/>
        <v>122.1</v>
      </c>
      <c r="X265" s="101">
        <f t="shared" ref="X265:X328" si="39">W265-Y265</f>
        <v>0</v>
      </c>
      <c r="Y265" s="141">
        <v>122.1</v>
      </c>
      <c r="Z265" s="18">
        <f t="shared" si="35"/>
        <v>-3307.5199999999991</v>
      </c>
      <c r="AA265" s="21">
        <f t="shared" si="36"/>
        <v>0</v>
      </c>
      <c r="AB265" s="85">
        <f t="shared" si="37"/>
        <v>3.5601611840378827E-2</v>
      </c>
      <c r="AC265" s="86">
        <v>-1700.3</v>
      </c>
      <c r="AD265" s="87">
        <f t="shared" si="38"/>
        <v>-5007.8199999999988</v>
      </c>
    </row>
    <row r="266" spans="1:30" s="7" customFormat="1" ht="12.75" x14ac:dyDescent="0.25">
      <c r="A266" s="57">
        <v>259</v>
      </c>
      <c r="B266" s="6" t="s">
        <v>268</v>
      </c>
      <c r="C266" s="23">
        <v>1111.5</v>
      </c>
      <c r="D266" s="27">
        <v>9084.92</v>
      </c>
      <c r="E266" s="45">
        <v>1769.51</v>
      </c>
      <c r="F266" s="45">
        <v>897.28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5">
        <v>162.28</v>
      </c>
      <c r="M266" s="88">
        <f t="shared" si="32"/>
        <v>2829.07</v>
      </c>
      <c r="N266" s="45">
        <v>0</v>
      </c>
      <c r="O266" s="45">
        <v>0</v>
      </c>
      <c r="P266" s="45">
        <v>0</v>
      </c>
      <c r="Q266" s="45">
        <v>0</v>
      </c>
      <c r="R266" s="45">
        <v>0</v>
      </c>
      <c r="S266" s="45">
        <v>0</v>
      </c>
      <c r="T266" s="45">
        <v>0</v>
      </c>
      <c r="U266" s="45">
        <v>0</v>
      </c>
      <c r="V266" s="88">
        <f t="shared" si="33"/>
        <v>0</v>
      </c>
      <c r="W266" s="101">
        <f t="shared" si="34"/>
        <v>2829.07</v>
      </c>
      <c r="X266" s="101">
        <f t="shared" si="39"/>
        <v>-1.3999999999668944E-2</v>
      </c>
      <c r="Y266" s="141">
        <v>2829.0839999999998</v>
      </c>
      <c r="Z266" s="18">
        <f t="shared" si="35"/>
        <v>-6255.8360000000002</v>
      </c>
      <c r="AA266" s="21">
        <f t="shared" si="36"/>
        <v>0</v>
      </c>
      <c r="AB266" s="85">
        <f t="shared" si="37"/>
        <v>0.31140439321424951</v>
      </c>
      <c r="AC266" s="86">
        <v>-2948.7400000000002</v>
      </c>
      <c r="AD266" s="87">
        <f t="shared" si="38"/>
        <v>-9204.5760000000009</v>
      </c>
    </row>
    <row r="267" spans="1:30" s="7" customFormat="1" ht="12.75" x14ac:dyDescent="0.25">
      <c r="A267" s="58">
        <v>260</v>
      </c>
      <c r="B267" s="6" t="s">
        <v>269</v>
      </c>
      <c r="C267" s="23">
        <v>155.80000000000001</v>
      </c>
      <c r="D267" s="27">
        <v>652.75000000000011</v>
      </c>
      <c r="E267" s="45">
        <v>0</v>
      </c>
      <c r="F267" s="45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5">
        <v>0</v>
      </c>
      <c r="M267" s="88">
        <f t="shared" si="32"/>
        <v>0</v>
      </c>
      <c r="N267" s="45">
        <v>0</v>
      </c>
      <c r="O267" s="45">
        <v>0</v>
      </c>
      <c r="P267" s="45">
        <v>0</v>
      </c>
      <c r="Q267" s="45">
        <v>0</v>
      </c>
      <c r="R267" s="45">
        <v>0</v>
      </c>
      <c r="S267" s="45">
        <v>0</v>
      </c>
      <c r="T267" s="45">
        <v>0</v>
      </c>
      <c r="U267" s="45">
        <v>0</v>
      </c>
      <c r="V267" s="88">
        <f t="shared" si="33"/>
        <v>0</v>
      </c>
      <c r="W267" s="101">
        <f t="shared" si="34"/>
        <v>0</v>
      </c>
      <c r="X267" s="101">
        <f t="shared" si="39"/>
        <v>0</v>
      </c>
      <c r="Y267" s="141">
        <v>0</v>
      </c>
      <c r="Z267" s="18">
        <f t="shared" si="35"/>
        <v>-652.75000000000011</v>
      </c>
      <c r="AA267" s="21">
        <f t="shared" si="36"/>
        <v>0</v>
      </c>
      <c r="AB267" s="85">
        <f t="shared" si="37"/>
        <v>0</v>
      </c>
      <c r="AC267" s="86">
        <v>-328.3</v>
      </c>
      <c r="AD267" s="87">
        <f t="shared" si="38"/>
        <v>-981.05000000000018</v>
      </c>
    </row>
    <row r="268" spans="1:30" s="7" customFormat="1" ht="12.75" x14ac:dyDescent="0.25">
      <c r="A268" s="58">
        <v>261</v>
      </c>
      <c r="B268" s="6" t="s">
        <v>270</v>
      </c>
      <c r="C268" s="23">
        <v>263.60000000000002</v>
      </c>
      <c r="D268" s="27">
        <v>1294.8400000000001</v>
      </c>
      <c r="E268" s="45">
        <v>0</v>
      </c>
      <c r="F268" s="45">
        <v>0</v>
      </c>
      <c r="G268" s="45">
        <v>0</v>
      </c>
      <c r="H268" s="45">
        <v>0</v>
      </c>
      <c r="I268" s="45">
        <v>0</v>
      </c>
      <c r="J268" s="45">
        <v>0</v>
      </c>
      <c r="K268" s="45">
        <v>0</v>
      </c>
      <c r="L268" s="45">
        <v>529</v>
      </c>
      <c r="M268" s="88">
        <f t="shared" si="32"/>
        <v>529</v>
      </c>
      <c r="N268" s="45">
        <v>0</v>
      </c>
      <c r="O268" s="45">
        <v>0</v>
      </c>
      <c r="P268" s="45">
        <v>0</v>
      </c>
      <c r="Q268" s="45">
        <v>0</v>
      </c>
      <c r="R268" s="45">
        <v>0</v>
      </c>
      <c r="S268" s="45">
        <v>0</v>
      </c>
      <c r="T268" s="45">
        <v>0</v>
      </c>
      <c r="U268" s="45">
        <v>0</v>
      </c>
      <c r="V268" s="88">
        <f t="shared" si="33"/>
        <v>0</v>
      </c>
      <c r="W268" s="101">
        <f t="shared" si="34"/>
        <v>529</v>
      </c>
      <c r="X268" s="101">
        <f t="shared" si="39"/>
        <v>4.0000000000190994E-3</v>
      </c>
      <c r="Y268" s="141">
        <v>528.99599999999998</v>
      </c>
      <c r="Z268" s="18">
        <f t="shared" si="35"/>
        <v>-765.84400000000016</v>
      </c>
      <c r="AA268" s="21">
        <f t="shared" si="36"/>
        <v>0</v>
      </c>
      <c r="AB268" s="85">
        <f t="shared" si="37"/>
        <v>0.40854159587284911</v>
      </c>
      <c r="AC268" s="86">
        <v>0</v>
      </c>
      <c r="AD268" s="87">
        <f t="shared" si="38"/>
        <v>-765.84400000000016</v>
      </c>
    </row>
    <row r="269" spans="1:30" s="7" customFormat="1" ht="12.75" x14ac:dyDescent="0.25">
      <c r="A269" s="57">
        <v>262</v>
      </c>
      <c r="B269" s="6" t="s">
        <v>271</v>
      </c>
      <c r="C269" s="23">
        <v>39.6</v>
      </c>
      <c r="D269" s="27">
        <v>132.30000000000001</v>
      </c>
      <c r="E269" s="45">
        <v>0</v>
      </c>
      <c r="F269" s="45"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v>0</v>
      </c>
      <c r="L269" s="45">
        <v>0</v>
      </c>
      <c r="M269" s="88">
        <f t="shared" si="32"/>
        <v>0</v>
      </c>
      <c r="N269" s="45">
        <v>0</v>
      </c>
      <c r="O269" s="45">
        <v>0</v>
      </c>
      <c r="P269" s="45">
        <v>0</v>
      </c>
      <c r="Q269" s="45">
        <v>0</v>
      </c>
      <c r="R269" s="45">
        <v>0</v>
      </c>
      <c r="S269" s="45">
        <v>0</v>
      </c>
      <c r="T269" s="45">
        <v>0</v>
      </c>
      <c r="U269" s="45">
        <v>0</v>
      </c>
      <c r="V269" s="88">
        <f t="shared" si="33"/>
        <v>0</v>
      </c>
      <c r="W269" s="101">
        <f t="shared" si="34"/>
        <v>0</v>
      </c>
      <c r="X269" s="101">
        <f t="shared" si="39"/>
        <v>0</v>
      </c>
      <c r="Y269" s="141">
        <v>0</v>
      </c>
      <c r="Z269" s="18">
        <f t="shared" si="35"/>
        <v>-132.30000000000001</v>
      </c>
      <c r="AA269" s="21">
        <f t="shared" si="36"/>
        <v>0</v>
      </c>
      <c r="AB269" s="85">
        <f t="shared" si="37"/>
        <v>0</v>
      </c>
      <c r="AC269" s="86">
        <v>-63.7</v>
      </c>
      <c r="AD269" s="87">
        <f t="shared" si="38"/>
        <v>-196</v>
      </c>
    </row>
    <row r="270" spans="1:30" s="7" customFormat="1" ht="12.75" x14ac:dyDescent="0.25">
      <c r="A270" s="58">
        <v>263</v>
      </c>
      <c r="B270" s="6" t="s">
        <v>272</v>
      </c>
      <c r="C270" s="23">
        <v>1746.1</v>
      </c>
      <c r="D270" s="27">
        <v>18380.18</v>
      </c>
      <c r="E270" s="45">
        <v>0</v>
      </c>
      <c r="F270" s="45">
        <v>0</v>
      </c>
      <c r="G270" s="45">
        <v>0</v>
      </c>
      <c r="H270" s="45">
        <v>0</v>
      </c>
      <c r="I270" s="45">
        <v>0</v>
      </c>
      <c r="J270" s="45">
        <v>0</v>
      </c>
      <c r="K270" s="45">
        <v>0</v>
      </c>
      <c r="L270" s="45">
        <v>1362.58</v>
      </c>
      <c r="M270" s="88">
        <f t="shared" si="32"/>
        <v>1362.58</v>
      </c>
      <c r="N270" s="45">
        <v>0</v>
      </c>
      <c r="O270" s="45">
        <v>0</v>
      </c>
      <c r="P270" s="45">
        <v>0</v>
      </c>
      <c r="Q270" s="45">
        <v>0</v>
      </c>
      <c r="R270" s="45">
        <v>0</v>
      </c>
      <c r="S270" s="45">
        <v>0</v>
      </c>
      <c r="T270" s="45">
        <v>0</v>
      </c>
      <c r="U270" s="45">
        <v>0</v>
      </c>
      <c r="V270" s="88">
        <f t="shared" si="33"/>
        <v>0</v>
      </c>
      <c r="W270" s="101">
        <f t="shared" si="34"/>
        <v>1362.58</v>
      </c>
      <c r="X270" s="101">
        <f t="shared" si="39"/>
        <v>3.9999999999054126E-3</v>
      </c>
      <c r="Y270" s="141">
        <v>1362.576</v>
      </c>
      <c r="Z270" s="18">
        <f t="shared" si="35"/>
        <v>-17017.603999999999</v>
      </c>
      <c r="AA270" s="21">
        <f t="shared" si="36"/>
        <v>0</v>
      </c>
      <c r="AB270" s="85">
        <f t="shared" si="37"/>
        <v>7.4132897501547862E-2</v>
      </c>
      <c r="AC270" s="86">
        <v>0</v>
      </c>
      <c r="AD270" s="87">
        <f t="shared" si="38"/>
        <v>-17017.603999999999</v>
      </c>
    </row>
    <row r="271" spans="1:30" s="7" customFormat="1" ht="12.75" x14ac:dyDescent="0.25">
      <c r="A271" s="58">
        <v>264</v>
      </c>
      <c r="B271" s="6" t="s">
        <v>273</v>
      </c>
      <c r="C271" s="23">
        <v>112.7</v>
      </c>
      <c r="D271" s="27">
        <v>483.72999999999996</v>
      </c>
      <c r="E271" s="45">
        <v>0</v>
      </c>
      <c r="F271" s="45">
        <v>0</v>
      </c>
      <c r="G271" s="45">
        <v>0</v>
      </c>
      <c r="H271" s="45">
        <v>0</v>
      </c>
      <c r="I271" s="45">
        <v>0</v>
      </c>
      <c r="J271" s="45">
        <v>0</v>
      </c>
      <c r="K271" s="45">
        <v>0</v>
      </c>
      <c r="L271" s="45">
        <v>0</v>
      </c>
      <c r="M271" s="88">
        <f t="shared" si="32"/>
        <v>0</v>
      </c>
      <c r="N271" s="45">
        <v>0</v>
      </c>
      <c r="O271" s="45">
        <v>0</v>
      </c>
      <c r="P271" s="45">
        <v>0</v>
      </c>
      <c r="Q271" s="45">
        <v>0</v>
      </c>
      <c r="R271" s="45">
        <v>0</v>
      </c>
      <c r="S271" s="45">
        <v>0</v>
      </c>
      <c r="T271" s="45">
        <v>0</v>
      </c>
      <c r="U271" s="45">
        <v>0</v>
      </c>
      <c r="V271" s="88">
        <f t="shared" si="33"/>
        <v>0</v>
      </c>
      <c r="W271" s="101">
        <f t="shared" si="34"/>
        <v>0</v>
      </c>
      <c r="X271" s="101">
        <f t="shared" si="39"/>
        <v>0</v>
      </c>
      <c r="Y271" s="141">
        <v>0</v>
      </c>
      <c r="Z271" s="18">
        <f t="shared" si="35"/>
        <v>-483.72999999999996</v>
      </c>
      <c r="AA271" s="21">
        <f t="shared" si="36"/>
        <v>0</v>
      </c>
      <c r="AB271" s="85">
        <f t="shared" si="37"/>
        <v>0</v>
      </c>
      <c r="AC271" s="86">
        <v>-242.32000000000002</v>
      </c>
      <c r="AD271" s="87">
        <f t="shared" si="38"/>
        <v>-726.05</v>
      </c>
    </row>
    <row r="272" spans="1:30" s="7" customFormat="1" ht="12.75" x14ac:dyDescent="0.25">
      <c r="A272" s="57">
        <v>265</v>
      </c>
      <c r="B272" s="6" t="s">
        <v>274</v>
      </c>
      <c r="C272" s="23">
        <v>2097.6</v>
      </c>
      <c r="D272" s="27">
        <v>17029.68</v>
      </c>
      <c r="E272" s="45">
        <v>1591.04</v>
      </c>
      <c r="F272" s="45"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v>0</v>
      </c>
      <c r="L272" s="45">
        <v>1425.5900000000001</v>
      </c>
      <c r="M272" s="88">
        <f t="shared" si="32"/>
        <v>3016.63</v>
      </c>
      <c r="N272" s="45">
        <v>3190.41</v>
      </c>
      <c r="O272" s="45">
        <v>0</v>
      </c>
      <c r="P272" s="45">
        <v>0</v>
      </c>
      <c r="Q272" s="45">
        <v>0</v>
      </c>
      <c r="R272" s="45">
        <v>0</v>
      </c>
      <c r="S272" s="45">
        <v>0</v>
      </c>
      <c r="T272" s="45">
        <v>0</v>
      </c>
      <c r="U272" s="45">
        <v>896.8</v>
      </c>
      <c r="V272" s="88">
        <f t="shared" si="33"/>
        <v>4087.21</v>
      </c>
      <c r="W272" s="101">
        <f t="shared" si="34"/>
        <v>7103.84</v>
      </c>
      <c r="X272" s="101">
        <f t="shared" si="39"/>
        <v>-3.9999999999054126E-3</v>
      </c>
      <c r="Y272" s="141">
        <v>7103.8440000000001</v>
      </c>
      <c r="Z272" s="18">
        <f t="shared" si="35"/>
        <v>-9925.8359999999993</v>
      </c>
      <c r="AA272" s="21">
        <f t="shared" si="36"/>
        <v>0</v>
      </c>
      <c r="AB272" s="85">
        <f t="shared" si="37"/>
        <v>0.41714489056752679</v>
      </c>
      <c r="AC272" s="86">
        <v>-3669.0519999999997</v>
      </c>
      <c r="AD272" s="87">
        <f t="shared" si="38"/>
        <v>-13594.887999999999</v>
      </c>
    </row>
    <row r="273" spans="1:30" s="7" customFormat="1" ht="12.75" x14ac:dyDescent="0.25">
      <c r="A273" s="58">
        <v>266</v>
      </c>
      <c r="B273" s="6" t="s">
        <v>275</v>
      </c>
      <c r="C273" s="23">
        <v>20.3</v>
      </c>
      <c r="D273" s="27">
        <v>91.63</v>
      </c>
      <c r="E273" s="45">
        <v>0</v>
      </c>
      <c r="F273" s="45">
        <v>0</v>
      </c>
      <c r="G273" s="45">
        <v>0</v>
      </c>
      <c r="H273" s="45">
        <v>0</v>
      </c>
      <c r="I273" s="45">
        <v>0</v>
      </c>
      <c r="J273" s="45">
        <v>0</v>
      </c>
      <c r="K273" s="45">
        <v>0</v>
      </c>
      <c r="L273" s="45">
        <v>0</v>
      </c>
      <c r="M273" s="88">
        <f t="shared" si="32"/>
        <v>0</v>
      </c>
      <c r="N273" s="45">
        <v>0</v>
      </c>
      <c r="O273" s="45">
        <v>0</v>
      </c>
      <c r="P273" s="45">
        <v>0</v>
      </c>
      <c r="Q273" s="45">
        <v>0</v>
      </c>
      <c r="R273" s="45">
        <v>0</v>
      </c>
      <c r="S273" s="45">
        <v>0</v>
      </c>
      <c r="T273" s="45">
        <v>0</v>
      </c>
      <c r="U273" s="45">
        <v>0</v>
      </c>
      <c r="V273" s="88">
        <f t="shared" si="33"/>
        <v>0</v>
      </c>
      <c r="W273" s="101">
        <f t="shared" si="34"/>
        <v>0</v>
      </c>
      <c r="X273" s="101">
        <f t="shared" si="39"/>
        <v>0</v>
      </c>
      <c r="Y273" s="141">
        <v>0</v>
      </c>
      <c r="Z273" s="18">
        <f t="shared" si="35"/>
        <v>-91.63</v>
      </c>
      <c r="AA273" s="21">
        <f t="shared" si="36"/>
        <v>0</v>
      </c>
      <c r="AB273" s="85">
        <f t="shared" si="37"/>
        <v>0</v>
      </c>
      <c r="AC273" s="86">
        <v>-43.05</v>
      </c>
      <c r="AD273" s="87">
        <f t="shared" si="38"/>
        <v>-134.68</v>
      </c>
    </row>
    <row r="274" spans="1:30" s="7" customFormat="1" ht="12.75" x14ac:dyDescent="0.25">
      <c r="A274" s="58">
        <v>267</v>
      </c>
      <c r="B274" s="6" t="s">
        <v>276</v>
      </c>
      <c r="C274" s="23">
        <v>540.6</v>
      </c>
      <c r="D274" s="27">
        <v>4272.3399999999992</v>
      </c>
      <c r="E274" s="45">
        <v>0</v>
      </c>
      <c r="F274" s="45">
        <v>1519.38</v>
      </c>
      <c r="G274" s="45">
        <v>12.71</v>
      </c>
      <c r="H274" s="45">
        <v>14453.44</v>
      </c>
      <c r="I274" s="45">
        <v>1</v>
      </c>
      <c r="J274" s="45">
        <v>0</v>
      </c>
      <c r="K274" s="45">
        <v>0</v>
      </c>
      <c r="L274" s="45">
        <v>3059.0600000000004</v>
      </c>
      <c r="M274" s="88">
        <f t="shared" si="32"/>
        <v>19031.88</v>
      </c>
      <c r="N274" s="45">
        <v>0</v>
      </c>
      <c r="O274" s="45">
        <v>0</v>
      </c>
      <c r="P274" s="45">
        <v>0</v>
      </c>
      <c r="Q274" s="45">
        <v>0</v>
      </c>
      <c r="R274" s="45">
        <v>0</v>
      </c>
      <c r="S274" s="45">
        <v>0</v>
      </c>
      <c r="T274" s="45">
        <v>0</v>
      </c>
      <c r="U274" s="45">
        <v>0</v>
      </c>
      <c r="V274" s="88">
        <f t="shared" si="33"/>
        <v>0</v>
      </c>
      <c r="W274" s="101">
        <f t="shared" si="34"/>
        <v>19031.88</v>
      </c>
      <c r="X274" s="101">
        <f t="shared" si="39"/>
        <v>0</v>
      </c>
      <c r="Y274" s="141">
        <v>19031.879999999997</v>
      </c>
      <c r="Z274" s="18">
        <f t="shared" si="35"/>
        <v>0</v>
      </c>
      <c r="AA274" s="21">
        <f t="shared" si="36"/>
        <v>14759.539999999997</v>
      </c>
      <c r="AB274" s="85">
        <f t="shared" si="37"/>
        <v>4.4546735512623057</v>
      </c>
      <c r="AC274" s="86">
        <v>-1720.0299999999997</v>
      </c>
      <c r="AD274" s="87">
        <f t="shared" si="38"/>
        <v>13039.509999999998</v>
      </c>
    </row>
    <row r="275" spans="1:30" s="7" customFormat="1" ht="12.75" x14ac:dyDescent="0.25">
      <c r="A275" s="57">
        <v>268</v>
      </c>
      <c r="B275" s="6" t="s">
        <v>277</v>
      </c>
      <c r="C275" s="23">
        <v>8063.7</v>
      </c>
      <c r="D275" s="27">
        <v>45684.580000000009</v>
      </c>
      <c r="E275" s="45">
        <v>20047.540000000005</v>
      </c>
      <c r="F275" s="45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v>0</v>
      </c>
      <c r="L275" s="45">
        <v>10455.550000000001</v>
      </c>
      <c r="M275" s="88">
        <f t="shared" si="32"/>
        <v>30503.090000000004</v>
      </c>
      <c r="N275" s="45">
        <v>2348.92</v>
      </c>
      <c r="O275" s="45">
        <v>0</v>
      </c>
      <c r="P275" s="45">
        <v>0</v>
      </c>
      <c r="Q275" s="45">
        <v>0</v>
      </c>
      <c r="R275" s="45">
        <v>0</v>
      </c>
      <c r="S275" s="45">
        <v>0</v>
      </c>
      <c r="T275" s="45">
        <v>0</v>
      </c>
      <c r="U275" s="45">
        <v>9545.6200000000008</v>
      </c>
      <c r="V275" s="88">
        <f t="shared" si="33"/>
        <v>11894.54</v>
      </c>
      <c r="W275" s="101">
        <f t="shared" si="34"/>
        <v>42397.630000000005</v>
      </c>
      <c r="X275" s="101">
        <f t="shared" si="39"/>
        <v>-0.36199999999371357</v>
      </c>
      <c r="Y275" s="141">
        <v>42397.991999999998</v>
      </c>
      <c r="Z275" s="18">
        <f t="shared" si="35"/>
        <v>-3286.5880000000107</v>
      </c>
      <c r="AA275" s="21">
        <f t="shared" si="36"/>
        <v>0</v>
      </c>
      <c r="AB275" s="85">
        <f t="shared" si="37"/>
        <v>0.92805913942954033</v>
      </c>
      <c r="AC275" s="86">
        <v>-4291.6307199999974</v>
      </c>
      <c r="AD275" s="87">
        <f t="shared" si="38"/>
        <v>-7578.218720000008</v>
      </c>
    </row>
    <row r="276" spans="1:30" s="7" customFormat="1" ht="12.75" x14ac:dyDescent="0.25">
      <c r="A276" s="58">
        <v>269</v>
      </c>
      <c r="B276" s="6" t="s">
        <v>278</v>
      </c>
      <c r="C276" s="23">
        <v>3198.1</v>
      </c>
      <c r="D276" s="27">
        <v>25706.369999999995</v>
      </c>
      <c r="E276" s="45">
        <v>5928.14</v>
      </c>
      <c r="F276" s="45">
        <v>0</v>
      </c>
      <c r="G276" s="45">
        <v>0</v>
      </c>
      <c r="H276" s="45">
        <v>17248.93</v>
      </c>
      <c r="I276" s="45">
        <v>1</v>
      </c>
      <c r="J276" s="45">
        <v>0</v>
      </c>
      <c r="K276" s="45">
        <v>0</v>
      </c>
      <c r="L276" s="45">
        <v>1531.92</v>
      </c>
      <c r="M276" s="88">
        <f t="shared" si="32"/>
        <v>24708.989999999998</v>
      </c>
      <c r="N276" s="45">
        <v>0</v>
      </c>
      <c r="O276" s="45">
        <v>0</v>
      </c>
      <c r="P276" s="45">
        <v>0</v>
      </c>
      <c r="Q276" s="45">
        <v>0</v>
      </c>
      <c r="R276" s="45">
        <v>0</v>
      </c>
      <c r="S276" s="45">
        <v>0</v>
      </c>
      <c r="T276" s="45">
        <v>0</v>
      </c>
      <c r="U276" s="45">
        <v>0</v>
      </c>
      <c r="V276" s="88">
        <f t="shared" si="33"/>
        <v>0</v>
      </c>
      <c r="W276" s="101">
        <f t="shared" si="34"/>
        <v>24708.989999999998</v>
      </c>
      <c r="X276" s="101">
        <f t="shared" si="39"/>
        <v>-6.0000000012223609E-3</v>
      </c>
      <c r="Y276" s="141">
        <v>24708.995999999999</v>
      </c>
      <c r="Z276" s="18">
        <f t="shared" si="35"/>
        <v>-997.37399999999616</v>
      </c>
      <c r="AA276" s="21">
        <f t="shared" si="36"/>
        <v>0</v>
      </c>
      <c r="AB276" s="85">
        <f t="shared" si="37"/>
        <v>0.96120128979704267</v>
      </c>
      <c r="AC276" s="86">
        <v>-7766.4479999999976</v>
      </c>
      <c r="AD276" s="87">
        <f t="shared" si="38"/>
        <v>-8763.8219999999928</v>
      </c>
    </row>
    <row r="277" spans="1:30" s="7" customFormat="1" ht="12.75" x14ac:dyDescent="0.25">
      <c r="A277" s="58">
        <v>270</v>
      </c>
      <c r="B277" s="6" t="s">
        <v>279</v>
      </c>
      <c r="C277" s="23">
        <v>255.1</v>
      </c>
      <c r="D277" s="27">
        <v>1009.1200000000001</v>
      </c>
      <c r="E277" s="45">
        <v>0</v>
      </c>
      <c r="F277" s="45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5">
        <v>683.8</v>
      </c>
      <c r="M277" s="88">
        <f t="shared" si="32"/>
        <v>683.8</v>
      </c>
      <c r="N277" s="45">
        <v>0</v>
      </c>
      <c r="O277" s="45">
        <v>0</v>
      </c>
      <c r="P277" s="45">
        <v>0</v>
      </c>
      <c r="Q277" s="45">
        <v>0</v>
      </c>
      <c r="R277" s="45">
        <v>0</v>
      </c>
      <c r="S277" s="45">
        <v>0</v>
      </c>
      <c r="T277" s="45">
        <v>0</v>
      </c>
      <c r="U277" s="45">
        <v>0</v>
      </c>
      <c r="V277" s="88">
        <f t="shared" si="33"/>
        <v>0</v>
      </c>
      <c r="W277" s="101">
        <f t="shared" si="34"/>
        <v>683.8</v>
      </c>
      <c r="X277" s="101">
        <f t="shared" si="39"/>
        <v>3.9999999999054126E-3</v>
      </c>
      <c r="Y277" s="141">
        <v>683.79600000000005</v>
      </c>
      <c r="Z277" s="18">
        <f t="shared" si="35"/>
        <v>-325.32400000000007</v>
      </c>
      <c r="AA277" s="21">
        <f t="shared" si="36"/>
        <v>0</v>
      </c>
      <c r="AB277" s="85">
        <f t="shared" si="37"/>
        <v>0.67761614079594101</v>
      </c>
      <c r="AC277" s="86">
        <v>-509.33999999999992</v>
      </c>
      <c r="AD277" s="87">
        <f t="shared" si="38"/>
        <v>-834.66399999999999</v>
      </c>
    </row>
    <row r="278" spans="1:30" s="7" customFormat="1" ht="12.75" x14ac:dyDescent="0.25">
      <c r="A278" s="57">
        <v>271</v>
      </c>
      <c r="B278" s="6" t="s">
        <v>280</v>
      </c>
      <c r="C278" s="23">
        <v>387.2</v>
      </c>
      <c r="D278" s="27">
        <v>2855.4300000000003</v>
      </c>
      <c r="E278" s="45">
        <v>0</v>
      </c>
      <c r="F278" s="45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v>0</v>
      </c>
      <c r="L278" s="45">
        <v>3549.49</v>
      </c>
      <c r="M278" s="88">
        <f t="shared" si="32"/>
        <v>3549.49</v>
      </c>
      <c r="N278" s="45">
        <v>0</v>
      </c>
      <c r="O278" s="45">
        <v>0</v>
      </c>
      <c r="P278" s="45">
        <v>0</v>
      </c>
      <c r="Q278" s="45">
        <v>0</v>
      </c>
      <c r="R278" s="45">
        <v>0</v>
      </c>
      <c r="S278" s="45">
        <v>0</v>
      </c>
      <c r="T278" s="45">
        <v>0</v>
      </c>
      <c r="U278" s="45">
        <v>0</v>
      </c>
      <c r="V278" s="88">
        <f t="shared" si="33"/>
        <v>0</v>
      </c>
      <c r="W278" s="101">
        <f t="shared" si="34"/>
        <v>3549.49</v>
      </c>
      <c r="X278" s="101">
        <f t="shared" si="39"/>
        <v>-2.0000000004074536E-3</v>
      </c>
      <c r="Y278" s="141">
        <v>3549.4920000000002</v>
      </c>
      <c r="Z278" s="18">
        <f t="shared" si="35"/>
        <v>0</v>
      </c>
      <c r="AA278" s="21">
        <f t="shared" si="36"/>
        <v>694.0619999999999</v>
      </c>
      <c r="AB278" s="85">
        <f t="shared" si="37"/>
        <v>1.2430674189176412</v>
      </c>
      <c r="AC278" s="86">
        <v>-1108.354</v>
      </c>
      <c r="AD278" s="87">
        <f t="shared" si="38"/>
        <v>-414.29200000000014</v>
      </c>
    </row>
    <row r="279" spans="1:30" s="7" customFormat="1" ht="12.75" x14ac:dyDescent="0.25">
      <c r="A279" s="58">
        <v>272</v>
      </c>
      <c r="B279" s="6" t="s">
        <v>281</v>
      </c>
      <c r="C279" s="23">
        <v>3209.06</v>
      </c>
      <c r="D279" s="27">
        <v>25399.08</v>
      </c>
      <c r="E279" s="45">
        <v>2632.19</v>
      </c>
      <c r="F279" s="45">
        <v>35511.120000000003</v>
      </c>
      <c r="G279" s="45">
        <v>298.37</v>
      </c>
      <c r="H279" s="45">
        <v>22672.83</v>
      </c>
      <c r="I279" s="45">
        <v>1</v>
      </c>
      <c r="J279" s="45">
        <v>0</v>
      </c>
      <c r="K279" s="45">
        <v>0</v>
      </c>
      <c r="L279" s="45">
        <v>3752.47</v>
      </c>
      <c r="M279" s="88">
        <f t="shared" si="32"/>
        <v>64568.610000000008</v>
      </c>
      <c r="N279" s="45">
        <v>0</v>
      </c>
      <c r="O279" s="45">
        <v>0</v>
      </c>
      <c r="P279" s="45">
        <v>0</v>
      </c>
      <c r="Q279" s="45">
        <v>0</v>
      </c>
      <c r="R279" s="45">
        <v>0</v>
      </c>
      <c r="S279" s="45">
        <v>0</v>
      </c>
      <c r="T279" s="45">
        <v>0</v>
      </c>
      <c r="U279" s="45">
        <v>0</v>
      </c>
      <c r="V279" s="88">
        <f t="shared" si="33"/>
        <v>0</v>
      </c>
      <c r="W279" s="101">
        <f t="shared" si="34"/>
        <v>64568.610000000008</v>
      </c>
      <c r="X279" s="101">
        <f t="shared" si="39"/>
        <v>6.0000000157742761E-3</v>
      </c>
      <c r="Y279" s="141">
        <v>64568.603999999992</v>
      </c>
      <c r="Z279" s="18">
        <f t="shared" si="35"/>
        <v>0</v>
      </c>
      <c r="AA279" s="21">
        <f t="shared" si="36"/>
        <v>39169.52399999999</v>
      </c>
      <c r="AB279" s="85">
        <f t="shared" si="37"/>
        <v>2.5421631019706221</v>
      </c>
      <c r="AC279" s="86">
        <v>-10269.508000000002</v>
      </c>
      <c r="AD279" s="87">
        <f t="shared" si="38"/>
        <v>28900.015999999989</v>
      </c>
    </row>
    <row r="280" spans="1:30" s="7" customFormat="1" ht="12.75" x14ac:dyDescent="0.25">
      <c r="A280" s="58">
        <v>273</v>
      </c>
      <c r="B280" s="6" t="s">
        <v>282</v>
      </c>
      <c r="C280" s="23">
        <v>2226.9</v>
      </c>
      <c r="D280" s="27">
        <v>20231.479999999996</v>
      </c>
      <c r="E280" s="45">
        <v>1741.67</v>
      </c>
      <c r="F280" s="45">
        <v>0</v>
      </c>
      <c r="G280" s="45">
        <v>0</v>
      </c>
      <c r="H280" s="45">
        <v>0</v>
      </c>
      <c r="I280" s="45">
        <v>0</v>
      </c>
      <c r="J280" s="45">
        <v>0</v>
      </c>
      <c r="K280" s="45">
        <v>0</v>
      </c>
      <c r="L280" s="45">
        <v>1946.52</v>
      </c>
      <c r="M280" s="88">
        <f t="shared" si="32"/>
        <v>3688.19</v>
      </c>
      <c r="N280" s="45">
        <v>0</v>
      </c>
      <c r="O280" s="45">
        <v>0</v>
      </c>
      <c r="P280" s="45">
        <v>0</v>
      </c>
      <c r="Q280" s="45">
        <v>0</v>
      </c>
      <c r="R280" s="45">
        <v>0</v>
      </c>
      <c r="S280" s="45">
        <v>0</v>
      </c>
      <c r="T280" s="45">
        <v>0</v>
      </c>
      <c r="U280" s="45">
        <v>0</v>
      </c>
      <c r="V280" s="88">
        <f t="shared" si="33"/>
        <v>0</v>
      </c>
      <c r="W280" s="101">
        <f t="shared" si="34"/>
        <v>3688.19</v>
      </c>
      <c r="X280" s="101">
        <f t="shared" si="39"/>
        <v>-9.9999999997635314E-3</v>
      </c>
      <c r="Y280" s="141">
        <v>3688.2</v>
      </c>
      <c r="Z280" s="18">
        <f t="shared" si="35"/>
        <v>-16543.279999999995</v>
      </c>
      <c r="AA280" s="21">
        <f t="shared" si="36"/>
        <v>0</v>
      </c>
      <c r="AB280" s="85">
        <f t="shared" si="37"/>
        <v>0.18230005911579383</v>
      </c>
      <c r="AC280" s="86">
        <v>0</v>
      </c>
      <c r="AD280" s="87">
        <f t="shared" si="38"/>
        <v>-16543.279999999995</v>
      </c>
    </row>
    <row r="281" spans="1:30" s="7" customFormat="1" ht="12.75" x14ac:dyDescent="0.25">
      <c r="A281" s="57">
        <v>274</v>
      </c>
      <c r="B281" s="6" t="s">
        <v>283</v>
      </c>
      <c r="C281" s="23">
        <v>215.5</v>
      </c>
      <c r="D281" s="27">
        <v>810.95000000000016</v>
      </c>
      <c r="E281" s="45">
        <v>0</v>
      </c>
      <c r="F281" s="45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5">
        <v>857.5</v>
      </c>
      <c r="M281" s="88">
        <f t="shared" si="32"/>
        <v>857.5</v>
      </c>
      <c r="N281" s="45">
        <v>0</v>
      </c>
      <c r="O281" s="45">
        <v>0</v>
      </c>
      <c r="P281" s="45">
        <v>0</v>
      </c>
      <c r="Q281" s="45">
        <v>0</v>
      </c>
      <c r="R281" s="45">
        <v>0</v>
      </c>
      <c r="S281" s="45">
        <v>0</v>
      </c>
      <c r="T281" s="45">
        <v>0</v>
      </c>
      <c r="U281" s="45">
        <v>0</v>
      </c>
      <c r="V281" s="88">
        <f t="shared" si="33"/>
        <v>0</v>
      </c>
      <c r="W281" s="101">
        <f t="shared" si="34"/>
        <v>857.5</v>
      </c>
      <c r="X281" s="101">
        <f t="shared" si="39"/>
        <v>-8.0000000000381988E-3</v>
      </c>
      <c r="Y281" s="141">
        <v>857.50800000000004</v>
      </c>
      <c r="Z281" s="18">
        <f t="shared" si="35"/>
        <v>0</v>
      </c>
      <c r="AA281" s="21">
        <f t="shared" si="36"/>
        <v>46.557999999999879</v>
      </c>
      <c r="AB281" s="85">
        <f t="shared" si="37"/>
        <v>1.0574116776620013</v>
      </c>
      <c r="AC281" s="86">
        <v>-412.25000000000006</v>
      </c>
      <c r="AD281" s="87">
        <f t="shared" si="38"/>
        <v>-365.69200000000018</v>
      </c>
    </row>
    <row r="282" spans="1:30" s="7" customFormat="1" ht="12.75" x14ac:dyDescent="0.25">
      <c r="A282" s="58">
        <v>275</v>
      </c>
      <c r="B282" s="6" t="s">
        <v>284</v>
      </c>
      <c r="C282" s="23">
        <v>184.7</v>
      </c>
      <c r="D282" s="27">
        <v>786.79</v>
      </c>
      <c r="E282" s="45">
        <v>0</v>
      </c>
      <c r="F282" s="45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5">
        <v>0</v>
      </c>
      <c r="M282" s="88">
        <f t="shared" si="32"/>
        <v>0</v>
      </c>
      <c r="N282" s="45">
        <v>0</v>
      </c>
      <c r="O282" s="45">
        <v>0</v>
      </c>
      <c r="P282" s="45">
        <v>0</v>
      </c>
      <c r="Q282" s="45">
        <v>0</v>
      </c>
      <c r="R282" s="45">
        <v>0</v>
      </c>
      <c r="S282" s="45">
        <v>0</v>
      </c>
      <c r="T282" s="45">
        <v>0</v>
      </c>
      <c r="U282" s="45">
        <v>0</v>
      </c>
      <c r="V282" s="88">
        <f t="shared" si="33"/>
        <v>0</v>
      </c>
      <c r="W282" s="101">
        <f t="shared" si="34"/>
        <v>0</v>
      </c>
      <c r="X282" s="101">
        <f t="shared" si="39"/>
        <v>0</v>
      </c>
      <c r="Y282" s="141">
        <v>0</v>
      </c>
      <c r="Z282" s="18">
        <f t="shared" si="35"/>
        <v>-786.79</v>
      </c>
      <c r="AA282" s="21">
        <f t="shared" si="36"/>
        <v>0</v>
      </c>
      <c r="AB282" s="85">
        <f t="shared" si="37"/>
        <v>0</v>
      </c>
      <c r="AC282" s="86">
        <v>-396.38000000000005</v>
      </c>
      <c r="AD282" s="87">
        <f t="shared" si="38"/>
        <v>-1183.17</v>
      </c>
    </row>
    <row r="283" spans="1:30" s="7" customFormat="1" ht="12.75" x14ac:dyDescent="0.25">
      <c r="A283" s="58">
        <v>276</v>
      </c>
      <c r="B283" s="6" t="s">
        <v>285</v>
      </c>
      <c r="C283" s="23">
        <v>5043.88</v>
      </c>
      <c r="D283" s="27">
        <v>48759.44000000001</v>
      </c>
      <c r="E283" s="45">
        <v>3294.09</v>
      </c>
      <c r="F283" s="45">
        <v>1939.98</v>
      </c>
      <c r="G283" s="45">
        <v>4.83</v>
      </c>
      <c r="H283" s="45">
        <v>0</v>
      </c>
      <c r="I283" s="45">
        <v>0</v>
      </c>
      <c r="J283" s="45">
        <v>0</v>
      </c>
      <c r="K283" s="45">
        <v>0</v>
      </c>
      <c r="L283" s="45">
        <v>35087.949999999997</v>
      </c>
      <c r="M283" s="88">
        <f t="shared" si="32"/>
        <v>40322.019999999997</v>
      </c>
      <c r="N283" s="45">
        <v>1092.69</v>
      </c>
      <c r="O283" s="45">
        <v>0</v>
      </c>
      <c r="P283" s="45">
        <v>0</v>
      </c>
      <c r="Q283" s="45">
        <v>0</v>
      </c>
      <c r="R283" s="45">
        <v>0</v>
      </c>
      <c r="S283" s="45">
        <v>0</v>
      </c>
      <c r="T283" s="45">
        <v>0</v>
      </c>
      <c r="U283" s="45">
        <v>3313.68</v>
      </c>
      <c r="V283" s="88">
        <f t="shared" si="33"/>
        <v>4406.37</v>
      </c>
      <c r="W283" s="101">
        <f t="shared" si="34"/>
        <v>44728.39</v>
      </c>
      <c r="X283" s="101">
        <f t="shared" si="39"/>
        <v>1.0000000002037268E-2</v>
      </c>
      <c r="Y283" s="141">
        <v>44728.38</v>
      </c>
      <c r="Z283" s="18">
        <f t="shared" si="35"/>
        <v>-4031.0600000000122</v>
      </c>
      <c r="AA283" s="21">
        <f t="shared" si="36"/>
        <v>0</v>
      </c>
      <c r="AB283" s="85">
        <f t="shared" si="37"/>
        <v>0.9173275985122058</v>
      </c>
      <c r="AC283" s="86">
        <v>-10765.272280000003</v>
      </c>
      <c r="AD283" s="87">
        <f t="shared" si="38"/>
        <v>-14796.332280000015</v>
      </c>
    </row>
    <row r="284" spans="1:30" s="7" customFormat="1" ht="12.75" x14ac:dyDescent="0.25">
      <c r="A284" s="57">
        <v>277</v>
      </c>
      <c r="B284" s="6" t="s">
        <v>286</v>
      </c>
      <c r="C284" s="23">
        <v>714.9</v>
      </c>
      <c r="D284" s="27">
        <v>4147.21</v>
      </c>
      <c r="E284" s="45">
        <v>2163.17</v>
      </c>
      <c r="F284" s="45">
        <v>0</v>
      </c>
      <c r="G284" s="45">
        <v>0</v>
      </c>
      <c r="H284" s="45">
        <v>25411.9</v>
      </c>
      <c r="I284" s="45">
        <v>1</v>
      </c>
      <c r="J284" s="45">
        <v>0</v>
      </c>
      <c r="K284" s="45">
        <v>0</v>
      </c>
      <c r="L284" s="45">
        <v>1284.29</v>
      </c>
      <c r="M284" s="88">
        <f t="shared" si="32"/>
        <v>28859.360000000001</v>
      </c>
      <c r="N284" s="45">
        <v>0</v>
      </c>
      <c r="O284" s="45">
        <v>0</v>
      </c>
      <c r="P284" s="45">
        <v>0</v>
      </c>
      <c r="Q284" s="45">
        <v>0</v>
      </c>
      <c r="R284" s="45">
        <v>0</v>
      </c>
      <c r="S284" s="45">
        <v>0</v>
      </c>
      <c r="T284" s="45">
        <v>0</v>
      </c>
      <c r="U284" s="45">
        <v>0</v>
      </c>
      <c r="V284" s="88">
        <f t="shared" si="33"/>
        <v>0</v>
      </c>
      <c r="W284" s="101">
        <f t="shared" si="34"/>
        <v>28859.360000000001</v>
      </c>
      <c r="X284" s="101">
        <f t="shared" si="39"/>
        <v>8.0000000016298145E-3</v>
      </c>
      <c r="Y284" s="141">
        <v>28859.351999999999</v>
      </c>
      <c r="Z284" s="18">
        <f t="shared" si="35"/>
        <v>0</v>
      </c>
      <c r="AA284" s="21">
        <f t="shared" si="36"/>
        <v>24712.142</v>
      </c>
      <c r="AB284" s="85">
        <f t="shared" si="37"/>
        <v>6.9587390076702169</v>
      </c>
      <c r="AC284" s="86">
        <v>-1496</v>
      </c>
      <c r="AD284" s="87">
        <f t="shared" si="38"/>
        <v>23216.142</v>
      </c>
    </row>
    <row r="285" spans="1:30" s="7" customFormat="1" ht="12.75" x14ac:dyDescent="0.25">
      <c r="A285" s="58">
        <v>278</v>
      </c>
      <c r="B285" s="6" t="s">
        <v>287</v>
      </c>
      <c r="C285" s="23">
        <v>165.4</v>
      </c>
      <c r="D285" s="27">
        <v>603.38</v>
      </c>
      <c r="E285" s="45">
        <v>0</v>
      </c>
      <c r="F285" s="45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5">
        <v>932.43</v>
      </c>
      <c r="M285" s="88">
        <f t="shared" si="32"/>
        <v>932.43</v>
      </c>
      <c r="N285" s="45">
        <v>0</v>
      </c>
      <c r="O285" s="45">
        <v>0</v>
      </c>
      <c r="P285" s="45">
        <v>0</v>
      </c>
      <c r="Q285" s="45">
        <v>0</v>
      </c>
      <c r="R285" s="45">
        <v>0</v>
      </c>
      <c r="S285" s="45">
        <v>0</v>
      </c>
      <c r="T285" s="45">
        <v>0</v>
      </c>
      <c r="U285" s="45">
        <v>0</v>
      </c>
      <c r="V285" s="88">
        <f t="shared" si="33"/>
        <v>0</v>
      </c>
      <c r="W285" s="101">
        <f t="shared" si="34"/>
        <v>932.43</v>
      </c>
      <c r="X285" s="101">
        <f t="shared" si="39"/>
        <v>5.9999999999718057E-3</v>
      </c>
      <c r="Y285" s="141">
        <v>932.42399999999998</v>
      </c>
      <c r="Z285" s="18">
        <f t="shared" si="35"/>
        <v>0</v>
      </c>
      <c r="AA285" s="21">
        <f t="shared" si="36"/>
        <v>329.04399999999998</v>
      </c>
      <c r="AB285" s="85">
        <f t="shared" si="37"/>
        <v>1.5453346150021545</v>
      </c>
      <c r="AC285" s="86">
        <v>-306.68</v>
      </c>
      <c r="AD285" s="87">
        <f t="shared" si="38"/>
        <v>22.363999999999976</v>
      </c>
    </row>
    <row r="286" spans="1:30" s="7" customFormat="1" ht="12.75" x14ac:dyDescent="0.25">
      <c r="A286" s="58">
        <v>279</v>
      </c>
      <c r="B286" s="6" t="s">
        <v>288</v>
      </c>
      <c r="C286" s="23">
        <v>58.6</v>
      </c>
      <c r="D286" s="27">
        <v>300.02</v>
      </c>
      <c r="E286" s="45">
        <v>0</v>
      </c>
      <c r="F286" s="45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v>0</v>
      </c>
      <c r="L286" s="45">
        <v>0</v>
      </c>
      <c r="M286" s="88">
        <f t="shared" si="32"/>
        <v>0</v>
      </c>
      <c r="N286" s="45">
        <v>0</v>
      </c>
      <c r="O286" s="45">
        <v>0</v>
      </c>
      <c r="P286" s="45">
        <v>0</v>
      </c>
      <c r="Q286" s="45">
        <v>0</v>
      </c>
      <c r="R286" s="45">
        <v>0</v>
      </c>
      <c r="S286" s="45">
        <v>0</v>
      </c>
      <c r="T286" s="45">
        <v>0</v>
      </c>
      <c r="U286" s="45">
        <v>0</v>
      </c>
      <c r="V286" s="88">
        <f t="shared" si="33"/>
        <v>0</v>
      </c>
      <c r="W286" s="101">
        <f t="shared" si="34"/>
        <v>0</v>
      </c>
      <c r="X286" s="101">
        <f t="shared" si="39"/>
        <v>0</v>
      </c>
      <c r="Y286" s="141">
        <v>0</v>
      </c>
      <c r="Z286" s="18">
        <f t="shared" si="35"/>
        <v>-300.02</v>
      </c>
      <c r="AA286" s="21">
        <f t="shared" si="36"/>
        <v>0</v>
      </c>
      <c r="AB286" s="85">
        <f t="shared" si="37"/>
        <v>0</v>
      </c>
      <c r="AC286" s="86">
        <v>-142.62</v>
      </c>
      <c r="AD286" s="87">
        <f t="shared" si="38"/>
        <v>-442.64</v>
      </c>
    </row>
    <row r="287" spans="1:30" s="7" customFormat="1" ht="12.75" x14ac:dyDescent="0.25">
      <c r="A287" s="57">
        <v>280</v>
      </c>
      <c r="B287" s="6" t="s">
        <v>289</v>
      </c>
      <c r="C287" s="23">
        <v>3522.31</v>
      </c>
      <c r="D287" s="27">
        <v>23307.149999999994</v>
      </c>
      <c r="E287" s="45">
        <v>2654.06</v>
      </c>
      <c r="F287" s="45">
        <v>792.8</v>
      </c>
      <c r="G287" s="45">
        <v>8.6999999999999993</v>
      </c>
      <c r="H287" s="45">
        <v>0</v>
      </c>
      <c r="I287" s="45">
        <v>0</v>
      </c>
      <c r="J287" s="45">
        <v>0</v>
      </c>
      <c r="K287" s="45">
        <v>0</v>
      </c>
      <c r="L287" s="45">
        <v>5393.08</v>
      </c>
      <c r="M287" s="88">
        <f t="shared" si="32"/>
        <v>8839.9399999999987</v>
      </c>
      <c r="N287" s="45">
        <v>0</v>
      </c>
      <c r="O287" s="45">
        <v>0</v>
      </c>
      <c r="P287" s="45">
        <v>0</v>
      </c>
      <c r="Q287" s="45">
        <v>0</v>
      </c>
      <c r="R287" s="45">
        <v>0</v>
      </c>
      <c r="S287" s="45">
        <v>0</v>
      </c>
      <c r="T287" s="45">
        <v>0</v>
      </c>
      <c r="U287" s="45">
        <v>2054.6800000000003</v>
      </c>
      <c r="V287" s="88">
        <f t="shared" si="33"/>
        <v>2054.6800000000003</v>
      </c>
      <c r="W287" s="101">
        <f t="shared" si="34"/>
        <v>10894.619999999999</v>
      </c>
      <c r="X287" s="101">
        <f t="shared" si="39"/>
        <v>-3.6000000000058208E-2</v>
      </c>
      <c r="Y287" s="141">
        <v>10894.655999999999</v>
      </c>
      <c r="Z287" s="18">
        <f t="shared" si="35"/>
        <v>-12412.493999999995</v>
      </c>
      <c r="AA287" s="21">
        <f t="shared" si="36"/>
        <v>0</v>
      </c>
      <c r="AB287" s="85">
        <f t="shared" si="37"/>
        <v>0.46743836118959209</v>
      </c>
      <c r="AC287" s="86">
        <v>-5978.170000000001</v>
      </c>
      <c r="AD287" s="87">
        <f t="shared" si="38"/>
        <v>-18390.663999999997</v>
      </c>
    </row>
    <row r="288" spans="1:30" s="7" customFormat="1" ht="12.75" hidden="1" x14ac:dyDescent="0.25">
      <c r="A288" s="58"/>
      <c r="B288" s="54" t="s">
        <v>573</v>
      </c>
      <c r="C288" s="23"/>
      <c r="D288" s="27"/>
      <c r="E288" s="45"/>
      <c r="F288" s="45"/>
      <c r="G288" s="45"/>
      <c r="H288" s="45"/>
      <c r="I288" s="45"/>
      <c r="J288" s="45"/>
      <c r="K288" s="45"/>
      <c r="L288" s="45"/>
      <c r="M288" s="88">
        <f t="shared" si="32"/>
        <v>0</v>
      </c>
      <c r="N288" s="45"/>
      <c r="O288" s="45"/>
      <c r="P288" s="45"/>
      <c r="Q288" s="45"/>
      <c r="R288" s="45"/>
      <c r="S288" s="45"/>
      <c r="T288" s="45"/>
      <c r="U288" s="45"/>
      <c r="V288" s="88">
        <f t="shared" si="33"/>
        <v>0</v>
      </c>
      <c r="W288" s="101">
        <f t="shared" si="34"/>
        <v>0</v>
      </c>
      <c r="X288" s="101">
        <f t="shared" si="39"/>
        <v>0</v>
      </c>
      <c r="Y288" s="141"/>
      <c r="Z288" s="18">
        <f t="shared" si="35"/>
        <v>0</v>
      </c>
      <c r="AA288" s="21">
        <f t="shared" si="36"/>
        <v>0</v>
      </c>
      <c r="AB288" s="85" t="e">
        <f t="shared" si="37"/>
        <v>#DIV/0!</v>
      </c>
      <c r="AC288" s="86">
        <v>0</v>
      </c>
      <c r="AD288" s="87">
        <f t="shared" si="38"/>
        <v>0</v>
      </c>
    </row>
    <row r="289" spans="1:30" s="7" customFormat="1" ht="12.75" x14ac:dyDescent="0.25">
      <c r="A289" s="58">
        <f>A287+1</f>
        <v>281</v>
      </c>
      <c r="B289" s="6" t="s">
        <v>290</v>
      </c>
      <c r="C289" s="23">
        <v>228</v>
      </c>
      <c r="D289" s="27">
        <v>982.5</v>
      </c>
      <c r="E289" s="45">
        <v>0</v>
      </c>
      <c r="F289" s="45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v>0</v>
      </c>
      <c r="L289" s="45">
        <v>0</v>
      </c>
      <c r="M289" s="88">
        <f t="shared" si="32"/>
        <v>0</v>
      </c>
      <c r="N289" s="45">
        <v>0</v>
      </c>
      <c r="O289" s="45">
        <v>0</v>
      </c>
      <c r="P289" s="45">
        <v>0</v>
      </c>
      <c r="Q289" s="45">
        <v>0</v>
      </c>
      <c r="R289" s="45">
        <v>0</v>
      </c>
      <c r="S289" s="45">
        <v>0</v>
      </c>
      <c r="T289" s="45">
        <v>0</v>
      </c>
      <c r="U289" s="45">
        <v>0</v>
      </c>
      <c r="V289" s="88">
        <f t="shared" si="33"/>
        <v>0</v>
      </c>
      <c r="W289" s="101">
        <f t="shared" si="34"/>
        <v>0</v>
      </c>
      <c r="X289" s="101">
        <f t="shared" si="39"/>
        <v>0</v>
      </c>
      <c r="Y289" s="141">
        <v>0</v>
      </c>
      <c r="Z289" s="18">
        <f t="shared" si="35"/>
        <v>-982.5</v>
      </c>
      <c r="AA289" s="21">
        <f t="shared" si="36"/>
        <v>0</v>
      </c>
      <c r="AB289" s="85">
        <f t="shared" si="37"/>
        <v>0</v>
      </c>
      <c r="AC289" s="86">
        <v>-495.88</v>
      </c>
      <c r="AD289" s="87">
        <f t="shared" si="38"/>
        <v>-1478.38</v>
      </c>
    </row>
    <row r="290" spans="1:30" s="7" customFormat="1" ht="12.75" x14ac:dyDescent="0.25">
      <c r="A290" s="57">
        <f>A289+1</f>
        <v>282</v>
      </c>
      <c r="B290" s="6" t="s">
        <v>291</v>
      </c>
      <c r="C290" s="23">
        <v>755.1</v>
      </c>
      <c r="D290" s="27">
        <v>4891.9499999999989</v>
      </c>
      <c r="E290" s="45">
        <v>0</v>
      </c>
      <c r="F290" s="45">
        <v>0</v>
      </c>
      <c r="G290" s="45">
        <v>0</v>
      </c>
      <c r="H290" s="45">
        <v>11044.65</v>
      </c>
      <c r="I290" s="45">
        <v>1</v>
      </c>
      <c r="J290" s="45">
        <v>0</v>
      </c>
      <c r="K290" s="45">
        <v>0</v>
      </c>
      <c r="L290" s="45">
        <v>0</v>
      </c>
      <c r="M290" s="88">
        <f t="shared" si="32"/>
        <v>11044.65</v>
      </c>
      <c r="N290" s="45">
        <v>0</v>
      </c>
      <c r="O290" s="45">
        <v>0</v>
      </c>
      <c r="P290" s="45">
        <v>0</v>
      </c>
      <c r="Q290" s="45">
        <v>0</v>
      </c>
      <c r="R290" s="45">
        <v>0</v>
      </c>
      <c r="S290" s="45">
        <v>0</v>
      </c>
      <c r="T290" s="45">
        <v>0</v>
      </c>
      <c r="U290" s="45">
        <v>0</v>
      </c>
      <c r="V290" s="88">
        <f t="shared" si="33"/>
        <v>0</v>
      </c>
      <c r="W290" s="101">
        <f t="shared" si="34"/>
        <v>11044.65</v>
      </c>
      <c r="X290" s="101">
        <f t="shared" si="39"/>
        <v>-6.0000000012223609E-3</v>
      </c>
      <c r="Y290" s="141">
        <v>11044.656000000001</v>
      </c>
      <c r="Z290" s="18">
        <f t="shared" si="35"/>
        <v>0</v>
      </c>
      <c r="AA290" s="21">
        <f t="shared" si="36"/>
        <v>6152.7060000000019</v>
      </c>
      <c r="AB290" s="85">
        <f t="shared" si="37"/>
        <v>2.2577205408886032</v>
      </c>
      <c r="AC290" s="86">
        <v>-1785.88</v>
      </c>
      <c r="AD290" s="87">
        <f t="shared" si="38"/>
        <v>4366.8260000000018</v>
      </c>
    </row>
    <row r="291" spans="1:30" s="7" customFormat="1" ht="12.75" x14ac:dyDescent="0.25">
      <c r="A291" s="57">
        <f t="shared" ref="A291:A354" si="40">A290+1</f>
        <v>283</v>
      </c>
      <c r="B291" s="6" t="s">
        <v>292</v>
      </c>
      <c r="C291" s="23">
        <v>513.23</v>
      </c>
      <c r="D291" s="27">
        <v>4684.12</v>
      </c>
      <c r="E291" s="45">
        <v>0</v>
      </c>
      <c r="F291" s="45">
        <v>1941.03</v>
      </c>
      <c r="G291" s="45">
        <v>4.2699999999999996</v>
      </c>
      <c r="H291" s="45">
        <v>10185.91</v>
      </c>
      <c r="I291" s="45">
        <v>1</v>
      </c>
      <c r="J291" s="45">
        <v>0</v>
      </c>
      <c r="K291" s="45">
        <v>0</v>
      </c>
      <c r="L291" s="45">
        <v>595.88</v>
      </c>
      <c r="M291" s="88">
        <f t="shared" si="32"/>
        <v>12722.82</v>
      </c>
      <c r="N291" s="45">
        <v>0</v>
      </c>
      <c r="O291" s="45">
        <v>0</v>
      </c>
      <c r="P291" s="45">
        <v>0</v>
      </c>
      <c r="Q291" s="45">
        <v>0</v>
      </c>
      <c r="R291" s="45">
        <v>0</v>
      </c>
      <c r="S291" s="45">
        <v>0</v>
      </c>
      <c r="T291" s="45">
        <v>0</v>
      </c>
      <c r="U291" s="45">
        <v>0</v>
      </c>
      <c r="V291" s="88">
        <f t="shared" si="33"/>
        <v>0</v>
      </c>
      <c r="W291" s="101">
        <f t="shared" si="34"/>
        <v>12722.82</v>
      </c>
      <c r="X291" s="101">
        <f t="shared" si="39"/>
        <v>0</v>
      </c>
      <c r="Y291" s="141">
        <v>12722.82</v>
      </c>
      <c r="Z291" s="18">
        <f t="shared" si="35"/>
        <v>0</v>
      </c>
      <c r="AA291" s="21">
        <f t="shared" si="36"/>
        <v>8038.7</v>
      </c>
      <c r="AB291" s="85">
        <f t="shared" si="37"/>
        <v>2.7161601325328983</v>
      </c>
      <c r="AC291" s="86">
        <v>0</v>
      </c>
      <c r="AD291" s="87">
        <f t="shared" si="38"/>
        <v>8038.7</v>
      </c>
    </row>
    <row r="292" spans="1:30" s="7" customFormat="1" ht="12.75" x14ac:dyDescent="0.25">
      <c r="A292" s="57">
        <f t="shared" si="40"/>
        <v>284</v>
      </c>
      <c r="B292" s="6" t="s">
        <v>293</v>
      </c>
      <c r="C292" s="23">
        <v>1870.9</v>
      </c>
      <c r="D292" s="27">
        <v>16693.810000000001</v>
      </c>
      <c r="E292" s="45">
        <v>0</v>
      </c>
      <c r="F292" s="45">
        <v>0</v>
      </c>
      <c r="G292" s="45">
        <v>0</v>
      </c>
      <c r="H292" s="45">
        <v>12790.8</v>
      </c>
      <c r="I292" s="45">
        <v>1</v>
      </c>
      <c r="J292" s="45">
        <v>0</v>
      </c>
      <c r="K292" s="45">
        <v>0</v>
      </c>
      <c r="L292" s="45">
        <v>3201.6099999999997</v>
      </c>
      <c r="M292" s="88">
        <f t="shared" si="32"/>
        <v>15992.41</v>
      </c>
      <c r="N292" s="45">
        <v>0</v>
      </c>
      <c r="O292" s="45">
        <v>0</v>
      </c>
      <c r="P292" s="45">
        <v>0</v>
      </c>
      <c r="Q292" s="45">
        <v>0</v>
      </c>
      <c r="R292" s="45">
        <v>0</v>
      </c>
      <c r="S292" s="45">
        <v>0</v>
      </c>
      <c r="T292" s="45">
        <v>0</v>
      </c>
      <c r="U292" s="45">
        <v>0</v>
      </c>
      <c r="V292" s="88">
        <f t="shared" si="33"/>
        <v>0</v>
      </c>
      <c r="W292" s="101">
        <f t="shared" si="34"/>
        <v>15992.41</v>
      </c>
      <c r="X292" s="101">
        <f t="shared" si="39"/>
        <v>-1.3999999999214197E-2</v>
      </c>
      <c r="Y292" s="141">
        <v>15992.423999999999</v>
      </c>
      <c r="Z292" s="18">
        <f t="shared" si="35"/>
        <v>-701.38600000000224</v>
      </c>
      <c r="AA292" s="21">
        <f t="shared" si="36"/>
        <v>0</v>
      </c>
      <c r="AB292" s="85">
        <f t="shared" si="37"/>
        <v>0.95798526519709992</v>
      </c>
      <c r="AC292" s="86">
        <v>-5520.0360000000001</v>
      </c>
      <c r="AD292" s="87">
        <f t="shared" si="38"/>
        <v>-6221.4220000000023</v>
      </c>
    </row>
    <row r="293" spans="1:30" s="7" customFormat="1" ht="12.75" x14ac:dyDescent="0.25">
      <c r="A293" s="57">
        <f t="shared" si="40"/>
        <v>285</v>
      </c>
      <c r="B293" s="6" t="s">
        <v>294</v>
      </c>
      <c r="C293" s="23">
        <v>583.6</v>
      </c>
      <c r="D293" s="27">
        <v>4173.4599999999991</v>
      </c>
      <c r="E293" s="45">
        <v>0</v>
      </c>
      <c r="F293" s="45">
        <v>0</v>
      </c>
      <c r="G293" s="45">
        <v>0</v>
      </c>
      <c r="H293" s="45">
        <v>0</v>
      </c>
      <c r="I293" s="45">
        <v>0</v>
      </c>
      <c r="J293" s="45">
        <v>0</v>
      </c>
      <c r="K293" s="45">
        <v>0</v>
      </c>
      <c r="L293" s="45">
        <v>842.2</v>
      </c>
      <c r="M293" s="88">
        <f t="shared" si="32"/>
        <v>842.2</v>
      </c>
      <c r="N293" s="45">
        <v>0</v>
      </c>
      <c r="O293" s="45">
        <v>0</v>
      </c>
      <c r="P293" s="45">
        <v>0</v>
      </c>
      <c r="Q293" s="45">
        <v>0</v>
      </c>
      <c r="R293" s="45">
        <v>0</v>
      </c>
      <c r="S293" s="45">
        <v>0</v>
      </c>
      <c r="T293" s="45">
        <v>0</v>
      </c>
      <c r="U293" s="45">
        <v>0</v>
      </c>
      <c r="V293" s="88">
        <f t="shared" si="33"/>
        <v>0</v>
      </c>
      <c r="W293" s="101">
        <f t="shared" si="34"/>
        <v>842.2</v>
      </c>
      <c r="X293" s="101">
        <f t="shared" si="39"/>
        <v>-7.9999999999245119E-3</v>
      </c>
      <c r="Y293" s="141">
        <v>842.20799999999997</v>
      </c>
      <c r="Z293" s="18">
        <f t="shared" si="35"/>
        <v>-3331.251999999999</v>
      </c>
      <c r="AA293" s="21">
        <f t="shared" si="36"/>
        <v>0</v>
      </c>
      <c r="AB293" s="85">
        <f t="shared" si="37"/>
        <v>0.20180090380643403</v>
      </c>
      <c r="AC293" s="86">
        <v>-1670.58</v>
      </c>
      <c r="AD293" s="87">
        <f t="shared" si="38"/>
        <v>-5001.8319999999985</v>
      </c>
    </row>
    <row r="294" spans="1:30" s="7" customFormat="1" ht="12.75" x14ac:dyDescent="0.25">
      <c r="A294" s="57">
        <f t="shared" si="40"/>
        <v>286</v>
      </c>
      <c r="B294" s="6" t="s">
        <v>295</v>
      </c>
      <c r="C294" s="23">
        <v>473.2</v>
      </c>
      <c r="D294" s="27">
        <v>2821.4100000000003</v>
      </c>
      <c r="E294" s="45">
        <v>0</v>
      </c>
      <c r="F294" s="45">
        <v>0</v>
      </c>
      <c r="G294" s="45">
        <v>0</v>
      </c>
      <c r="H294" s="45">
        <v>0</v>
      </c>
      <c r="I294" s="45">
        <v>0</v>
      </c>
      <c r="J294" s="45">
        <v>0</v>
      </c>
      <c r="K294" s="45">
        <v>0</v>
      </c>
      <c r="L294" s="45">
        <v>5969.83</v>
      </c>
      <c r="M294" s="88">
        <f t="shared" si="32"/>
        <v>5969.83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5">
        <v>0</v>
      </c>
      <c r="T294" s="45">
        <v>0</v>
      </c>
      <c r="U294" s="45">
        <v>0</v>
      </c>
      <c r="V294" s="88">
        <f t="shared" si="33"/>
        <v>0</v>
      </c>
      <c r="W294" s="101">
        <f t="shared" si="34"/>
        <v>5969.83</v>
      </c>
      <c r="X294" s="101">
        <f t="shared" si="39"/>
        <v>-2.0000000004074536E-3</v>
      </c>
      <c r="Y294" s="141">
        <v>5969.8320000000003</v>
      </c>
      <c r="Z294" s="18">
        <f t="shared" si="35"/>
        <v>0</v>
      </c>
      <c r="AA294" s="21">
        <f t="shared" si="36"/>
        <v>3148.422</v>
      </c>
      <c r="AB294" s="85">
        <f t="shared" si="37"/>
        <v>2.1159037502525333</v>
      </c>
      <c r="AC294" s="86">
        <v>-1017.7599999999999</v>
      </c>
      <c r="AD294" s="87">
        <f t="shared" si="38"/>
        <v>2130.6620000000003</v>
      </c>
    </row>
    <row r="295" spans="1:30" s="7" customFormat="1" ht="12.75" x14ac:dyDescent="0.25">
      <c r="A295" s="57">
        <f t="shared" si="40"/>
        <v>287</v>
      </c>
      <c r="B295" s="6" t="s">
        <v>296</v>
      </c>
      <c r="C295" s="23">
        <v>236</v>
      </c>
      <c r="D295" s="27">
        <v>752.37999999999988</v>
      </c>
      <c r="E295" s="45">
        <v>0</v>
      </c>
      <c r="F295" s="45">
        <v>863.73</v>
      </c>
      <c r="G295" s="45">
        <v>2.8</v>
      </c>
      <c r="H295" s="45">
        <v>0</v>
      </c>
      <c r="I295" s="45">
        <v>0</v>
      </c>
      <c r="J295" s="45">
        <v>0</v>
      </c>
      <c r="K295" s="45">
        <v>0</v>
      </c>
      <c r="L295" s="45">
        <v>0</v>
      </c>
      <c r="M295" s="88">
        <f t="shared" si="32"/>
        <v>863.73</v>
      </c>
      <c r="N295" s="45">
        <v>0</v>
      </c>
      <c r="O295" s="45">
        <v>0</v>
      </c>
      <c r="P295" s="45">
        <v>0</v>
      </c>
      <c r="Q295" s="45">
        <v>0</v>
      </c>
      <c r="R295" s="45">
        <v>0</v>
      </c>
      <c r="S295" s="45">
        <v>0</v>
      </c>
      <c r="T295" s="45">
        <v>0</v>
      </c>
      <c r="U295" s="45">
        <v>0</v>
      </c>
      <c r="V295" s="88">
        <f t="shared" si="33"/>
        <v>0</v>
      </c>
      <c r="W295" s="101">
        <f t="shared" si="34"/>
        <v>863.73</v>
      </c>
      <c r="X295" s="101">
        <f t="shared" si="39"/>
        <v>5.9999999999718057E-3</v>
      </c>
      <c r="Y295" s="141">
        <v>863.72400000000005</v>
      </c>
      <c r="Z295" s="18">
        <f t="shared" si="35"/>
        <v>0</v>
      </c>
      <c r="AA295" s="21">
        <f t="shared" si="36"/>
        <v>111.34400000000016</v>
      </c>
      <c r="AB295" s="85">
        <f t="shared" si="37"/>
        <v>1.1479890480874029</v>
      </c>
      <c r="AC295" s="86">
        <v>-378.87</v>
      </c>
      <c r="AD295" s="87">
        <f t="shared" si="38"/>
        <v>-267.52599999999984</v>
      </c>
    </row>
    <row r="296" spans="1:30" s="7" customFormat="1" ht="12.75" x14ac:dyDescent="0.25">
      <c r="A296" s="57">
        <f t="shared" si="40"/>
        <v>288</v>
      </c>
      <c r="B296" s="6" t="s">
        <v>297</v>
      </c>
      <c r="C296" s="23">
        <v>139.5</v>
      </c>
      <c r="D296" s="27">
        <v>657.68999999999994</v>
      </c>
      <c r="E296" s="45">
        <v>0</v>
      </c>
      <c r="F296" s="45">
        <v>0</v>
      </c>
      <c r="G296" s="45">
        <v>0</v>
      </c>
      <c r="H296" s="45">
        <v>0</v>
      </c>
      <c r="I296" s="45">
        <v>0</v>
      </c>
      <c r="J296" s="45">
        <v>0</v>
      </c>
      <c r="K296" s="45">
        <v>0</v>
      </c>
      <c r="L296" s="45">
        <v>0</v>
      </c>
      <c r="M296" s="88">
        <f t="shared" si="32"/>
        <v>0</v>
      </c>
      <c r="N296" s="45">
        <v>0</v>
      </c>
      <c r="O296" s="45">
        <v>0</v>
      </c>
      <c r="P296" s="45">
        <v>0</v>
      </c>
      <c r="Q296" s="45">
        <v>0</v>
      </c>
      <c r="R296" s="45">
        <v>0</v>
      </c>
      <c r="S296" s="45">
        <v>0</v>
      </c>
      <c r="T296" s="45">
        <v>0</v>
      </c>
      <c r="U296" s="45">
        <v>0</v>
      </c>
      <c r="V296" s="88">
        <f t="shared" si="33"/>
        <v>0</v>
      </c>
      <c r="W296" s="101">
        <f t="shared" si="34"/>
        <v>0</v>
      </c>
      <c r="X296" s="101">
        <f t="shared" si="39"/>
        <v>0</v>
      </c>
      <c r="Y296" s="141">
        <v>0</v>
      </c>
      <c r="Z296" s="18">
        <f t="shared" si="35"/>
        <v>-657.68999999999994</v>
      </c>
      <c r="AA296" s="21">
        <f t="shared" si="36"/>
        <v>0</v>
      </c>
      <c r="AB296" s="85">
        <f t="shared" si="37"/>
        <v>0</v>
      </c>
      <c r="AC296" s="86">
        <v>0</v>
      </c>
      <c r="AD296" s="87">
        <f t="shared" si="38"/>
        <v>-657.68999999999994</v>
      </c>
    </row>
    <row r="297" spans="1:30" s="7" customFormat="1" ht="12.75" x14ac:dyDescent="0.25">
      <c r="A297" s="57">
        <f t="shared" si="40"/>
        <v>289</v>
      </c>
      <c r="B297" s="6" t="s">
        <v>298</v>
      </c>
      <c r="C297" s="23">
        <v>52.9</v>
      </c>
      <c r="D297" s="27">
        <v>202.17</v>
      </c>
      <c r="E297" s="45">
        <v>0</v>
      </c>
      <c r="F297" s="45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v>0</v>
      </c>
      <c r="L297" s="45">
        <v>0</v>
      </c>
      <c r="M297" s="88">
        <f t="shared" si="32"/>
        <v>0</v>
      </c>
      <c r="N297" s="45">
        <v>0</v>
      </c>
      <c r="O297" s="45">
        <v>0</v>
      </c>
      <c r="P297" s="45">
        <v>0</v>
      </c>
      <c r="Q297" s="45">
        <v>0</v>
      </c>
      <c r="R297" s="45">
        <v>0</v>
      </c>
      <c r="S297" s="45">
        <v>0</v>
      </c>
      <c r="T297" s="45">
        <v>0</v>
      </c>
      <c r="U297" s="45">
        <v>0</v>
      </c>
      <c r="V297" s="88">
        <f t="shared" si="33"/>
        <v>0</v>
      </c>
      <c r="W297" s="101">
        <f t="shared" si="34"/>
        <v>0</v>
      </c>
      <c r="X297" s="101">
        <f t="shared" si="39"/>
        <v>0</v>
      </c>
      <c r="Y297" s="141">
        <v>0</v>
      </c>
      <c r="Z297" s="18">
        <f t="shared" si="35"/>
        <v>-202.17</v>
      </c>
      <c r="AA297" s="21">
        <f t="shared" si="36"/>
        <v>0</v>
      </c>
      <c r="AB297" s="85">
        <f t="shared" si="37"/>
        <v>0</v>
      </c>
      <c r="AC297" s="86">
        <v>0</v>
      </c>
      <c r="AD297" s="87">
        <f t="shared" si="38"/>
        <v>-202.17</v>
      </c>
    </row>
    <row r="298" spans="1:30" s="7" customFormat="1" ht="12.75" x14ac:dyDescent="0.25">
      <c r="A298" s="57">
        <f t="shared" si="40"/>
        <v>290</v>
      </c>
      <c r="B298" s="6" t="s">
        <v>299</v>
      </c>
      <c r="C298" s="23">
        <v>3180.9</v>
      </c>
      <c r="D298" s="27">
        <v>27983.759999999995</v>
      </c>
      <c r="E298" s="45">
        <v>2855.96</v>
      </c>
      <c r="F298" s="45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v>0</v>
      </c>
      <c r="L298" s="45">
        <v>1153.6600000000001</v>
      </c>
      <c r="M298" s="88">
        <f t="shared" si="32"/>
        <v>4009.62</v>
      </c>
      <c r="N298" s="45">
        <v>0</v>
      </c>
      <c r="O298" s="45">
        <v>0</v>
      </c>
      <c r="P298" s="45">
        <v>0</v>
      </c>
      <c r="Q298" s="45">
        <v>0</v>
      </c>
      <c r="R298" s="45">
        <v>0</v>
      </c>
      <c r="S298" s="45">
        <v>0</v>
      </c>
      <c r="T298" s="45">
        <v>0</v>
      </c>
      <c r="U298" s="45">
        <v>0</v>
      </c>
      <c r="V298" s="88">
        <f t="shared" si="33"/>
        <v>0</v>
      </c>
      <c r="W298" s="101">
        <f t="shared" si="34"/>
        <v>4009.62</v>
      </c>
      <c r="X298" s="101">
        <f t="shared" si="39"/>
        <v>0</v>
      </c>
      <c r="Y298" s="141">
        <v>4009.62</v>
      </c>
      <c r="Z298" s="18">
        <f t="shared" si="35"/>
        <v>-23974.139999999996</v>
      </c>
      <c r="AA298" s="21">
        <f t="shared" si="36"/>
        <v>0</v>
      </c>
      <c r="AB298" s="85">
        <f t="shared" si="37"/>
        <v>0.14328381890067671</v>
      </c>
      <c r="AC298" s="86">
        <v>0</v>
      </c>
      <c r="AD298" s="87">
        <f t="shared" si="38"/>
        <v>-23974.139999999996</v>
      </c>
    </row>
    <row r="299" spans="1:30" s="7" customFormat="1" ht="12.75" x14ac:dyDescent="0.25">
      <c r="A299" s="57">
        <f t="shared" si="40"/>
        <v>291</v>
      </c>
      <c r="B299" s="6" t="s">
        <v>300</v>
      </c>
      <c r="C299" s="23">
        <v>1779.23</v>
      </c>
      <c r="D299" s="27">
        <v>14657.75</v>
      </c>
      <c r="E299" s="45">
        <v>3610</v>
      </c>
      <c r="F299" s="45">
        <v>0</v>
      </c>
      <c r="G299" s="45">
        <v>0</v>
      </c>
      <c r="H299" s="45">
        <v>0</v>
      </c>
      <c r="I299" s="45">
        <v>0</v>
      </c>
      <c r="J299" s="45">
        <v>0</v>
      </c>
      <c r="K299" s="45">
        <v>0</v>
      </c>
      <c r="L299" s="45">
        <v>4623.8100000000004</v>
      </c>
      <c r="M299" s="88">
        <f t="shared" si="32"/>
        <v>8233.8100000000013</v>
      </c>
      <c r="N299" s="45">
        <v>0</v>
      </c>
      <c r="O299" s="45">
        <v>0</v>
      </c>
      <c r="P299" s="45">
        <v>0</v>
      </c>
      <c r="Q299" s="45">
        <v>0</v>
      </c>
      <c r="R299" s="45">
        <v>0</v>
      </c>
      <c r="S299" s="45">
        <v>0</v>
      </c>
      <c r="T299" s="45">
        <v>0</v>
      </c>
      <c r="U299" s="45">
        <v>0</v>
      </c>
      <c r="V299" s="88">
        <f t="shared" si="33"/>
        <v>0</v>
      </c>
      <c r="W299" s="101">
        <f t="shared" si="34"/>
        <v>8233.8100000000013</v>
      </c>
      <c r="X299" s="101">
        <f t="shared" si="39"/>
        <v>-9.1999999998733983E-2</v>
      </c>
      <c r="Y299" s="141">
        <v>8233.902</v>
      </c>
      <c r="Z299" s="18">
        <f t="shared" si="35"/>
        <v>-6423.848</v>
      </c>
      <c r="AA299" s="21">
        <f t="shared" si="36"/>
        <v>0</v>
      </c>
      <c r="AB299" s="85">
        <f t="shared" si="37"/>
        <v>0.56174392386280292</v>
      </c>
      <c r="AC299" s="86">
        <v>0</v>
      </c>
      <c r="AD299" s="87">
        <f t="shared" si="38"/>
        <v>-6423.848</v>
      </c>
    </row>
    <row r="300" spans="1:30" s="7" customFormat="1" ht="12.75" x14ac:dyDescent="0.25">
      <c r="A300" s="57">
        <f t="shared" si="40"/>
        <v>292</v>
      </c>
      <c r="B300" s="6" t="s">
        <v>301</v>
      </c>
      <c r="C300" s="23">
        <v>5709.8</v>
      </c>
      <c r="D300" s="27">
        <v>40394.920000000006</v>
      </c>
      <c r="E300" s="45">
        <v>5703.74</v>
      </c>
      <c r="F300" s="45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v>0</v>
      </c>
      <c r="L300" s="45">
        <v>20317.14</v>
      </c>
      <c r="M300" s="88">
        <f t="shared" si="32"/>
        <v>26020.879999999997</v>
      </c>
      <c r="N300" s="45">
        <v>0</v>
      </c>
      <c r="O300" s="45">
        <v>0</v>
      </c>
      <c r="P300" s="45">
        <v>0</v>
      </c>
      <c r="Q300" s="45">
        <v>0</v>
      </c>
      <c r="R300" s="45">
        <v>0</v>
      </c>
      <c r="S300" s="45">
        <v>0</v>
      </c>
      <c r="T300" s="45">
        <v>0</v>
      </c>
      <c r="U300" s="45">
        <v>0</v>
      </c>
      <c r="V300" s="88">
        <f t="shared" si="33"/>
        <v>0</v>
      </c>
      <c r="W300" s="101">
        <f t="shared" si="34"/>
        <v>26020.879999999997</v>
      </c>
      <c r="X300" s="101">
        <f t="shared" si="39"/>
        <v>-0.44800000000032014</v>
      </c>
      <c r="Y300" s="141">
        <v>26021.327999999998</v>
      </c>
      <c r="Z300" s="18">
        <f t="shared" si="35"/>
        <v>-14373.592000000008</v>
      </c>
      <c r="AA300" s="21">
        <f t="shared" si="36"/>
        <v>0</v>
      </c>
      <c r="AB300" s="85">
        <f t="shared" si="37"/>
        <v>0.64417327723386986</v>
      </c>
      <c r="AC300" s="86">
        <v>0</v>
      </c>
      <c r="AD300" s="87">
        <f t="shared" si="38"/>
        <v>-14373.592000000008</v>
      </c>
    </row>
    <row r="301" spans="1:30" s="7" customFormat="1" ht="12.75" x14ac:dyDescent="0.25">
      <c r="A301" s="57">
        <f t="shared" si="40"/>
        <v>293</v>
      </c>
      <c r="B301" s="6" t="s">
        <v>302</v>
      </c>
      <c r="C301" s="23">
        <v>1579.9</v>
      </c>
      <c r="D301" s="27">
        <v>17201.169999999998</v>
      </c>
      <c r="E301" s="45">
        <v>1392.76</v>
      </c>
      <c r="F301" s="45">
        <v>0</v>
      </c>
      <c r="G301" s="45">
        <v>0</v>
      </c>
      <c r="H301" s="45">
        <v>0</v>
      </c>
      <c r="I301" s="45">
        <v>0</v>
      </c>
      <c r="J301" s="45">
        <v>0</v>
      </c>
      <c r="K301" s="45">
        <v>0</v>
      </c>
      <c r="L301" s="45">
        <v>795.76</v>
      </c>
      <c r="M301" s="88">
        <f t="shared" si="32"/>
        <v>2188.52</v>
      </c>
      <c r="N301" s="45">
        <v>90.4</v>
      </c>
      <c r="O301" s="45">
        <v>0</v>
      </c>
      <c r="P301" s="45">
        <v>0</v>
      </c>
      <c r="Q301" s="45">
        <v>0</v>
      </c>
      <c r="R301" s="45">
        <v>0</v>
      </c>
      <c r="S301" s="45">
        <v>0</v>
      </c>
      <c r="T301" s="45">
        <v>0</v>
      </c>
      <c r="U301" s="45">
        <v>0</v>
      </c>
      <c r="V301" s="88">
        <f t="shared" si="33"/>
        <v>90.4</v>
      </c>
      <c r="W301" s="101">
        <f t="shared" si="34"/>
        <v>2278.92</v>
      </c>
      <c r="X301" s="101">
        <f t="shared" si="39"/>
        <v>-1.1999999999716238E-2</v>
      </c>
      <c r="Y301" s="141">
        <v>2278.9319999999998</v>
      </c>
      <c r="Z301" s="18">
        <f t="shared" si="35"/>
        <v>-14922.237999999998</v>
      </c>
      <c r="AA301" s="21">
        <f t="shared" si="36"/>
        <v>0</v>
      </c>
      <c r="AB301" s="85">
        <f t="shared" si="37"/>
        <v>0.13248703431220085</v>
      </c>
      <c r="AC301" s="86">
        <v>0</v>
      </c>
      <c r="AD301" s="87">
        <f t="shared" si="38"/>
        <v>-14922.237999999998</v>
      </c>
    </row>
    <row r="302" spans="1:30" s="7" customFormat="1" ht="12.75" x14ac:dyDescent="0.25">
      <c r="A302" s="57">
        <f t="shared" si="40"/>
        <v>294</v>
      </c>
      <c r="B302" s="6" t="s">
        <v>303</v>
      </c>
      <c r="C302" s="23">
        <v>3194.3</v>
      </c>
      <c r="D302" s="27">
        <v>19936.519999999997</v>
      </c>
      <c r="E302" s="45">
        <v>7457</v>
      </c>
      <c r="F302" s="45">
        <v>3311.25</v>
      </c>
      <c r="G302" s="45">
        <v>2.85</v>
      </c>
      <c r="H302" s="45">
        <v>0</v>
      </c>
      <c r="I302" s="45">
        <v>0</v>
      </c>
      <c r="J302" s="45">
        <v>0</v>
      </c>
      <c r="K302" s="45">
        <v>0</v>
      </c>
      <c r="L302" s="45">
        <v>4505.12</v>
      </c>
      <c r="M302" s="88">
        <f t="shared" si="32"/>
        <v>15273.369999999999</v>
      </c>
      <c r="N302" s="45">
        <v>19846.71</v>
      </c>
      <c r="O302" s="45">
        <v>0</v>
      </c>
      <c r="P302" s="45">
        <v>0</v>
      </c>
      <c r="Q302" s="45">
        <v>0</v>
      </c>
      <c r="R302" s="45">
        <v>0</v>
      </c>
      <c r="S302" s="45">
        <v>0</v>
      </c>
      <c r="T302" s="45">
        <v>0</v>
      </c>
      <c r="U302" s="45">
        <v>0</v>
      </c>
      <c r="V302" s="88">
        <f t="shared" si="33"/>
        <v>19846.71</v>
      </c>
      <c r="W302" s="101">
        <f t="shared" si="34"/>
        <v>35120.080000000002</v>
      </c>
      <c r="X302" s="101">
        <f t="shared" si="39"/>
        <v>0.32800000000133878</v>
      </c>
      <c r="Y302" s="141">
        <v>35119.752</v>
      </c>
      <c r="Z302" s="18">
        <f t="shared" si="35"/>
        <v>0</v>
      </c>
      <c r="AA302" s="21">
        <f t="shared" si="36"/>
        <v>15183.232000000004</v>
      </c>
      <c r="AB302" s="85">
        <f t="shared" si="37"/>
        <v>1.7615788512739439</v>
      </c>
      <c r="AC302" s="86">
        <v>-8343.0159999999996</v>
      </c>
      <c r="AD302" s="87">
        <f t="shared" si="38"/>
        <v>6840.216000000004</v>
      </c>
    </row>
    <row r="303" spans="1:30" s="7" customFormat="1" ht="12.75" x14ac:dyDescent="0.25">
      <c r="A303" s="57">
        <f t="shared" si="40"/>
        <v>295</v>
      </c>
      <c r="B303" s="6" t="s">
        <v>304</v>
      </c>
      <c r="C303" s="23">
        <v>3149.86</v>
      </c>
      <c r="D303" s="27">
        <v>21585.4</v>
      </c>
      <c r="E303" s="45">
        <v>2394</v>
      </c>
      <c r="F303" s="45">
        <v>0</v>
      </c>
      <c r="G303" s="45">
        <v>0</v>
      </c>
      <c r="H303" s="45">
        <v>0</v>
      </c>
      <c r="I303" s="45">
        <v>0</v>
      </c>
      <c r="J303" s="45">
        <v>0</v>
      </c>
      <c r="K303" s="45">
        <v>0</v>
      </c>
      <c r="L303" s="45">
        <v>5093.82</v>
      </c>
      <c r="M303" s="88">
        <f t="shared" si="32"/>
        <v>7487.82</v>
      </c>
      <c r="N303" s="45">
        <v>767.21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5">
        <v>0</v>
      </c>
      <c r="U303" s="45">
        <v>0</v>
      </c>
      <c r="V303" s="88">
        <f t="shared" si="33"/>
        <v>767.21</v>
      </c>
      <c r="W303" s="101">
        <f t="shared" si="34"/>
        <v>8255.0299999999988</v>
      </c>
      <c r="X303" s="101">
        <f t="shared" si="39"/>
        <v>3.7999999998646672E-2</v>
      </c>
      <c r="Y303" s="141">
        <v>8254.9920000000002</v>
      </c>
      <c r="Z303" s="18">
        <f t="shared" si="35"/>
        <v>-13330.408000000001</v>
      </c>
      <c r="AA303" s="21">
        <f t="shared" si="36"/>
        <v>0</v>
      </c>
      <c r="AB303" s="85">
        <f t="shared" si="37"/>
        <v>0.38243405264669639</v>
      </c>
      <c r="AC303" s="86">
        <v>-3492.6340000000018</v>
      </c>
      <c r="AD303" s="87">
        <f t="shared" si="38"/>
        <v>-16823.042000000001</v>
      </c>
    </row>
    <row r="304" spans="1:30" s="7" customFormat="1" ht="12.75" x14ac:dyDescent="0.25">
      <c r="A304" s="57">
        <f t="shared" si="40"/>
        <v>296</v>
      </c>
      <c r="B304" s="6" t="s">
        <v>305</v>
      </c>
      <c r="C304" s="23">
        <v>1204.77</v>
      </c>
      <c r="D304" s="27">
        <v>4927.21</v>
      </c>
      <c r="E304" s="45">
        <v>0</v>
      </c>
      <c r="F304" s="45">
        <v>0</v>
      </c>
      <c r="G304" s="45">
        <v>0</v>
      </c>
      <c r="H304" s="45">
        <v>38504.050000000003</v>
      </c>
      <c r="I304" s="45">
        <v>2</v>
      </c>
      <c r="J304" s="45">
        <v>0</v>
      </c>
      <c r="K304" s="45">
        <v>0</v>
      </c>
      <c r="L304" s="45">
        <v>672.97</v>
      </c>
      <c r="M304" s="88">
        <f t="shared" si="32"/>
        <v>39177.020000000004</v>
      </c>
      <c r="N304" s="45">
        <v>0</v>
      </c>
      <c r="O304" s="45">
        <v>0</v>
      </c>
      <c r="P304" s="45">
        <v>0</v>
      </c>
      <c r="Q304" s="45">
        <v>0</v>
      </c>
      <c r="R304" s="45">
        <v>0</v>
      </c>
      <c r="S304" s="45">
        <v>0</v>
      </c>
      <c r="T304" s="45">
        <v>0</v>
      </c>
      <c r="U304" s="45">
        <v>0</v>
      </c>
      <c r="V304" s="88">
        <f t="shared" si="33"/>
        <v>0</v>
      </c>
      <c r="W304" s="101">
        <f t="shared" si="34"/>
        <v>39177.020000000004</v>
      </c>
      <c r="X304" s="101">
        <f t="shared" si="39"/>
        <v>8.0000000016298145E-3</v>
      </c>
      <c r="Y304" s="141">
        <v>39177.012000000002</v>
      </c>
      <c r="Z304" s="18">
        <f t="shared" si="35"/>
        <v>0</v>
      </c>
      <c r="AA304" s="21">
        <f t="shared" si="36"/>
        <v>34249.802000000003</v>
      </c>
      <c r="AB304" s="85">
        <f t="shared" si="37"/>
        <v>7.9511553191359816</v>
      </c>
      <c r="AC304" s="86">
        <v>0</v>
      </c>
      <c r="AD304" s="87">
        <f t="shared" si="38"/>
        <v>34249.802000000003</v>
      </c>
    </row>
    <row r="305" spans="1:30" s="7" customFormat="1" ht="12.75" x14ac:dyDescent="0.25">
      <c r="A305" s="57">
        <f t="shared" si="40"/>
        <v>297</v>
      </c>
      <c r="B305" s="6" t="s">
        <v>306</v>
      </c>
      <c r="C305" s="23">
        <v>2882.58</v>
      </c>
      <c r="D305" s="27">
        <v>17568.93</v>
      </c>
      <c r="E305" s="45">
        <v>1632.19</v>
      </c>
      <c r="F305" s="45">
        <v>0</v>
      </c>
      <c r="G305" s="45">
        <v>0</v>
      </c>
      <c r="H305" s="45">
        <v>0</v>
      </c>
      <c r="I305" s="45">
        <v>0</v>
      </c>
      <c r="J305" s="45">
        <v>0</v>
      </c>
      <c r="K305" s="45">
        <v>0</v>
      </c>
      <c r="L305" s="45">
        <v>4238.3900000000003</v>
      </c>
      <c r="M305" s="88">
        <f t="shared" si="32"/>
        <v>5870.58</v>
      </c>
      <c r="N305" s="45">
        <v>23091.37</v>
      </c>
      <c r="O305" s="45">
        <v>0</v>
      </c>
      <c r="P305" s="45">
        <v>0</v>
      </c>
      <c r="Q305" s="45">
        <v>0</v>
      </c>
      <c r="R305" s="45">
        <v>0</v>
      </c>
      <c r="S305" s="45">
        <v>0</v>
      </c>
      <c r="T305" s="45">
        <v>0</v>
      </c>
      <c r="U305" s="45">
        <v>0</v>
      </c>
      <c r="V305" s="88">
        <f t="shared" si="33"/>
        <v>23091.37</v>
      </c>
      <c r="W305" s="101">
        <f t="shared" si="34"/>
        <v>28961.949999999997</v>
      </c>
      <c r="X305" s="101">
        <f t="shared" si="39"/>
        <v>9.9999999947613105E-3</v>
      </c>
      <c r="Y305" s="141">
        <v>28961.940000000002</v>
      </c>
      <c r="Z305" s="18">
        <f t="shared" si="35"/>
        <v>0</v>
      </c>
      <c r="AA305" s="21">
        <f t="shared" si="36"/>
        <v>11393.010000000002</v>
      </c>
      <c r="AB305" s="85">
        <f t="shared" si="37"/>
        <v>1.6484748928933066</v>
      </c>
      <c r="AC305" s="86">
        <v>0</v>
      </c>
      <c r="AD305" s="87">
        <f t="shared" si="38"/>
        <v>11393.010000000002</v>
      </c>
    </row>
    <row r="306" spans="1:30" s="7" customFormat="1" ht="12.75" x14ac:dyDescent="0.25">
      <c r="A306" s="57">
        <f t="shared" si="40"/>
        <v>298</v>
      </c>
      <c r="B306" s="6" t="s">
        <v>307</v>
      </c>
      <c r="C306" s="23">
        <v>156.19999999999999</v>
      </c>
      <c r="D306" s="27">
        <v>572.14</v>
      </c>
      <c r="E306" s="45">
        <v>0</v>
      </c>
      <c r="F306" s="45">
        <v>0</v>
      </c>
      <c r="G306" s="45">
        <v>0</v>
      </c>
      <c r="H306" s="45">
        <v>0</v>
      </c>
      <c r="I306" s="45">
        <v>0</v>
      </c>
      <c r="J306" s="45">
        <v>0</v>
      </c>
      <c r="K306" s="45">
        <v>0</v>
      </c>
      <c r="L306" s="45">
        <v>0</v>
      </c>
      <c r="M306" s="88">
        <f t="shared" si="32"/>
        <v>0</v>
      </c>
      <c r="N306" s="45">
        <v>0</v>
      </c>
      <c r="O306" s="45">
        <v>0</v>
      </c>
      <c r="P306" s="45">
        <v>0</v>
      </c>
      <c r="Q306" s="45">
        <v>0</v>
      </c>
      <c r="R306" s="45">
        <v>0</v>
      </c>
      <c r="S306" s="45">
        <v>0</v>
      </c>
      <c r="T306" s="45">
        <v>0</v>
      </c>
      <c r="U306" s="45">
        <v>0</v>
      </c>
      <c r="V306" s="88">
        <f t="shared" si="33"/>
        <v>0</v>
      </c>
      <c r="W306" s="101">
        <f t="shared" si="34"/>
        <v>0</v>
      </c>
      <c r="X306" s="101">
        <f t="shared" si="39"/>
        <v>0</v>
      </c>
      <c r="Y306" s="141">
        <v>0</v>
      </c>
      <c r="Z306" s="18">
        <f t="shared" si="35"/>
        <v>-572.14</v>
      </c>
      <c r="AA306" s="21">
        <f t="shared" si="36"/>
        <v>0</v>
      </c>
      <c r="AB306" s="85">
        <f t="shared" si="37"/>
        <v>0</v>
      </c>
      <c r="AC306" s="86">
        <v>-287.27</v>
      </c>
      <c r="AD306" s="87">
        <f t="shared" si="38"/>
        <v>-859.41</v>
      </c>
    </row>
    <row r="307" spans="1:30" s="7" customFormat="1" ht="12.75" x14ac:dyDescent="0.25">
      <c r="A307" s="57">
        <f t="shared" si="40"/>
        <v>299</v>
      </c>
      <c r="B307" s="6" t="s">
        <v>308</v>
      </c>
      <c r="C307" s="23">
        <v>182.9</v>
      </c>
      <c r="D307" s="27">
        <v>768.62</v>
      </c>
      <c r="E307" s="45">
        <v>0</v>
      </c>
      <c r="F307" s="45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v>0</v>
      </c>
      <c r="L307" s="45">
        <v>0</v>
      </c>
      <c r="M307" s="88">
        <f t="shared" si="32"/>
        <v>0</v>
      </c>
      <c r="N307" s="45">
        <v>0</v>
      </c>
      <c r="O307" s="45">
        <v>0</v>
      </c>
      <c r="P307" s="45">
        <v>0</v>
      </c>
      <c r="Q307" s="45">
        <v>0</v>
      </c>
      <c r="R307" s="45">
        <v>0</v>
      </c>
      <c r="S307" s="45">
        <v>0</v>
      </c>
      <c r="T307" s="45">
        <v>0</v>
      </c>
      <c r="U307" s="45">
        <v>0</v>
      </c>
      <c r="V307" s="88">
        <f t="shared" si="33"/>
        <v>0</v>
      </c>
      <c r="W307" s="101">
        <f t="shared" si="34"/>
        <v>0</v>
      </c>
      <c r="X307" s="101">
        <f t="shared" si="39"/>
        <v>0</v>
      </c>
      <c r="Y307" s="141">
        <v>0</v>
      </c>
      <c r="Z307" s="18">
        <f t="shared" si="35"/>
        <v>-768.62</v>
      </c>
      <c r="AA307" s="21">
        <f t="shared" si="36"/>
        <v>0</v>
      </c>
      <c r="AB307" s="85">
        <f t="shared" si="37"/>
        <v>0</v>
      </c>
      <c r="AC307" s="86">
        <v>-387.16999999999996</v>
      </c>
      <c r="AD307" s="87">
        <f t="shared" si="38"/>
        <v>-1155.79</v>
      </c>
    </row>
    <row r="308" spans="1:30" s="7" customFormat="1" ht="12.75" x14ac:dyDescent="0.25">
      <c r="A308" s="57">
        <f t="shared" si="40"/>
        <v>300</v>
      </c>
      <c r="B308" s="6" t="s">
        <v>309</v>
      </c>
      <c r="C308" s="23">
        <v>2569.3200000000002</v>
      </c>
      <c r="D308" s="27">
        <v>16366.390000000003</v>
      </c>
      <c r="E308" s="45">
        <v>7064.0499999999993</v>
      </c>
      <c r="F308" s="45">
        <v>796.88</v>
      </c>
      <c r="G308" s="45">
        <v>1.42</v>
      </c>
      <c r="H308" s="45">
        <v>0</v>
      </c>
      <c r="I308" s="45">
        <v>0</v>
      </c>
      <c r="J308" s="45">
        <v>0</v>
      </c>
      <c r="K308" s="45">
        <v>0</v>
      </c>
      <c r="L308" s="45">
        <v>31424.37</v>
      </c>
      <c r="M308" s="88">
        <f t="shared" si="32"/>
        <v>39285.299999999996</v>
      </c>
      <c r="N308" s="45">
        <v>0</v>
      </c>
      <c r="O308" s="45">
        <v>0</v>
      </c>
      <c r="P308" s="45">
        <v>0</v>
      </c>
      <c r="Q308" s="45">
        <v>0</v>
      </c>
      <c r="R308" s="45">
        <v>0</v>
      </c>
      <c r="S308" s="45">
        <v>0</v>
      </c>
      <c r="T308" s="45">
        <v>0</v>
      </c>
      <c r="U308" s="45">
        <v>0</v>
      </c>
      <c r="V308" s="88">
        <f t="shared" si="33"/>
        <v>0</v>
      </c>
      <c r="W308" s="101">
        <f t="shared" si="34"/>
        <v>39285.299999999996</v>
      </c>
      <c r="X308" s="101">
        <f t="shared" si="39"/>
        <v>0</v>
      </c>
      <c r="Y308" s="141">
        <v>39285.300000000003</v>
      </c>
      <c r="Z308" s="18">
        <f t="shared" si="35"/>
        <v>0</v>
      </c>
      <c r="AA308" s="21">
        <f t="shared" si="36"/>
        <v>22918.91</v>
      </c>
      <c r="AB308" s="85">
        <f t="shared" si="37"/>
        <v>2.4003644053453446</v>
      </c>
      <c r="AC308" s="86">
        <v>-3123.4980000000014</v>
      </c>
      <c r="AD308" s="87">
        <f t="shared" si="38"/>
        <v>19795.411999999997</v>
      </c>
    </row>
    <row r="309" spans="1:30" s="7" customFormat="1" ht="12.75" x14ac:dyDescent="0.25">
      <c r="A309" s="57">
        <f t="shared" si="40"/>
        <v>301</v>
      </c>
      <c r="B309" s="6" t="s">
        <v>310</v>
      </c>
      <c r="C309" s="23">
        <v>4222.99</v>
      </c>
      <c r="D309" s="27">
        <v>29251.300000000007</v>
      </c>
      <c r="E309" s="45">
        <v>1821.71</v>
      </c>
      <c r="F309" s="45">
        <v>12376.15</v>
      </c>
      <c r="G309" s="45">
        <v>79.13</v>
      </c>
      <c r="H309" s="45">
        <v>0</v>
      </c>
      <c r="I309" s="45">
        <v>0</v>
      </c>
      <c r="J309" s="45">
        <v>0</v>
      </c>
      <c r="K309" s="45">
        <v>0</v>
      </c>
      <c r="L309" s="45">
        <v>2303.5800000000004</v>
      </c>
      <c r="M309" s="88">
        <f t="shared" si="32"/>
        <v>16501.440000000002</v>
      </c>
      <c r="N309" s="45">
        <v>0</v>
      </c>
      <c r="O309" s="45">
        <v>0</v>
      </c>
      <c r="P309" s="45">
        <v>0</v>
      </c>
      <c r="Q309" s="45">
        <v>0</v>
      </c>
      <c r="R309" s="45">
        <v>0</v>
      </c>
      <c r="S309" s="45">
        <v>0</v>
      </c>
      <c r="T309" s="45">
        <v>0</v>
      </c>
      <c r="U309" s="45">
        <v>2859.97</v>
      </c>
      <c r="V309" s="88">
        <f t="shared" si="33"/>
        <v>2859.97</v>
      </c>
      <c r="W309" s="101">
        <f t="shared" si="34"/>
        <v>19361.410000000003</v>
      </c>
      <c r="X309" s="101">
        <f t="shared" si="39"/>
        <v>-1.9999999967694748E-3</v>
      </c>
      <c r="Y309" s="141">
        <v>19361.412</v>
      </c>
      <c r="Z309" s="18">
        <f t="shared" si="35"/>
        <v>-9889.8880000000063</v>
      </c>
      <c r="AA309" s="21">
        <f t="shared" si="36"/>
        <v>0</v>
      </c>
      <c r="AB309" s="85">
        <f t="shared" si="37"/>
        <v>0.66189919764249783</v>
      </c>
      <c r="AC309" s="86">
        <v>-10103.42504</v>
      </c>
      <c r="AD309" s="87">
        <f t="shared" si="38"/>
        <v>-19993.313040000008</v>
      </c>
    </row>
    <row r="310" spans="1:30" s="7" customFormat="1" ht="12.75" x14ac:dyDescent="0.25">
      <c r="A310" s="57">
        <f t="shared" si="40"/>
        <v>302</v>
      </c>
      <c r="B310" s="6" t="s">
        <v>311</v>
      </c>
      <c r="C310" s="23">
        <v>4218.1000000000004</v>
      </c>
      <c r="D310" s="27">
        <v>29682.299999999996</v>
      </c>
      <c r="E310" s="45">
        <v>2285.17</v>
      </c>
      <c r="F310" s="45">
        <v>793.47</v>
      </c>
      <c r="G310" s="45">
        <v>8.6999999999999993</v>
      </c>
      <c r="H310" s="45">
        <v>0</v>
      </c>
      <c r="I310" s="45">
        <v>0</v>
      </c>
      <c r="J310" s="45">
        <v>0</v>
      </c>
      <c r="K310" s="45">
        <v>0</v>
      </c>
      <c r="L310" s="45">
        <v>3899.27</v>
      </c>
      <c r="M310" s="88">
        <f t="shared" si="32"/>
        <v>6977.91</v>
      </c>
      <c r="N310" s="45">
        <v>3086</v>
      </c>
      <c r="O310" s="45">
        <v>3450.3</v>
      </c>
      <c r="P310" s="45">
        <v>10</v>
      </c>
      <c r="Q310" s="45">
        <v>0</v>
      </c>
      <c r="R310" s="45">
        <v>0</v>
      </c>
      <c r="S310" s="45">
        <v>0</v>
      </c>
      <c r="T310" s="45">
        <v>0</v>
      </c>
      <c r="U310" s="45">
        <v>1793.61</v>
      </c>
      <c r="V310" s="88">
        <f t="shared" si="33"/>
        <v>8329.91</v>
      </c>
      <c r="W310" s="101">
        <f t="shared" si="34"/>
        <v>15307.82</v>
      </c>
      <c r="X310" s="101">
        <f t="shared" si="39"/>
        <v>0.39199999999982538</v>
      </c>
      <c r="Y310" s="141">
        <v>15307.428</v>
      </c>
      <c r="Z310" s="18">
        <f t="shared" si="35"/>
        <v>-14374.871999999996</v>
      </c>
      <c r="AA310" s="21">
        <f t="shared" si="36"/>
        <v>0</v>
      </c>
      <c r="AB310" s="85">
        <f t="shared" si="37"/>
        <v>0.51570895786377746</v>
      </c>
      <c r="AC310" s="86">
        <v>-3647.3359999999993</v>
      </c>
      <c r="AD310" s="87">
        <f t="shared" si="38"/>
        <v>-18022.207999999995</v>
      </c>
    </row>
    <row r="311" spans="1:30" s="7" customFormat="1" ht="12.75" x14ac:dyDescent="0.25">
      <c r="A311" s="57">
        <f t="shared" si="40"/>
        <v>303</v>
      </c>
      <c r="B311" s="6" t="s">
        <v>312</v>
      </c>
      <c r="C311" s="23">
        <v>4211.3100000000004</v>
      </c>
      <c r="D311" s="27">
        <v>30068.93</v>
      </c>
      <c r="E311" s="45">
        <v>1334.31</v>
      </c>
      <c r="F311" s="45">
        <v>17263.71</v>
      </c>
      <c r="G311" s="45">
        <v>82.73</v>
      </c>
      <c r="H311" s="45">
        <v>0</v>
      </c>
      <c r="I311" s="45">
        <v>0</v>
      </c>
      <c r="J311" s="45">
        <v>0</v>
      </c>
      <c r="K311" s="45">
        <v>0</v>
      </c>
      <c r="L311" s="45">
        <v>11683</v>
      </c>
      <c r="M311" s="88">
        <f t="shared" si="32"/>
        <v>30281.02</v>
      </c>
      <c r="N311" s="45">
        <v>7102.83</v>
      </c>
      <c r="O311" s="45">
        <v>3239.34</v>
      </c>
      <c r="P311" s="45">
        <v>10</v>
      </c>
      <c r="Q311" s="45">
        <v>0</v>
      </c>
      <c r="R311" s="45">
        <v>0</v>
      </c>
      <c r="S311" s="45">
        <v>0</v>
      </c>
      <c r="T311" s="45">
        <v>0</v>
      </c>
      <c r="U311" s="45">
        <v>2612.7599999999998</v>
      </c>
      <c r="V311" s="88">
        <f t="shared" si="33"/>
        <v>12954.93</v>
      </c>
      <c r="W311" s="101">
        <f t="shared" si="34"/>
        <v>43235.95</v>
      </c>
      <c r="X311" s="101">
        <f t="shared" si="39"/>
        <v>-0.32600000000820728</v>
      </c>
      <c r="Y311" s="141">
        <v>43236.276000000005</v>
      </c>
      <c r="Z311" s="18">
        <f t="shared" si="35"/>
        <v>0</v>
      </c>
      <c r="AA311" s="21">
        <f t="shared" si="36"/>
        <v>13167.346000000005</v>
      </c>
      <c r="AB311" s="85">
        <f t="shared" si="37"/>
        <v>1.4379053727551996</v>
      </c>
      <c r="AC311" s="86">
        <v>-3983.9040000000005</v>
      </c>
      <c r="AD311" s="87">
        <f t="shared" si="38"/>
        <v>9183.4420000000046</v>
      </c>
    </row>
    <row r="312" spans="1:30" s="7" customFormat="1" ht="12.75" x14ac:dyDescent="0.25">
      <c r="A312" s="57">
        <f t="shared" si="40"/>
        <v>304</v>
      </c>
      <c r="B312" s="6" t="s">
        <v>313</v>
      </c>
      <c r="C312" s="23">
        <v>239.3</v>
      </c>
      <c r="D312" s="27">
        <v>1032.1200000000001</v>
      </c>
      <c r="E312" s="45">
        <v>0</v>
      </c>
      <c r="F312" s="45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v>0</v>
      </c>
      <c r="L312" s="45">
        <v>0</v>
      </c>
      <c r="M312" s="88">
        <f t="shared" si="32"/>
        <v>0</v>
      </c>
      <c r="N312" s="45">
        <v>0</v>
      </c>
      <c r="O312" s="45">
        <v>0</v>
      </c>
      <c r="P312" s="45">
        <v>0</v>
      </c>
      <c r="Q312" s="45">
        <v>0</v>
      </c>
      <c r="R312" s="45">
        <v>0</v>
      </c>
      <c r="S312" s="45">
        <v>0</v>
      </c>
      <c r="T312" s="45">
        <v>0</v>
      </c>
      <c r="U312" s="45">
        <v>0</v>
      </c>
      <c r="V312" s="88">
        <f t="shared" si="33"/>
        <v>0</v>
      </c>
      <c r="W312" s="101">
        <f t="shared" si="34"/>
        <v>0</v>
      </c>
      <c r="X312" s="101">
        <f t="shared" si="39"/>
        <v>0</v>
      </c>
      <c r="Y312" s="141">
        <v>0</v>
      </c>
      <c r="Z312" s="18">
        <f t="shared" si="35"/>
        <v>-1032.1200000000001</v>
      </c>
      <c r="AA312" s="21">
        <f t="shared" si="36"/>
        <v>0</v>
      </c>
      <c r="AB312" s="85">
        <f t="shared" si="37"/>
        <v>0</v>
      </c>
      <c r="AC312" s="86">
        <v>-521.1</v>
      </c>
      <c r="AD312" s="87">
        <f t="shared" si="38"/>
        <v>-1553.2200000000003</v>
      </c>
    </row>
    <row r="313" spans="1:30" s="7" customFormat="1" ht="12.75" x14ac:dyDescent="0.25">
      <c r="A313" s="57">
        <f t="shared" si="40"/>
        <v>305</v>
      </c>
      <c r="B313" s="6" t="s">
        <v>314</v>
      </c>
      <c r="C313" s="23">
        <v>149.1</v>
      </c>
      <c r="D313" s="27">
        <v>707.09000000000015</v>
      </c>
      <c r="E313" s="45">
        <v>0</v>
      </c>
      <c r="F313" s="45">
        <v>0</v>
      </c>
      <c r="G313" s="45">
        <v>0</v>
      </c>
      <c r="H313" s="45">
        <v>0</v>
      </c>
      <c r="I313" s="45">
        <v>0</v>
      </c>
      <c r="J313" s="45">
        <v>0</v>
      </c>
      <c r="K313" s="45">
        <v>0</v>
      </c>
      <c r="L313" s="45">
        <v>0</v>
      </c>
      <c r="M313" s="88">
        <f t="shared" si="32"/>
        <v>0</v>
      </c>
      <c r="N313" s="45">
        <v>0</v>
      </c>
      <c r="O313" s="45">
        <v>0</v>
      </c>
      <c r="P313" s="45">
        <v>0</v>
      </c>
      <c r="Q313" s="45">
        <v>0</v>
      </c>
      <c r="R313" s="45">
        <v>0</v>
      </c>
      <c r="S313" s="45">
        <v>0</v>
      </c>
      <c r="T313" s="45">
        <v>0</v>
      </c>
      <c r="U313" s="45">
        <v>0</v>
      </c>
      <c r="V313" s="88">
        <f t="shared" si="33"/>
        <v>0</v>
      </c>
      <c r="W313" s="101">
        <f t="shared" si="34"/>
        <v>0</v>
      </c>
      <c r="X313" s="101">
        <f t="shared" si="39"/>
        <v>0</v>
      </c>
      <c r="Y313" s="141">
        <v>0</v>
      </c>
      <c r="Z313" s="18">
        <f t="shared" si="35"/>
        <v>-707.09000000000015</v>
      </c>
      <c r="AA313" s="21">
        <f t="shared" si="36"/>
        <v>0</v>
      </c>
      <c r="AB313" s="85">
        <f t="shared" si="37"/>
        <v>0</v>
      </c>
      <c r="AC313" s="86">
        <v>-355.60000000000008</v>
      </c>
      <c r="AD313" s="87">
        <f t="shared" si="38"/>
        <v>-1062.6900000000003</v>
      </c>
    </row>
    <row r="314" spans="1:30" s="7" customFormat="1" ht="12.75" x14ac:dyDescent="0.25">
      <c r="A314" s="57">
        <f t="shared" si="40"/>
        <v>306</v>
      </c>
      <c r="B314" s="6" t="s">
        <v>315</v>
      </c>
      <c r="C314" s="23">
        <v>75.8</v>
      </c>
      <c r="D314" s="27">
        <v>363.36000000000007</v>
      </c>
      <c r="E314" s="45">
        <v>0</v>
      </c>
      <c r="F314" s="45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v>0</v>
      </c>
      <c r="L314" s="45">
        <v>0</v>
      </c>
      <c r="M314" s="88">
        <f t="shared" si="32"/>
        <v>0</v>
      </c>
      <c r="N314" s="45">
        <v>0</v>
      </c>
      <c r="O314" s="45">
        <v>0</v>
      </c>
      <c r="P314" s="45">
        <v>0</v>
      </c>
      <c r="Q314" s="45">
        <v>0</v>
      </c>
      <c r="R314" s="45">
        <v>0</v>
      </c>
      <c r="S314" s="45">
        <v>0</v>
      </c>
      <c r="T314" s="45">
        <v>0</v>
      </c>
      <c r="U314" s="45">
        <v>0</v>
      </c>
      <c r="V314" s="88">
        <f t="shared" si="33"/>
        <v>0</v>
      </c>
      <c r="W314" s="101">
        <f t="shared" si="34"/>
        <v>0</v>
      </c>
      <c r="X314" s="101">
        <f t="shared" si="39"/>
        <v>0</v>
      </c>
      <c r="Y314" s="141">
        <v>0</v>
      </c>
      <c r="Z314" s="18">
        <f t="shared" si="35"/>
        <v>-363.36000000000007</v>
      </c>
      <c r="AA314" s="21">
        <f t="shared" si="36"/>
        <v>0</v>
      </c>
      <c r="AB314" s="85">
        <f t="shared" si="37"/>
        <v>0</v>
      </c>
      <c r="AC314" s="86">
        <v>-181.17</v>
      </c>
      <c r="AD314" s="87">
        <f t="shared" si="38"/>
        <v>-544.53000000000009</v>
      </c>
    </row>
    <row r="315" spans="1:30" s="7" customFormat="1" ht="12.75" x14ac:dyDescent="0.25">
      <c r="A315" s="57">
        <f t="shared" si="40"/>
        <v>307</v>
      </c>
      <c r="B315" s="6" t="s">
        <v>316</v>
      </c>
      <c r="C315" s="23">
        <v>16176.4</v>
      </c>
      <c r="D315" s="27">
        <v>136967.02000000002</v>
      </c>
      <c r="E315" s="45">
        <v>16985</v>
      </c>
      <c r="F315" s="45">
        <v>5731.4800000000005</v>
      </c>
      <c r="G315" s="45">
        <v>52.2</v>
      </c>
      <c r="H315" s="45">
        <v>98325.459999999992</v>
      </c>
      <c r="I315" s="45">
        <v>2</v>
      </c>
      <c r="J315" s="45">
        <v>0</v>
      </c>
      <c r="K315" s="45">
        <v>0</v>
      </c>
      <c r="L315" s="45">
        <v>9790.57</v>
      </c>
      <c r="M315" s="88">
        <f t="shared" si="32"/>
        <v>130832.50999999998</v>
      </c>
      <c r="N315" s="45">
        <v>137.86000000000001</v>
      </c>
      <c r="O315" s="45">
        <v>0</v>
      </c>
      <c r="P315" s="45">
        <v>0</v>
      </c>
      <c r="Q315" s="45">
        <v>0</v>
      </c>
      <c r="R315" s="45">
        <v>0</v>
      </c>
      <c r="S315" s="45">
        <v>0</v>
      </c>
      <c r="T315" s="45">
        <v>0</v>
      </c>
      <c r="U315" s="45">
        <v>8969.25</v>
      </c>
      <c r="V315" s="88">
        <f t="shared" si="33"/>
        <v>9107.11</v>
      </c>
      <c r="W315" s="101">
        <f t="shared" si="34"/>
        <v>139939.62</v>
      </c>
      <c r="X315" s="101">
        <f t="shared" si="39"/>
        <v>5.9999999997671694E-2</v>
      </c>
      <c r="Y315" s="141">
        <v>139939.56</v>
      </c>
      <c r="Z315" s="18">
        <f t="shared" si="35"/>
        <v>0</v>
      </c>
      <c r="AA315" s="21">
        <f t="shared" si="36"/>
        <v>2972.539999999979</v>
      </c>
      <c r="AB315" s="85">
        <f t="shared" si="37"/>
        <v>1.0217025967272997</v>
      </c>
      <c r="AC315" s="86">
        <v>-57664.522000000004</v>
      </c>
      <c r="AD315" s="87">
        <f t="shared" si="38"/>
        <v>-54691.982000000025</v>
      </c>
    </row>
    <row r="316" spans="1:30" s="7" customFormat="1" ht="12.75" x14ac:dyDescent="0.25">
      <c r="A316" s="57">
        <f t="shared" si="40"/>
        <v>308</v>
      </c>
      <c r="B316" s="6" t="s">
        <v>317</v>
      </c>
      <c r="C316" s="23">
        <v>1188.03</v>
      </c>
      <c r="D316" s="27">
        <v>8437.9500000000025</v>
      </c>
      <c r="E316" s="45">
        <v>4869.59</v>
      </c>
      <c r="F316" s="45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v>0</v>
      </c>
      <c r="L316" s="45">
        <v>3956</v>
      </c>
      <c r="M316" s="88">
        <f t="shared" si="32"/>
        <v>8825.59</v>
      </c>
      <c r="N316" s="45">
        <v>0</v>
      </c>
      <c r="O316" s="45">
        <v>0</v>
      </c>
      <c r="P316" s="45">
        <v>0</v>
      </c>
      <c r="Q316" s="45">
        <v>0</v>
      </c>
      <c r="R316" s="45">
        <v>0</v>
      </c>
      <c r="S316" s="45">
        <v>0</v>
      </c>
      <c r="T316" s="45">
        <v>0</v>
      </c>
      <c r="U316" s="45">
        <v>12239.390000000001</v>
      </c>
      <c r="V316" s="88">
        <f t="shared" si="33"/>
        <v>12239.390000000001</v>
      </c>
      <c r="W316" s="101">
        <f t="shared" si="34"/>
        <v>21064.980000000003</v>
      </c>
      <c r="X316" s="101">
        <f t="shared" si="39"/>
        <v>-0.33599999999569263</v>
      </c>
      <c r="Y316" s="141">
        <v>21065.315999999999</v>
      </c>
      <c r="Z316" s="18">
        <f t="shared" si="35"/>
        <v>0</v>
      </c>
      <c r="AA316" s="21">
        <f t="shared" si="36"/>
        <v>12627.365999999996</v>
      </c>
      <c r="AB316" s="85">
        <f t="shared" si="37"/>
        <v>2.4964968979432198</v>
      </c>
      <c r="AC316" s="86">
        <v>-4153.0720000000001</v>
      </c>
      <c r="AD316" s="87">
        <f t="shared" si="38"/>
        <v>8474.2939999999962</v>
      </c>
    </row>
    <row r="317" spans="1:30" s="7" customFormat="1" ht="12.75" x14ac:dyDescent="0.25">
      <c r="A317" s="57">
        <f t="shared" si="40"/>
        <v>309</v>
      </c>
      <c r="B317" s="6" t="s">
        <v>318</v>
      </c>
      <c r="C317" s="23">
        <v>1038</v>
      </c>
      <c r="D317" s="27">
        <v>6159.7</v>
      </c>
      <c r="E317" s="45">
        <v>28811.07</v>
      </c>
      <c r="F317" s="45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v>0</v>
      </c>
      <c r="L317" s="45">
        <v>10429.029999999999</v>
      </c>
      <c r="M317" s="88">
        <f t="shared" si="32"/>
        <v>39240.1</v>
      </c>
      <c r="N317" s="45">
        <v>0</v>
      </c>
      <c r="O317" s="45">
        <v>0</v>
      </c>
      <c r="P317" s="45">
        <v>0</v>
      </c>
      <c r="Q317" s="45">
        <v>0</v>
      </c>
      <c r="R317" s="45">
        <v>0</v>
      </c>
      <c r="S317" s="45">
        <v>0</v>
      </c>
      <c r="T317" s="45">
        <v>0</v>
      </c>
      <c r="U317" s="45">
        <v>2337.59</v>
      </c>
      <c r="V317" s="88">
        <f t="shared" si="33"/>
        <v>2337.59</v>
      </c>
      <c r="W317" s="101">
        <f t="shared" si="34"/>
        <v>41577.69</v>
      </c>
      <c r="X317" s="101">
        <f t="shared" si="39"/>
        <v>-6.0000000012223609E-3</v>
      </c>
      <c r="Y317" s="141">
        <v>41577.696000000004</v>
      </c>
      <c r="Z317" s="18">
        <f t="shared" si="35"/>
        <v>0</v>
      </c>
      <c r="AA317" s="21">
        <f t="shared" si="36"/>
        <v>35417.996000000006</v>
      </c>
      <c r="AB317" s="85">
        <f t="shared" si="37"/>
        <v>6.7499547055863118</v>
      </c>
      <c r="AC317" s="86">
        <v>0</v>
      </c>
      <c r="AD317" s="87">
        <f t="shared" si="38"/>
        <v>35417.996000000006</v>
      </c>
    </row>
    <row r="318" spans="1:30" s="7" customFormat="1" ht="12.75" x14ac:dyDescent="0.25">
      <c r="A318" s="57">
        <f t="shared" si="40"/>
        <v>310</v>
      </c>
      <c r="B318" s="6" t="s">
        <v>319</v>
      </c>
      <c r="C318" s="23">
        <v>1046.9000000000001</v>
      </c>
      <c r="D318" s="27">
        <v>7714.69</v>
      </c>
      <c r="E318" s="45">
        <v>6841.8300000000008</v>
      </c>
      <c r="F318" s="45">
        <v>2692.46</v>
      </c>
      <c r="G318" s="45">
        <v>10.85</v>
      </c>
      <c r="H318" s="45">
        <v>0</v>
      </c>
      <c r="I318" s="45">
        <v>0</v>
      </c>
      <c r="J318" s="45">
        <v>0</v>
      </c>
      <c r="K318" s="45">
        <v>0</v>
      </c>
      <c r="L318" s="45">
        <v>5633.71</v>
      </c>
      <c r="M318" s="88">
        <f t="shared" si="32"/>
        <v>15168</v>
      </c>
      <c r="N318" s="45">
        <v>0</v>
      </c>
      <c r="O318" s="45">
        <v>0</v>
      </c>
      <c r="P318" s="45">
        <v>0</v>
      </c>
      <c r="Q318" s="45">
        <v>0</v>
      </c>
      <c r="R318" s="45">
        <v>0</v>
      </c>
      <c r="S318" s="45">
        <v>0</v>
      </c>
      <c r="T318" s="45">
        <v>0</v>
      </c>
      <c r="U318" s="45">
        <v>2020.01</v>
      </c>
      <c r="V318" s="88">
        <f t="shared" si="33"/>
        <v>2020.01</v>
      </c>
      <c r="W318" s="101">
        <f t="shared" si="34"/>
        <v>17188.009999999998</v>
      </c>
      <c r="X318" s="101">
        <f t="shared" si="39"/>
        <v>1.3999999999214197E-2</v>
      </c>
      <c r="Y318" s="141">
        <v>17187.995999999999</v>
      </c>
      <c r="Z318" s="18">
        <f t="shared" si="35"/>
        <v>0</v>
      </c>
      <c r="AA318" s="21">
        <f t="shared" si="36"/>
        <v>9473.3060000000005</v>
      </c>
      <c r="AB318" s="85">
        <f t="shared" si="37"/>
        <v>2.2279567941161602</v>
      </c>
      <c r="AC318" s="86">
        <v>-21.257999999999811</v>
      </c>
      <c r="AD318" s="87">
        <f t="shared" si="38"/>
        <v>9452.0480000000007</v>
      </c>
    </row>
    <row r="319" spans="1:30" s="7" customFormat="1" ht="12.75" x14ac:dyDescent="0.25">
      <c r="A319" s="57">
        <f t="shared" si="40"/>
        <v>311</v>
      </c>
      <c r="B319" s="6" t="s">
        <v>320</v>
      </c>
      <c r="C319" s="23">
        <v>420.4</v>
      </c>
      <c r="D319" s="27">
        <v>1313.3500000000001</v>
      </c>
      <c r="E319" s="45">
        <v>0</v>
      </c>
      <c r="F319" s="45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v>0</v>
      </c>
      <c r="L319" s="45">
        <v>0</v>
      </c>
      <c r="M319" s="88">
        <f t="shared" si="32"/>
        <v>0</v>
      </c>
      <c r="N319" s="45">
        <v>0</v>
      </c>
      <c r="O319" s="45">
        <v>0</v>
      </c>
      <c r="P319" s="45">
        <v>0</v>
      </c>
      <c r="Q319" s="45">
        <v>0</v>
      </c>
      <c r="R319" s="45">
        <v>0</v>
      </c>
      <c r="S319" s="45">
        <v>0</v>
      </c>
      <c r="T319" s="45">
        <v>0</v>
      </c>
      <c r="U319" s="45">
        <v>1778.84</v>
      </c>
      <c r="V319" s="88">
        <f t="shared" si="33"/>
        <v>1778.84</v>
      </c>
      <c r="W319" s="101">
        <f t="shared" si="34"/>
        <v>1778.84</v>
      </c>
      <c r="X319" s="101">
        <f t="shared" si="39"/>
        <v>7.9999999998108251E-3</v>
      </c>
      <c r="Y319" s="141">
        <v>1778.8320000000001</v>
      </c>
      <c r="Z319" s="18">
        <f t="shared" si="35"/>
        <v>0</v>
      </c>
      <c r="AA319" s="21">
        <f t="shared" si="36"/>
        <v>465.48199999999997</v>
      </c>
      <c r="AB319" s="85">
        <f t="shared" si="37"/>
        <v>1.3544234210225758</v>
      </c>
      <c r="AC319" s="86">
        <v>0</v>
      </c>
      <c r="AD319" s="87">
        <f t="shared" si="38"/>
        <v>465.48199999999997</v>
      </c>
    </row>
    <row r="320" spans="1:30" s="7" customFormat="1" ht="12.75" x14ac:dyDescent="0.25">
      <c r="A320" s="57">
        <f t="shared" si="40"/>
        <v>312</v>
      </c>
      <c r="B320" s="6" t="s">
        <v>321</v>
      </c>
      <c r="C320" s="23">
        <v>413.2</v>
      </c>
      <c r="D320" s="27">
        <v>2644.1199999999994</v>
      </c>
      <c r="E320" s="45">
        <v>0</v>
      </c>
      <c r="F320" s="45">
        <v>0</v>
      </c>
      <c r="G320" s="45">
        <v>0</v>
      </c>
      <c r="H320" s="45">
        <v>10304.9</v>
      </c>
      <c r="I320" s="45">
        <v>1</v>
      </c>
      <c r="J320" s="45">
        <v>0</v>
      </c>
      <c r="K320" s="45">
        <v>0</v>
      </c>
      <c r="L320" s="45">
        <v>0</v>
      </c>
      <c r="M320" s="88">
        <f t="shared" si="32"/>
        <v>10304.9</v>
      </c>
      <c r="N320" s="45">
        <v>0</v>
      </c>
      <c r="O320" s="45">
        <v>0</v>
      </c>
      <c r="P320" s="45">
        <v>0</v>
      </c>
      <c r="Q320" s="45">
        <v>0</v>
      </c>
      <c r="R320" s="45">
        <v>0</v>
      </c>
      <c r="S320" s="45">
        <v>0</v>
      </c>
      <c r="T320" s="45">
        <v>0</v>
      </c>
      <c r="U320" s="45">
        <v>1618.84</v>
      </c>
      <c r="V320" s="88">
        <f t="shared" si="33"/>
        <v>1618.84</v>
      </c>
      <c r="W320" s="101">
        <f t="shared" si="34"/>
        <v>11923.74</v>
      </c>
      <c r="X320" s="101">
        <f t="shared" si="39"/>
        <v>0</v>
      </c>
      <c r="Y320" s="141">
        <v>11923.74</v>
      </c>
      <c r="Z320" s="18">
        <f t="shared" si="35"/>
        <v>0</v>
      </c>
      <c r="AA320" s="21">
        <f t="shared" si="36"/>
        <v>9279.6200000000008</v>
      </c>
      <c r="AB320" s="85">
        <f t="shared" si="37"/>
        <v>4.5095305810628874</v>
      </c>
      <c r="AC320" s="86">
        <v>-918.86999999999989</v>
      </c>
      <c r="AD320" s="87">
        <f t="shared" si="38"/>
        <v>8360.75</v>
      </c>
    </row>
    <row r="321" spans="1:30" s="7" customFormat="1" ht="12.75" x14ac:dyDescent="0.25">
      <c r="A321" s="57">
        <f t="shared" si="40"/>
        <v>313</v>
      </c>
      <c r="B321" s="6" t="s">
        <v>322</v>
      </c>
      <c r="C321" s="23">
        <v>6392.29</v>
      </c>
      <c r="D321" s="27">
        <v>47345.700000000004</v>
      </c>
      <c r="E321" s="45">
        <v>7920.06</v>
      </c>
      <c r="F321" s="45">
        <v>21025.269999999997</v>
      </c>
      <c r="G321" s="45">
        <v>192.61</v>
      </c>
      <c r="H321" s="45">
        <v>67575.990000000005</v>
      </c>
      <c r="I321" s="45">
        <v>1</v>
      </c>
      <c r="J321" s="45">
        <v>0</v>
      </c>
      <c r="K321" s="45">
        <v>0</v>
      </c>
      <c r="L321" s="45">
        <v>8132.98</v>
      </c>
      <c r="M321" s="88">
        <f t="shared" si="32"/>
        <v>104654.3</v>
      </c>
      <c r="N321" s="45">
        <v>665.6</v>
      </c>
      <c r="O321" s="45">
        <v>0</v>
      </c>
      <c r="P321" s="45">
        <v>0</v>
      </c>
      <c r="Q321" s="45">
        <v>0</v>
      </c>
      <c r="R321" s="45">
        <v>0</v>
      </c>
      <c r="S321" s="45">
        <v>0</v>
      </c>
      <c r="T321" s="45">
        <v>0</v>
      </c>
      <c r="U321" s="45">
        <v>4407.0599999999995</v>
      </c>
      <c r="V321" s="88">
        <f t="shared" si="33"/>
        <v>5072.66</v>
      </c>
      <c r="W321" s="101">
        <f t="shared" si="34"/>
        <v>109726.96</v>
      </c>
      <c r="X321" s="101">
        <f t="shared" si="39"/>
        <v>-8.0000000016298145E-3</v>
      </c>
      <c r="Y321" s="141">
        <v>109726.96800000001</v>
      </c>
      <c r="Z321" s="18">
        <f t="shared" si="35"/>
        <v>0</v>
      </c>
      <c r="AA321" s="21">
        <f t="shared" si="36"/>
        <v>62381.268000000004</v>
      </c>
      <c r="AB321" s="85">
        <f t="shared" si="37"/>
        <v>2.3175698743497297</v>
      </c>
      <c r="AC321" s="86">
        <v>-15082.326000000001</v>
      </c>
      <c r="AD321" s="87">
        <f t="shared" si="38"/>
        <v>47298.942000000003</v>
      </c>
    </row>
    <row r="322" spans="1:30" s="7" customFormat="1" ht="12.75" x14ac:dyDescent="0.25">
      <c r="A322" s="57">
        <f t="shared" si="40"/>
        <v>314</v>
      </c>
      <c r="B322" s="6" t="s">
        <v>323</v>
      </c>
      <c r="C322" s="23">
        <v>603.79999999999995</v>
      </c>
      <c r="D322" s="27">
        <v>2491.39</v>
      </c>
      <c r="E322" s="45">
        <v>0</v>
      </c>
      <c r="F322" s="45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v>0</v>
      </c>
      <c r="L322" s="45">
        <v>0</v>
      </c>
      <c r="M322" s="88">
        <f t="shared" si="32"/>
        <v>0</v>
      </c>
      <c r="N322" s="45">
        <v>0</v>
      </c>
      <c r="O322" s="45">
        <v>0</v>
      </c>
      <c r="P322" s="45">
        <v>0</v>
      </c>
      <c r="Q322" s="45">
        <v>0</v>
      </c>
      <c r="R322" s="45">
        <v>0</v>
      </c>
      <c r="S322" s="45">
        <v>0</v>
      </c>
      <c r="T322" s="45">
        <v>0</v>
      </c>
      <c r="U322" s="45">
        <v>0</v>
      </c>
      <c r="V322" s="88">
        <f t="shared" si="33"/>
        <v>0</v>
      </c>
      <c r="W322" s="101">
        <f t="shared" si="34"/>
        <v>0</v>
      </c>
      <c r="X322" s="101">
        <f t="shared" si="39"/>
        <v>0</v>
      </c>
      <c r="Y322" s="141">
        <v>0</v>
      </c>
      <c r="Z322" s="18">
        <f t="shared" si="35"/>
        <v>-2491.39</v>
      </c>
      <c r="AA322" s="21">
        <f t="shared" si="36"/>
        <v>0</v>
      </c>
      <c r="AB322" s="85">
        <f t="shared" si="37"/>
        <v>0</v>
      </c>
      <c r="AC322" s="86">
        <v>0</v>
      </c>
      <c r="AD322" s="87">
        <f t="shared" si="38"/>
        <v>-2491.39</v>
      </c>
    </row>
    <row r="323" spans="1:30" s="7" customFormat="1" ht="12.75" x14ac:dyDescent="0.25">
      <c r="A323" s="57">
        <f t="shared" si="40"/>
        <v>315</v>
      </c>
      <c r="B323" s="6" t="s">
        <v>324</v>
      </c>
      <c r="C323" s="23">
        <v>1230.4000000000001</v>
      </c>
      <c r="D323" s="27">
        <v>14400.33</v>
      </c>
      <c r="E323" s="45">
        <v>2219.7600000000002</v>
      </c>
      <c r="F323" s="45">
        <v>0</v>
      </c>
      <c r="G323" s="45">
        <v>0</v>
      </c>
      <c r="H323" s="45">
        <v>0</v>
      </c>
      <c r="I323" s="45">
        <v>0</v>
      </c>
      <c r="J323" s="45">
        <v>0</v>
      </c>
      <c r="K323" s="45">
        <v>0</v>
      </c>
      <c r="L323" s="45">
        <v>0</v>
      </c>
      <c r="M323" s="88">
        <f t="shared" si="32"/>
        <v>2219.7600000000002</v>
      </c>
      <c r="N323" s="45">
        <v>0</v>
      </c>
      <c r="O323" s="45">
        <v>0</v>
      </c>
      <c r="P323" s="45">
        <v>0</v>
      </c>
      <c r="Q323" s="45">
        <v>0</v>
      </c>
      <c r="R323" s="45">
        <v>0</v>
      </c>
      <c r="S323" s="45">
        <v>0</v>
      </c>
      <c r="T323" s="45">
        <v>0</v>
      </c>
      <c r="U323" s="45">
        <v>1366.78</v>
      </c>
      <c r="V323" s="88">
        <f t="shared" si="33"/>
        <v>1366.78</v>
      </c>
      <c r="W323" s="101">
        <f t="shared" si="34"/>
        <v>3586.54</v>
      </c>
      <c r="X323" s="101">
        <f t="shared" si="39"/>
        <v>3.9999999999054126E-3</v>
      </c>
      <c r="Y323" s="141">
        <v>3586.5360000000001</v>
      </c>
      <c r="Z323" s="18">
        <f t="shared" si="35"/>
        <v>-10813.794</v>
      </c>
      <c r="AA323" s="21">
        <f t="shared" si="36"/>
        <v>0</v>
      </c>
      <c r="AB323" s="85">
        <f t="shared" si="37"/>
        <v>0.24905929239121605</v>
      </c>
      <c r="AC323" s="86">
        <v>0</v>
      </c>
      <c r="AD323" s="87">
        <f t="shared" si="38"/>
        <v>-10813.794</v>
      </c>
    </row>
    <row r="324" spans="1:30" s="7" customFormat="1" ht="12.75" x14ac:dyDescent="0.25">
      <c r="A324" s="57">
        <f t="shared" si="40"/>
        <v>316</v>
      </c>
      <c r="B324" s="6" t="s">
        <v>325</v>
      </c>
      <c r="C324" s="23">
        <v>1105.3900000000001</v>
      </c>
      <c r="D324" s="27">
        <v>3122.93</v>
      </c>
      <c r="E324" s="45">
        <v>541.37</v>
      </c>
      <c r="F324" s="45">
        <v>1373.35</v>
      </c>
      <c r="G324" s="45">
        <v>7.12</v>
      </c>
      <c r="H324" s="45">
        <v>0</v>
      </c>
      <c r="I324" s="45">
        <v>0</v>
      </c>
      <c r="J324" s="45">
        <v>0</v>
      </c>
      <c r="K324" s="45">
        <v>0</v>
      </c>
      <c r="L324" s="45">
        <v>794.77</v>
      </c>
      <c r="M324" s="88">
        <f t="shared" si="32"/>
        <v>2709.49</v>
      </c>
      <c r="N324" s="45">
        <v>0</v>
      </c>
      <c r="O324" s="45">
        <v>0</v>
      </c>
      <c r="P324" s="45">
        <v>0</v>
      </c>
      <c r="Q324" s="45">
        <v>0</v>
      </c>
      <c r="R324" s="45">
        <v>0</v>
      </c>
      <c r="S324" s="45">
        <v>0</v>
      </c>
      <c r="T324" s="45">
        <v>0</v>
      </c>
      <c r="U324" s="45">
        <v>1873.8</v>
      </c>
      <c r="V324" s="88">
        <f t="shared" si="33"/>
        <v>1873.8</v>
      </c>
      <c r="W324" s="101">
        <f t="shared" si="34"/>
        <v>4583.29</v>
      </c>
      <c r="X324" s="101">
        <f t="shared" si="39"/>
        <v>1.0000000000218279E-2</v>
      </c>
      <c r="Y324" s="141">
        <v>4583.28</v>
      </c>
      <c r="Z324" s="18">
        <f t="shared" si="35"/>
        <v>0</v>
      </c>
      <c r="AA324" s="21">
        <f t="shared" si="36"/>
        <v>1460.35</v>
      </c>
      <c r="AB324" s="85">
        <f t="shared" si="37"/>
        <v>1.4676217526489546</v>
      </c>
      <c r="AC324" s="86">
        <v>-87.141999999999996</v>
      </c>
      <c r="AD324" s="87">
        <f t="shared" si="38"/>
        <v>1373.2079999999999</v>
      </c>
    </row>
    <row r="325" spans="1:30" s="7" customFormat="1" ht="12.75" x14ac:dyDescent="0.25">
      <c r="A325" s="57">
        <f t="shared" si="40"/>
        <v>317</v>
      </c>
      <c r="B325" s="6" t="s">
        <v>326</v>
      </c>
      <c r="C325" s="23">
        <v>413.6</v>
      </c>
      <c r="D325" s="27">
        <v>1279.0500000000002</v>
      </c>
      <c r="E325" s="45">
        <v>0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v>0</v>
      </c>
      <c r="L325" s="45">
        <v>0</v>
      </c>
      <c r="M325" s="88">
        <f t="shared" si="32"/>
        <v>0</v>
      </c>
      <c r="N325" s="45">
        <v>0</v>
      </c>
      <c r="O325" s="45">
        <v>0</v>
      </c>
      <c r="P325" s="45">
        <v>0</v>
      </c>
      <c r="Q325" s="45">
        <v>0</v>
      </c>
      <c r="R325" s="45">
        <v>0</v>
      </c>
      <c r="S325" s="45">
        <v>0</v>
      </c>
      <c r="T325" s="45">
        <v>0</v>
      </c>
      <c r="U325" s="45">
        <v>1900.84</v>
      </c>
      <c r="V325" s="88">
        <f t="shared" si="33"/>
        <v>1900.84</v>
      </c>
      <c r="W325" s="101">
        <f t="shared" si="34"/>
        <v>1900.84</v>
      </c>
      <c r="X325" s="101">
        <f t="shared" si="39"/>
        <v>3.9999999999054126E-3</v>
      </c>
      <c r="Y325" s="141">
        <v>1900.836</v>
      </c>
      <c r="Z325" s="18">
        <f t="shared" si="35"/>
        <v>0</v>
      </c>
      <c r="AA325" s="21">
        <f t="shared" si="36"/>
        <v>621.78599999999983</v>
      </c>
      <c r="AB325" s="85">
        <f t="shared" si="37"/>
        <v>1.4861311129353816</v>
      </c>
      <c r="AC325" s="86">
        <v>0</v>
      </c>
      <c r="AD325" s="87">
        <f t="shared" si="38"/>
        <v>621.78599999999983</v>
      </c>
    </row>
    <row r="326" spans="1:30" s="7" customFormat="1" ht="12.75" x14ac:dyDescent="0.25">
      <c r="A326" s="57">
        <f t="shared" si="40"/>
        <v>318</v>
      </c>
      <c r="B326" s="6" t="s">
        <v>327</v>
      </c>
      <c r="C326" s="23">
        <v>708.89</v>
      </c>
      <c r="D326" s="27">
        <v>4027.0199999999995</v>
      </c>
      <c r="E326" s="45">
        <v>417.65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v>0</v>
      </c>
      <c r="L326" s="45">
        <v>0</v>
      </c>
      <c r="M326" s="88">
        <f t="shared" si="32"/>
        <v>417.65</v>
      </c>
      <c r="N326" s="45">
        <v>0</v>
      </c>
      <c r="O326" s="45">
        <v>0</v>
      </c>
      <c r="P326" s="45">
        <v>0</v>
      </c>
      <c r="Q326" s="45">
        <v>0</v>
      </c>
      <c r="R326" s="45">
        <v>0</v>
      </c>
      <c r="S326" s="45">
        <v>0</v>
      </c>
      <c r="T326" s="45">
        <v>0</v>
      </c>
      <c r="U326" s="45">
        <v>1385.75</v>
      </c>
      <c r="V326" s="88">
        <f t="shared" si="33"/>
        <v>1385.75</v>
      </c>
      <c r="W326" s="101">
        <f t="shared" si="34"/>
        <v>1803.4</v>
      </c>
      <c r="X326" s="101">
        <f t="shared" si="39"/>
        <v>4.0000000001327862E-3</v>
      </c>
      <c r="Y326" s="141">
        <v>1803.396</v>
      </c>
      <c r="Z326" s="18">
        <f t="shared" si="35"/>
        <v>-2223.6239999999998</v>
      </c>
      <c r="AA326" s="21">
        <f t="shared" si="36"/>
        <v>0</v>
      </c>
      <c r="AB326" s="85">
        <f t="shared" si="37"/>
        <v>0.44782394922299867</v>
      </c>
      <c r="AC326" s="86">
        <v>-657.66599999999983</v>
      </c>
      <c r="AD326" s="87">
        <f t="shared" si="38"/>
        <v>-2881.2899999999995</v>
      </c>
    </row>
    <row r="327" spans="1:30" s="7" customFormat="1" ht="12.75" x14ac:dyDescent="0.25">
      <c r="A327" s="57">
        <f t="shared" si="40"/>
        <v>319</v>
      </c>
      <c r="B327" s="6" t="s">
        <v>328</v>
      </c>
      <c r="C327" s="23">
        <v>446.2</v>
      </c>
      <c r="D327" s="27">
        <v>2718.07</v>
      </c>
      <c r="E327" s="45">
        <v>0</v>
      </c>
      <c r="F327" s="45">
        <v>0</v>
      </c>
      <c r="G327" s="45">
        <v>0</v>
      </c>
      <c r="H327" s="45">
        <v>12234.29</v>
      </c>
      <c r="I327" s="45">
        <v>1</v>
      </c>
      <c r="J327" s="45">
        <v>0</v>
      </c>
      <c r="K327" s="45">
        <v>0</v>
      </c>
      <c r="L327" s="45">
        <v>0</v>
      </c>
      <c r="M327" s="88">
        <f t="shared" si="32"/>
        <v>12234.29</v>
      </c>
      <c r="N327" s="45">
        <v>0</v>
      </c>
      <c r="O327" s="45">
        <v>0</v>
      </c>
      <c r="P327" s="45">
        <v>0</v>
      </c>
      <c r="Q327" s="45">
        <v>0</v>
      </c>
      <c r="R327" s="45">
        <v>0</v>
      </c>
      <c r="S327" s="45">
        <v>0</v>
      </c>
      <c r="T327" s="45">
        <v>0</v>
      </c>
      <c r="U327" s="45">
        <v>1773.62</v>
      </c>
      <c r="V327" s="88">
        <f t="shared" si="33"/>
        <v>1773.62</v>
      </c>
      <c r="W327" s="101">
        <f t="shared" si="34"/>
        <v>14007.91</v>
      </c>
      <c r="X327" s="101">
        <f t="shared" si="39"/>
        <v>-2.0000000004074536E-3</v>
      </c>
      <c r="Y327" s="141">
        <v>14007.912</v>
      </c>
      <c r="Z327" s="18">
        <f t="shared" si="35"/>
        <v>0</v>
      </c>
      <c r="AA327" s="21">
        <f t="shared" si="36"/>
        <v>11289.842000000001</v>
      </c>
      <c r="AB327" s="85">
        <f t="shared" si="37"/>
        <v>5.1536244467581778</v>
      </c>
      <c r="AC327" s="86">
        <v>-117.34799999999996</v>
      </c>
      <c r="AD327" s="87">
        <f t="shared" si="38"/>
        <v>11172.494000000001</v>
      </c>
    </row>
    <row r="328" spans="1:30" s="7" customFormat="1" ht="12.75" x14ac:dyDescent="0.25">
      <c r="A328" s="57">
        <f t="shared" si="40"/>
        <v>320</v>
      </c>
      <c r="B328" s="6" t="s">
        <v>329</v>
      </c>
      <c r="C328" s="23">
        <v>1011.16</v>
      </c>
      <c r="D328" s="27">
        <v>6219.4400000000005</v>
      </c>
      <c r="E328" s="45">
        <v>0</v>
      </c>
      <c r="F328" s="45">
        <v>0</v>
      </c>
      <c r="G328" s="45">
        <v>0</v>
      </c>
      <c r="H328" s="45">
        <v>0</v>
      </c>
      <c r="I328" s="45">
        <v>0</v>
      </c>
      <c r="J328" s="45">
        <v>0</v>
      </c>
      <c r="K328" s="45">
        <v>0</v>
      </c>
      <c r="L328" s="45">
        <v>858.65</v>
      </c>
      <c r="M328" s="88">
        <f t="shared" ref="M328:M391" si="41">E328+F328+H328+J328+L328</f>
        <v>858.65</v>
      </c>
      <c r="N328" s="45">
        <v>0</v>
      </c>
      <c r="O328" s="45">
        <v>0</v>
      </c>
      <c r="P328" s="45">
        <v>0</v>
      </c>
      <c r="Q328" s="45">
        <v>0</v>
      </c>
      <c r="R328" s="45">
        <v>0</v>
      </c>
      <c r="S328" s="45">
        <v>0</v>
      </c>
      <c r="T328" s="45">
        <v>0</v>
      </c>
      <c r="U328" s="45">
        <v>1507.77</v>
      </c>
      <c r="V328" s="88">
        <f t="shared" ref="V328:V391" si="42">N328+O328+Q328+S328+U328</f>
        <v>1507.77</v>
      </c>
      <c r="W328" s="101">
        <f t="shared" ref="W328:W391" si="43">M328+V328</f>
        <v>2366.42</v>
      </c>
      <c r="X328" s="101">
        <f t="shared" si="39"/>
        <v>-3.9999999999054126E-3</v>
      </c>
      <c r="Y328" s="141">
        <v>2366.424</v>
      </c>
      <c r="Z328" s="18">
        <f t="shared" ref="Z328:Z391" si="44">IF((Y328-D328)&lt;0,Y328-D328,0)</f>
        <v>-3853.0160000000005</v>
      </c>
      <c r="AA328" s="21">
        <f t="shared" ref="AA328:AA391" si="45">IF((Y328-D328)&gt;0,Y328-D328,0)</f>
        <v>0</v>
      </c>
      <c r="AB328" s="85">
        <f t="shared" ref="AB328:AB391" si="46">Y328/D328</f>
        <v>0.38048827547174663</v>
      </c>
      <c r="AC328" s="86">
        <v>-1762.096</v>
      </c>
      <c r="AD328" s="87">
        <f t="shared" ref="AD328:AD391" si="47">Y328-D328+AC328</f>
        <v>-5615.112000000001</v>
      </c>
    </row>
    <row r="329" spans="1:30" s="7" customFormat="1" ht="12.75" x14ac:dyDescent="0.25">
      <c r="A329" s="57">
        <f t="shared" si="40"/>
        <v>321</v>
      </c>
      <c r="B329" s="6" t="s">
        <v>330</v>
      </c>
      <c r="C329" s="23">
        <v>419.5</v>
      </c>
      <c r="D329" s="27">
        <v>2575.4399999999996</v>
      </c>
      <c r="E329" s="45">
        <v>0</v>
      </c>
      <c r="F329" s="45">
        <v>0</v>
      </c>
      <c r="G329" s="45">
        <v>0</v>
      </c>
      <c r="H329" s="45">
        <v>0</v>
      </c>
      <c r="I329" s="45">
        <v>0</v>
      </c>
      <c r="J329" s="45">
        <v>0</v>
      </c>
      <c r="K329" s="45">
        <v>0</v>
      </c>
      <c r="L329" s="45">
        <v>0</v>
      </c>
      <c r="M329" s="88">
        <f t="shared" si="41"/>
        <v>0</v>
      </c>
      <c r="N329" s="45">
        <v>0</v>
      </c>
      <c r="O329" s="45">
        <v>0</v>
      </c>
      <c r="P329" s="45">
        <v>0</v>
      </c>
      <c r="Q329" s="45">
        <v>0</v>
      </c>
      <c r="R329" s="45">
        <v>0</v>
      </c>
      <c r="S329" s="45">
        <v>0</v>
      </c>
      <c r="T329" s="45">
        <v>0</v>
      </c>
      <c r="U329" s="45">
        <v>1621.7</v>
      </c>
      <c r="V329" s="88">
        <f t="shared" si="42"/>
        <v>1621.7</v>
      </c>
      <c r="W329" s="101">
        <f t="shared" si="43"/>
        <v>1621.7</v>
      </c>
      <c r="X329" s="101">
        <f t="shared" ref="X329:X392" si="48">W329-Y329</f>
        <v>8.0000000000381988E-3</v>
      </c>
      <c r="Y329" s="141">
        <v>1621.692</v>
      </c>
      <c r="Z329" s="18">
        <f t="shared" si="44"/>
        <v>-953.74799999999959</v>
      </c>
      <c r="AA329" s="21">
        <f t="shared" si="45"/>
        <v>0</v>
      </c>
      <c r="AB329" s="85">
        <f t="shared" si="46"/>
        <v>0.62967570589879795</v>
      </c>
      <c r="AC329" s="86">
        <v>0</v>
      </c>
      <c r="AD329" s="87">
        <f t="shared" si="47"/>
        <v>-953.74799999999959</v>
      </c>
    </row>
    <row r="330" spans="1:30" s="7" customFormat="1" ht="12.75" x14ac:dyDescent="0.25">
      <c r="A330" s="57">
        <f t="shared" si="40"/>
        <v>322</v>
      </c>
      <c r="B330" s="6" t="s">
        <v>331</v>
      </c>
      <c r="C330" s="23">
        <v>115.3</v>
      </c>
      <c r="D330" s="27">
        <v>477.16000000000008</v>
      </c>
      <c r="E330" s="45">
        <v>0</v>
      </c>
      <c r="F330" s="45">
        <v>0</v>
      </c>
      <c r="G330" s="45">
        <v>0</v>
      </c>
      <c r="H330" s="45">
        <v>0</v>
      </c>
      <c r="I330" s="45">
        <v>0</v>
      </c>
      <c r="J330" s="45">
        <v>0</v>
      </c>
      <c r="K330" s="45">
        <v>0</v>
      </c>
      <c r="L330" s="45">
        <v>1087.8599999999999</v>
      </c>
      <c r="M330" s="88">
        <f t="shared" si="41"/>
        <v>1087.8599999999999</v>
      </c>
      <c r="N330" s="45">
        <v>0</v>
      </c>
      <c r="O330" s="45">
        <v>0</v>
      </c>
      <c r="P330" s="45">
        <v>0</v>
      </c>
      <c r="Q330" s="45">
        <v>0</v>
      </c>
      <c r="R330" s="45">
        <v>0</v>
      </c>
      <c r="S330" s="45">
        <v>0</v>
      </c>
      <c r="T330" s="45">
        <v>0</v>
      </c>
      <c r="U330" s="45">
        <v>0</v>
      </c>
      <c r="V330" s="88">
        <f t="shared" si="42"/>
        <v>0</v>
      </c>
      <c r="W330" s="101">
        <f t="shared" si="43"/>
        <v>1087.8599999999999</v>
      </c>
      <c r="X330" s="101">
        <f t="shared" si="48"/>
        <v>0</v>
      </c>
      <c r="Y330" s="141">
        <v>1087.8599999999999</v>
      </c>
      <c r="Z330" s="18">
        <f t="shared" si="44"/>
        <v>0</v>
      </c>
      <c r="AA330" s="21">
        <f t="shared" si="45"/>
        <v>610.69999999999982</v>
      </c>
      <c r="AB330" s="85">
        <f t="shared" si="46"/>
        <v>2.2798641964959336</v>
      </c>
      <c r="AC330" s="86">
        <v>0</v>
      </c>
      <c r="AD330" s="87">
        <f t="shared" si="47"/>
        <v>610.69999999999982</v>
      </c>
    </row>
    <row r="331" spans="1:30" s="7" customFormat="1" ht="12.75" x14ac:dyDescent="0.25">
      <c r="A331" s="57">
        <f t="shared" si="40"/>
        <v>323</v>
      </c>
      <c r="B331" s="6" t="s">
        <v>332</v>
      </c>
      <c r="C331" s="23">
        <v>213.1</v>
      </c>
      <c r="D331" s="27">
        <v>878.47</v>
      </c>
      <c r="E331" s="45">
        <v>0</v>
      </c>
      <c r="F331" s="45">
        <v>0</v>
      </c>
      <c r="G331" s="45">
        <v>0</v>
      </c>
      <c r="H331" s="45">
        <v>0</v>
      </c>
      <c r="I331" s="45">
        <v>0</v>
      </c>
      <c r="J331" s="45">
        <v>0</v>
      </c>
      <c r="K331" s="45">
        <v>0</v>
      </c>
      <c r="L331" s="45">
        <v>0</v>
      </c>
      <c r="M331" s="88">
        <f t="shared" si="41"/>
        <v>0</v>
      </c>
      <c r="N331" s="45">
        <v>0</v>
      </c>
      <c r="O331" s="45">
        <v>0</v>
      </c>
      <c r="P331" s="45">
        <v>0</v>
      </c>
      <c r="Q331" s="45">
        <v>0</v>
      </c>
      <c r="R331" s="45">
        <v>0</v>
      </c>
      <c r="S331" s="45">
        <v>0</v>
      </c>
      <c r="T331" s="45">
        <v>0</v>
      </c>
      <c r="U331" s="45">
        <v>0</v>
      </c>
      <c r="V331" s="88">
        <f t="shared" si="42"/>
        <v>0</v>
      </c>
      <c r="W331" s="101">
        <f t="shared" si="43"/>
        <v>0</v>
      </c>
      <c r="X331" s="101">
        <f t="shared" si="48"/>
        <v>0</v>
      </c>
      <c r="Y331" s="141">
        <v>0</v>
      </c>
      <c r="Z331" s="18">
        <f t="shared" si="44"/>
        <v>-878.47</v>
      </c>
      <c r="AA331" s="21">
        <f t="shared" si="45"/>
        <v>0</v>
      </c>
      <c r="AB331" s="85">
        <f t="shared" si="46"/>
        <v>0</v>
      </c>
      <c r="AC331" s="86">
        <v>-443.02</v>
      </c>
      <c r="AD331" s="87">
        <f t="shared" si="47"/>
        <v>-1321.49</v>
      </c>
    </row>
    <row r="332" spans="1:30" s="7" customFormat="1" ht="12.75" x14ac:dyDescent="0.25">
      <c r="A332" s="57">
        <f t="shared" si="40"/>
        <v>324</v>
      </c>
      <c r="B332" s="6" t="s">
        <v>333</v>
      </c>
      <c r="C332" s="23">
        <v>164.2</v>
      </c>
      <c r="D332" s="27">
        <v>687.31999999999994</v>
      </c>
      <c r="E332" s="45">
        <v>0</v>
      </c>
      <c r="F332" s="45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v>0</v>
      </c>
      <c r="L332" s="45">
        <v>0</v>
      </c>
      <c r="M332" s="88">
        <f t="shared" si="41"/>
        <v>0</v>
      </c>
      <c r="N332" s="45">
        <v>0</v>
      </c>
      <c r="O332" s="45">
        <v>0</v>
      </c>
      <c r="P332" s="45">
        <v>0</v>
      </c>
      <c r="Q332" s="45">
        <v>0</v>
      </c>
      <c r="R332" s="45">
        <v>0</v>
      </c>
      <c r="S332" s="45">
        <v>0</v>
      </c>
      <c r="T332" s="45">
        <v>0</v>
      </c>
      <c r="U332" s="45">
        <v>0</v>
      </c>
      <c r="V332" s="88">
        <f t="shared" si="42"/>
        <v>0</v>
      </c>
      <c r="W332" s="101">
        <f t="shared" si="43"/>
        <v>0</v>
      </c>
      <c r="X332" s="101">
        <f t="shared" si="48"/>
        <v>0</v>
      </c>
      <c r="Y332" s="141">
        <v>0</v>
      </c>
      <c r="Z332" s="18">
        <f t="shared" si="44"/>
        <v>-687.31999999999994</v>
      </c>
      <c r="AA332" s="21">
        <f t="shared" si="45"/>
        <v>0</v>
      </c>
      <c r="AB332" s="85">
        <f t="shared" si="46"/>
        <v>0</v>
      </c>
      <c r="AC332" s="86">
        <v>-340.19</v>
      </c>
      <c r="AD332" s="87">
        <f t="shared" si="47"/>
        <v>-1027.51</v>
      </c>
    </row>
    <row r="333" spans="1:30" s="7" customFormat="1" ht="12.75" x14ac:dyDescent="0.25">
      <c r="A333" s="57">
        <f t="shared" si="40"/>
        <v>325</v>
      </c>
      <c r="B333" s="6" t="s">
        <v>334</v>
      </c>
      <c r="C333" s="23">
        <v>44.7</v>
      </c>
      <c r="D333" s="27">
        <v>70.849999999999994</v>
      </c>
      <c r="E333" s="45">
        <v>0</v>
      </c>
      <c r="F333" s="45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v>0</v>
      </c>
      <c r="L333" s="45">
        <v>0</v>
      </c>
      <c r="M333" s="88">
        <f t="shared" si="41"/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0</v>
      </c>
      <c r="U333" s="45">
        <v>0</v>
      </c>
      <c r="V333" s="88">
        <f t="shared" si="42"/>
        <v>0</v>
      </c>
      <c r="W333" s="101">
        <f t="shared" si="43"/>
        <v>0</v>
      </c>
      <c r="X333" s="101">
        <f t="shared" si="48"/>
        <v>0</v>
      </c>
      <c r="Y333" s="141">
        <v>0</v>
      </c>
      <c r="Z333" s="18">
        <f t="shared" si="44"/>
        <v>-70.849999999999994</v>
      </c>
      <c r="AA333" s="21">
        <f t="shared" si="45"/>
        <v>0</v>
      </c>
      <c r="AB333" s="85">
        <f t="shared" si="46"/>
        <v>0</v>
      </c>
      <c r="AC333" s="86">
        <v>0</v>
      </c>
      <c r="AD333" s="87">
        <f t="shared" si="47"/>
        <v>-70.849999999999994</v>
      </c>
    </row>
    <row r="334" spans="1:30" s="7" customFormat="1" ht="12.75" x14ac:dyDescent="0.25">
      <c r="A334" s="57">
        <f t="shared" si="40"/>
        <v>326</v>
      </c>
      <c r="B334" s="6" t="s">
        <v>335</v>
      </c>
      <c r="C334" s="23">
        <v>34.299999999999997</v>
      </c>
      <c r="D334" s="27">
        <v>139.81</v>
      </c>
      <c r="E334" s="45">
        <v>0</v>
      </c>
      <c r="F334" s="45">
        <v>0</v>
      </c>
      <c r="G334" s="45">
        <v>0</v>
      </c>
      <c r="H334" s="45">
        <v>0</v>
      </c>
      <c r="I334" s="45">
        <v>0</v>
      </c>
      <c r="J334" s="45">
        <v>0</v>
      </c>
      <c r="K334" s="45">
        <v>0</v>
      </c>
      <c r="L334" s="45">
        <v>0</v>
      </c>
      <c r="M334" s="88">
        <f t="shared" si="41"/>
        <v>0</v>
      </c>
      <c r="N334" s="45">
        <v>0</v>
      </c>
      <c r="O334" s="45">
        <v>0</v>
      </c>
      <c r="P334" s="45">
        <v>0</v>
      </c>
      <c r="Q334" s="45">
        <v>0</v>
      </c>
      <c r="R334" s="45">
        <v>0</v>
      </c>
      <c r="S334" s="45">
        <v>0</v>
      </c>
      <c r="T334" s="45">
        <v>0</v>
      </c>
      <c r="U334" s="45">
        <v>0</v>
      </c>
      <c r="V334" s="88">
        <f t="shared" si="42"/>
        <v>0</v>
      </c>
      <c r="W334" s="101">
        <f t="shared" si="43"/>
        <v>0</v>
      </c>
      <c r="X334" s="101">
        <f t="shared" si="48"/>
        <v>0</v>
      </c>
      <c r="Y334" s="141">
        <v>0</v>
      </c>
      <c r="Z334" s="18">
        <f t="shared" si="44"/>
        <v>-139.81</v>
      </c>
      <c r="AA334" s="21">
        <f t="shared" si="45"/>
        <v>0</v>
      </c>
      <c r="AB334" s="85">
        <f t="shared" si="46"/>
        <v>0</v>
      </c>
      <c r="AC334" s="86">
        <v>-71.080000000000013</v>
      </c>
      <c r="AD334" s="87">
        <f t="shared" si="47"/>
        <v>-210.89000000000001</v>
      </c>
    </row>
    <row r="335" spans="1:30" s="7" customFormat="1" ht="12.75" x14ac:dyDescent="0.25">
      <c r="A335" s="57">
        <f t="shared" si="40"/>
        <v>327</v>
      </c>
      <c r="B335" s="6" t="s">
        <v>336</v>
      </c>
      <c r="C335" s="23">
        <v>113</v>
      </c>
      <c r="D335" s="27">
        <v>436.13000000000005</v>
      </c>
      <c r="E335" s="45">
        <v>0</v>
      </c>
      <c r="F335" s="45">
        <v>0</v>
      </c>
      <c r="G335" s="45">
        <v>0</v>
      </c>
      <c r="H335" s="45">
        <v>0</v>
      </c>
      <c r="I335" s="45">
        <v>0</v>
      </c>
      <c r="J335" s="45">
        <v>0</v>
      </c>
      <c r="K335" s="45">
        <v>0</v>
      </c>
      <c r="L335" s="45">
        <v>1227</v>
      </c>
      <c r="M335" s="88">
        <f t="shared" si="41"/>
        <v>1227</v>
      </c>
      <c r="N335" s="45">
        <v>0</v>
      </c>
      <c r="O335" s="45">
        <v>0</v>
      </c>
      <c r="P335" s="45">
        <v>0</v>
      </c>
      <c r="Q335" s="45">
        <v>0</v>
      </c>
      <c r="R335" s="45">
        <v>0</v>
      </c>
      <c r="S335" s="45">
        <v>0</v>
      </c>
      <c r="T335" s="45">
        <v>0</v>
      </c>
      <c r="U335" s="45">
        <v>0</v>
      </c>
      <c r="V335" s="88">
        <f t="shared" si="42"/>
        <v>0</v>
      </c>
      <c r="W335" s="101">
        <f t="shared" si="43"/>
        <v>1227</v>
      </c>
      <c r="X335" s="101">
        <f t="shared" si="48"/>
        <v>-3.6000000000058208E-2</v>
      </c>
      <c r="Y335" s="141">
        <v>1227.0360000000001</v>
      </c>
      <c r="Z335" s="18">
        <f t="shared" si="44"/>
        <v>0</v>
      </c>
      <c r="AA335" s="21">
        <f t="shared" si="45"/>
        <v>790.90599999999995</v>
      </c>
      <c r="AB335" s="85">
        <f t="shared" si="46"/>
        <v>2.8134638754499801</v>
      </c>
      <c r="AC335" s="86">
        <v>-218.14999999999998</v>
      </c>
      <c r="AD335" s="87">
        <f t="shared" si="47"/>
        <v>572.75599999999997</v>
      </c>
    </row>
    <row r="336" spans="1:30" s="7" customFormat="1" ht="12.75" x14ac:dyDescent="0.25">
      <c r="A336" s="57">
        <f t="shared" si="40"/>
        <v>328</v>
      </c>
      <c r="B336" s="6" t="s">
        <v>337</v>
      </c>
      <c r="C336" s="23">
        <v>43.4</v>
      </c>
      <c r="D336" s="27">
        <v>183.70000000000002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45">
        <v>0</v>
      </c>
      <c r="K336" s="45">
        <v>0</v>
      </c>
      <c r="L336" s="45">
        <v>0</v>
      </c>
      <c r="M336" s="88">
        <f t="shared" si="41"/>
        <v>0</v>
      </c>
      <c r="N336" s="45">
        <v>0</v>
      </c>
      <c r="O336" s="45">
        <v>0</v>
      </c>
      <c r="P336" s="45">
        <v>0</v>
      </c>
      <c r="Q336" s="45">
        <v>0</v>
      </c>
      <c r="R336" s="45">
        <v>0</v>
      </c>
      <c r="S336" s="45">
        <v>0</v>
      </c>
      <c r="T336" s="45">
        <v>0</v>
      </c>
      <c r="U336" s="45">
        <v>0</v>
      </c>
      <c r="V336" s="88">
        <f t="shared" si="42"/>
        <v>0</v>
      </c>
      <c r="W336" s="101">
        <f t="shared" si="43"/>
        <v>0</v>
      </c>
      <c r="X336" s="101">
        <f t="shared" si="48"/>
        <v>0</v>
      </c>
      <c r="Y336" s="141">
        <v>0</v>
      </c>
      <c r="Z336" s="18">
        <f t="shared" si="44"/>
        <v>-183.70000000000002</v>
      </c>
      <c r="AA336" s="21">
        <f t="shared" si="45"/>
        <v>0</v>
      </c>
      <c r="AB336" s="85">
        <f t="shared" si="46"/>
        <v>0</v>
      </c>
      <c r="AC336" s="86">
        <v>-89.84</v>
      </c>
      <c r="AD336" s="87">
        <f t="shared" si="47"/>
        <v>-273.54000000000002</v>
      </c>
    </row>
    <row r="337" spans="1:30" s="7" customFormat="1" ht="12.75" customHeight="1" x14ac:dyDescent="0.25">
      <c r="A337" s="57">
        <f t="shared" si="40"/>
        <v>329</v>
      </c>
      <c r="B337" s="6" t="s">
        <v>338</v>
      </c>
      <c r="C337" s="23">
        <v>184.6</v>
      </c>
      <c r="D337" s="27">
        <v>679.39</v>
      </c>
      <c r="E337" s="45">
        <v>0</v>
      </c>
      <c r="F337" s="45">
        <v>0</v>
      </c>
      <c r="G337" s="45">
        <v>0</v>
      </c>
      <c r="H337" s="45">
        <v>0</v>
      </c>
      <c r="I337" s="45">
        <v>0</v>
      </c>
      <c r="J337" s="45">
        <v>0</v>
      </c>
      <c r="K337" s="45">
        <v>0</v>
      </c>
      <c r="L337" s="45">
        <v>0</v>
      </c>
      <c r="M337" s="88">
        <f t="shared" si="41"/>
        <v>0</v>
      </c>
      <c r="N337" s="45">
        <v>0</v>
      </c>
      <c r="O337" s="45">
        <v>0</v>
      </c>
      <c r="P337" s="45">
        <v>0</v>
      </c>
      <c r="Q337" s="45">
        <v>0</v>
      </c>
      <c r="R337" s="45">
        <v>0</v>
      </c>
      <c r="S337" s="45">
        <v>0</v>
      </c>
      <c r="T337" s="45">
        <v>0</v>
      </c>
      <c r="U337" s="45">
        <v>0</v>
      </c>
      <c r="V337" s="88">
        <f t="shared" si="42"/>
        <v>0</v>
      </c>
      <c r="W337" s="101">
        <f t="shared" si="43"/>
        <v>0</v>
      </c>
      <c r="X337" s="101">
        <f t="shared" si="48"/>
        <v>0</v>
      </c>
      <c r="Y337" s="141">
        <v>0</v>
      </c>
      <c r="Z337" s="18">
        <f t="shared" si="44"/>
        <v>-679.39</v>
      </c>
      <c r="AA337" s="21">
        <f t="shared" si="45"/>
        <v>0</v>
      </c>
      <c r="AB337" s="85">
        <f t="shared" si="46"/>
        <v>0</v>
      </c>
      <c r="AC337" s="86">
        <v>-341.82</v>
      </c>
      <c r="AD337" s="87">
        <f t="shared" si="47"/>
        <v>-1021.21</v>
      </c>
    </row>
    <row r="338" spans="1:30" s="7" customFormat="1" ht="10.5" customHeight="1" x14ac:dyDescent="0.25">
      <c r="A338" s="57">
        <f t="shared" si="40"/>
        <v>330</v>
      </c>
      <c r="B338" s="6" t="s">
        <v>339</v>
      </c>
      <c r="C338" s="23">
        <v>184.8</v>
      </c>
      <c r="D338" s="27">
        <v>772.80999999999983</v>
      </c>
      <c r="E338" s="45">
        <v>0</v>
      </c>
      <c r="F338" s="45">
        <v>0</v>
      </c>
      <c r="G338" s="45">
        <v>0</v>
      </c>
      <c r="H338" s="45">
        <v>0</v>
      </c>
      <c r="I338" s="45">
        <v>0</v>
      </c>
      <c r="J338" s="45">
        <v>0</v>
      </c>
      <c r="K338" s="45">
        <v>0</v>
      </c>
      <c r="L338" s="45">
        <v>0</v>
      </c>
      <c r="M338" s="88">
        <f t="shared" si="41"/>
        <v>0</v>
      </c>
      <c r="N338" s="45">
        <v>0</v>
      </c>
      <c r="O338" s="45">
        <v>0</v>
      </c>
      <c r="P338" s="45">
        <v>0</v>
      </c>
      <c r="Q338" s="45">
        <v>0</v>
      </c>
      <c r="R338" s="45">
        <v>0</v>
      </c>
      <c r="S338" s="45">
        <v>0</v>
      </c>
      <c r="T338" s="45">
        <v>0</v>
      </c>
      <c r="U338" s="45">
        <v>0</v>
      </c>
      <c r="V338" s="88">
        <f t="shared" si="42"/>
        <v>0</v>
      </c>
      <c r="W338" s="101">
        <f t="shared" si="43"/>
        <v>0</v>
      </c>
      <c r="X338" s="101">
        <f t="shared" si="48"/>
        <v>0</v>
      </c>
      <c r="Y338" s="141">
        <v>0</v>
      </c>
      <c r="Z338" s="18">
        <f t="shared" si="44"/>
        <v>-772.80999999999983</v>
      </c>
      <c r="AA338" s="21">
        <f t="shared" si="45"/>
        <v>0</v>
      </c>
      <c r="AB338" s="85">
        <f t="shared" si="46"/>
        <v>0</v>
      </c>
      <c r="AC338" s="86">
        <v>-389.25999999999993</v>
      </c>
      <c r="AD338" s="87">
        <f t="shared" si="47"/>
        <v>-1162.0699999999997</v>
      </c>
    </row>
    <row r="339" spans="1:30" s="7" customFormat="1" ht="12.75" x14ac:dyDescent="0.25">
      <c r="A339" s="57">
        <f t="shared" si="40"/>
        <v>331</v>
      </c>
      <c r="B339" s="8" t="s">
        <v>340</v>
      </c>
      <c r="C339" s="23">
        <v>2655.1</v>
      </c>
      <c r="D339" s="27">
        <v>28951.66</v>
      </c>
      <c r="E339" s="45">
        <v>9302.56</v>
      </c>
      <c r="F339" s="45">
        <v>29420.73</v>
      </c>
      <c r="G339" s="45">
        <v>265.12</v>
      </c>
      <c r="H339" s="45">
        <v>0</v>
      </c>
      <c r="I339" s="45">
        <v>0</v>
      </c>
      <c r="J339" s="45">
        <v>0</v>
      </c>
      <c r="K339" s="45">
        <v>0</v>
      </c>
      <c r="L339" s="45">
        <v>3868.9800000000005</v>
      </c>
      <c r="M339" s="88">
        <f t="shared" si="41"/>
        <v>42592.270000000004</v>
      </c>
      <c r="N339" s="45">
        <v>0</v>
      </c>
      <c r="O339" s="45">
        <v>0</v>
      </c>
      <c r="P339" s="45">
        <v>0</v>
      </c>
      <c r="Q339" s="45">
        <v>0</v>
      </c>
      <c r="R339" s="45">
        <v>0</v>
      </c>
      <c r="S339" s="45">
        <v>8388.49</v>
      </c>
      <c r="T339" s="45">
        <v>65</v>
      </c>
      <c r="U339" s="45">
        <v>0</v>
      </c>
      <c r="V339" s="88">
        <f t="shared" si="42"/>
        <v>8388.49</v>
      </c>
      <c r="W339" s="101">
        <f t="shared" si="43"/>
        <v>50980.76</v>
      </c>
      <c r="X339" s="101">
        <f t="shared" si="48"/>
        <v>7.9999999943538569E-3</v>
      </c>
      <c r="Y339" s="141">
        <v>50980.752000000008</v>
      </c>
      <c r="Z339" s="18">
        <f t="shared" si="44"/>
        <v>0</v>
      </c>
      <c r="AA339" s="21">
        <f t="shared" si="45"/>
        <v>22029.092000000008</v>
      </c>
      <c r="AB339" s="85">
        <f t="shared" si="46"/>
        <v>1.7608921906377737</v>
      </c>
      <c r="AC339" s="86">
        <v>-6013.8620000000028</v>
      </c>
      <c r="AD339" s="87">
        <f t="shared" si="47"/>
        <v>16015.230000000005</v>
      </c>
    </row>
    <row r="340" spans="1:30" s="7" customFormat="1" ht="12.75" x14ac:dyDescent="0.25">
      <c r="A340" s="57">
        <f t="shared" si="40"/>
        <v>332</v>
      </c>
      <c r="B340" s="6" t="s">
        <v>341</v>
      </c>
      <c r="C340" s="23">
        <v>1874.2</v>
      </c>
      <c r="D340" s="27">
        <v>16206.589999999997</v>
      </c>
      <c r="E340" s="45">
        <v>2164.88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v>0</v>
      </c>
      <c r="L340" s="45">
        <v>8038.58</v>
      </c>
      <c r="M340" s="88">
        <f t="shared" si="41"/>
        <v>10203.459999999999</v>
      </c>
      <c r="N340" s="45">
        <v>0</v>
      </c>
      <c r="O340" s="45">
        <v>0</v>
      </c>
      <c r="P340" s="45">
        <v>0</v>
      </c>
      <c r="Q340" s="45">
        <v>0</v>
      </c>
      <c r="R340" s="45">
        <v>0</v>
      </c>
      <c r="S340" s="45">
        <v>0</v>
      </c>
      <c r="T340" s="45">
        <v>0</v>
      </c>
      <c r="U340" s="45">
        <v>0</v>
      </c>
      <c r="V340" s="88">
        <f t="shared" si="42"/>
        <v>0</v>
      </c>
      <c r="W340" s="101">
        <f t="shared" si="43"/>
        <v>10203.459999999999</v>
      </c>
      <c r="X340" s="101">
        <f t="shared" si="48"/>
        <v>0.49599999999918509</v>
      </c>
      <c r="Y340" s="141">
        <v>10202.964</v>
      </c>
      <c r="Z340" s="18">
        <f t="shared" si="44"/>
        <v>-6003.6259999999966</v>
      </c>
      <c r="AA340" s="21">
        <f t="shared" si="45"/>
        <v>0</v>
      </c>
      <c r="AB340" s="85">
        <f t="shared" si="46"/>
        <v>0.62955649522817581</v>
      </c>
      <c r="AC340" s="86">
        <v>0</v>
      </c>
      <c r="AD340" s="87">
        <f t="shared" si="47"/>
        <v>-6003.6259999999966</v>
      </c>
    </row>
    <row r="341" spans="1:30" s="7" customFormat="1" ht="12.75" x14ac:dyDescent="0.25">
      <c r="A341" s="57">
        <f t="shared" si="40"/>
        <v>333</v>
      </c>
      <c r="B341" s="6" t="s">
        <v>342</v>
      </c>
      <c r="C341" s="23">
        <v>2567.4</v>
      </c>
      <c r="D341" s="27">
        <v>26596.21</v>
      </c>
      <c r="E341" s="45">
        <v>7705.9599999999991</v>
      </c>
      <c r="F341" s="45">
        <v>0</v>
      </c>
      <c r="G341" s="45">
        <v>0</v>
      </c>
      <c r="H341" s="45">
        <v>13451.24</v>
      </c>
      <c r="I341" s="45">
        <v>1</v>
      </c>
      <c r="J341" s="45">
        <v>0</v>
      </c>
      <c r="K341" s="45">
        <v>0</v>
      </c>
      <c r="L341" s="45">
        <v>4048.42</v>
      </c>
      <c r="M341" s="88">
        <f t="shared" si="41"/>
        <v>25205.619999999995</v>
      </c>
      <c r="N341" s="45">
        <v>0</v>
      </c>
      <c r="O341" s="45">
        <v>0</v>
      </c>
      <c r="P341" s="45">
        <v>0</v>
      </c>
      <c r="Q341" s="45">
        <v>0</v>
      </c>
      <c r="R341" s="45">
        <v>0</v>
      </c>
      <c r="S341" s="45">
        <v>0</v>
      </c>
      <c r="T341" s="45">
        <v>0</v>
      </c>
      <c r="U341" s="45">
        <v>0</v>
      </c>
      <c r="V341" s="88">
        <f t="shared" si="42"/>
        <v>0</v>
      </c>
      <c r="W341" s="101">
        <f t="shared" si="43"/>
        <v>25205.619999999995</v>
      </c>
      <c r="X341" s="101">
        <f t="shared" si="48"/>
        <v>-6.8000000002939487E-2</v>
      </c>
      <c r="Y341" s="141">
        <v>25205.687999999998</v>
      </c>
      <c r="Z341" s="18">
        <f t="shared" si="44"/>
        <v>-1390.5220000000008</v>
      </c>
      <c r="AA341" s="21">
        <f t="shared" si="45"/>
        <v>0</v>
      </c>
      <c r="AB341" s="85">
        <f t="shared" si="46"/>
        <v>0.94771728753833717</v>
      </c>
      <c r="AC341" s="86">
        <v>0</v>
      </c>
      <c r="AD341" s="87">
        <f t="shared" si="47"/>
        <v>-1390.5220000000008</v>
      </c>
    </row>
    <row r="342" spans="1:30" s="7" customFormat="1" ht="12.75" x14ac:dyDescent="0.25">
      <c r="A342" s="57">
        <f t="shared" si="40"/>
        <v>334</v>
      </c>
      <c r="B342" s="6" t="s">
        <v>343</v>
      </c>
      <c r="C342" s="23">
        <v>3033.1</v>
      </c>
      <c r="D342" s="27">
        <v>24699.13</v>
      </c>
      <c r="E342" s="45">
        <v>9140.27</v>
      </c>
      <c r="F342" s="45">
        <v>0</v>
      </c>
      <c r="G342" s="45">
        <v>0</v>
      </c>
      <c r="H342" s="45">
        <v>9207.2900000000009</v>
      </c>
      <c r="I342" s="45">
        <v>1</v>
      </c>
      <c r="J342" s="45">
        <v>0</v>
      </c>
      <c r="K342" s="45">
        <v>0</v>
      </c>
      <c r="L342" s="45">
        <v>11189.609999999999</v>
      </c>
      <c r="M342" s="88">
        <f t="shared" si="41"/>
        <v>29537.17</v>
      </c>
      <c r="N342" s="45">
        <v>0</v>
      </c>
      <c r="O342" s="45">
        <v>0</v>
      </c>
      <c r="P342" s="45">
        <v>0</v>
      </c>
      <c r="Q342" s="45">
        <v>0</v>
      </c>
      <c r="R342" s="45">
        <v>0</v>
      </c>
      <c r="S342" s="45">
        <v>0</v>
      </c>
      <c r="T342" s="45">
        <v>0</v>
      </c>
      <c r="U342" s="45">
        <v>0</v>
      </c>
      <c r="V342" s="88">
        <f t="shared" si="42"/>
        <v>0</v>
      </c>
      <c r="W342" s="101">
        <f t="shared" si="43"/>
        <v>29537.17</v>
      </c>
      <c r="X342" s="101">
        <f t="shared" si="48"/>
        <v>-1.3999999999214197E-2</v>
      </c>
      <c r="Y342" s="141">
        <v>29537.183999999997</v>
      </c>
      <c r="Z342" s="18">
        <f t="shared" si="44"/>
        <v>0</v>
      </c>
      <c r="AA342" s="21">
        <f t="shared" si="45"/>
        <v>4838.0539999999964</v>
      </c>
      <c r="AB342" s="85">
        <f t="shared" si="46"/>
        <v>1.195879530979431</v>
      </c>
      <c r="AC342" s="86">
        <v>-10290.736000000001</v>
      </c>
      <c r="AD342" s="87">
        <f t="shared" si="47"/>
        <v>-5452.6820000000043</v>
      </c>
    </row>
    <row r="343" spans="1:30" s="7" customFormat="1" ht="12.75" x14ac:dyDescent="0.25">
      <c r="A343" s="57">
        <f t="shared" si="40"/>
        <v>335</v>
      </c>
      <c r="B343" s="6" t="s">
        <v>344</v>
      </c>
      <c r="C343" s="23">
        <v>3241</v>
      </c>
      <c r="D343" s="27">
        <v>23296.780000000002</v>
      </c>
      <c r="E343" s="45">
        <v>1667.37</v>
      </c>
      <c r="F343" s="45">
        <v>903.83</v>
      </c>
      <c r="G343" s="45">
        <v>2.64</v>
      </c>
      <c r="H343" s="45">
        <v>0</v>
      </c>
      <c r="I343" s="45">
        <v>0</v>
      </c>
      <c r="J343" s="45">
        <v>0</v>
      </c>
      <c r="K343" s="45">
        <v>0</v>
      </c>
      <c r="L343" s="45">
        <v>8300.26</v>
      </c>
      <c r="M343" s="88">
        <f t="shared" si="41"/>
        <v>10871.46</v>
      </c>
      <c r="N343" s="45">
        <v>2469.1999999999998</v>
      </c>
      <c r="O343" s="45">
        <v>0</v>
      </c>
      <c r="P343" s="45">
        <v>0</v>
      </c>
      <c r="Q343" s="45">
        <v>0</v>
      </c>
      <c r="R343" s="45">
        <v>0</v>
      </c>
      <c r="S343" s="45">
        <v>0</v>
      </c>
      <c r="T343" s="45">
        <v>0</v>
      </c>
      <c r="U343" s="45">
        <v>0</v>
      </c>
      <c r="V343" s="88">
        <f t="shared" si="42"/>
        <v>2469.1999999999998</v>
      </c>
      <c r="W343" s="101">
        <f t="shared" si="43"/>
        <v>13340.66</v>
      </c>
      <c r="X343" s="101">
        <f t="shared" si="48"/>
        <v>-5.1999999999679858E-2</v>
      </c>
      <c r="Y343" s="141">
        <v>13340.712</v>
      </c>
      <c r="Z343" s="18">
        <f t="shared" si="44"/>
        <v>-9956.0680000000029</v>
      </c>
      <c r="AA343" s="21">
        <f t="shared" si="45"/>
        <v>0</v>
      </c>
      <c r="AB343" s="85">
        <f t="shared" si="46"/>
        <v>0.57264188441492769</v>
      </c>
      <c r="AC343" s="86">
        <v>0</v>
      </c>
      <c r="AD343" s="87">
        <f t="shared" si="47"/>
        <v>-9956.0680000000029</v>
      </c>
    </row>
    <row r="344" spans="1:30" s="7" customFormat="1" ht="12.75" x14ac:dyDescent="0.25">
      <c r="A344" s="57">
        <f t="shared" si="40"/>
        <v>336</v>
      </c>
      <c r="B344" s="6" t="s">
        <v>345</v>
      </c>
      <c r="C344" s="23">
        <v>4380.6000000000004</v>
      </c>
      <c r="D344" s="27">
        <v>31497.439999999999</v>
      </c>
      <c r="E344" s="45">
        <v>25115.02</v>
      </c>
      <c r="F344" s="45">
        <v>0</v>
      </c>
      <c r="G344" s="45">
        <v>0</v>
      </c>
      <c r="H344" s="45">
        <v>29887.21</v>
      </c>
      <c r="I344" s="45">
        <v>1</v>
      </c>
      <c r="J344" s="45">
        <v>0</v>
      </c>
      <c r="K344" s="45">
        <v>0</v>
      </c>
      <c r="L344" s="45">
        <v>14444.53</v>
      </c>
      <c r="M344" s="88">
        <f t="shared" si="41"/>
        <v>69446.759999999995</v>
      </c>
      <c r="N344" s="45">
        <v>7930.56</v>
      </c>
      <c r="O344" s="45">
        <v>0</v>
      </c>
      <c r="P344" s="45">
        <v>0</v>
      </c>
      <c r="Q344" s="45">
        <v>0</v>
      </c>
      <c r="R344" s="45">
        <v>0</v>
      </c>
      <c r="S344" s="45">
        <v>0</v>
      </c>
      <c r="T344" s="45">
        <v>0</v>
      </c>
      <c r="U344" s="45">
        <v>0</v>
      </c>
      <c r="V344" s="88">
        <f t="shared" si="42"/>
        <v>7930.56</v>
      </c>
      <c r="W344" s="101">
        <f t="shared" si="43"/>
        <v>77377.319999999992</v>
      </c>
      <c r="X344" s="101">
        <f t="shared" si="48"/>
        <v>1.1999999987892807E-2</v>
      </c>
      <c r="Y344" s="141">
        <v>77377.308000000005</v>
      </c>
      <c r="Z344" s="18">
        <f t="shared" si="44"/>
        <v>0</v>
      </c>
      <c r="AA344" s="21">
        <f t="shared" si="45"/>
        <v>45879.868000000002</v>
      </c>
      <c r="AB344" s="85">
        <f t="shared" si="46"/>
        <v>2.4566221254806742</v>
      </c>
      <c r="AC344" s="86">
        <v>0</v>
      </c>
      <c r="AD344" s="87">
        <f t="shared" si="47"/>
        <v>45879.868000000002</v>
      </c>
    </row>
    <row r="345" spans="1:30" s="7" customFormat="1" ht="12.75" x14ac:dyDescent="0.25">
      <c r="A345" s="57">
        <f t="shared" si="40"/>
        <v>337</v>
      </c>
      <c r="B345" s="6" t="s">
        <v>346</v>
      </c>
      <c r="C345" s="23">
        <v>3641.2</v>
      </c>
      <c r="D345" s="27">
        <v>17749.62</v>
      </c>
      <c r="E345" s="45">
        <v>16811.309999999998</v>
      </c>
      <c r="F345" s="45">
        <v>0</v>
      </c>
      <c r="G345" s="45">
        <v>0</v>
      </c>
      <c r="H345" s="45">
        <v>0</v>
      </c>
      <c r="I345" s="45">
        <v>0</v>
      </c>
      <c r="J345" s="45">
        <v>0</v>
      </c>
      <c r="K345" s="45">
        <v>0</v>
      </c>
      <c r="L345" s="45">
        <v>1780.43</v>
      </c>
      <c r="M345" s="88">
        <f t="shared" si="41"/>
        <v>18591.739999999998</v>
      </c>
      <c r="N345" s="45">
        <v>0</v>
      </c>
      <c r="O345" s="45">
        <v>0</v>
      </c>
      <c r="P345" s="45">
        <v>0</v>
      </c>
      <c r="Q345" s="45">
        <v>0</v>
      </c>
      <c r="R345" s="45">
        <v>0</v>
      </c>
      <c r="S345" s="45">
        <v>0</v>
      </c>
      <c r="T345" s="45">
        <v>0</v>
      </c>
      <c r="U345" s="45">
        <v>5043.7</v>
      </c>
      <c r="V345" s="88">
        <f t="shared" si="42"/>
        <v>5043.7</v>
      </c>
      <c r="W345" s="101">
        <f t="shared" si="43"/>
        <v>23635.439999999999</v>
      </c>
      <c r="X345" s="101">
        <f t="shared" si="48"/>
        <v>0</v>
      </c>
      <c r="Y345" s="141">
        <v>23635.439999999999</v>
      </c>
      <c r="Z345" s="18">
        <f t="shared" si="44"/>
        <v>0</v>
      </c>
      <c r="AA345" s="21">
        <f t="shared" si="45"/>
        <v>5885.82</v>
      </c>
      <c r="AB345" s="85">
        <f t="shared" si="46"/>
        <v>1.3316025920554919</v>
      </c>
      <c r="AC345" s="86">
        <v>-2478.616</v>
      </c>
      <c r="AD345" s="87">
        <f t="shared" si="47"/>
        <v>3407.2039999999997</v>
      </c>
    </row>
    <row r="346" spans="1:30" s="7" customFormat="1" ht="12.75" x14ac:dyDescent="0.25">
      <c r="A346" s="57">
        <f t="shared" si="40"/>
        <v>338</v>
      </c>
      <c r="B346" s="6" t="s">
        <v>347</v>
      </c>
      <c r="C346" s="23">
        <v>540.20000000000005</v>
      </c>
      <c r="D346" s="27">
        <v>1767.2599999999998</v>
      </c>
      <c r="E346" s="45">
        <v>7134.76</v>
      </c>
      <c r="F346" s="45">
        <v>0</v>
      </c>
      <c r="G346" s="45">
        <v>0</v>
      </c>
      <c r="H346" s="45">
        <v>0</v>
      </c>
      <c r="I346" s="45">
        <v>0</v>
      </c>
      <c r="J346" s="45">
        <v>0</v>
      </c>
      <c r="K346" s="45">
        <v>0</v>
      </c>
      <c r="L346" s="45">
        <v>1802.71</v>
      </c>
      <c r="M346" s="88">
        <f t="shared" si="41"/>
        <v>8937.4700000000012</v>
      </c>
      <c r="N346" s="45">
        <v>0</v>
      </c>
      <c r="O346" s="45">
        <v>0</v>
      </c>
      <c r="P346" s="45">
        <v>0</v>
      </c>
      <c r="Q346" s="45">
        <v>0</v>
      </c>
      <c r="R346" s="45">
        <v>0</v>
      </c>
      <c r="S346" s="45">
        <v>0</v>
      </c>
      <c r="T346" s="45">
        <v>0</v>
      </c>
      <c r="U346" s="45">
        <v>1550.97</v>
      </c>
      <c r="V346" s="88">
        <f t="shared" si="42"/>
        <v>1550.97</v>
      </c>
      <c r="W346" s="101">
        <f t="shared" si="43"/>
        <v>10488.44</v>
      </c>
      <c r="X346" s="101">
        <f t="shared" si="48"/>
        <v>-1.599999999962165E-2</v>
      </c>
      <c r="Y346" s="141">
        <v>10488.456</v>
      </c>
      <c r="Z346" s="18">
        <f t="shared" si="44"/>
        <v>0</v>
      </c>
      <c r="AA346" s="21">
        <f t="shared" si="45"/>
        <v>8721.1959999999999</v>
      </c>
      <c r="AB346" s="85">
        <f t="shared" si="46"/>
        <v>5.9348686667496588</v>
      </c>
      <c r="AC346" s="86">
        <v>0</v>
      </c>
      <c r="AD346" s="87">
        <f t="shared" si="47"/>
        <v>8721.1959999999999</v>
      </c>
    </row>
    <row r="347" spans="1:30" s="7" customFormat="1" ht="12.75" x14ac:dyDescent="0.25">
      <c r="A347" s="57">
        <f t="shared" si="40"/>
        <v>339</v>
      </c>
      <c r="B347" s="6" t="s">
        <v>348</v>
      </c>
      <c r="C347" s="23">
        <v>555.9</v>
      </c>
      <c r="D347" s="27">
        <v>2302.39</v>
      </c>
      <c r="E347" s="45">
        <v>0</v>
      </c>
      <c r="F347" s="45">
        <v>287.3</v>
      </c>
      <c r="G347" s="45">
        <v>2.85</v>
      </c>
      <c r="H347" s="45">
        <v>0</v>
      </c>
      <c r="I347" s="45">
        <v>0</v>
      </c>
      <c r="J347" s="45">
        <v>0</v>
      </c>
      <c r="K347" s="45">
        <v>0</v>
      </c>
      <c r="L347" s="45">
        <v>2568.7399999999998</v>
      </c>
      <c r="M347" s="88">
        <f t="shared" si="41"/>
        <v>2856.04</v>
      </c>
      <c r="N347" s="45">
        <v>0</v>
      </c>
      <c r="O347" s="45">
        <v>0</v>
      </c>
      <c r="P347" s="45">
        <v>0</v>
      </c>
      <c r="Q347" s="45">
        <v>0</v>
      </c>
      <c r="R347" s="45">
        <v>0</v>
      </c>
      <c r="S347" s="45">
        <v>0</v>
      </c>
      <c r="T347" s="45">
        <v>0</v>
      </c>
      <c r="U347" s="45">
        <v>1393.83</v>
      </c>
      <c r="V347" s="88">
        <f t="shared" si="42"/>
        <v>1393.83</v>
      </c>
      <c r="W347" s="101">
        <f t="shared" si="43"/>
        <v>4249.87</v>
      </c>
      <c r="X347" s="101">
        <f t="shared" si="48"/>
        <v>-2.0000000004074536E-3</v>
      </c>
      <c r="Y347" s="141">
        <v>4249.8720000000003</v>
      </c>
      <c r="Z347" s="18">
        <f t="shared" si="44"/>
        <v>0</v>
      </c>
      <c r="AA347" s="21">
        <f t="shared" si="45"/>
        <v>1947.4820000000004</v>
      </c>
      <c r="AB347" s="85">
        <f t="shared" si="46"/>
        <v>1.845852353424051</v>
      </c>
      <c r="AC347" s="86">
        <v>0</v>
      </c>
      <c r="AD347" s="87">
        <f t="shared" si="47"/>
        <v>1947.4820000000004</v>
      </c>
    </row>
    <row r="348" spans="1:30" s="7" customFormat="1" ht="12.75" x14ac:dyDescent="0.25">
      <c r="A348" s="57">
        <f t="shared" si="40"/>
        <v>340</v>
      </c>
      <c r="B348" s="6" t="s">
        <v>349</v>
      </c>
      <c r="C348" s="23">
        <v>3531.8</v>
      </c>
      <c r="D348" s="27">
        <v>35997.919999999998</v>
      </c>
      <c r="E348" s="45">
        <v>1080.3</v>
      </c>
      <c r="F348" s="45">
        <v>1713.43</v>
      </c>
      <c r="G348" s="45">
        <v>8.5500000000000007</v>
      </c>
      <c r="H348" s="45">
        <v>15885.75</v>
      </c>
      <c r="I348" s="45">
        <v>1</v>
      </c>
      <c r="J348" s="45">
        <v>0</v>
      </c>
      <c r="K348" s="45">
        <v>0</v>
      </c>
      <c r="L348" s="45">
        <v>8931.77</v>
      </c>
      <c r="M348" s="88">
        <f t="shared" si="41"/>
        <v>27611.25</v>
      </c>
      <c r="N348" s="45">
        <v>3449.71</v>
      </c>
      <c r="O348" s="45">
        <v>0</v>
      </c>
      <c r="P348" s="45">
        <v>0</v>
      </c>
      <c r="Q348" s="45">
        <v>0</v>
      </c>
      <c r="R348" s="45">
        <v>0</v>
      </c>
      <c r="S348" s="45">
        <v>8945.14</v>
      </c>
      <c r="T348" s="45">
        <v>80</v>
      </c>
      <c r="U348" s="45">
        <v>1374.85</v>
      </c>
      <c r="V348" s="88">
        <f t="shared" si="42"/>
        <v>13769.699999999999</v>
      </c>
      <c r="W348" s="101">
        <f t="shared" si="43"/>
        <v>41380.949999999997</v>
      </c>
      <c r="X348" s="101">
        <f t="shared" si="48"/>
        <v>1.8000000003667083E-2</v>
      </c>
      <c r="Y348" s="141">
        <v>41380.931999999993</v>
      </c>
      <c r="Z348" s="18">
        <f t="shared" si="44"/>
        <v>0</v>
      </c>
      <c r="AA348" s="21">
        <f t="shared" si="45"/>
        <v>5383.0119999999952</v>
      </c>
      <c r="AB348" s="85">
        <f t="shared" si="46"/>
        <v>1.1495367510122805</v>
      </c>
      <c r="AC348" s="86">
        <v>0</v>
      </c>
      <c r="AD348" s="87">
        <f t="shared" si="47"/>
        <v>5383.0119999999952</v>
      </c>
    </row>
    <row r="349" spans="1:30" s="7" customFormat="1" ht="12.75" x14ac:dyDescent="0.25">
      <c r="A349" s="57">
        <f t="shared" si="40"/>
        <v>341</v>
      </c>
      <c r="B349" s="6" t="s">
        <v>350</v>
      </c>
      <c r="C349" s="23">
        <v>557</v>
      </c>
      <c r="D349" s="27">
        <v>2638.1699999999996</v>
      </c>
      <c r="E349" s="45">
        <v>1174.3</v>
      </c>
      <c r="F349" s="45"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v>0</v>
      </c>
      <c r="L349" s="45">
        <v>289.51</v>
      </c>
      <c r="M349" s="88">
        <f t="shared" si="41"/>
        <v>1463.81</v>
      </c>
      <c r="N349" s="45">
        <v>0</v>
      </c>
      <c r="O349" s="45">
        <v>0</v>
      </c>
      <c r="P349" s="45">
        <v>0</v>
      </c>
      <c r="Q349" s="45">
        <v>0</v>
      </c>
      <c r="R349" s="45">
        <v>0</v>
      </c>
      <c r="S349" s="45">
        <v>0</v>
      </c>
      <c r="T349" s="45">
        <v>0</v>
      </c>
      <c r="U349" s="45">
        <v>1315.01</v>
      </c>
      <c r="V349" s="88">
        <f t="shared" si="42"/>
        <v>1315.01</v>
      </c>
      <c r="W349" s="101">
        <f t="shared" si="43"/>
        <v>2778.8199999999997</v>
      </c>
      <c r="X349" s="101">
        <f t="shared" si="48"/>
        <v>-2.0000000000436557E-2</v>
      </c>
      <c r="Y349" s="141">
        <v>2778.84</v>
      </c>
      <c r="Z349" s="18">
        <f t="shared" si="44"/>
        <v>0</v>
      </c>
      <c r="AA349" s="21">
        <f t="shared" si="45"/>
        <v>140.67000000000053</v>
      </c>
      <c r="AB349" s="85">
        <f t="shared" si="46"/>
        <v>1.0533210520929284</v>
      </c>
      <c r="AC349" s="86">
        <v>0</v>
      </c>
      <c r="AD349" s="87">
        <f t="shared" si="47"/>
        <v>140.67000000000053</v>
      </c>
    </row>
    <row r="350" spans="1:30" s="7" customFormat="1" ht="12.75" x14ac:dyDescent="0.25">
      <c r="A350" s="57">
        <f t="shared" si="40"/>
        <v>342</v>
      </c>
      <c r="B350" s="6" t="s">
        <v>351</v>
      </c>
      <c r="C350" s="23">
        <v>2947.6</v>
      </c>
      <c r="D350" s="27">
        <v>29240.519999999997</v>
      </c>
      <c r="E350" s="45">
        <v>3745.4</v>
      </c>
      <c r="F350" s="45">
        <v>0</v>
      </c>
      <c r="G350" s="45">
        <v>0</v>
      </c>
      <c r="H350" s="45">
        <v>0</v>
      </c>
      <c r="I350" s="45">
        <v>0</v>
      </c>
      <c r="J350" s="45">
        <v>0</v>
      </c>
      <c r="K350" s="45">
        <v>0</v>
      </c>
      <c r="L350" s="45">
        <v>8078.89</v>
      </c>
      <c r="M350" s="88">
        <f t="shared" si="41"/>
        <v>11824.29</v>
      </c>
      <c r="N350" s="45">
        <v>0</v>
      </c>
      <c r="O350" s="45">
        <v>0</v>
      </c>
      <c r="P350" s="45">
        <v>0</v>
      </c>
      <c r="Q350" s="45">
        <v>0</v>
      </c>
      <c r="R350" s="45">
        <v>0</v>
      </c>
      <c r="S350" s="45">
        <v>0</v>
      </c>
      <c r="T350" s="45">
        <v>0</v>
      </c>
      <c r="U350" s="45">
        <v>1193</v>
      </c>
      <c r="V350" s="88">
        <f t="shared" si="42"/>
        <v>1193</v>
      </c>
      <c r="W350" s="101">
        <f t="shared" si="43"/>
        <v>13017.29</v>
      </c>
      <c r="X350" s="101">
        <f t="shared" si="48"/>
        <v>2.0000000004074536E-3</v>
      </c>
      <c r="Y350" s="141">
        <v>13017.288</v>
      </c>
      <c r="Z350" s="18">
        <f t="shared" si="44"/>
        <v>-16223.231999999996</v>
      </c>
      <c r="AA350" s="21">
        <f t="shared" si="45"/>
        <v>0</v>
      </c>
      <c r="AB350" s="85">
        <f t="shared" si="46"/>
        <v>0.44517977108478241</v>
      </c>
      <c r="AC350" s="86">
        <v>-14095.463600000001</v>
      </c>
      <c r="AD350" s="87">
        <f t="shared" si="47"/>
        <v>-30318.695599999999</v>
      </c>
    </row>
    <row r="351" spans="1:30" s="7" customFormat="1" ht="12.75" x14ac:dyDescent="0.25">
      <c r="A351" s="57">
        <f t="shared" si="40"/>
        <v>343</v>
      </c>
      <c r="B351" s="6" t="s">
        <v>352</v>
      </c>
      <c r="C351" s="23">
        <v>561.9</v>
      </c>
      <c r="D351" s="27">
        <v>2276.08</v>
      </c>
      <c r="E351" s="45">
        <v>0</v>
      </c>
      <c r="F351" s="45">
        <v>1388.16</v>
      </c>
      <c r="G351" s="45">
        <v>1.4</v>
      </c>
      <c r="H351" s="45">
        <v>0</v>
      </c>
      <c r="I351" s="45">
        <v>0</v>
      </c>
      <c r="J351" s="45">
        <v>0</v>
      </c>
      <c r="K351" s="45">
        <v>0</v>
      </c>
      <c r="L351" s="45">
        <v>2423.86</v>
      </c>
      <c r="M351" s="88">
        <f t="shared" si="41"/>
        <v>3812.0200000000004</v>
      </c>
      <c r="N351" s="45">
        <v>0</v>
      </c>
      <c r="O351" s="45">
        <v>0</v>
      </c>
      <c r="P351" s="45">
        <v>0</v>
      </c>
      <c r="Q351" s="45">
        <v>0</v>
      </c>
      <c r="R351" s="45">
        <v>0</v>
      </c>
      <c r="S351" s="45">
        <v>0</v>
      </c>
      <c r="T351" s="45">
        <v>0</v>
      </c>
      <c r="U351" s="45">
        <v>1716.65</v>
      </c>
      <c r="V351" s="88">
        <f t="shared" si="42"/>
        <v>1716.65</v>
      </c>
      <c r="W351" s="101">
        <f t="shared" si="43"/>
        <v>5528.67</v>
      </c>
      <c r="X351" s="101">
        <f t="shared" si="48"/>
        <v>6.0000000003128662E-3</v>
      </c>
      <c r="Y351" s="141">
        <v>5528.6639999999998</v>
      </c>
      <c r="Z351" s="18">
        <f t="shared" si="44"/>
        <v>0</v>
      </c>
      <c r="AA351" s="21">
        <f t="shared" si="45"/>
        <v>3252.5839999999998</v>
      </c>
      <c r="AB351" s="85">
        <f t="shared" si="46"/>
        <v>2.4290288566306986</v>
      </c>
      <c r="AC351" s="86">
        <v>0</v>
      </c>
      <c r="AD351" s="87">
        <f t="shared" si="47"/>
        <v>3252.5839999999998</v>
      </c>
    </row>
    <row r="352" spans="1:30" s="7" customFormat="1" ht="12.75" x14ac:dyDescent="0.25">
      <c r="A352" s="57">
        <f t="shared" si="40"/>
        <v>344</v>
      </c>
      <c r="B352" s="6" t="s">
        <v>353</v>
      </c>
      <c r="C352" s="23">
        <v>718.7</v>
      </c>
      <c r="D352" s="27">
        <v>6799.4599999999991</v>
      </c>
      <c r="E352" s="45">
        <v>0</v>
      </c>
      <c r="F352" s="45">
        <v>0</v>
      </c>
      <c r="G352" s="45">
        <v>0</v>
      </c>
      <c r="H352" s="45">
        <v>0</v>
      </c>
      <c r="I352" s="45">
        <v>0</v>
      </c>
      <c r="J352" s="45">
        <v>0</v>
      </c>
      <c r="K352" s="45">
        <v>0</v>
      </c>
      <c r="L352" s="45">
        <v>7173.56</v>
      </c>
      <c r="M352" s="88">
        <f t="shared" si="41"/>
        <v>7173.56</v>
      </c>
      <c r="N352" s="45">
        <v>0</v>
      </c>
      <c r="O352" s="45">
        <v>0</v>
      </c>
      <c r="P352" s="45">
        <v>0</v>
      </c>
      <c r="Q352" s="45">
        <v>0</v>
      </c>
      <c r="R352" s="45">
        <v>0</v>
      </c>
      <c r="S352" s="45">
        <v>0</v>
      </c>
      <c r="T352" s="45">
        <v>0</v>
      </c>
      <c r="U352" s="45">
        <v>1366.77</v>
      </c>
      <c r="V352" s="88">
        <f t="shared" si="42"/>
        <v>1366.77</v>
      </c>
      <c r="W352" s="101">
        <f t="shared" si="43"/>
        <v>8540.33</v>
      </c>
      <c r="X352" s="101">
        <f t="shared" si="48"/>
        <v>2.0000000004074536E-3</v>
      </c>
      <c r="Y352" s="141">
        <v>8540.3279999999995</v>
      </c>
      <c r="Z352" s="18">
        <f t="shared" si="44"/>
        <v>0</v>
      </c>
      <c r="AA352" s="21">
        <f t="shared" si="45"/>
        <v>1740.8680000000004</v>
      </c>
      <c r="AB352" s="85">
        <f t="shared" si="46"/>
        <v>1.2560303318204682</v>
      </c>
      <c r="AC352" s="86">
        <v>-3410.4399999999996</v>
      </c>
      <c r="AD352" s="87">
        <f t="shared" si="47"/>
        <v>-1669.5719999999992</v>
      </c>
    </row>
    <row r="353" spans="1:30" s="7" customFormat="1" ht="12.75" x14ac:dyDescent="0.25">
      <c r="A353" s="57">
        <f t="shared" si="40"/>
        <v>345</v>
      </c>
      <c r="B353" s="6" t="s">
        <v>354</v>
      </c>
      <c r="C353" s="23">
        <v>636.5</v>
      </c>
      <c r="D353" s="27">
        <v>2279.54</v>
      </c>
      <c r="E353" s="45">
        <v>584.87</v>
      </c>
      <c r="F353" s="45">
        <v>0</v>
      </c>
      <c r="G353" s="45">
        <v>0</v>
      </c>
      <c r="H353" s="45">
        <v>0</v>
      </c>
      <c r="I353" s="45">
        <v>0</v>
      </c>
      <c r="J353" s="45">
        <v>0</v>
      </c>
      <c r="K353" s="45">
        <v>0</v>
      </c>
      <c r="L353" s="45">
        <v>0</v>
      </c>
      <c r="M353" s="88">
        <f t="shared" si="41"/>
        <v>584.87</v>
      </c>
      <c r="N353" s="45">
        <v>0</v>
      </c>
      <c r="O353" s="45">
        <v>0</v>
      </c>
      <c r="P353" s="45">
        <v>0</v>
      </c>
      <c r="Q353" s="45">
        <v>0</v>
      </c>
      <c r="R353" s="45">
        <v>0</v>
      </c>
      <c r="S353" s="45">
        <v>0</v>
      </c>
      <c r="T353" s="45">
        <v>0</v>
      </c>
      <c r="U353" s="45">
        <v>1195.8499999999999</v>
      </c>
      <c r="V353" s="88">
        <f t="shared" si="42"/>
        <v>1195.8499999999999</v>
      </c>
      <c r="W353" s="101">
        <f t="shared" si="43"/>
        <v>1780.7199999999998</v>
      </c>
      <c r="X353" s="101">
        <f t="shared" si="48"/>
        <v>3.9999999999054126E-3</v>
      </c>
      <c r="Y353" s="141">
        <v>1780.7159999999999</v>
      </c>
      <c r="Z353" s="18">
        <f t="shared" si="44"/>
        <v>-498.82400000000007</v>
      </c>
      <c r="AA353" s="21">
        <f t="shared" si="45"/>
        <v>0</v>
      </c>
      <c r="AB353" s="85">
        <f t="shared" si="46"/>
        <v>0.78117339463225033</v>
      </c>
      <c r="AC353" s="86">
        <v>0</v>
      </c>
      <c r="AD353" s="87">
        <f t="shared" si="47"/>
        <v>-498.82400000000007</v>
      </c>
    </row>
    <row r="354" spans="1:30" s="7" customFormat="1" ht="12.75" x14ac:dyDescent="0.25">
      <c r="A354" s="57">
        <f t="shared" si="40"/>
        <v>346</v>
      </c>
      <c r="B354" s="6" t="s">
        <v>355</v>
      </c>
      <c r="C354" s="23">
        <v>2043.1</v>
      </c>
      <c r="D354" s="27">
        <v>15532.910000000002</v>
      </c>
      <c r="E354" s="45">
        <v>1085.79</v>
      </c>
      <c r="F354" s="45">
        <v>0</v>
      </c>
      <c r="G354" s="45">
        <v>0</v>
      </c>
      <c r="H354" s="45">
        <v>0</v>
      </c>
      <c r="I354" s="45">
        <v>0</v>
      </c>
      <c r="J354" s="45">
        <v>0</v>
      </c>
      <c r="K354" s="45">
        <v>0</v>
      </c>
      <c r="L354" s="45">
        <v>8048.63</v>
      </c>
      <c r="M354" s="88">
        <f t="shared" si="41"/>
        <v>9134.42</v>
      </c>
      <c r="N354" s="45">
        <v>0</v>
      </c>
      <c r="O354" s="45">
        <v>0</v>
      </c>
      <c r="P354" s="45">
        <v>0</v>
      </c>
      <c r="Q354" s="45">
        <v>0</v>
      </c>
      <c r="R354" s="45">
        <v>0</v>
      </c>
      <c r="S354" s="45">
        <v>0</v>
      </c>
      <c r="T354" s="45">
        <v>0</v>
      </c>
      <c r="U354" s="45">
        <v>1271.83</v>
      </c>
      <c r="V354" s="88">
        <f t="shared" si="42"/>
        <v>1271.83</v>
      </c>
      <c r="W354" s="101">
        <f t="shared" si="43"/>
        <v>10406.25</v>
      </c>
      <c r="X354" s="101">
        <f t="shared" si="48"/>
        <v>5.9999999994033715E-3</v>
      </c>
      <c r="Y354" s="141">
        <v>10406.244000000001</v>
      </c>
      <c r="Z354" s="18">
        <f t="shared" si="44"/>
        <v>-5126.6660000000011</v>
      </c>
      <c r="AA354" s="21">
        <f t="shared" si="45"/>
        <v>0</v>
      </c>
      <c r="AB354" s="85">
        <f t="shared" si="46"/>
        <v>0.66994812948764915</v>
      </c>
      <c r="AC354" s="86">
        <v>-6264.7900000000009</v>
      </c>
      <c r="AD354" s="87">
        <f t="shared" si="47"/>
        <v>-11391.456000000002</v>
      </c>
    </row>
    <row r="355" spans="1:30" s="7" customFormat="1" ht="12.75" x14ac:dyDescent="0.25">
      <c r="A355" s="57">
        <f t="shared" ref="A355:A390" si="49">A354+1</f>
        <v>347</v>
      </c>
      <c r="B355" s="6" t="s">
        <v>356</v>
      </c>
      <c r="C355" s="23">
        <v>548.79999999999995</v>
      </c>
      <c r="D355" s="27">
        <v>2710.4400000000005</v>
      </c>
      <c r="E355" s="45">
        <v>0</v>
      </c>
      <c r="F355" s="45">
        <v>0</v>
      </c>
      <c r="G355" s="45">
        <v>0</v>
      </c>
      <c r="H355" s="45">
        <v>0</v>
      </c>
      <c r="I355" s="45">
        <v>0</v>
      </c>
      <c r="J355" s="45">
        <v>0</v>
      </c>
      <c r="K355" s="45">
        <v>0</v>
      </c>
      <c r="L355" s="45">
        <v>714.87</v>
      </c>
      <c r="M355" s="88">
        <f t="shared" si="41"/>
        <v>714.87</v>
      </c>
      <c r="N355" s="45">
        <v>0</v>
      </c>
      <c r="O355" s="45">
        <v>0</v>
      </c>
      <c r="P355" s="45">
        <v>0</v>
      </c>
      <c r="Q355" s="45">
        <v>0</v>
      </c>
      <c r="R355" s="45">
        <v>0</v>
      </c>
      <c r="S355" s="45">
        <v>0</v>
      </c>
      <c r="T355" s="45">
        <v>0</v>
      </c>
      <c r="U355" s="45">
        <v>1385.75</v>
      </c>
      <c r="V355" s="88">
        <f t="shared" si="42"/>
        <v>1385.75</v>
      </c>
      <c r="W355" s="101">
        <f t="shared" si="43"/>
        <v>2100.62</v>
      </c>
      <c r="X355" s="101">
        <f t="shared" si="48"/>
        <v>7.9999999998108251E-3</v>
      </c>
      <c r="Y355" s="141">
        <v>2100.6120000000001</v>
      </c>
      <c r="Z355" s="18">
        <f t="shared" si="44"/>
        <v>-609.82800000000043</v>
      </c>
      <c r="AA355" s="21">
        <f t="shared" si="45"/>
        <v>0</v>
      </c>
      <c r="AB355" s="85">
        <f t="shared" si="46"/>
        <v>0.77500774781954207</v>
      </c>
      <c r="AC355" s="86">
        <v>0</v>
      </c>
      <c r="AD355" s="87">
        <f t="shared" si="47"/>
        <v>-609.82800000000043</v>
      </c>
    </row>
    <row r="356" spans="1:30" s="7" customFormat="1" ht="12.75" x14ac:dyDescent="0.25">
      <c r="A356" s="57">
        <f t="shared" si="49"/>
        <v>348</v>
      </c>
      <c r="B356" s="6" t="s">
        <v>357</v>
      </c>
      <c r="C356" s="23">
        <v>722.8</v>
      </c>
      <c r="D356" s="27">
        <v>6571.4000000000005</v>
      </c>
      <c r="E356" s="45">
        <v>0</v>
      </c>
      <c r="F356" s="45">
        <v>0</v>
      </c>
      <c r="G356" s="45">
        <v>0</v>
      </c>
      <c r="H356" s="45">
        <v>0</v>
      </c>
      <c r="I356" s="45">
        <v>0</v>
      </c>
      <c r="J356" s="45">
        <v>0</v>
      </c>
      <c r="K356" s="45">
        <v>0</v>
      </c>
      <c r="L356" s="45">
        <v>6037.83</v>
      </c>
      <c r="M356" s="88">
        <f t="shared" si="41"/>
        <v>6037.83</v>
      </c>
      <c r="N356" s="45">
        <v>0</v>
      </c>
      <c r="O356" s="45">
        <v>0</v>
      </c>
      <c r="P356" s="45">
        <v>0</v>
      </c>
      <c r="Q356" s="45">
        <v>0</v>
      </c>
      <c r="R356" s="45">
        <v>0</v>
      </c>
      <c r="S356" s="45">
        <v>0</v>
      </c>
      <c r="T356" s="45">
        <v>0</v>
      </c>
      <c r="U356" s="45">
        <v>1480.7</v>
      </c>
      <c r="V356" s="88">
        <f t="shared" si="42"/>
        <v>1480.7</v>
      </c>
      <c r="W356" s="101">
        <f t="shared" si="43"/>
        <v>7518.53</v>
      </c>
      <c r="X356" s="101">
        <f t="shared" si="48"/>
        <v>-1.0000000000218279E-2</v>
      </c>
      <c r="Y356" s="141">
        <v>7518.54</v>
      </c>
      <c r="Z356" s="18">
        <f t="shared" si="44"/>
        <v>0</v>
      </c>
      <c r="AA356" s="21">
        <f t="shared" si="45"/>
        <v>947.13999999999942</v>
      </c>
      <c r="AB356" s="85">
        <f t="shared" si="46"/>
        <v>1.1441306266548985</v>
      </c>
      <c r="AC356" s="86">
        <v>-2590.66</v>
      </c>
      <c r="AD356" s="87">
        <f t="shared" si="47"/>
        <v>-1643.5200000000004</v>
      </c>
    </row>
    <row r="357" spans="1:30" s="7" customFormat="1" ht="12.75" x14ac:dyDescent="0.25">
      <c r="A357" s="57">
        <f t="shared" si="49"/>
        <v>349</v>
      </c>
      <c r="B357" s="6" t="s">
        <v>358</v>
      </c>
      <c r="C357" s="23">
        <v>563.5</v>
      </c>
      <c r="D357" s="27">
        <v>2506.56</v>
      </c>
      <c r="E357" s="45">
        <v>0</v>
      </c>
      <c r="F357" s="45">
        <v>0</v>
      </c>
      <c r="G357" s="45">
        <v>0</v>
      </c>
      <c r="H357" s="45">
        <v>0</v>
      </c>
      <c r="I357" s="45">
        <v>0</v>
      </c>
      <c r="J357" s="45">
        <v>0</v>
      </c>
      <c r="K357" s="45">
        <v>0</v>
      </c>
      <c r="L357" s="45">
        <v>10328.66</v>
      </c>
      <c r="M357" s="88">
        <f t="shared" si="41"/>
        <v>10328.66</v>
      </c>
      <c r="N357" s="45">
        <v>0</v>
      </c>
      <c r="O357" s="45">
        <v>0</v>
      </c>
      <c r="P357" s="45">
        <v>0</v>
      </c>
      <c r="Q357" s="45">
        <v>0</v>
      </c>
      <c r="R357" s="45">
        <v>0</v>
      </c>
      <c r="S357" s="45">
        <v>0</v>
      </c>
      <c r="T357" s="45">
        <v>0</v>
      </c>
      <c r="U357" s="45">
        <v>1507.77</v>
      </c>
      <c r="V357" s="88">
        <f t="shared" si="42"/>
        <v>1507.77</v>
      </c>
      <c r="W357" s="101">
        <f t="shared" si="43"/>
        <v>11836.43</v>
      </c>
      <c r="X357" s="101">
        <f t="shared" si="48"/>
        <v>-2.1999999999025022E-2</v>
      </c>
      <c r="Y357" s="141">
        <v>11836.451999999999</v>
      </c>
      <c r="Z357" s="18">
        <f t="shared" si="44"/>
        <v>0</v>
      </c>
      <c r="AA357" s="21">
        <f t="shared" si="45"/>
        <v>9329.8919999999998</v>
      </c>
      <c r="AB357" s="85">
        <f t="shared" si="46"/>
        <v>4.7221897740329375</v>
      </c>
      <c r="AC357" s="86">
        <v>-634.58000000000004</v>
      </c>
      <c r="AD357" s="87">
        <f t="shared" si="47"/>
        <v>8695.3119999999999</v>
      </c>
    </row>
    <row r="358" spans="1:30" s="7" customFormat="1" ht="12.75" x14ac:dyDescent="0.25">
      <c r="A358" s="57">
        <f t="shared" si="49"/>
        <v>350</v>
      </c>
      <c r="B358" s="6" t="s">
        <v>359</v>
      </c>
      <c r="C358" s="23">
        <v>2626.7</v>
      </c>
      <c r="D358" s="27">
        <v>34601.590000000004</v>
      </c>
      <c r="E358" s="45">
        <v>3210.01</v>
      </c>
      <c r="F358" s="45">
        <v>958.75</v>
      </c>
      <c r="G358" s="45">
        <v>8.6999999999999993</v>
      </c>
      <c r="H358" s="45">
        <v>0</v>
      </c>
      <c r="I358" s="45">
        <v>0</v>
      </c>
      <c r="J358" s="45">
        <v>0</v>
      </c>
      <c r="K358" s="45">
        <v>0</v>
      </c>
      <c r="L358" s="45">
        <v>1936.1399999999999</v>
      </c>
      <c r="M358" s="88">
        <f t="shared" si="41"/>
        <v>6104.9</v>
      </c>
      <c r="N358" s="45">
        <v>0</v>
      </c>
      <c r="O358" s="45">
        <v>0</v>
      </c>
      <c r="P358" s="45">
        <v>0</v>
      </c>
      <c r="Q358" s="45">
        <v>0</v>
      </c>
      <c r="R358" s="45">
        <v>0</v>
      </c>
      <c r="S358" s="45">
        <v>0</v>
      </c>
      <c r="T358" s="45">
        <v>0</v>
      </c>
      <c r="U358" s="45">
        <v>1621.7</v>
      </c>
      <c r="V358" s="88">
        <f t="shared" si="42"/>
        <v>1621.7</v>
      </c>
      <c r="W358" s="101">
        <f t="shared" si="43"/>
        <v>7726.5999999999995</v>
      </c>
      <c r="X358" s="101">
        <f t="shared" si="48"/>
        <v>3.9999999980864231E-3</v>
      </c>
      <c r="Y358" s="141">
        <v>7726.5960000000014</v>
      </c>
      <c r="Z358" s="18">
        <f t="shared" si="44"/>
        <v>-26874.994000000002</v>
      </c>
      <c r="AA358" s="21">
        <f t="shared" si="45"/>
        <v>0</v>
      </c>
      <c r="AB358" s="85">
        <f t="shared" si="46"/>
        <v>0.22330176156644826</v>
      </c>
      <c r="AC358" s="86">
        <v>-16799.7</v>
      </c>
      <c r="AD358" s="87">
        <f t="shared" si="47"/>
        <v>-43674.694000000003</v>
      </c>
    </row>
    <row r="359" spans="1:30" s="7" customFormat="1" ht="12.75" x14ac:dyDescent="0.25">
      <c r="A359" s="57">
        <f t="shared" si="49"/>
        <v>351</v>
      </c>
      <c r="B359" s="6" t="s">
        <v>360</v>
      </c>
      <c r="C359" s="23">
        <v>562.6</v>
      </c>
      <c r="D359" s="27">
        <v>1570.45</v>
      </c>
      <c r="E359" s="45">
        <v>0</v>
      </c>
      <c r="F359" s="45">
        <v>0</v>
      </c>
      <c r="G359" s="45">
        <v>0</v>
      </c>
      <c r="H359" s="45">
        <v>0</v>
      </c>
      <c r="I359" s="45">
        <v>0</v>
      </c>
      <c r="J359" s="45">
        <v>0</v>
      </c>
      <c r="K359" s="45">
        <v>0</v>
      </c>
      <c r="L359" s="45">
        <v>0</v>
      </c>
      <c r="M359" s="88">
        <f t="shared" si="41"/>
        <v>0</v>
      </c>
      <c r="N359" s="45">
        <v>0</v>
      </c>
      <c r="O359" s="45">
        <v>0</v>
      </c>
      <c r="P359" s="45">
        <v>0</v>
      </c>
      <c r="Q359" s="45">
        <v>0</v>
      </c>
      <c r="R359" s="45">
        <v>0</v>
      </c>
      <c r="S359" s="45">
        <v>0</v>
      </c>
      <c r="T359" s="45">
        <v>0</v>
      </c>
      <c r="U359" s="45">
        <v>1404.74</v>
      </c>
      <c r="V359" s="88">
        <f t="shared" si="42"/>
        <v>1404.74</v>
      </c>
      <c r="W359" s="101">
        <f t="shared" si="43"/>
        <v>1404.74</v>
      </c>
      <c r="X359" s="101">
        <f t="shared" si="48"/>
        <v>-3.9999999999054126E-3</v>
      </c>
      <c r="Y359" s="141">
        <v>1404.7439999999999</v>
      </c>
      <c r="Z359" s="18">
        <f t="shared" si="44"/>
        <v>-165.70600000000013</v>
      </c>
      <c r="AA359" s="21">
        <f t="shared" si="45"/>
        <v>0</v>
      </c>
      <c r="AB359" s="85">
        <f t="shared" si="46"/>
        <v>0.89448502021713516</v>
      </c>
      <c r="AC359" s="86">
        <v>0</v>
      </c>
      <c r="AD359" s="87">
        <f t="shared" si="47"/>
        <v>-165.70600000000013</v>
      </c>
    </row>
    <row r="360" spans="1:30" s="7" customFormat="1" ht="12.75" x14ac:dyDescent="0.25">
      <c r="A360" s="57">
        <f t="shared" si="49"/>
        <v>352</v>
      </c>
      <c r="B360" s="6" t="s">
        <v>361</v>
      </c>
      <c r="C360" s="23">
        <v>573.9</v>
      </c>
      <c r="D360" s="27">
        <v>5470.4500000000007</v>
      </c>
      <c r="E360" s="45">
        <v>0</v>
      </c>
      <c r="F360" s="45">
        <v>0</v>
      </c>
      <c r="G360" s="45">
        <v>0</v>
      </c>
      <c r="H360" s="45">
        <v>0</v>
      </c>
      <c r="I360" s="45">
        <v>0</v>
      </c>
      <c r="J360" s="45">
        <v>0</v>
      </c>
      <c r="K360" s="45">
        <v>0</v>
      </c>
      <c r="L360" s="45">
        <v>3569.13</v>
      </c>
      <c r="M360" s="88">
        <f t="shared" si="41"/>
        <v>3569.13</v>
      </c>
      <c r="N360" s="45">
        <v>0</v>
      </c>
      <c r="O360" s="45">
        <v>0</v>
      </c>
      <c r="P360" s="45">
        <v>0</v>
      </c>
      <c r="Q360" s="45">
        <v>0</v>
      </c>
      <c r="R360" s="45">
        <v>0</v>
      </c>
      <c r="S360" s="45">
        <v>0</v>
      </c>
      <c r="T360" s="45">
        <v>0</v>
      </c>
      <c r="U360" s="45">
        <v>1141.74</v>
      </c>
      <c r="V360" s="88">
        <f t="shared" si="42"/>
        <v>1141.74</v>
      </c>
      <c r="W360" s="101">
        <f t="shared" si="43"/>
        <v>4710.87</v>
      </c>
      <c r="X360" s="101">
        <f t="shared" si="48"/>
        <v>-6.0000000003128662E-3</v>
      </c>
      <c r="Y360" s="141">
        <v>4710.8760000000002</v>
      </c>
      <c r="Z360" s="18">
        <f t="shared" si="44"/>
        <v>-759.57400000000052</v>
      </c>
      <c r="AA360" s="21">
        <f t="shared" si="45"/>
        <v>0</v>
      </c>
      <c r="AB360" s="85">
        <f t="shared" si="46"/>
        <v>0.86114963120035826</v>
      </c>
      <c r="AC360" s="86">
        <v>-2156.7600000000002</v>
      </c>
      <c r="AD360" s="87">
        <f t="shared" si="47"/>
        <v>-2916.3340000000007</v>
      </c>
    </row>
    <row r="361" spans="1:30" s="7" customFormat="1" ht="12.75" x14ac:dyDescent="0.25">
      <c r="A361" s="57">
        <f t="shared" si="49"/>
        <v>353</v>
      </c>
      <c r="B361" s="6" t="s">
        <v>362</v>
      </c>
      <c r="C361" s="23">
        <v>4961.6000000000004</v>
      </c>
      <c r="D361" s="27">
        <v>40146.819999999992</v>
      </c>
      <c r="E361" s="45">
        <v>4347.8</v>
      </c>
      <c r="F361" s="45">
        <v>0</v>
      </c>
      <c r="G361" s="45">
        <v>0</v>
      </c>
      <c r="H361" s="45">
        <v>52372</v>
      </c>
      <c r="I361" s="45">
        <v>3</v>
      </c>
      <c r="J361" s="45">
        <v>0</v>
      </c>
      <c r="K361" s="45">
        <v>0</v>
      </c>
      <c r="L361" s="45">
        <v>10885.29</v>
      </c>
      <c r="M361" s="88">
        <f t="shared" si="41"/>
        <v>67605.09</v>
      </c>
      <c r="N361" s="45">
        <v>0</v>
      </c>
      <c r="O361" s="45">
        <v>0</v>
      </c>
      <c r="P361" s="45">
        <v>0</v>
      </c>
      <c r="Q361" s="45">
        <v>0</v>
      </c>
      <c r="R361" s="45">
        <v>0</v>
      </c>
      <c r="S361" s="45">
        <v>0</v>
      </c>
      <c r="T361" s="45">
        <v>0</v>
      </c>
      <c r="U361" s="45">
        <v>1385.75</v>
      </c>
      <c r="V361" s="88">
        <f t="shared" si="42"/>
        <v>1385.75</v>
      </c>
      <c r="W361" s="101">
        <f t="shared" si="43"/>
        <v>68990.84</v>
      </c>
      <c r="X361" s="101">
        <f t="shared" si="48"/>
        <v>0.44799999998940621</v>
      </c>
      <c r="Y361" s="141">
        <v>68990.392000000007</v>
      </c>
      <c r="Z361" s="18">
        <f t="shared" si="44"/>
        <v>0</v>
      </c>
      <c r="AA361" s="21">
        <f t="shared" si="45"/>
        <v>28843.572000000015</v>
      </c>
      <c r="AB361" s="85">
        <f t="shared" si="46"/>
        <v>1.7184522211223709</v>
      </c>
      <c r="AC361" s="86">
        <v>-14066.383999999998</v>
      </c>
      <c r="AD361" s="87">
        <f t="shared" si="47"/>
        <v>14777.188000000016</v>
      </c>
    </row>
    <row r="362" spans="1:30" s="7" customFormat="1" ht="12.75" x14ac:dyDescent="0.25">
      <c r="A362" s="57">
        <f t="shared" si="49"/>
        <v>354</v>
      </c>
      <c r="B362" s="6" t="s">
        <v>363</v>
      </c>
      <c r="C362" s="23">
        <v>611.70000000000005</v>
      </c>
      <c r="D362" s="27">
        <v>4658.7100000000009</v>
      </c>
      <c r="E362" s="45">
        <v>2751.23</v>
      </c>
      <c r="F362" s="45">
        <v>0</v>
      </c>
      <c r="G362" s="45">
        <v>0</v>
      </c>
      <c r="H362" s="45">
        <v>0</v>
      </c>
      <c r="I362" s="45">
        <v>0</v>
      </c>
      <c r="J362" s="45">
        <v>0</v>
      </c>
      <c r="K362" s="45">
        <v>0</v>
      </c>
      <c r="L362" s="45">
        <v>2918.17</v>
      </c>
      <c r="M362" s="88">
        <f t="shared" si="41"/>
        <v>5669.4</v>
      </c>
      <c r="N362" s="45">
        <v>0</v>
      </c>
      <c r="O362" s="45">
        <v>0</v>
      </c>
      <c r="P362" s="45">
        <v>0</v>
      </c>
      <c r="Q362" s="45">
        <v>0</v>
      </c>
      <c r="R362" s="45">
        <v>0</v>
      </c>
      <c r="S362" s="45">
        <v>0</v>
      </c>
      <c r="T362" s="45">
        <v>0</v>
      </c>
      <c r="U362" s="45">
        <v>1621.7</v>
      </c>
      <c r="V362" s="88">
        <f t="shared" si="42"/>
        <v>1621.7</v>
      </c>
      <c r="W362" s="101">
        <f t="shared" si="43"/>
        <v>7291.0999999999995</v>
      </c>
      <c r="X362" s="101">
        <f t="shared" si="48"/>
        <v>-4.0000000008149073E-3</v>
      </c>
      <c r="Y362" s="141">
        <v>7291.1040000000003</v>
      </c>
      <c r="Z362" s="18">
        <f t="shared" si="44"/>
        <v>0</v>
      </c>
      <c r="AA362" s="21">
        <f t="shared" si="45"/>
        <v>2632.3939999999993</v>
      </c>
      <c r="AB362" s="85">
        <f t="shared" si="46"/>
        <v>1.5650478351303254</v>
      </c>
      <c r="AC362" s="86">
        <v>-1802.4100000000003</v>
      </c>
      <c r="AD362" s="87">
        <f t="shared" si="47"/>
        <v>829.98399999999901</v>
      </c>
    </row>
    <row r="363" spans="1:30" s="7" customFormat="1" ht="12.75" x14ac:dyDescent="0.25">
      <c r="A363" s="57">
        <f t="shared" si="49"/>
        <v>355</v>
      </c>
      <c r="B363" s="6" t="s">
        <v>364</v>
      </c>
      <c r="C363" s="23">
        <v>4489.1000000000004</v>
      </c>
      <c r="D363" s="27">
        <v>49724.669999999991</v>
      </c>
      <c r="E363" s="45">
        <v>2639.22</v>
      </c>
      <c r="F363" s="45">
        <v>0</v>
      </c>
      <c r="G363" s="45">
        <v>0</v>
      </c>
      <c r="H363" s="45">
        <v>22099.200000000001</v>
      </c>
      <c r="I363" s="45">
        <v>0</v>
      </c>
      <c r="J363" s="45">
        <v>0</v>
      </c>
      <c r="K363" s="45">
        <v>0</v>
      </c>
      <c r="L363" s="45">
        <v>5758</v>
      </c>
      <c r="M363" s="88">
        <f t="shared" si="41"/>
        <v>30496.420000000002</v>
      </c>
      <c r="N363" s="45">
        <v>0</v>
      </c>
      <c r="O363" s="45">
        <v>0</v>
      </c>
      <c r="P363" s="45">
        <v>0</v>
      </c>
      <c r="Q363" s="45">
        <v>0</v>
      </c>
      <c r="R363" s="45">
        <v>0</v>
      </c>
      <c r="S363" s="45">
        <v>0</v>
      </c>
      <c r="T363" s="45">
        <v>0</v>
      </c>
      <c r="U363" s="45">
        <v>8531.67</v>
      </c>
      <c r="V363" s="88">
        <f t="shared" si="42"/>
        <v>8531.67</v>
      </c>
      <c r="W363" s="101">
        <f t="shared" si="43"/>
        <v>39028.090000000004</v>
      </c>
      <c r="X363" s="101">
        <f t="shared" si="48"/>
        <v>-0.10599999999249121</v>
      </c>
      <c r="Y363" s="141">
        <v>39028.195999999996</v>
      </c>
      <c r="Z363" s="18">
        <f t="shared" si="44"/>
        <v>-10696.473999999995</v>
      </c>
      <c r="AA363" s="21">
        <f t="shared" si="45"/>
        <v>0</v>
      </c>
      <c r="AB363" s="85">
        <f t="shared" si="46"/>
        <v>0.78488597309946961</v>
      </c>
      <c r="AC363" s="86">
        <v>0</v>
      </c>
      <c r="AD363" s="87">
        <f t="shared" si="47"/>
        <v>-10696.473999999995</v>
      </c>
    </row>
    <row r="364" spans="1:30" s="7" customFormat="1" ht="12.75" x14ac:dyDescent="0.25">
      <c r="A364" s="57">
        <f t="shared" si="49"/>
        <v>356</v>
      </c>
      <c r="B364" s="6" t="s">
        <v>365</v>
      </c>
      <c r="C364" s="23">
        <v>4490.5</v>
      </c>
      <c r="D364" s="27">
        <v>39364.75</v>
      </c>
      <c r="E364" s="45">
        <v>18228</v>
      </c>
      <c r="F364" s="45">
        <v>1937.8600000000001</v>
      </c>
      <c r="G364" s="45">
        <v>12.7</v>
      </c>
      <c r="H364" s="45">
        <v>0</v>
      </c>
      <c r="I364" s="45">
        <v>0</v>
      </c>
      <c r="J364" s="45">
        <v>0</v>
      </c>
      <c r="K364" s="45">
        <v>0</v>
      </c>
      <c r="L364" s="45">
        <v>11382.64</v>
      </c>
      <c r="M364" s="88">
        <f t="shared" si="41"/>
        <v>31548.5</v>
      </c>
      <c r="N364" s="45">
        <v>3162.92</v>
      </c>
      <c r="O364" s="45">
        <v>0</v>
      </c>
      <c r="P364" s="45">
        <v>0</v>
      </c>
      <c r="Q364" s="45">
        <v>0</v>
      </c>
      <c r="R364" s="45">
        <v>0</v>
      </c>
      <c r="S364" s="45">
        <v>0</v>
      </c>
      <c r="T364" s="45">
        <v>0</v>
      </c>
      <c r="U364" s="45">
        <v>1374.85</v>
      </c>
      <c r="V364" s="88">
        <f t="shared" si="42"/>
        <v>4537.7700000000004</v>
      </c>
      <c r="W364" s="101">
        <f t="shared" si="43"/>
        <v>36086.270000000004</v>
      </c>
      <c r="X364" s="101">
        <f t="shared" si="48"/>
        <v>-0.26200000000244472</v>
      </c>
      <c r="Y364" s="141">
        <v>36086.532000000007</v>
      </c>
      <c r="Z364" s="18">
        <f t="shared" si="44"/>
        <v>-3278.2179999999935</v>
      </c>
      <c r="AA364" s="21">
        <f t="shared" si="45"/>
        <v>0</v>
      </c>
      <c r="AB364" s="85">
        <f t="shared" si="46"/>
        <v>0.91672199112149844</v>
      </c>
      <c r="AC364" s="86">
        <v>-1942.2407600000006</v>
      </c>
      <c r="AD364" s="87">
        <f t="shared" si="47"/>
        <v>-5220.4587599999941</v>
      </c>
    </row>
    <row r="365" spans="1:30" s="7" customFormat="1" ht="12.75" x14ac:dyDescent="0.25">
      <c r="A365" s="57">
        <f t="shared" si="49"/>
        <v>357</v>
      </c>
      <c r="B365" s="6" t="s">
        <v>366</v>
      </c>
      <c r="C365" s="23">
        <v>269.8</v>
      </c>
      <c r="D365" s="27">
        <v>3484.3800000000006</v>
      </c>
      <c r="E365" s="45">
        <v>0</v>
      </c>
      <c r="F365" s="45">
        <v>0</v>
      </c>
      <c r="G365" s="45">
        <v>0</v>
      </c>
      <c r="H365" s="45">
        <v>0</v>
      </c>
      <c r="I365" s="45">
        <v>0</v>
      </c>
      <c r="J365" s="45">
        <v>0</v>
      </c>
      <c r="K365" s="45">
        <v>0</v>
      </c>
      <c r="L365" s="45">
        <v>0</v>
      </c>
      <c r="M365" s="88">
        <f t="shared" si="41"/>
        <v>0</v>
      </c>
      <c r="N365" s="45">
        <v>0</v>
      </c>
      <c r="O365" s="45">
        <v>0</v>
      </c>
      <c r="P365" s="45">
        <v>0</v>
      </c>
      <c r="Q365" s="45">
        <v>0</v>
      </c>
      <c r="R365" s="45">
        <v>0</v>
      </c>
      <c r="S365" s="45">
        <v>0</v>
      </c>
      <c r="T365" s="45">
        <v>0</v>
      </c>
      <c r="U365" s="45">
        <v>1149.81</v>
      </c>
      <c r="V365" s="88">
        <f t="shared" si="42"/>
        <v>1149.81</v>
      </c>
      <c r="W365" s="101">
        <f t="shared" si="43"/>
        <v>1149.81</v>
      </c>
      <c r="X365" s="101">
        <f t="shared" si="48"/>
        <v>5.9999999998581188E-3</v>
      </c>
      <c r="Y365" s="141">
        <v>1149.8040000000001</v>
      </c>
      <c r="Z365" s="18">
        <f t="shared" si="44"/>
        <v>-2334.5760000000005</v>
      </c>
      <c r="AA365" s="21">
        <f t="shared" si="45"/>
        <v>0</v>
      </c>
      <c r="AB365" s="85">
        <f t="shared" si="46"/>
        <v>0.32998811840270004</v>
      </c>
      <c r="AC365" s="86">
        <v>-1424.59</v>
      </c>
      <c r="AD365" s="87">
        <f t="shared" si="47"/>
        <v>-3759.1660000000002</v>
      </c>
    </row>
    <row r="366" spans="1:30" s="7" customFormat="1" ht="12.75" x14ac:dyDescent="0.25">
      <c r="A366" s="57">
        <f t="shared" si="49"/>
        <v>358</v>
      </c>
      <c r="B366" s="6" t="s">
        <v>367</v>
      </c>
      <c r="C366" s="23">
        <v>2890</v>
      </c>
      <c r="D366" s="27">
        <v>37720.230000000003</v>
      </c>
      <c r="E366" s="45">
        <v>7082.32</v>
      </c>
      <c r="F366" s="45">
        <v>1917.55</v>
      </c>
      <c r="G366" s="45">
        <v>17.399999999999999</v>
      </c>
      <c r="H366" s="45">
        <v>0</v>
      </c>
      <c r="I366" s="45">
        <v>0</v>
      </c>
      <c r="J366" s="45">
        <v>0</v>
      </c>
      <c r="K366" s="45">
        <v>0</v>
      </c>
      <c r="L366" s="45">
        <v>3481.11</v>
      </c>
      <c r="M366" s="88">
        <f t="shared" si="41"/>
        <v>12480.98</v>
      </c>
      <c r="N366" s="45">
        <v>284.35000000000002</v>
      </c>
      <c r="O366" s="45">
        <v>0</v>
      </c>
      <c r="P366" s="45">
        <v>0</v>
      </c>
      <c r="Q366" s="45">
        <v>0</v>
      </c>
      <c r="R366" s="45">
        <v>0</v>
      </c>
      <c r="S366" s="45">
        <v>6457.49</v>
      </c>
      <c r="T366" s="45">
        <v>50</v>
      </c>
      <c r="U366" s="45">
        <v>1461.7</v>
      </c>
      <c r="V366" s="88">
        <f t="shared" si="42"/>
        <v>8203.5400000000009</v>
      </c>
      <c r="W366" s="101">
        <f t="shared" si="43"/>
        <v>20684.52</v>
      </c>
      <c r="X366" s="101">
        <f t="shared" si="48"/>
        <v>-2.3999999997613486E-2</v>
      </c>
      <c r="Y366" s="141">
        <v>20684.543999999998</v>
      </c>
      <c r="Z366" s="18">
        <f t="shared" si="44"/>
        <v>-17035.686000000005</v>
      </c>
      <c r="AA366" s="21">
        <f t="shared" si="45"/>
        <v>0</v>
      </c>
      <c r="AB366" s="85">
        <f t="shared" si="46"/>
        <v>0.54836738800373164</v>
      </c>
      <c r="AC366" s="86">
        <v>-9210.5280000000021</v>
      </c>
      <c r="AD366" s="87">
        <f t="shared" si="47"/>
        <v>-26246.214000000007</v>
      </c>
    </row>
    <row r="367" spans="1:30" s="7" customFormat="1" ht="12.75" x14ac:dyDescent="0.25">
      <c r="A367" s="57">
        <f t="shared" si="49"/>
        <v>359</v>
      </c>
      <c r="B367" s="6" t="s">
        <v>368</v>
      </c>
      <c r="C367" s="23">
        <v>2921.8</v>
      </c>
      <c r="D367" s="27">
        <v>23324.53</v>
      </c>
      <c r="E367" s="45">
        <v>14198.02</v>
      </c>
      <c r="F367" s="45">
        <v>0</v>
      </c>
      <c r="G367" s="45">
        <v>0</v>
      </c>
      <c r="H367" s="45">
        <v>20282.34</v>
      </c>
      <c r="I367" s="45">
        <v>1</v>
      </c>
      <c r="J367" s="45">
        <v>0</v>
      </c>
      <c r="K367" s="45">
        <v>0</v>
      </c>
      <c r="L367" s="45">
        <v>2584.88</v>
      </c>
      <c r="M367" s="88">
        <f t="shared" si="41"/>
        <v>37065.24</v>
      </c>
      <c r="N367" s="45">
        <v>0</v>
      </c>
      <c r="O367" s="45">
        <v>0</v>
      </c>
      <c r="P367" s="45">
        <v>0</v>
      </c>
      <c r="Q367" s="45">
        <v>0</v>
      </c>
      <c r="R367" s="45">
        <v>0</v>
      </c>
      <c r="S367" s="45">
        <v>0</v>
      </c>
      <c r="T367" s="45">
        <v>0</v>
      </c>
      <c r="U367" s="45">
        <v>1420.87</v>
      </c>
      <c r="V367" s="88">
        <f t="shared" si="42"/>
        <v>1420.87</v>
      </c>
      <c r="W367" s="101">
        <f t="shared" si="43"/>
        <v>38486.11</v>
      </c>
      <c r="X367" s="101">
        <f t="shared" si="48"/>
        <v>1.0000000002037268E-2</v>
      </c>
      <c r="Y367" s="141">
        <v>38486.1</v>
      </c>
      <c r="Z367" s="18">
        <f t="shared" si="44"/>
        <v>0</v>
      </c>
      <c r="AA367" s="21">
        <f t="shared" si="45"/>
        <v>15161.57</v>
      </c>
      <c r="AB367" s="85">
        <f t="shared" si="46"/>
        <v>1.6500268172606265</v>
      </c>
      <c r="AC367" s="86">
        <v>-10870.637999999999</v>
      </c>
      <c r="AD367" s="87">
        <f t="shared" si="47"/>
        <v>4290.9320000000007</v>
      </c>
    </row>
    <row r="368" spans="1:30" s="7" customFormat="1" ht="12.75" x14ac:dyDescent="0.25">
      <c r="A368" s="57">
        <f t="shared" si="49"/>
        <v>360</v>
      </c>
      <c r="B368" s="6" t="s">
        <v>369</v>
      </c>
      <c r="C368" s="23">
        <v>159.1</v>
      </c>
      <c r="D368" s="27">
        <v>655.15999999999985</v>
      </c>
      <c r="E368" s="45">
        <v>0</v>
      </c>
      <c r="F368" s="45">
        <v>0</v>
      </c>
      <c r="G368" s="45">
        <v>0</v>
      </c>
      <c r="H368" s="45">
        <v>0</v>
      </c>
      <c r="I368" s="45">
        <v>0</v>
      </c>
      <c r="J368" s="45">
        <v>0</v>
      </c>
      <c r="K368" s="45">
        <v>0</v>
      </c>
      <c r="L368" s="45">
        <v>0</v>
      </c>
      <c r="M368" s="88">
        <f t="shared" si="41"/>
        <v>0</v>
      </c>
      <c r="N368" s="45">
        <v>0</v>
      </c>
      <c r="O368" s="45">
        <v>0</v>
      </c>
      <c r="P368" s="45">
        <v>0</v>
      </c>
      <c r="Q368" s="45">
        <v>0</v>
      </c>
      <c r="R368" s="45">
        <v>0</v>
      </c>
      <c r="S368" s="45">
        <v>0</v>
      </c>
      <c r="T368" s="45">
        <v>0</v>
      </c>
      <c r="U368" s="45">
        <v>0</v>
      </c>
      <c r="V368" s="88">
        <f t="shared" si="42"/>
        <v>0</v>
      </c>
      <c r="W368" s="101">
        <f t="shared" si="43"/>
        <v>0</v>
      </c>
      <c r="X368" s="101">
        <f t="shared" si="48"/>
        <v>0</v>
      </c>
      <c r="Y368" s="141">
        <v>0</v>
      </c>
      <c r="Z368" s="18">
        <f t="shared" si="44"/>
        <v>-655.15999999999985</v>
      </c>
      <c r="AA368" s="21">
        <f t="shared" si="45"/>
        <v>0</v>
      </c>
      <c r="AB368" s="85">
        <f t="shared" si="46"/>
        <v>0</v>
      </c>
      <c r="AC368" s="86">
        <v>-329.48</v>
      </c>
      <c r="AD368" s="87">
        <f t="shared" si="47"/>
        <v>-984.63999999999987</v>
      </c>
    </row>
    <row r="369" spans="1:30" s="7" customFormat="1" ht="12.75" x14ac:dyDescent="0.25">
      <c r="A369" s="57">
        <f t="shared" si="49"/>
        <v>361</v>
      </c>
      <c r="B369" s="6" t="s">
        <v>370</v>
      </c>
      <c r="C369" s="23">
        <v>2766.5</v>
      </c>
      <c r="D369" s="27">
        <v>34824.339999999997</v>
      </c>
      <c r="E369" s="45">
        <v>0</v>
      </c>
      <c r="F369" s="45">
        <v>0</v>
      </c>
      <c r="G369" s="45">
        <v>0</v>
      </c>
      <c r="H369" s="45">
        <v>0</v>
      </c>
      <c r="I369" s="45">
        <v>0</v>
      </c>
      <c r="J369" s="45">
        <v>0</v>
      </c>
      <c r="K369" s="45">
        <v>0</v>
      </c>
      <c r="L369" s="45">
        <v>7070.6500000000005</v>
      </c>
      <c r="M369" s="88">
        <f t="shared" si="41"/>
        <v>7070.6500000000005</v>
      </c>
      <c r="N369" s="45">
        <v>0</v>
      </c>
      <c r="O369" s="45">
        <v>0</v>
      </c>
      <c r="P369" s="45">
        <v>0</v>
      </c>
      <c r="Q369" s="45">
        <v>0</v>
      </c>
      <c r="R369" s="45">
        <v>0</v>
      </c>
      <c r="S369" s="45">
        <v>14554.78</v>
      </c>
      <c r="T369" s="45">
        <v>100.1</v>
      </c>
      <c r="U369" s="45">
        <v>1149.81</v>
      </c>
      <c r="V369" s="88">
        <f t="shared" si="42"/>
        <v>15704.59</v>
      </c>
      <c r="W369" s="101">
        <f t="shared" si="43"/>
        <v>22775.24</v>
      </c>
      <c r="X369" s="101">
        <f t="shared" si="48"/>
        <v>-1.599999999962165E-2</v>
      </c>
      <c r="Y369" s="141">
        <v>22775.256000000001</v>
      </c>
      <c r="Z369" s="18">
        <f t="shared" si="44"/>
        <v>-12049.083999999995</v>
      </c>
      <c r="AA369" s="21">
        <f t="shared" si="45"/>
        <v>0</v>
      </c>
      <c r="AB369" s="85">
        <f t="shared" si="46"/>
        <v>0.6540039524079998</v>
      </c>
      <c r="AC369" s="86">
        <v>-14646.758000000002</v>
      </c>
      <c r="AD369" s="87">
        <f t="shared" si="47"/>
        <v>-26695.841999999997</v>
      </c>
    </row>
    <row r="370" spans="1:30" s="7" customFormat="1" ht="12.75" x14ac:dyDescent="0.25">
      <c r="A370" s="57">
        <f t="shared" si="49"/>
        <v>362</v>
      </c>
      <c r="B370" s="6" t="s">
        <v>371</v>
      </c>
      <c r="C370" s="23">
        <v>32</v>
      </c>
      <c r="D370" s="27">
        <v>137.39999999999998</v>
      </c>
      <c r="E370" s="45">
        <v>0</v>
      </c>
      <c r="F370" s="45">
        <v>0</v>
      </c>
      <c r="G370" s="45">
        <v>0</v>
      </c>
      <c r="H370" s="45">
        <v>0</v>
      </c>
      <c r="I370" s="45">
        <v>0</v>
      </c>
      <c r="J370" s="45">
        <v>0</v>
      </c>
      <c r="K370" s="45">
        <v>0</v>
      </c>
      <c r="L370" s="45">
        <v>1454.75</v>
      </c>
      <c r="M370" s="88">
        <f t="shared" si="41"/>
        <v>1454.75</v>
      </c>
      <c r="N370" s="45">
        <v>0</v>
      </c>
      <c r="O370" s="45">
        <v>0</v>
      </c>
      <c r="P370" s="45">
        <v>0</v>
      </c>
      <c r="Q370" s="45">
        <v>0</v>
      </c>
      <c r="R370" s="45">
        <v>0</v>
      </c>
      <c r="S370" s="45">
        <v>0</v>
      </c>
      <c r="T370" s="45">
        <v>0</v>
      </c>
      <c r="U370" s="45">
        <v>0</v>
      </c>
      <c r="V370" s="88">
        <f t="shared" si="42"/>
        <v>0</v>
      </c>
      <c r="W370" s="101">
        <f t="shared" si="43"/>
        <v>1454.75</v>
      </c>
      <c r="X370" s="101">
        <f t="shared" si="48"/>
        <v>1.9999999999527063E-3</v>
      </c>
      <c r="Y370" s="141">
        <v>1454.748</v>
      </c>
      <c r="Z370" s="18">
        <f t="shared" si="44"/>
        <v>0</v>
      </c>
      <c r="AA370" s="21">
        <f t="shared" si="45"/>
        <v>1317.348</v>
      </c>
      <c r="AB370" s="85">
        <f t="shared" si="46"/>
        <v>10.587685589519653</v>
      </c>
      <c r="AC370" s="86">
        <v>-66.31</v>
      </c>
      <c r="AD370" s="87">
        <f t="shared" si="47"/>
        <v>1251.038</v>
      </c>
    </row>
    <row r="371" spans="1:30" s="7" customFormat="1" ht="12.75" x14ac:dyDescent="0.25">
      <c r="A371" s="57">
        <f t="shared" si="49"/>
        <v>363</v>
      </c>
      <c r="B371" s="6" t="s">
        <v>372</v>
      </c>
      <c r="C371" s="23">
        <v>4251.4799999999996</v>
      </c>
      <c r="D371" s="27">
        <v>20558.66</v>
      </c>
      <c r="E371" s="45">
        <v>8238.66</v>
      </c>
      <c r="F371" s="45">
        <v>0</v>
      </c>
      <c r="G371" s="45">
        <v>0</v>
      </c>
      <c r="H371" s="45">
        <v>0</v>
      </c>
      <c r="I371" s="45">
        <v>0</v>
      </c>
      <c r="J371" s="45">
        <v>0</v>
      </c>
      <c r="K371" s="45">
        <v>0</v>
      </c>
      <c r="L371" s="45">
        <v>67786.039999999994</v>
      </c>
      <c r="M371" s="88">
        <f t="shared" si="41"/>
        <v>76024.7</v>
      </c>
      <c r="N371" s="45">
        <v>254.53000000000003</v>
      </c>
      <c r="O371" s="45">
        <v>0</v>
      </c>
      <c r="P371" s="45">
        <v>0</v>
      </c>
      <c r="Q371" s="45">
        <v>0</v>
      </c>
      <c r="R371" s="45">
        <v>0</v>
      </c>
      <c r="S371" s="45">
        <v>0</v>
      </c>
      <c r="T371" s="45">
        <v>0</v>
      </c>
      <c r="U371" s="45">
        <v>6559.6500000000005</v>
      </c>
      <c r="V371" s="88">
        <f t="shared" si="42"/>
        <v>6814.18</v>
      </c>
      <c r="W371" s="101">
        <f t="shared" si="43"/>
        <v>82838.880000000005</v>
      </c>
      <c r="X371" s="101">
        <f t="shared" si="48"/>
        <v>1.2000000016996637E-2</v>
      </c>
      <c r="Y371" s="141">
        <v>82838.867999999988</v>
      </c>
      <c r="Z371" s="18">
        <f t="shared" si="44"/>
        <v>0</v>
      </c>
      <c r="AA371" s="21">
        <f t="shared" si="45"/>
        <v>62280.207999999984</v>
      </c>
      <c r="AB371" s="85">
        <f t="shared" si="46"/>
        <v>4.0293904369253628</v>
      </c>
      <c r="AC371" s="86">
        <v>-6137.6399999999994</v>
      </c>
      <c r="AD371" s="87">
        <f t="shared" si="47"/>
        <v>56142.567999999985</v>
      </c>
    </row>
    <row r="372" spans="1:30" s="7" customFormat="1" ht="12.75" x14ac:dyDescent="0.25">
      <c r="A372" s="57">
        <f t="shared" si="49"/>
        <v>364</v>
      </c>
      <c r="B372" s="6" t="s">
        <v>373</v>
      </c>
      <c r="C372" s="23">
        <v>4243.1400000000003</v>
      </c>
      <c r="D372" s="27">
        <v>34053.710000000006</v>
      </c>
      <c r="E372" s="45">
        <v>15139</v>
      </c>
      <c r="F372" s="45">
        <v>0</v>
      </c>
      <c r="G372" s="45">
        <v>0</v>
      </c>
      <c r="H372" s="45">
        <v>0</v>
      </c>
      <c r="I372" s="45">
        <v>0</v>
      </c>
      <c r="J372" s="45">
        <v>0</v>
      </c>
      <c r="K372" s="45">
        <v>0</v>
      </c>
      <c r="L372" s="45">
        <v>12025.259999999998</v>
      </c>
      <c r="M372" s="88">
        <f t="shared" si="41"/>
        <v>27164.26</v>
      </c>
      <c r="N372" s="45">
        <v>2284.4</v>
      </c>
      <c r="O372" s="45">
        <v>0</v>
      </c>
      <c r="P372" s="45">
        <v>0</v>
      </c>
      <c r="Q372" s="45">
        <v>0</v>
      </c>
      <c r="R372" s="45">
        <v>0</v>
      </c>
      <c r="S372" s="45">
        <v>0</v>
      </c>
      <c r="T372" s="45">
        <v>0</v>
      </c>
      <c r="U372" s="45">
        <v>18958.650000000001</v>
      </c>
      <c r="V372" s="88">
        <f t="shared" si="42"/>
        <v>21243.050000000003</v>
      </c>
      <c r="W372" s="101">
        <f t="shared" si="43"/>
        <v>48407.31</v>
      </c>
      <c r="X372" s="101">
        <f t="shared" si="48"/>
        <v>-0.15000000000145519</v>
      </c>
      <c r="Y372" s="141">
        <v>48407.46</v>
      </c>
      <c r="Z372" s="18">
        <f t="shared" si="44"/>
        <v>0</v>
      </c>
      <c r="AA372" s="21">
        <f t="shared" si="45"/>
        <v>14353.749999999993</v>
      </c>
      <c r="AB372" s="85">
        <f t="shared" si="46"/>
        <v>1.4215032664576044</v>
      </c>
      <c r="AC372" s="86">
        <v>0</v>
      </c>
      <c r="AD372" s="87">
        <f t="shared" si="47"/>
        <v>14353.749999999993</v>
      </c>
    </row>
    <row r="373" spans="1:30" s="7" customFormat="1" ht="12.75" x14ac:dyDescent="0.25">
      <c r="A373" s="57">
        <f t="shared" si="49"/>
        <v>365</v>
      </c>
      <c r="B373" s="6" t="s">
        <v>374</v>
      </c>
      <c r="C373" s="23">
        <v>4253.96</v>
      </c>
      <c r="D373" s="27">
        <v>33289.560000000005</v>
      </c>
      <c r="E373" s="45">
        <v>22715</v>
      </c>
      <c r="F373" s="45">
        <v>0</v>
      </c>
      <c r="G373" s="45">
        <v>0</v>
      </c>
      <c r="H373" s="45">
        <v>13839.51</v>
      </c>
      <c r="I373" s="45">
        <v>1</v>
      </c>
      <c r="J373" s="45">
        <v>0</v>
      </c>
      <c r="K373" s="45">
        <v>0</v>
      </c>
      <c r="L373" s="45">
        <v>55852.369999999995</v>
      </c>
      <c r="M373" s="88">
        <f t="shared" si="41"/>
        <v>92406.88</v>
      </c>
      <c r="N373" s="45">
        <v>1245.46</v>
      </c>
      <c r="O373" s="45">
        <v>0</v>
      </c>
      <c r="P373" s="45">
        <v>0</v>
      </c>
      <c r="Q373" s="45">
        <v>0</v>
      </c>
      <c r="R373" s="45">
        <v>0</v>
      </c>
      <c r="S373" s="45">
        <v>0</v>
      </c>
      <c r="T373" s="45">
        <v>0</v>
      </c>
      <c r="U373" s="45">
        <v>3293.3</v>
      </c>
      <c r="V373" s="88">
        <f t="shared" si="42"/>
        <v>4538.76</v>
      </c>
      <c r="W373" s="101">
        <f t="shared" si="43"/>
        <v>96945.64</v>
      </c>
      <c r="X373" s="101">
        <f t="shared" si="48"/>
        <v>0.27999999999883585</v>
      </c>
      <c r="Y373" s="141">
        <v>96945.36</v>
      </c>
      <c r="Z373" s="18">
        <f t="shared" si="44"/>
        <v>0</v>
      </c>
      <c r="AA373" s="21">
        <f t="shared" si="45"/>
        <v>63655.799999999996</v>
      </c>
      <c r="AB373" s="85">
        <f t="shared" si="46"/>
        <v>2.9121850814489583</v>
      </c>
      <c r="AC373" s="86">
        <v>-6107.1460000000006</v>
      </c>
      <c r="AD373" s="87">
        <f t="shared" si="47"/>
        <v>57548.653999999995</v>
      </c>
    </row>
    <row r="374" spans="1:30" s="7" customFormat="1" ht="12.75" x14ac:dyDescent="0.25">
      <c r="A374" s="57">
        <f t="shared" si="49"/>
        <v>366</v>
      </c>
      <c r="B374" s="6" t="s">
        <v>375</v>
      </c>
      <c r="C374" s="23">
        <v>4280.3500000000004</v>
      </c>
      <c r="D374" s="27">
        <v>35987.880000000012</v>
      </c>
      <c r="E374" s="45">
        <v>13161.28</v>
      </c>
      <c r="F374" s="45">
        <v>0</v>
      </c>
      <c r="G374" s="45">
        <v>0</v>
      </c>
      <c r="H374" s="45">
        <v>0</v>
      </c>
      <c r="I374" s="45">
        <v>0</v>
      </c>
      <c r="J374" s="45">
        <v>0</v>
      </c>
      <c r="K374" s="45">
        <v>0</v>
      </c>
      <c r="L374" s="45">
        <v>3300.1600000000003</v>
      </c>
      <c r="M374" s="88">
        <f t="shared" si="41"/>
        <v>16461.440000000002</v>
      </c>
      <c r="N374" s="45">
        <v>17038.53</v>
      </c>
      <c r="O374" s="45">
        <v>0</v>
      </c>
      <c r="P374" s="45">
        <v>0</v>
      </c>
      <c r="Q374" s="45">
        <v>0</v>
      </c>
      <c r="R374" s="45">
        <v>0</v>
      </c>
      <c r="S374" s="45">
        <v>0</v>
      </c>
      <c r="T374" s="45">
        <v>0</v>
      </c>
      <c r="U374" s="45">
        <v>27022.559999999998</v>
      </c>
      <c r="V374" s="88">
        <f t="shared" si="42"/>
        <v>44061.09</v>
      </c>
      <c r="W374" s="101">
        <f t="shared" si="43"/>
        <v>60522.53</v>
      </c>
      <c r="X374" s="101">
        <f t="shared" si="48"/>
        <v>1.999999993131496E-3</v>
      </c>
      <c r="Y374" s="141">
        <v>60522.528000000006</v>
      </c>
      <c r="Z374" s="18">
        <f t="shared" si="44"/>
        <v>0</v>
      </c>
      <c r="AA374" s="21">
        <f t="shared" si="45"/>
        <v>24534.647999999994</v>
      </c>
      <c r="AB374" s="85">
        <f t="shared" si="46"/>
        <v>1.681747521665627</v>
      </c>
      <c r="AC374" s="86">
        <v>-14707.534000000001</v>
      </c>
      <c r="AD374" s="87">
        <f t="shared" si="47"/>
        <v>9827.1139999999923</v>
      </c>
    </row>
    <row r="375" spans="1:30" s="7" customFormat="1" ht="12.75" x14ac:dyDescent="0.25">
      <c r="A375" s="57">
        <f t="shared" si="49"/>
        <v>367</v>
      </c>
      <c r="B375" s="6" t="s">
        <v>376</v>
      </c>
      <c r="C375" s="23">
        <v>522.97</v>
      </c>
      <c r="D375" s="27">
        <v>3408.7199999999993</v>
      </c>
      <c r="E375" s="45">
        <v>0</v>
      </c>
      <c r="F375" s="45">
        <v>0</v>
      </c>
      <c r="G375" s="45">
        <v>0</v>
      </c>
      <c r="H375" s="45">
        <v>0</v>
      </c>
      <c r="I375" s="45">
        <v>0</v>
      </c>
      <c r="J375" s="45">
        <v>0</v>
      </c>
      <c r="K375" s="45">
        <v>0</v>
      </c>
      <c r="L375" s="45">
        <v>2082.5</v>
      </c>
      <c r="M375" s="88">
        <f t="shared" si="41"/>
        <v>2082.5</v>
      </c>
      <c r="N375" s="45">
        <v>0</v>
      </c>
      <c r="O375" s="45">
        <v>0</v>
      </c>
      <c r="P375" s="45">
        <v>0</v>
      </c>
      <c r="Q375" s="45">
        <v>0</v>
      </c>
      <c r="R375" s="45">
        <v>0</v>
      </c>
      <c r="S375" s="45">
        <v>0</v>
      </c>
      <c r="T375" s="45">
        <v>0</v>
      </c>
      <c r="U375" s="45">
        <v>0</v>
      </c>
      <c r="V375" s="88">
        <f t="shared" si="42"/>
        <v>0</v>
      </c>
      <c r="W375" s="101">
        <f t="shared" si="43"/>
        <v>2082.5</v>
      </c>
      <c r="X375" s="101">
        <f t="shared" si="48"/>
        <v>-3.999999999996362E-2</v>
      </c>
      <c r="Y375" s="141">
        <v>2082.54</v>
      </c>
      <c r="Z375" s="18">
        <f t="shared" si="44"/>
        <v>-1326.1799999999994</v>
      </c>
      <c r="AA375" s="21">
        <f t="shared" si="45"/>
        <v>0</v>
      </c>
      <c r="AB375" s="85">
        <f t="shared" si="46"/>
        <v>0.61094487080194337</v>
      </c>
      <c r="AC375" s="86">
        <v>-1537.848</v>
      </c>
      <c r="AD375" s="87">
        <f t="shared" si="47"/>
        <v>-2864.0279999999993</v>
      </c>
    </row>
    <row r="376" spans="1:30" s="7" customFormat="1" ht="12.75" x14ac:dyDescent="0.25">
      <c r="A376" s="57">
        <f t="shared" si="49"/>
        <v>368</v>
      </c>
      <c r="B376" s="6" t="s">
        <v>377</v>
      </c>
      <c r="C376" s="23">
        <v>2024.56</v>
      </c>
      <c r="D376" s="27">
        <v>14709.289999999997</v>
      </c>
      <c r="E376" s="45">
        <v>8337.7900000000009</v>
      </c>
      <c r="F376" s="45">
        <v>6390.39</v>
      </c>
      <c r="G376" s="45">
        <v>17.7</v>
      </c>
      <c r="H376" s="45">
        <v>0</v>
      </c>
      <c r="I376" s="45">
        <v>0</v>
      </c>
      <c r="J376" s="45">
        <v>0</v>
      </c>
      <c r="K376" s="45">
        <v>0</v>
      </c>
      <c r="L376" s="45">
        <v>4605.68</v>
      </c>
      <c r="M376" s="88">
        <f t="shared" si="41"/>
        <v>19333.86</v>
      </c>
      <c r="N376" s="45">
        <v>4157.0600000000004</v>
      </c>
      <c r="O376" s="45">
        <v>0</v>
      </c>
      <c r="P376" s="45">
        <v>0</v>
      </c>
      <c r="Q376" s="45">
        <v>0</v>
      </c>
      <c r="R376" s="45">
        <v>0</v>
      </c>
      <c r="S376" s="45">
        <v>0</v>
      </c>
      <c r="T376" s="45">
        <v>0</v>
      </c>
      <c r="U376" s="45">
        <v>0</v>
      </c>
      <c r="V376" s="88">
        <f t="shared" si="42"/>
        <v>4157.0600000000004</v>
      </c>
      <c r="W376" s="101">
        <f t="shared" si="43"/>
        <v>23490.920000000002</v>
      </c>
      <c r="X376" s="101">
        <f t="shared" si="48"/>
        <v>-1.599999999962165E-2</v>
      </c>
      <c r="Y376" s="141">
        <v>23490.936000000002</v>
      </c>
      <c r="Z376" s="18">
        <f t="shared" si="44"/>
        <v>0</v>
      </c>
      <c r="AA376" s="21">
        <f t="shared" si="45"/>
        <v>8781.6460000000043</v>
      </c>
      <c r="AB376" s="85">
        <f t="shared" si="46"/>
        <v>1.5970135880113865</v>
      </c>
      <c r="AC376" s="86">
        <v>0</v>
      </c>
      <c r="AD376" s="87">
        <f t="shared" si="47"/>
        <v>8781.6460000000043</v>
      </c>
    </row>
    <row r="377" spans="1:30" s="7" customFormat="1" ht="12.75" x14ac:dyDescent="0.25">
      <c r="A377" s="57">
        <f t="shared" si="49"/>
        <v>369</v>
      </c>
      <c r="B377" s="6" t="s">
        <v>378</v>
      </c>
      <c r="C377" s="23">
        <v>1343.58</v>
      </c>
      <c r="D377" s="27">
        <v>6779.7499999999991</v>
      </c>
      <c r="E377" s="45">
        <v>0</v>
      </c>
      <c r="F377" s="45">
        <v>0</v>
      </c>
      <c r="G377" s="45">
        <v>0</v>
      </c>
      <c r="H377" s="45">
        <v>0</v>
      </c>
      <c r="I377" s="45">
        <v>0</v>
      </c>
      <c r="J377" s="45">
        <v>0</v>
      </c>
      <c r="K377" s="45">
        <v>0</v>
      </c>
      <c r="L377" s="45">
        <v>2227.14</v>
      </c>
      <c r="M377" s="88">
        <f t="shared" si="41"/>
        <v>2227.14</v>
      </c>
      <c r="N377" s="45">
        <v>11254.47</v>
      </c>
      <c r="O377" s="45">
        <v>0</v>
      </c>
      <c r="P377" s="45">
        <v>0</v>
      </c>
      <c r="Q377" s="45">
        <v>0</v>
      </c>
      <c r="R377" s="45">
        <v>0</v>
      </c>
      <c r="S377" s="45">
        <v>0</v>
      </c>
      <c r="T377" s="45">
        <v>0</v>
      </c>
      <c r="U377" s="45">
        <v>3622.74</v>
      </c>
      <c r="V377" s="88">
        <f t="shared" si="42"/>
        <v>14877.21</v>
      </c>
      <c r="W377" s="101">
        <f t="shared" si="43"/>
        <v>17104.349999999999</v>
      </c>
      <c r="X377" s="101">
        <f t="shared" si="48"/>
        <v>-6.0000000012223609E-3</v>
      </c>
      <c r="Y377" s="141">
        <v>17104.356</v>
      </c>
      <c r="Z377" s="18">
        <f t="shared" si="44"/>
        <v>0</v>
      </c>
      <c r="AA377" s="21">
        <f t="shared" si="45"/>
        <v>10324.606</v>
      </c>
      <c r="AB377" s="85">
        <f t="shared" si="46"/>
        <v>2.5228593974704085</v>
      </c>
      <c r="AC377" s="86">
        <v>0</v>
      </c>
      <c r="AD377" s="87">
        <f t="shared" si="47"/>
        <v>10324.606</v>
      </c>
    </row>
    <row r="378" spans="1:30" s="7" customFormat="1" ht="12.75" x14ac:dyDescent="0.25">
      <c r="A378" s="57">
        <f t="shared" si="49"/>
        <v>370</v>
      </c>
      <c r="B378" s="6" t="s">
        <v>379</v>
      </c>
      <c r="C378" s="23">
        <v>1003.39</v>
      </c>
      <c r="D378" s="27">
        <v>10049.990000000002</v>
      </c>
      <c r="E378" s="45">
        <v>0</v>
      </c>
      <c r="F378" s="45">
        <v>520.69000000000005</v>
      </c>
      <c r="G378" s="45">
        <v>2.84</v>
      </c>
      <c r="H378" s="45">
        <v>0</v>
      </c>
      <c r="I378" s="45">
        <v>0</v>
      </c>
      <c r="J378" s="45">
        <v>0</v>
      </c>
      <c r="K378" s="45">
        <v>0</v>
      </c>
      <c r="L378" s="45">
        <v>0</v>
      </c>
      <c r="M378" s="88">
        <f t="shared" si="41"/>
        <v>520.69000000000005</v>
      </c>
      <c r="N378" s="45">
        <v>5777.37</v>
      </c>
      <c r="O378" s="45">
        <v>0</v>
      </c>
      <c r="P378" s="45">
        <v>0</v>
      </c>
      <c r="Q378" s="45">
        <v>0</v>
      </c>
      <c r="R378" s="45">
        <v>0</v>
      </c>
      <c r="S378" s="45">
        <v>0</v>
      </c>
      <c r="T378" s="45">
        <v>0</v>
      </c>
      <c r="U378" s="45">
        <v>0</v>
      </c>
      <c r="V378" s="88">
        <f t="shared" si="42"/>
        <v>5777.37</v>
      </c>
      <c r="W378" s="101">
        <f t="shared" si="43"/>
        <v>6298.0599999999995</v>
      </c>
      <c r="X378" s="101">
        <f t="shared" si="48"/>
        <v>-8.0000000007203198E-3</v>
      </c>
      <c r="Y378" s="141">
        <v>6298.0680000000002</v>
      </c>
      <c r="Z378" s="18">
        <f t="shared" si="44"/>
        <v>-3751.9220000000014</v>
      </c>
      <c r="AA378" s="21">
        <f t="shared" si="45"/>
        <v>0</v>
      </c>
      <c r="AB378" s="85">
        <f t="shared" si="46"/>
        <v>0.62667405639209584</v>
      </c>
      <c r="AC378" s="86">
        <v>-2056.6480000000001</v>
      </c>
      <c r="AD378" s="87">
        <f t="shared" si="47"/>
        <v>-5808.5700000000015</v>
      </c>
    </row>
    <row r="379" spans="1:30" s="7" customFormat="1" ht="12.75" x14ac:dyDescent="0.25">
      <c r="A379" s="57">
        <f t="shared" si="49"/>
        <v>371</v>
      </c>
      <c r="B379" s="6" t="s">
        <v>380</v>
      </c>
      <c r="C379" s="23">
        <v>1411.9</v>
      </c>
      <c r="D379" s="27">
        <v>7007.3399999999992</v>
      </c>
      <c r="E379" s="45">
        <v>3130.64</v>
      </c>
      <c r="F379" s="45">
        <v>0</v>
      </c>
      <c r="G379" s="45">
        <v>0</v>
      </c>
      <c r="H379" s="45">
        <v>0</v>
      </c>
      <c r="I379" s="45">
        <v>0</v>
      </c>
      <c r="J379" s="45">
        <v>0</v>
      </c>
      <c r="K379" s="45">
        <v>0</v>
      </c>
      <c r="L379" s="45">
        <v>0</v>
      </c>
      <c r="M379" s="88">
        <f t="shared" si="41"/>
        <v>3130.64</v>
      </c>
      <c r="N379" s="45">
        <v>3474.29</v>
      </c>
      <c r="O379" s="45">
        <v>0</v>
      </c>
      <c r="P379" s="45">
        <v>0</v>
      </c>
      <c r="Q379" s="45">
        <v>0</v>
      </c>
      <c r="R379" s="45">
        <v>0</v>
      </c>
      <c r="S379" s="45">
        <v>0</v>
      </c>
      <c r="T379" s="45">
        <v>0</v>
      </c>
      <c r="U379" s="45">
        <v>0</v>
      </c>
      <c r="V379" s="88">
        <f t="shared" si="42"/>
        <v>3474.29</v>
      </c>
      <c r="W379" s="101">
        <f t="shared" si="43"/>
        <v>6604.93</v>
      </c>
      <c r="X379" s="101">
        <f t="shared" si="48"/>
        <v>1.0000000000218279E-2</v>
      </c>
      <c r="Y379" s="141">
        <v>6604.92</v>
      </c>
      <c r="Z379" s="18">
        <f t="shared" si="44"/>
        <v>-402.41999999999916</v>
      </c>
      <c r="AA379" s="21">
        <f t="shared" si="45"/>
        <v>0</v>
      </c>
      <c r="AB379" s="85">
        <f t="shared" si="46"/>
        <v>0.94257164630230594</v>
      </c>
      <c r="AC379" s="86">
        <v>-2116.9639999999999</v>
      </c>
      <c r="AD379" s="87">
        <f t="shared" si="47"/>
        <v>-2519.3839999999991</v>
      </c>
    </row>
    <row r="380" spans="1:30" s="7" customFormat="1" ht="12.75" x14ac:dyDescent="0.25">
      <c r="A380" s="57">
        <f t="shared" si="49"/>
        <v>372</v>
      </c>
      <c r="B380" s="6" t="s">
        <v>381</v>
      </c>
      <c r="C380" s="23">
        <v>3813</v>
      </c>
      <c r="D380" s="27">
        <v>25000.730000000003</v>
      </c>
      <c r="E380" s="45">
        <v>1596.33</v>
      </c>
      <c r="F380" s="45">
        <v>21174.01</v>
      </c>
      <c r="G380" s="45">
        <v>154.67000000000002</v>
      </c>
      <c r="H380" s="45">
        <v>23805.78</v>
      </c>
      <c r="I380" s="45">
        <v>1</v>
      </c>
      <c r="J380" s="45">
        <v>0</v>
      </c>
      <c r="K380" s="45">
        <v>0</v>
      </c>
      <c r="L380" s="45">
        <v>32086</v>
      </c>
      <c r="M380" s="88">
        <f t="shared" si="41"/>
        <v>78662.12</v>
      </c>
      <c r="N380" s="45">
        <v>16838</v>
      </c>
      <c r="O380" s="45">
        <v>0</v>
      </c>
      <c r="P380" s="45">
        <v>0</v>
      </c>
      <c r="Q380" s="45">
        <v>0</v>
      </c>
      <c r="R380" s="45">
        <v>0</v>
      </c>
      <c r="S380" s="45">
        <v>0</v>
      </c>
      <c r="T380" s="45">
        <v>0</v>
      </c>
      <c r="U380" s="45">
        <v>1353.47</v>
      </c>
      <c r="V380" s="88">
        <f t="shared" si="42"/>
        <v>18191.47</v>
      </c>
      <c r="W380" s="101">
        <f t="shared" si="43"/>
        <v>96853.59</v>
      </c>
      <c r="X380" s="101">
        <f t="shared" si="48"/>
        <v>7.8000000008614734E-2</v>
      </c>
      <c r="Y380" s="141">
        <v>96853.511999999988</v>
      </c>
      <c r="Z380" s="18">
        <f t="shared" si="44"/>
        <v>0</v>
      </c>
      <c r="AA380" s="21">
        <f t="shared" si="45"/>
        <v>71852.781999999977</v>
      </c>
      <c r="AB380" s="85">
        <f t="shared" si="46"/>
        <v>3.8740273584011335</v>
      </c>
      <c r="AC380" s="86">
        <v>-11452.558279999999</v>
      </c>
      <c r="AD380" s="87">
        <f t="shared" si="47"/>
        <v>60400.22371999998</v>
      </c>
    </row>
    <row r="381" spans="1:30" s="7" customFormat="1" ht="12.75" x14ac:dyDescent="0.25">
      <c r="A381" s="57">
        <f t="shared" si="49"/>
        <v>373</v>
      </c>
      <c r="B381" s="6" t="s">
        <v>382</v>
      </c>
      <c r="C381" s="23">
        <v>198.7</v>
      </c>
      <c r="D381" s="27">
        <v>1091.2800000000002</v>
      </c>
      <c r="E381" s="45">
        <v>0</v>
      </c>
      <c r="F381" s="45">
        <v>413.47</v>
      </c>
      <c r="G381" s="45">
        <v>1.45</v>
      </c>
      <c r="H381" s="45">
        <v>0</v>
      </c>
      <c r="I381" s="45">
        <v>0</v>
      </c>
      <c r="J381" s="45">
        <v>0</v>
      </c>
      <c r="K381" s="45">
        <v>0</v>
      </c>
      <c r="L381" s="45">
        <v>1042.1199999999999</v>
      </c>
      <c r="M381" s="88">
        <f t="shared" si="41"/>
        <v>1455.59</v>
      </c>
      <c r="N381" s="45">
        <v>0</v>
      </c>
      <c r="O381" s="45">
        <v>0</v>
      </c>
      <c r="P381" s="45">
        <v>0</v>
      </c>
      <c r="Q381" s="45">
        <v>0</v>
      </c>
      <c r="R381" s="45">
        <v>0</v>
      </c>
      <c r="S381" s="45">
        <v>0</v>
      </c>
      <c r="T381" s="45">
        <v>0</v>
      </c>
      <c r="U381" s="45">
        <v>0</v>
      </c>
      <c r="V381" s="88">
        <f t="shared" si="42"/>
        <v>0</v>
      </c>
      <c r="W381" s="101">
        <f t="shared" si="43"/>
        <v>1455.59</v>
      </c>
      <c r="X381" s="101">
        <f t="shared" si="48"/>
        <v>1.9999999999527063E-3</v>
      </c>
      <c r="Y381" s="141">
        <v>1455.588</v>
      </c>
      <c r="Z381" s="18">
        <f t="shared" si="44"/>
        <v>0</v>
      </c>
      <c r="AA381" s="21">
        <f t="shared" si="45"/>
        <v>364.30799999999977</v>
      </c>
      <c r="AB381" s="85">
        <f t="shared" si="46"/>
        <v>1.333835495931383</v>
      </c>
      <c r="AC381" s="86">
        <v>-559.68000000000006</v>
      </c>
      <c r="AD381" s="87">
        <f t="shared" si="47"/>
        <v>-195.3720000000003</v>
      </c>
    </row>
    <row r="382" spans="1:30" s="7" customFormat="1" ht="12.75" x14ac:dyDescent="0.25">
      <c r="A382" s="57">
        <f t="shared" si="49"/>
        <v>374</v>
      </c>
      <c r="B382" s="6" t="s">
        <v>383</v>
      </c>
      <c r="C382" s="23">
        <v>4506.24</v>
      </c>
      <c r="D382" s="27">
        <v>46846.23</v>
      </c>
      <c r="E382" s="45">
        <v>26608</v>
      </c>
      <c r="F382" s="45">
        <v>9201.84</v>
      </c>
      <c r="G382" s="45">
        <v>70.599999999999994</v>
      </c>
      <c r="H382" s="45">
        <v>21996.240000000002</v>
      </c>
      <c r="I382" s="45">
        <v>1</v>
      </c>
      <c r="J382" s="45">
        <v>0</v>
      </c>
      <c r="K382" s="45">
        <v>0</v>
      </c>
      <c r="L382" s="45">
        <v>5445.29</v>
      </c>
      <c r="M382" s="88">
        <f t="shared" si="41"/>
        <v>63251.37</v>
      </c>
      <c r="N382" s="45">
        <v>34914.65</v>
      </c>
      <c r="O382" s="45">
        <v>0</v>
      </c>
      <c r="P382" s="45">
        <v>0</v>
      </c>
      <c r="Q382" s="45">
        <v>0</v>
      </c>
      <c r="R382" s="45">
        <v>0</v>
      </c>
      <c r="S382" s="45">
        <v>0</v>
      </c>
      <c r="T382" s="45">
        <v>0</v>
      </c>
      <c r="U382" s="45">
        <v>0</v>
      </c>
      <c r="V382" s="88">
        <f t="shared" si="42"/>
        <v>34914.65</v>
      </c>
      <c r="W382" s="101">
        <f t="shared" si="43"/>
        <v>98166.02</v>
      </c>
      <c r="X382" s="101">
        <f t="shared" si="48"/>
        <v>0.40399999999499414</v>
      </c>
      <c r="Y382" s="141">
        <v>98165.616000000009</v>
      </c>
      <c r="Z382" s="18">
        <f t="shared" si="44"/>
        <v>0</v>
      </c>
      <c r="AA382" s="21">
        <f t="shared" si="45"/>
        <v>51319.386000000006</v>
      </c>
      <c r="AB382" s="85">
        <f t="shared" si="46"/>
        <v>2.0954859334465121</v>
      </c>
      <c r="AC382" s="86">
        <v>-9242.8376800000005</v>
      </c>
      <c r="AD382" s="87">
        <f t="shared" si="47"/>
        <v>42076.548320000002</v>
      </c>
    </row>
    <row r="383" spans="1:30" s="7" customFormat="1" ht="12.75" x14ac:dyDescent="0.25">
      <c r="A383" s="57">
        <f t="shared" si="49"/>
        <v>375</v>
      </c>
      <c r="B383" s="6" t="s">
        <v>384</v>
      </c>
      <c r="C383" s="23">
        <v>4506.8</v>
      </c>
      <c r="D383" s="27">
        <v>46613.270000000004</v>
      </c>
      <c r="E383" s="45">
        <v>1892.4</v>
      </c>
      <c r="F383" s="45">
        <v>9592.7199999999993</v>
      </c>
      <c r="G383" s="45">
        <v>95</v>
      </c>
      <c r="H383" s="45">
        <v>0</v>
      </c>
      <c r="I383" s="45">
        <v>0</v>
      </c>
      <c r="J383" s="45">
        <v>0</v>
      </c>
      <c r="K383" s="45">
        <v>0</v>
      </c>
      <c r="L383" s="45">
        <v>488.69</v>
      </c>
      <c r="M383" s="88">
        <f t="shared" si="41"/>
        <v>11973.81</v>
      </c>
      <c r="N383" s="45">
        <v>9026.86</v>
      </c>
      <c r="O383" s="45">
        <v>0</v>
      </c>
      <c r="P383" s="45">
        <v>0</v>
      </c>
      <c r="Q383" s="45">
        <v>0</v>
      </c>
      <c r="R383" s="45">
        <v>0</v>
      </c>
      <c r="S383" s="45">
        <v>0</v>
      </c>
      <c r="T383" s="45">
        <v>0</v>
      </c>
      <c r="U383" s="45">
        <v>0</v>
      </c>
      <c r="V383" s="88">
        <f t="shared" si="42"/>
        <v>9026.86</v>
      </c>
      <c r="W383" s="101">
        <f t="shared" si="43"/>
        <v>21000.67</v>
      </c>
      <c r="X383" s="101">
        <f t="shared" si="48"/>
        <v>0.12999999999738066</v>
      </c>
      <c r="Y383" s="141">
        <v>21000.54</v>
      </c>
      <c r="Z383" s="18">
        <f t="shared" si="44"/>
        <v>-25612.730000000003</v>
      </c>
      <c r="AA383" s="21">
        <f t="shared" si="45"/>
        <v>0</v>
      </c>
      <c r="AB383" s="85">
        <f t="shared" si="46"/>
        <v>0.4505270709392411</v>
      </c>
      <c r="AC383" s="86">
        <v>-11925.421840000001</v>
      </c>
      <c r="AD383" s="87">
        <f t="shared" si="47"/>
        <v>-37538.151840000006</v>
      </c>
    </row>
    <row r="384" spans="1:30" s="7" customFormat="1" ht="12.75" x14ac:dyDescent="0.25">
      <c r="A384" s="57">
        <f t="shared" si="49"/>
        <v>376</v>
      </c>
      <c r="B384" s="6" t="s">
        <v>385</v>
      </c>
      <c r="C384" s="23">
        <v>3541.6</v>
      </c>
      <c r="D384" s="27">
        <v>34054.139999999992</v>
      </c>
      <c r="E384" s="45">
        <v>3562.92</v>
      </c>
      <c r="F384" s="45">
        <v>7671.6999999999989</v>
      </c>
      <c r="G384" s="45">
        <v>34.4</v>
      </c>
      <c r="H384" s="45">
        <v>15687.04</v>
      </c>
      <c r="I384" s="45">
        <v>1</v>
      </c>
      <c r="J384" s="45">
        <v>0</v>
      </c>
      <c r="K384" s="45">
        <v>0</v>
      </c>
      <c r="L384" s="45">
        <v>17047.650000000001</v>
      </c>
      <c r="M384" s="88">
        <f t="shared" si="41"/>
        <v>43969.31</v>
      </c>
      <c r="N384" s="45">
        <v>14512.43</v>
      </c>
      <c r="O384" s="45">
        <v>0</v>
      </c>
      <c r="P384" s="45">
        <v>0</v>
      </c>
      <c r="Q384" s="45">
        <v>0</v>
      </c>
      <c r="R384" s="45">
        <v>0</v>
      </c>
      <c r="S384" s="45">
        <v>0</v>
      </c>
      <c r="T384" s="45">
        <v>0</v>
      </c>
      <c r="U384" s="45">
        <v>1353.47</v>
      </c>
      <c r="V384" s="88">
        <f t="shared" si="42"/>
        <v>15865.9</v>
      </c>
      <c r="W384" s="101">
        <f t="shared" si="43"/>
        <v>59835.21</v>
      </c>
      <c r="X384" s="101">
        <f t="shared" si="48"/>
        <v>1.8000000003667083E-2</v>
      </c>
      <c r="Y384" s="141">
        <v>59835.191999999995</v>
      </c>
      <c r="Z384" s="18">
        <f t="shared" si="44"/>
        <v>0</v>
      </c>
      <c r="AA384" s="21">
        <f t="shared" si="45"/>
        <v>25781.052000000003</v>
      </c>
      <c r="AB384" s="85">
        <f t="shared" si="46"/>
        <v>1.7570607274181644</v>
      </c>
      <c r="AC384" s="86">
        <v>-14127.278</v>
      </c>
      <c r="AD384" s="87">
        <f t="shared" si="47"/>
        <v>11653.774000000003</v>
      </c>
    </row>
    <row r="385" spans="1:30" s="7" customFormat="1" ht="12.75" x14ac:dyDescent="0.25">
      <c r="A385" s="57">
        <f t="shared" si="49"/>
        <v>377</v>
      </c>
      <c r="B385" s="6" t="s">
        <v>386</v>
      </c>
      <c r="C385" s="23">
        <v>219.3</v>
      </c>
      <c r="D385" s="27">
        <v>1106.6499999999996</v>
      </c>
      <c r="E385" s="45">
        <v>0</v>
      </c>
      <c r="F385" s="45">
        <v>0</v>
      </c>
      <c r="G385" s="45">
        <v>0</v>
      </c>
      <c r="H385" s="45">
        <v>0</v>
      </c>
      <c r="I385" s="45">
        <v>0</v>
      </c>
      <c r="J385" s="45">
        <v>0</v>
      </c>
      <c r="K385" s="45">
        <v>0</v>
      </c>
      <c r="L385" s="45">
        <v>0</v>
      </c>
      <c r="M385" s="88">
        <f t="shared" si="41"/>
        <v>0</v>
      </c>
      <c r="N385" s="45">
        <v>0</v>
      </c>
      <c r="O385" s="45">
        <v>0</v>
      </c>
      <c r="P385" s="45">
        <v>0</v>
      </c>
      <c r="Q385" s="45">
        <v>0</v>
      </c>
      <c r="R385" s="45">
        <v>0</v>
      </c>
      <c r="S385" s="45">
        <v>0</v>
      </c>
      <c r="T385" s="45">
        <v>0</v>
      </c>
      <c r="U385" s="45">
        <v>0</v>
      </c>
      <c r="V385" s="88">
        <f t="shared" si="42"/>
        <v>0</v>
      </c>
      <c r="W385" s="101">
        <f t="shared" si="43"/>
        <v>0</v>
      </c>
      <c r="X385" s="101">
        <f t="shared" si="48"/>
        <v>0</v>
      </c>
      <c r="Y385" s="141">
        <v>0</v>
      </c>
      <c r="Z385" s="18">
        <f t="shared" si="44"/>
        <v>-1106.6499999999996</v>
      </c>
      <c r="AA385" s="21">
        <f t="shared" si="45"/>
        <v>0</v>
      </c>
      <c r="AB385" s="85">
        <f t="shared" si="46"/>
        <v>0</v>
      </c>
      <c r="AC385" s="86">
        <v>-558.93000000000006</v>
      </c>
      <c r="AD385" s="87">
        <f t="shared" si="47"/>
        <v>-1665.5799999999997</v>
      </c>
    </row>
    <row r="386" spans="1:30" s="7" customFormat="1" ht="12.75" x14ac:dyDescent="0.25">
      <c r="A386" s="57">
        <f t="shared" si="49"/>
        <v>378</v>
      </c>
      <c r="B386" s="6" t="s">
        <v>387</v>
      </c>
      <c r="C386" s="23">
        <v>187.8</v>
      </c>
      <c r="D386" s="27">
        <v>698.7399999999999</v>
      </c>
      <c r="E386" s="45">
        <v>0</v>
      </c>
      <c r="F386" s="45">
        <v>0</v>
      </c>
      <c r="G386" s="45">
        <v>0</v>
      </c>
      <c r="H386" s="45">
        <v>0</v>
      </c>
      <c r="I386" s="45">
        <v>0</v>
      </c>
      <c r="J386" s="45">
        <v>0</v>
      </c>
      <c r="K386" s="45">
        <v>0</v>
      </c>
      <c r="L386" s="45">
        <v>0</v>
      </c>
      <c r="M386" s="88">
        <f t="shared" si="41"/>
        <v>0</v>
      </c>
      <c r="N386" s="45">
        <v>0</v>
      </c>
      <c r="O386" s="45">
        <v>0</v>
      </c>
      <c r="P386" s="45">
        <v>0</v>
      </c>
      <c r="Q386" s="45">
        <v>0</v>
      </c>
      <c r="R386" s="45">
        <v>0</v>
      </c>
      <c r="S386" s="45">
        <v>0</v>
      </c>
      <c r="T386" s="45">
        <v>0</v>
      </c>
      <c r="U386" s="45">
        <v>0</v>
      </c>
      <c r="V386" s="88">
        <f t="shared" si="42"/>
        <v>0</v>
      </c>
      <c r="W386" s="101">
        <f t="shared" si="43"/>
        <v>0</v>
      </c>
      <c r="X386" s="101">
        <f t="shared" si="48"/>
        <v>0</v>
      </c>
      <c r="Y386" s="141">
        <v>0</v>
      </c>
      <c r="Z386" s="18">
        <f t="shared" si="44"/>
        <v>-698.7399999999999</v>
      </c>
      <c r="AA386" s="21">
        <f t="shared" si="45"/>
        <v>0</v>
      </c>
      <c r="AB386" s="85">
        <f t="shared" si="46"/>
        <v>0</v>
      </c>
      <c r="AC386" s="86">
        <v>-351.63</v>
      </c>
      <c r="AD386" s="87">
        <f t="shared" si="47"/>
        <v>-1050.3699999999999</v>
      </c>
    </row>
    <row r="387" spans="1:30" s="7" customFormat="1" ht="12.75" x14ac:dyDescent="0.25">
      <c r="A387" s="57">
        <f t="shared" si="49"/>
        <v>379</v>
      </c>
      <c r="B387" s="6" t="s">
        <v>388</v>
      </c>
      <c r="C387" s="23">
        <v>457.5</v>
      </c>
      <c r="D387" s="27">
        <v>3874.0899999999997</v>
      </c>
      <c r="E387" s="45">
        <v>0</v>
      </c>
      <c r="F387" s="45">
        <v>0</v>
      </c>
      <c r="G387" s="45">
        <v>0</v>
      </c>
      <c r="H387" s="45">
        <v>0</v>
      </c>
      <c r="I387" s="45">
        <v>0</v>
      </c>
      <c r="J387" s="45">
        <v>0</v>
      </c>
      <c r="K387" s="45">
        <v>0</v>
      </c>
      <c r="L387" s="45">
        <v>0</v>
      </c>
      <c r="M387" s="88">
        <f t="shared" si="41"/>
        <v>0</v>
      </c>
      <c r="N387" s="45">
        <v>0</v>
      </c>
      <c r="O387" s="45">
        <v>0</v>
      </c>
      <c r="P387" s="45">
        <v>0</v>
      </c>
      <c r="Q387" s="45">
        <v>0</v>
      </c>
      <c r="R387" s="45">
        <v>0</v>
      </c>
      <c r="S387" s="45">
        <v>0</v>
      </c>
      <c r="T387" s="45">
        <v>0</v>
      </c>
      <c r="U387" s="45">
        <v>0</v>
      </c>
      <c r="V387" s="88">
        <f t="shared" si="42"/>
        <v>0</v>
      </c>
      <c r="W387" s="101">
        <f t="shared" si="43"/>
        <v>0</v>
      </c>
      <c r="X387" s="101">
        <f t="shared" si="48"/>
        <v>0</v>
      </c>
      <c r="Y387" s="141">
        <v>0</v>
      </c>
      <c r="Z387" s="18">
        <f t="shared" si="44"/>
        <v>-3874.0899999999997</v>
      </c>
      <c r="AA387" s="21">
        <f t="shared" si="45"/>
        <v>0</v>
      </c>
      <c r="AB387" s="85">
        <f t="shared" si="46"/>
        <v>0</v>
      </c>
      <c r="AC387" s="86">
        <v>-1493</v>
      </c>
      <c r="AD387" s="87">
        <f t="shared" si="47"/>
        <v>-5367.09</v>
      </c>
    </row>
    <row r="388" spans="1:30" s="7" customFormat="1" ht="12.75" x14ac:dyDescent="0.25">
      <c r="A388" s="57">
        <f t="shared" si="49"/>
        <v>380</v>
      </c>
      <c r="B388" s="6" t="s">
        <v>389</v>
      </c>
      <c r="C388" s="23">
        <v>2882.6</v>
      </c>
      <c r="D388" s="27">
        <v>31902.04</v>
      </c>
      <c r="E388" s="45">
        <v>10969.84</v>
      </c>
      <c r="F388" s="45">
        <v>0</v>
      </c>
      <c r="G388" s="45">
        <v>0</v>
      </c>
      <c r="H388" s="45">
        <v>17854.310000000001</v>
      </c>
      <c r="I388" s="45">
        <v>1</v>
      </c>
      <c r="J388" s="45">
        <v>0</v>
      </c>
      <c r="K388" s="45">
        <v>0</v>
      </c>
      <c r="L388" s="45">
        <v>170.24</v>
      </c>
      <c r="M388" s="88">
        <f t="shared" si="41"/>
        <v>28994.390000000003</v>
      </c>
      <c r="N388" s="45">
        <v>0</v>
      </c>
      <c r="O388" s="45">
        <v>0</v>
      </c>
      <c r="P388" s="45">
        <v>0</v>
      </c>
      <c r="Q388" s="45">
        <v>0</v>
      </c>
      <c r="R388" s="45">
        <v>0</v>
      </c>
      <c r="S388" s="45">
        <v>0</v>
      </c>
      <c r="T388" s="45">
        <v>0</v>
      </c>
      <c r="U388" s="45">
        <v>0</v>
      </c>
      <c r="V388" s="88">
        <f t="shared" si="42"/>
        <v>0</v>
      </c>
      <c r="W388" s="101">
        <f t="shared" si="43"/>
        <v>28994.390000000003</v>
      </c>
      <c r="X388" s="101">
        <f t="shared" si="48"/>
        <v>2.0000000004074536E-3</v>
      </c>
      <c r="Y388" s="141">
        <v>28994.388000000003</v>
      </c>
      <c r="Z388" s="18">
        <f t="shared" si="44"/>
        <v>-2907.6519999999982</v>
      </c>
      <c r="AA388" s="21">
        <f t="shared" si="45"/>
        <v>0</v>
      </c>
      <c r="AB388" s="85">
        <f t="shared" si="46"/>
        <v>0.90885686307207947</v>
      </c>
      <c r="AC388" s="86">
        <v>0</v>
      </c>
      <c r="AD388" s="87">
        <f t="shared" si="47"/>
        <v>-2907.6519999999982</v>
      </c>
    </row>
    <row r="389" spans="1:30" s="7" customFormat="1" ht="12.75" x14ac:dyDescent="0.25">
      <c r="A389" s="57">
        <f t="shared" si="49"/>
        <v>381</v>
      </c>
      <c r="B389" s="6" t="s">
        <v>390</v>
      </c>
      <c r="C389" s="23">
        <v>1852.42</v>
      </c>
      <c r="D389" s="27">
        <v>12141.130000000003</v>
      </c>
      <c r="E389" s="45">
        <v>4338.5</v>
      </c>
      <c r="F389" s="45">
        <v>0</v>
      </c>
      <c r="G389" s="45">
        <v>0</v>
      </c>
      <c r="H389" s="45">
        <v>18069.12</v>
      </c>
      <c r="I389" s="45">
        <v>1</v>
      </c>
      <c r="J389" s="45">
        <v>0</v>
      </c>
      <c r="K389" s="45">
        <v>0</v>
      </c>
      <c r="L389" s="45">
        <v>9052.85</v>
      </c>
      <c r="M389" s="88">
        <f t="shared" si="41"/>
        <v>31460.47</v>
      </c>
      <c r="N389" s="45">
        <v>0</v>
      </c>
      <c r="O389" s="45">
        <v>0</v>
      </c>
      <c r="P389" s="45">
        <v>0</v>
      </c>
      <c r="Q389" s="45">
        <v>0</v>
      </c>
      <c r="R389" s="45">
        <v>0</v>
      </c>
      <c r="S389" s="45">
        <v>0</v>
      </c>
      <c r="T389" s="45">
        <v>0</v>
      </c>
      <c r="U389" s="45">
        <v>0</v>
      </c>
      <c r="V389" s="88">
        <f t="shared" si="42"/>
        <v>0</v>
      </c>
      <c r="W389" s="101">
        <f t="shared" si="43"/>
        <v>31460.47</v>
      </c>
      <c r="X389" s="101">
        <f t="shared" si="48"/>
        <v>-1.9999999967694748E-3</v>
      </c>
      <c r="Y389" s="141">
        <v>31460.471999999998</v>
      </c>
      <c r="Z389" s="18">
        <f t="shared" si="44"/>
        <v>0</v>
      </c>
      <c r="AA389" s="21">
        <f t="shared" si="45"/>
        <v>19319.341999999997</v>
      </c>
      <c r="AB389" s="85">
        <f t="shared" si="46"/>
        <v>2.5912309644983615</v>
      </c>
      <c r="AC389" s="86">
        <v>-3996.5860000000002</v>
      </c>
      <c r="AD389" s="87">
        <f t="shared" si="47"/>
        <v>15322.755999999998</v>
      </c>
    </row>
    <row r="390" spans="1:30" s="7" customFormat="1" ht="12.75" x14ac:dyDescent="0.25">
      <c r="A390" s="57">
        <f t="shared" si="49"/>
        <v>382</v>
      </c>
      <c r="B390" s="6" t="s">
        <v>391</v>
      </c>
      <c r="C390" s="23">
        <v>1711.55</v>
      </c>
      <c r="D390" s="27">
        <v>17394.45</v>
      </c>
      <c r="E390" s="45">
        <v>0</v>
      </c>
      <c r="F390" s="45">
        <v>0</v>
      </c>
      <c r="G390" s="45">
        <v>0</v>
      </c>
      <c r="H390" s="45">
        <v>0</v>
      </c>
      <c r="I390" s="45">
        <v>0</v>
      </c>
      <c r="J390" s="45">
        <v>0</v>
      </c>
      <c r="K390" s="45">
        <v>0</v>
      </c>
      <c r="L390" s="45">
        <v>866.48</v>
      </c>
      <c r="M390" s="88">
        <f t="shared" si="41"/>
        <v>866.48</v>
      </c>
      <c r="N390" s="45">
        <v>0</v>
      </c>
      <c r="O390" s="45">
        <v>68103.899999999994</v>
      </c>
      <c r="P390" s="45">
        <v>241</v>
      </c>
      <c r="Q390" s="45">
        <v>0</v>
      </c>
      <c r="R390" s="45">
        <v>0</v>
      </c>
      <c r="S390" s="45">
        <v>0</v>
      </c>
      <c r="T390" s="45">
        <v>0</v>
      </c>
      <c r="U390" s="45">
        <v>0</v>
      </c>
      <c r="V390" s="88">
        <f t="shared" si="42"/>
        <v>68103.899999999994</v>
      </c>
      <c r="W390" s="101">
        <f t="shared" si="43"/>
        <v>68970.37999999999</v>
      </c>
      <c r="X390" s="101">
        <f t="shared" si="48"/>
        <v>-4.0000000008149073E-3</v>
      </c>
      <c r="Y390" s="141">
        <v>68970.383999999991</v>
      </c>
      <c r="Z390" s="18">
        <f t="shared" si="44"/>
        <v>0</v>
      </c>
      <c r="AA390" s="21">
        <f t="shared" si="45"/>
        <v>51575.933999999994</v>
      </c>
      <c r="AB390" s="85">
        <f t="shared" si="46"/>
        <v>3.965079896173779</v>
      </c>
      <c r="AC390" s="86">
        <v>-7080.5079999999998</v>
      </c>
      <c r="AD390" s="87">
        <f t="shared" si="47"/>
        <v>44495.425999999992</v>
      </c>
    </row>
    <row r="391" spans="1:30" s="5" customFormat="1" ht="12.75" hidden="1" x14ac:dyDescent="0.25">
      <c r="A391" s="58"/>
      <c r="B391" s="33" t="s">
        <v>392</v>
      </c>
      <c r="C391" s="34">
        <v>1980.44</v>
      </c>
      <c r="D391" s="35">
        <v>0</v>
      </c>
      <c r="E391" s="45"/>
      <c r="F391" s="45"/>
      <c r="G391" s="45"/>
      <c r="H391" s="45"/>
      <c r="I391" s="45"/>
      <c r="J391" s="45"/>
      <c r="K391" s="45"/>
      <c r="L391" s="45"/>
      <c r="M391" s="88">
        <f t="shared" si="41"/>
        <v>0</v>
      </c>
      <c r="N391" s="45"/>
      <c r="O391" s="45"/>
      <c r="P391" s="45"/>
      <c r="Q391" s="45"/>
      <c r="R391" s="45"/>
      <c r="S391" s="45"/>
      <c r="T391" s="45"/>
      <c r="U391" s="45"/>
      <c r="V391" s="88">
        <f t="shared" si="42"/>
        <v>0</v>
      </c>
      <c r="W391" s="101">
        <f t="shared" si="43"/>
        <v>0</v>
      </c>
      <c r="X391" s="101">
        <f t="shared" si="48"/>
        <v>0</v>
      </c>
      <c r="Y391" s="141">
        <v>0</v>
      </c>
      <c r="Z391" s="37">
        <f t="shared" si="44"/>
        <v>0</v>
      </c>
      <c r="AA391" s="40">
        <f t="shared" si="45"/>
        <v>0</v>
      </c>
      <c r="AB391" s="85" t="e">
        <f t="shared" si="46"/>
        <v>#DIV/0!</v>
      </c>
      <c r="AC391" s="86">
        <v>0</v>
      </c>
      <c r="AD391" s="87">
        <f t="shared" si="47"/>
        <v>0</v>
      </c>
    </row>
    <row r="392" spans="1:30" s="7" customFormat="1" ht="12.75" x14ac:dyDescent="0.25">
      <c r="A392" s="57">
        <f>A390+1</f>
        <v>383</v>
      </c>
      <c r="B392" s="6" t="s">
        <v>393</v>
      </c>
      <c r="C392" s="23">
        <v>577.26</v>
      </c>
      <c r="D392" s="27">
        <v>3805.36</v>
      </c>
      <c r="E392" s="45">
        <v>0</v>
      </c>
      <c r="F392" s="45">
        <v>0</v>
      </c>
      <c r="G392" s="45">
        <v>0</v>
      </c>
      <c r="H392" s="45">
        <v>0</v>
      </c>
      <c r="I392" s="45">
        <v>0</v>
      </c>
      <c r="J392" s="45">
        <v>0</v>
      </c>
      <c r="K392" s="45">
        <v>0</v>
      </c>
      <c r="L392" s="45">
        <v>0</v>
      </c>
      <c r="M392" s="88">
        <f t="shared" ref="M392:M455" si="50">E392+F392+H392+J392+L392</f>
        <v>0</v>
      </c>
      <c r="N392" s="45">
        <v>0</v>
      </c>
      <c r="O392" s="45">
        <v>0</v>
      </c>
      <c r="P392" s="45">
        <v>0</v>
      </c>
      <c r="Q392" s="45">
        <v>0</v>
      </c>
      <c r="R392" s="45">
        <v>0</v>
      </c>
      <c r="S392" s="45">
        <v>0</v>
      </c>
      <c r="T392" s="45">
        <v>0</v>
      </c>
      <c r="U392" s="45">
        <v>0</v>
      </c>
      <c r="V392" s="88">
        <f t="shared" ref="V392:V455" si="51">N392+O392+Q392+S392+U392</f>
        <v>0</v>
      </c>
      <c r="W392" s="101">
        <f t="shared" ref="W392:W455" si="52">M392+V392</f>
        <v>0</v>
      </c>
      <c r="X392" s="101">
        <f t="shared" si="48"/>
        <v>0</v>
      </c>
      <c r="Y392" s="141">
        <v>0</v>
      </c>
      <c r="Z392" s="18">
        <f t="shared" ref="Z392:Z455" si="53">IF((Y392-D392)&lt;0,Y392-D392,0)</f>
        <v>-3805.36</v>
      </c>
      <c r="AA392" s="21">
        <f t="shared" ref="AA392:AA455" si="54">IF((Y392-D392)&gt;0,Y392-D392,0)</f>
        <v>0</v>
      </c>
      <c r="AB392" s="85">
        <f t="shared" ref="AB392:AB455" si="55">Y392/D392</f>
        <v>0</v>
      </c>
      <c r="AC392" s="86">
        <v>-1291.56764</v>
      </c>
      <c r="AD392" s="87">
        <f t="shared" ref="AD392:AD455" si="56">Y392-D392+AC392</f>
        <v>-5096.9276399999999</v>
      </c>
    </row>
    <row r="393" spans="1:30" s="7" customFormat="1" ht="12.75" x14ac:dyDescent="0.25">
      <c r="A393" s="58">
        <f>A392+1</f>
        <v>384</v>
      </c>
      <c r="B393" s="6" t="s">
        <v>394</v>
      </c>
      <c r="C393" s="23">
        <v>2185.9</v>
      </c>
      <c r="D393" s="27">
        <v>10717.07</v>
      </c>
      <c r="E393" s="45">
        <v>0</v>
      </c>
      <c r="F393" s="45">
        <v>0</v>
      </c>
      <c r="G393" s="45">
        <v>0</v>
      </c>
      <c r="H393" s="45">
        <v>0</v>
      </c>
      <c r="I393" s="45">
        <v>0</v>
      </c>
      <c r="J393" s="45">
        <v>0</v>
      </c>
      <c r="K393" s="45">
        <v>0</v>
      </c>
      <c r="L393" s="45">
        <v>0</v>
      </c>
      <c r="M393" s="88">
        <f t="shared" si="50"/>
        <v>0</v>
      </c>
      <c r="N393" s="45">
        <v>0</v>
      </c>
      <c r="O393" s="45">
        <v>0</v>
      </c>
      <c r="P393" s="45">
        <v>0</v>
      </c>
      <c r="Q393" s="45">
        <v>0</v>
      </c>
      <c r="R393" s="45">
        <v>0</v>
      </c>
      <c r="S393" s="45">
        <v>0</v>
      </c>
      <c r="T393" s="45">
        <v>0</v>
      </c>
      <c r="U393" s="45">
        <v>896.8</v>
      </c>
      <c r="V393" s="88">
        <f t="shared" si="51"/>
        <v>896.8</v>
      </c>
      <c r="W393" s="101">
        <f t="shared" si="52"/>
        <v>896.8</v>
      </c>
      <c r="X393" s="101">
        <f t="shared" ref="X393:X456" si="57">W393-Y393</f>
        <v>-8.0000000000381988E-3</v>
      </c>
      <c r="Y393" s="141">
        <v>896.80799999999999</v>
      </c>
      <c r="Z393" s="18">
        <f t="shared" si="53"/>
        <v>-9820.2619999999988</v>
      </c>
      <c r="AA393" s="21">
        <f t="shared" si="54"/>
        <v>0</v>
      </c>
      <c r="AB393" s="85">
        <f t="shared" si="55"/>
        <v>8.3680334270467588E-2</v>
      </c>
      <c r="AC393" s="86">
        <v>-5085.9299999999994</v>
      </c>
      <c r="AD393" s="87">
        <f t="shared" si="56"/>
        <v>-14906.191999999999</v>
      </c>
    </row>
    <row r="394" spans="1:30" s="7" customFormat="1" ht="12.75" x14ac:dyDescent="0.25">
      <c r="A394" s="58">
        <f t="shared" ref="A394:A457" si="58">A393+1</f>
        <v>385</v>
      </c>
      <c r="B394" s="6" t="s">
        <v>395</v>
      </c>
      <c r="C394" s="23">
        <v>733.14</v>
      </c>
      <c r="D394" s="27">
        <v>5995.2899999999991</v>
      </c>
      <c r="E394" s="45">
        <v>0</v>
      </c>
      <c r="F394" s="45">
        <v>0</v>
      </c>
      <c r="G394" s="45">
        <v>0</v>
      </c>
      <c r="H394" s="45">
        <v>10068.290000000001</v>
      </c>
      <c r="I394" s="45">
        <v>1</v>
      </c>
      <c r="J394" s="45">
        <v>0</v>
      </c>
      <c r="K394" s="45">
        <v>0</v>
      </c>
      <c r="L394" s="45">
        <v>720.58</v>
      </c>
      <c r="M394" s="88">
        <f t="shared" si="50"/>
        <v>10788.87</v>
      </c>
      <c r="N394" s="45">
        <v>0</v>
      </c>
      <c r="O394" s="45">
        <v>0</v>
      </c>
      <c r="P394" s="45">
        <v>0</v>
      </c>
      <c r="Q394" s="45">
        <v>0</v>
      </c>
      <c r="R394" s="45">
        <v>0</v>
      </c>
      <c r="S394" s="45">
        <v>0</v>
      </c>
      <c r="T394" s="45">
        <v>0</v>
      </c>
      <c r="U394" s="45">
        <v>0</v>
      </c>
      <c r="V394" s="88">
        <f t="shared" si="51"/>
        <v>0</v>
      </c>
      <c r="W394" s="101">
        <f t="shared" si="52"/>
        <v>10788.87</v>
      </c>
      <c r="X394" s="101">
        <f t="shared" si="57"/>
        <v>5.9999999994033715E-3</v>
      </c>
      <c r="Y394" s="141">
        <v>10788.864000000001</v>
      </c>
      <c r="Z394" s="18">
        <f t="shared" si="53"/>
        <v>0</v>
      </c>
      <c r="AA394" s="21">
        <f t="shared" si="54"/>
        <v>4793.5740000000023</v>
      </c>
      <c r="AB394" s="85">
        <f t="shared" si="55"/>
        <v>1.7995566519717985</v>
      </c>
      <c r="AC394" s="86">
        <v>0</v>
      </c>
      <c r="AD394" s="87">
        <f t="shared" si="56"/>
        <v>4793.5740000000023</v>
      </c>
    </row>
    <row r="395" spans="1:30" s="7" customFormat="1" ht="12.75" x14ac:dyDescent="0.25">
      <c r="A395" s="58">
        <f t="shared" si="58"/>
        <v>386</v>
      </c>
      <c r="B395" s="6" t="s">
        <v>396</v>
      </c>
      <c r="C395" s="23">
        <v>550.5</v>
      </c>
      <c r="D395" s="27">
        <v>5193.6000000000004</v>
      </c>
      <c r="E395" s="45">
        <v>4654.8</v>
      </c>
      <c r="F395" s="45">
        <v>0</v>
      </c>
      <c r="G395" s="45">
        <v>0</v>
      </c>
      <c r="H395" s="45">
        <v>13085.83</v>
      </c>
      <c r="I395" s="45">
        <v>1</v>
      </c>
      <c r="J395" s="45">
        <v>0</v>
      </c>
      <c r="K395" s="45">
        <v>0</v>
      </c>
      <c r="L395" s="45">
        <v>937.78</v>
      </c>
      <c r="M395" s="88">
        <f t="shared" si="50"/>
        <v>18678.41</v>
      </c>
      <c r="N395" s="45">
        <v>0</v>
      </c>
      <c r="O395" s="45">
        <v>0</v>
      </c>
      <c r="P395" s="45">
        <v>0</v>
      </c>
      <c r="Q395" s="45">
        <v>0</v>
      </c>
      <c r="R395" s="45">
        <v>0</v>
      </c>
      <c r="S395" s="45">
        <v>0</v>
      </c>
      <c r="T395" s="45">
        <v>0</v>
      </c>
      <c r="U395" s="45">
        <v>0</v>
      </c>
      <c r="V395" s="88">
        <f t="shared" si="51"/>
        <v>0</v>
      </c>
      <c r="W395" s="101">
        <f t="shared" si="52"/>
        <v>18678.41</v>
      </c>
      <c r="X395" s="101">
        <f t="shared" si="57"/>
        <v>-1.0000000002037268E-2</v>
      </c>
      <c r="Y395" s="141">
        <v>18678.420000000002</v>
      </c>
      <c r="Z395" s="18">
        <f t="shared" si="53"/>
        <v>0</v>
      </c>
      <c r="AA395" s="21">
        <f t="shared" si="54"/>
        <v>13484.820000000002</v>
      </c>
      <c r="AB395" s="85">
        <f t="shared" si="55"/>
        <v>3.5964302218114605</v>
      </c>
      <c r="AC395" s="86">
        <v>-2546.04</v>
      </c>
      <c r="AD395" s="87">
        <f t="shared" si="56"/>
        <v>10938.780000000002</v>
      </c>
    </row>
    <row r="396" spans="1:30" s="7" customFormat="1" ht="12.75" x14ac:dyDescent="0.25">
      <c r="A396" s="58">
        <f t="shared" si="58"/>
        <v>387</v>
      </c>
      <c r="B396" s="6" t="s">
        <v>397</v>
      </c>
      <c r="C396" s="23">
        <v>227.9</v>
      </c>
      <c r="D396" s="27">
        <v>688.87</v>
      </c>
      <c r="E396" s="45">
        <v>0</v>
      </c>
      <c r="F396" s="45">
        <v>0</v>
      </c>
      <c r="G396" s="45">
        <v>0</v>
      </c>
      <c r="H396" s="45">
        <v>0</v>
      </c>
      <c r="I396" s="45">
        <v>0</v>
      </c>
      <c r="J396" s="45">
        <v>0</v>
      </c>
      <c r="K396" s="45">
        <v>0</v>
      </c>
      <c r="L396" s="45">
        <v>672.92</v>
      </c>
      <c r="M396" s="88">
        <f t="shared" si="50"/>
        <v>672.92</v>
      </c>
      <c r="N396" s="45">
        <v>0</v>
      </c>
      <c r="O396" s="45">
        <v>0</v>
      </c>
      <c r="P396" s="45">
        <v>0</v>
      </c>
      <c r="Q396" s="45">
        <v>0</v>
      </c>
      <c r="R396" s="45">
        <v>0</v>
      </c>
      <c r="S396" s="45">
        <v>0</v>
      </c>
      <c r="T396" s="45">
        <v>0</v>
      </c>
      <c r="U396" s="45">
        <v>0</v>
      </c>
      <c r="V396" s="88">
        <f t="shared" si="51"/>
        <v>0</v>
      </c>
      <c r="W396" s="101">
        <f t="shared" si="52"/>
        <v>672.92</v>
      </c>
      <c r="X396" s="101">
        <f t="shared" si="57"/>
        <v>-4.0000000000190994E-3</v>
      </c>
      <c r="Y396" s="141">
        <v>672.92399999999998</v>
      </c>
      <c r="Z396" s="18">
        <f t="shared" si="53"/>
        <v>-15.946000000000026</v>
      </c>
      <c r="AA396" s="21">
        <f t="shared" si="54"/>
        <v>0</v>
      </c>
      <c r="AB396" s="85">
        <f t="shared" si="55"/>
        <v>0.97685194594045321</v>
      </c>
      <c r="AC396" s="86">
        <v>-346.66</v>
      </c>
      <c r="AD396" s="87">
        <f t="shared" si="56"/>
        <v>-362.60600000000005</v>
      </c>
    </row>
    <row r="397" spans="1:30" s="7" customFormat="1" ht="12.75" x14ac:dyDescent="0.25">
      <c r="A397" s="58">
        <f t="shared" si="58"/>
        <v>388</v>
      </c>
      <c r="B397" s="6" t="s">
        <v>398</v>
      </c>
      <c r="C397" s="23">
        <v>413.4</v>
      </c>
      <c r="D397" s="27">
        <v>1964.6000000000004</v>
      </c>
      <c r="E397" s="45">
        <v>0</v>
      </c>
      <c r="F397" s="45">
        <v>0</v>
      </c>
      <c r="G397" s="45">
        <v>0</v>
      </c>
      <c r="H397" s="45">
        <v>0</v>
      </c>
      <c r="I397" s="45">
        <v>0</v>
      </c>
      <c r="J397" s="45">
        <v>0</v>
      </c>
      <c r="K397" s="45">
        <v>0</v>
      </c>
      <c r="L397" s="45">
        <v>0</v>
      </c>
      <c r="M397" s="88">
        <f t="shared" si="50"/>
        <v>0</v>
      </c>
      <c r="N397" s="45">
        <v>0</v>
      </c>
      <c r="O397" s="45">
        <v>0</v>
      </c>
      <c r="P397" s="45">
        <v>0</v>
      </c>
      <c r="Q397" s="45">
        <v>0</v>
      </c>
      <c r="R397" s="45">
        <v>0</v>
      </c>
      <c r="S397" s="45">
        <v>0</v>
      </c>
      <c r="T397" s="45">
        <v>0</v>
      </c>
      <c r="U397" s="45">
        <v>0</v>
      </c>
      <c r="V397" s="88">
        <f t="shared" si="51"/>
        <v>0</v>
      </c>
      <c r="W397" s="101">
        <f t="shared" si="52"/>
        <v>0</v>
      </c>
      <c r="X397" s="101">
        <f t="shared" si="57"/>
        <v>0</v>
      </c>
      <c r="Y397" s="141">
        <v>0</v>
      </c>
      <c r="Z397" s="18">
        <f t="shared" si="53"/>
        <v>-1964.6000000000004</v>
      </c>
      <c r="AA397" s="21">
        <f t="shared" si="54"/>
        <v>0</v>
      </c>
      <c r="AB397" s="85">
        <f t="shared" si="55"/>
        <v>0</v>
      </c>
      <c r="AC397" s="86">
        <v>-996.34</v>
      </c>
      <c r="AD397" s="87">
        <f t="shared" si="56"/>
        <v>-2960.9400000000005</v>
      </c>
    </row>
    <row r="398" spans="1:30" s="7" customFormat="1" ht="12.75" x14ac:dyDescent="0.25">
      <c r="A398" s="58">
        <f t="shared" si="58"/>
        <v>389</v>
      </c>
      <c r="B398" s="6" t="s">
        <v>399</v>
      </c>
      <c r="C398" s="23">
        <v>335.6</v>
      </c>
      <c r="D398" s="27">
        <v>812.96000000000015</v>
      </c>
      <c r="E398" s="45">
        <v>0</v>
      </c>
      <c r="F398" s="45">
        <v>0</v>
      </c>
      <c r="G398" s="45">
        <v>0</v>
      </c>
      <c r="H398" s="45">
        <v>0</v>
      </c>
      <c r="I398" s="45">
        <v>0</v>
      </c>
      <c r="J398" s="45">
        <v>0</v>
      </c>
      <c r="K398" s="45">
        <v>0</v>
      </c>
      <c r="L398" s="45">
        <v>0</v>
      </c>
      <c r="M398" s="88">
        <f t="shared" si="50"/>
        <v>0</v>
      </c>
      <c r="N398" s="45">
        <v>0</v>
      </c>
      <c r="O398" s="45">
        <v>0</v>
      </c>
      <c r="P398" s="45">
        <v>0</v>
      </c>
      <c r="Q398" s="45">
        <v>0</v>
      </c>
      <c r="R398" s="45">
        <v>0</v>
      </c>
      <c r="S398" s="45">
        <v>0</v>
      </c>
      <c r="T398" s="45">
        <v>0</v>
      </c>
      <c r="U398" s="45">
        <v>0</v>
      </c>
      <c r="V398" s="88">
        <f t="shared" si="51"/>
        <v>0</v>
      </c>
      <c r="W398" s="101">
        <f t="shared" si="52"/>
        <v>0</v>
      </c>
      <c r="X398" s="101">
        <f t="shared" si="57"/>
        <v>0</v>
      </c>
      <c r="Y398" s="141">
        <v>0</v>
      </c>
      <c r="Z398" s="18">
        <f t="shared" si="53"/>
        <v>-812.96000000000015</v>
      </c>
      <c r="AA398" s="21">
        <f t="shared" si="54"/>
        <v>0</v>
      </c>
      <c r="AB398" s="85">
        <f t="shared" si="55"/>
        <v>0</v>
      </c>
      <c r="AC398" s="86">
        <v>-410.15999999999997</v>
      </c>
      <c r="AD398" s="87">
        <f t="shared" si="56"/>
        <v>-1223.1200000000001</v>
      </c>
    </row>
    <row r="399" spans="1:30" s="7" customFormat="1" ht="12.75" x14ac:dyDescent="0.25">
      <c r="A399" s="58">
        <f t="shared" si="58"/>
        <v>390</v>
      </c>
      <c r="B399" s="6" t="s">
        <v>400</v>
      </c>
      <c r="C399" s="23">
        <v>3236.22</v>
      </c>
      <c r="D399" s="27">
        <v>28134.639999999996</v>
      </c>
      <c r="E399" s="45">
        <v>3958.51</v>
      </c>
      <c r="F399" s="45">
        <v>0</v>
      </c>
      <c r="G399" s="45">
        <v>0</v>
      </c>
      <c r="H399" s="45">
        <v>0</v>
      </c>
      <c r="I399" s="45">
        <v>0</v>
      </c>
      <c r="J399" s="45">
        <v>0</v>
      </c>
      <c r="K399" s="45">
        <v>0</v>
      </c>
      <c r="L399" s="45">
        <v>2916.36</v>
      </c>
      <c r="M399" s="88">
        <f t="shared" si="50"/>
        <v>6874.8700000000008</v>
      </c>
      <c r="N399" s="45">
        <v>0</v>
      </c>
      <c r="O399" s="45">
        <v>0</v>
      </c>
      <c r="P399" s="45">
        <v>0</v>
      </c>
      <c r="Q399" s="45">
        <v>0</v>
      </c>
      <c r="R399" s="45">
        <v>0</v>
      </c>
      <c r="S399" s="45">
        <v>0</v>
      </c>
      <c r="T399" s="45">
        <v>0</v>
      </c>
      <c r="U399" s="45">
        <v>0</v>
      </c>
      <c r="V399" s="88">
        <f t="shared" si="51"/>
        <v>0</v>
      </c>
      <c r="W399" s="101">
        <f t="shared" si="52"/>
        <v>6874.8700000000008</v>
      </c>
      <c r="X399" s="101">
        <f t="shared" si="57"/>
        <v>3.4000000000560249E-2</v>
      </c>
      <c r="Y399" s="141">
        <v>6874.8360000000002</v>
      </c>
      <c r="Z399" s="18">
        <f t="shared" si="53"/>
        <v>-21259.803999999996</v>
      </c>
      <c r="AA399" s="21">
        <f t="shared" si="54"/>
        <v>0</v>
      </c>
      <c r="AB399" s="85">
        <f t="shared" si="55"/>
        <v>0.24435485934776494</v>
      </c>
      <c r="AC399" s="86">
        <v>-8834.7734400000008</v>
      </c>
      <c r="AD399" s="87">
        <f t="shared" si="56"/>
        <v>-30094.577439999997</v>
      </c>
    </row>
    <row r="400" spans="1:30" s="7" customFormat="1" ht="12.75" x14ac:dyDescent="0.25">
      <c r="A400" s="58">
        <f t="shared" si="58"/>
        <v>391</v>
      </c>
      <c r="B400" s="6" t="s">
        <v>401</v>
      </c>
      <c r="C400" s="23">
        <v>385.5</v>
      </c>
      <c r="D400" s="27">
        <v>3196.0099999999998</v>
      </c>
      <c r="E400" s="45">
        <v>0</v>
      </c>
      <c r="F400" s="45">
        <v>0</v>
      </c>
      <c r="G400" s="45">
        <v>0</v>
      </c>
      <c r="H400" s="45">
        <v>0</v>
      </c>
      <c r="I400" s="45">
        <v>0</v>
      </c>
      <c r="J400" s="45">
        <v>0</v>
      </c>
      <c r="K400" s="45">
        <v>0</v>
      </c>
      <c r="L400" s="45">
        <v>0</v>
      </c>
      <c r="M400" s="88">
        <f t="shared" si="50"/>
        <v>0</v>
      </c>
      <c r="N400" s="45">
        <v>0</v>
      </c>
      <c r="O400" s="45">
        <v>0</v>
      </c>
      <c r="P400" s="45">
        <v>0</v>
      </c>
      <c r="Q400" s="45">
        <v>0</v>
      </c>
      <c r="R400" s="45">
        <v>0</v>
      </c>
      <c r="S400" s="45">
        <v>0</v>
      </c>
      <c r="T400" s="45">
        <v>0</v>
      </c>
      <c r="U400" s="45">
        <v>0</v>
      </c>
      <c r="V400" s="88">
        <f t="shared" si="51"/>
        <v>0</v>
      </c>
      <c r="W400" s="101">
        <f t="shared" si="52"/>
        <v>0</v>
      </c>
      <c r="X400" s="101">
        <f t="shared" si="57"/>
        <v>0</v>
      </c>
      <c r="Y400" s="141">
        <v>0</v>
      </c>
      <c r="Z400" s="18">
        <f t="shared" si="53"/>
        <v>-3196.0099999999998</v>
      </c>
      <c r="AA400" s="21">
        <f t="shared" si="54"/>
        <v>0</v>
      </c>
      <c r="AB400" s="85">
        <f t="shared" si="55"/>
        <v>0</v>
      </c>
      <c r="AC400" s="86">
        <v>-782.99799999999993</v>
      </c>
      <c r="AD400" s="87">
        <f t="shared" si="56"/>
        <v>-3979.0079999999998</v>
      </c>
    </row>
    <row r="401" spans="1:30" s="7" customFormat="1" ht="12.75" x14ac:dyDescent="0.25">
      <c r="A401" s="58">
        <f t="shared" si="58"/>
        <v>392</v>
      </c>
      <c r="B401" s="6" t="s">
        <v>402</v>
      </c>
      <c r="C401" s="23">
        <v>227.8</v>
      </c>
      <c r="D401" s="27">
        <v>948.54</v>
      </c>
      <c r="E401" s="45">
        <v>0</v>
      </c>
      <c r="F401" s="45">
        <v>0</v>
      </c>
      <c r="G401" s="45">
        <v>0</v>
      </c>
      <c r="H401" s="45">
        <v>0</v>
      </c>
      <c r="I401" s="45">
        <v>0</v>
      </c>
      <c r="J401" s="45">
        <v>0</v>
      </c>
      <c r="K401" s="45">
        <v>0</v>
      </c>
      <c r="L401" s="45">
        <v>0</v>
      </c>
      <c r="M401" s="88">
        <f t="shared" si="50"/>
        <v>0</v>
      </c>
      <c r="N401" s="45">
        <v>0</v>
      </c>
      <c r="O401" s="45">
        <v>0</v>
      </c>
      <c r="P401" s="45">
        <v>0</v>
      </c>
      <c r="Q401" s="45">
        <v>0</v>
      </c>
      <c r="R401" s="45">
        <v>0</v>
      </c>
      <c r="S401" s="45">
        <v>0</v>
      </c>
      <c r="T401" s="45">
        <v>0</v>
      </c>
      <c r="U401" s="45">
        <v>0</v>
      </c>
      <c r="V401" s="88">
        <f t="shared" si="51"/>
        <v>0</v>
      </c>
      <c r="W401" s="101">
        <f t="shared" si="52"/>
        <v>0</v>
      </c>
      <c r="X401" s="101">
        <f t="shared" si="57"/>
        <v>0</v>
      </c>
      <c r="Y401" s="141">
        <v>0</v>
      </c>
      <c r="Z401" s="18">
        <f t="shared" si="53"/>
        <v>-948.54</v>
      </c>
      <c r="AA401" s="21">
        <f t="shared" si="54"/>
        <v>0</v>
      </c>
      <c r="AB401" s="85">
        <f t="shared" si="55"/>
        <v>0</v>
      </c>
      <c r="AC401" s="86">
        <v>0</v>
      </c>
      <c r="AD401" s="87">
        <f t="shared" si="56"/>
        <v>-948.54</v>
      </c>
    </row>
    <row r="402" spans="1:30" s="7" customFormat="1" ht="12.75" x14ac:dyDescent="0.25">
      <c r="A402" s="58">
        <f t="shared" si="58"/>
        <v>393</v>
      </c>
      <c r="B402" s="6" t="s">
        <v>403</v>
      </c>
      <c r="C402" s="23">
        <v>692.6</v>
      </c>
      <c r="D402" s="27">
        <v>7380.1400000000021</v>
      </c>
      <c r="E402" s="45">
        <v>0</v>
      </c>
      <c r="F402" s="45">
        <v>0</v>
      </c>
      <c r="G402" s="45">
        <v>0</v>
      </c>
      <c r="H402" s="45">
        <v>0</v>
      </c>
      <c r="I402" s="45">
        <v>0</v>
      </c>
      <c r="J402" s="45">
        <v>0</v>
      </c>
      <c r="K402" s="45">
        <v>0</v>
      </c>
      <c r="L402" s="45">
        <v>942.86</v>
      </c>
      <c r="M402" s="88">
        <f t="shared" si="50"/>
        <v>942.86</v>
      </c>
      <c r="N402" s="45">
        <v>0</v>
      </c>
      <c r="O402" s="45">
        <v>0</v>
      </c>
      <c r="P402" s="45">
        <v>0</v>
      </c>
      <c r="Q402" s="45">
        <v>0</v>
      </c>
      <c r="R402" s="45">
        <v>0</v>
      </c>
      <c r="S402" s="45">
        <v>0</v>
      </c>
      <c r="T402" s="45">
        <v>0</v>
      </c>
      <c r="U402" s="45">
        <v>0</v>
      </c>
      <c r="V402" s="88">
        <f t="shared" si="51"/>
        <v>0</v>
      </c>
      <c r="W402" s="101">
        <f t="shared" si="52"/>
        <v>942.86</v>
      </c>
      <c r="X402" s="101">
        <f t="shared" si="57"/>
        <v>0.84800000000007003</v>
      </c>
      <c r="Y402" s="141">
        <v>942.01199999999994</v>
      </c>
      <c r="Z402" s="18">
        <f t="shared" si="53"/>
        <v>-6438.1280000000024</v>
      </c>
      <c r="AA402" s="21">
        <f t="shared" si="54"/>
        <v>0</v>
      </c>
      <c r="AB402" s="85">
        <f t="shared" si="55"/>
        <v>0.12764148105591488</v>
      </c>
      <c r="AC402" s="86">
        <v>-3577.4600000000009</v>
      </c>
      <c r="AD402" s="87">
        <f t="shared" si="56"/>
        <v>-10015.588000000003</v>
      </c>
    </row>
    <row r="403" spans="1:30" s="7" customFormat="1" ht="12.75" x14ac:dyDescent="0.25">
      <c r="A403" s="58">
        <f t="shared" si="58"/>
        <v>394</v>
      </c>
      <c r="B403" s="6" t="s">
        <v>404</v>
      </c>
      <c r="C403" s="23">
        <v>399</v>
      </c>
      <c r="D403" s="27">
        <v>4227.2199999999993</v>
      </c>
      <c r="E403" s="45">
        <v>3385.08</v>
      </c>
      <c r="F403" s="45">
        <v>789.38</v>
      </c>
      <c r="G403" s="45">
        <v>2.1</v>
      </c>
      <c r="H403" s="45">
        <v>0</v>
      </c>
      <c r="I403" s="45">
        <v>0</v>
      </c>
      <c r="J403" s="45">
        <v>0</v>
      </c>
      <c r="K403" s="45">
        <v>0</v>
      </c>
      <c r="L403" s="45">
        <v>0</v>
      </c>
      <c r="M403" s="88">
        <f t="shared" si="50"/>
        <v>4174.46</v>
      </c>
      <c r="N403" s="45">
        <v>0</v>
      </c>
      <c r="O403" s="45">
        <v>0</v>
      </c>
      <c r="P403" s="45">
        <v>0</v>
      </c>
      <c r="Q403" s="45">
        <v>0</v>
      </c>
      <c r="R403" s="45">
        <v>0</v>
      </c>
      <c r="S403" s="45">
        <v>0</v>
      </c>
      <c r="T403" s="45">
        <v>0</v>
      </c>
      <c r="U403" s="45">
        <v>0</v>
      </c>
      <c r="V403" s="88">
        <f t="shared" si="51"/>
        <v>0</v>
      </c>
      <c r="W403" s="101">
        <f t="shared" si="52"/>
        <v>4174.46</v>
      </c>
      <c r="X403" s="101">
        <f t="shared" si="57"/>
        <v>-3.9999999999054126E-3</v>
      </c>
      <c r="Y403" s="141">
        <v>4174.4639999999999</v>
      </c>
      <c r="Z403" s="18">
        <f t="shared" si="53"/>
        <v>-52.755999999999403</v>
      </c>
      <c r="AA403" s="21">
        <f t="shared" si="54"/>
        <v>0</v>
      </c>
      <c r="AB403" s="85">
        <f t="shared" si="55"/>
        <v>0.98751993035612073</v>
      </c>
      <c r="AC403" s="86">
        <v>-1119.2740000000003</v>
      </c>
      <c r="AD403" s="87">
        <f t="shared" si="56"/>
        <v>-1172.0299999999997</v>
      </c>
    </row>
    <row r="404" spans="1:30" s="7" customFormat="1" ht="12.75" x14ac:dyDescent="0.25">
      <c r="A404" s="58">
        <f t="shared" si="58"/>
        <v>395</v>
      </c>
      <c r="B404" s="6" t="s">
        <v>405</v>
      </c>
      <c r="C404" s="23">
        <v>695.3</v>
      </c>
      <c r="D404" s="27">
        <v>7272.94</v>
      </c>
      <c r="E404" s="45">
        <v>0</v>
      </c>
      <c r="F404" s="45">
        <v>4571.71</v>
      </c>
      <c r="G404" s="45">
        <v>8.5500000000000007</v>
      </c>
      <c r="H404" s="45">
        <v>0</v>
      </c>
      <c r="I404" s="45">
        <v>0</v>
      </c>
      <c r="J404" s="45">
        <v>0</v>
      </c>
      <c r="K404" s="45">
        <v>0</v>
      </c>
      <c r="L404" s="45">
        <v>268.08999999999997</v>
      </c>
      <c r="M404" s="88">
        <f t="shared" si="50"/>
        <v>4839.8</v>
      </c>
      <c r="N404" s="45">
        <v>0</v>
      </c>
      <c r="O404" s="45">
        <v>0</v>
      </c>
      <c r="P404" s="45">
        <v>0</v>
      </c>
      <c r="Q404" s="45">
        <v>0</v>
      </c>
      <c r="R404" s="45">
        <v>0</v>
      </c>
      <c r="S404" s="45">
        <v>0</v>
      </c>
      <c r="T404" s="45">
        <v>0</v>
      </c>
      <c r="U404" s="45">
        <v>0</v>
      </c>
      <c r="V404" s="88">
        <f t="shared" si="51"/>
        <v>0</v>
      </c>
      <c r="W404" s="101">
        <f t="shared" si="52"/>
        <v>4839.8</v>
      </c>
      <c r="X404" s="101">
        <f t="shared" si="57"/>
        <v>1.9999999999527063E-2</v>
      </c>
      <c r="Y404" s="141">
        <v>4839.7800000000007</v>
      </c>
      <c r="Z404" s="18">
        <f t="shared" si="53"/>
        <v>-2433.1599999999989</v>
      </c>
      <c r="AA404" s="21">
        <f t="shared" si="54"/>
        <v>0</v>
      </c>
      <c r="AB404" s="85">
        <f t="shared" si="55"/>
        <v>0.66545028557914698</v>
      </c>
      <c r="AC404" s="86">
        <v>-2383.5279999999993</v>
      </c>
      <c r="AD404" s="87">
        <f t="shared" si="56"/>
        <v>-4816.6879999999983</v>
      </c>
    </row>
    <row r="405" spans="1:30" s="7" customFormat="1" ht="12.75" x14ac:dyDescent="0.25">
      <c r="A405" s="58">
        <f t="shared" si="58"/>
        <v>396</v>
      </c>
      <c r="B405" s="6" t="s">
        <v>406</v>
      </c>
      <c r="C405" s="23">
        <v>379.5</v>
      </c>
      <c r="D405" s="27">
        <v>2554.38</v>
      </c>
      <c r="E405" s="45">
        <v>0</v>
      </c>
      <c r="F405" s="45">
        <v>0</v>
      </c>
      <c r="G405" s="45">
        <v>0</v>
      </c>
      <c r="H405" s="45">
        <v>15677.65</v>
      </c>
      <c r="I405" s="45">
        <v>2</v>
      </c>
      <c r="J405" s="45">
        <v>0</v>
      </c>
      <c r="K405" s="45">
        <v>0</v>
      </c>
      <c r="L405" s="45">
        <v>0</v>
      </c>
      <c r="M405" s="88">
        <f t="shared" si="50"/>
        <v>15677.65</v>
      </c>
      <c r="N405" s="45">
        <v>0</v>
      </c>
      <c r="O405" s="45">
        <v>0</v>
      </c>
      <c r="P405" s="45">
        <v>0</v>
      </c>
      <c r="Q405" s="45">
        <v>0</v>
      </c>
      <c r="R405" s="45">
        <v>0</v>
      </c>
      <c r="S405" s="45">
        <v>0</v>
      </c>
      <c r="T405" s="45">
        <v>0</v>
      </c>
      <c r="U405" s="45">
        <v>0</v>
      </c>
      <c r="V405" s="88">
        <f t="shared" si="51"/>
        <v>0</v>
      </c>
      <c r="W405" s="101">
        <f t="shared" si="52"/>
        <v>15677.65</v>
      </c>
      <c r="X405" s="101">
        <f t="shared" si="57"/>
        <v>-1.9999999985884642E-3</v>
      </c>
      <c r="Y405" s="141">
        <v>15677.651999999998</v>
      </c>
      <c r="Z405" s="18">
        <f t="shared" si="53"/>
        <v>0</v>
      </c>
      <c r="AA405" s="21">
        <f t="shared" si="54"/>
        <v>13123.271999999997</v>
      </c>
      <c r="AB405" s="85">
        <f t="shared" si="55"/>
        <v>6.1375566673713378</v>
      </c>
      <c r="AC405" s="86">
        <v>-823.14</v>
      </c>
      <c r="AD405" s="87">
        <f t="shared" si="56"/>
        <v>12300.131999999998</v>
      </c>
    </row>
    <row r="406" spans="1:30" s="7" customFormat="1" ht="12.75" x14ac:dyDescent="0.25">
      <c r="A406" s="58">
        <f t="shared" si="58"/>
        <v>397</v>
      </c>
      <c r="B406" s="6" t="s">
        <v>407</v>
      </c>
      <c r="C406" s="23">
        <v>664.1</v>
      </c>
      <c r="D406" s="27">
        <v>6733.0999999999985</v>
      </c>
      <c r="E406" s="45">
        <v>0</v>
      </c>
      <c r="F406" s="45">
        <v>0</v>
      </c>
      <c r="G406" s="45">
        <v>0</v>
      </c>
      <c r="H406" s="45">
        <v>0</v>
      </c>
      <c r="I406" s="45">
        <v>0</v>
      </c>
      <c r="J406" s="45">
        <v>0</v>
      </c>
      <c r="K406" s="45">
        <v>0</v>
      </c>
      <c r="L406" s="45">
        <v>268.08999999999997</v>
      </c>
      <c r="M406" s="88">
        <f t="shared" si="50"/>
        <v>268.08999999999997</v>
      </c>
      <c r="N406" s="45">
        <v>0</v>
      </c>
      <c r="O406" s="45">
        <v>0</v>
      </c>
      <c r="P406" s="45">
        <v>0</v>
      </c>
      <c r="Q406" s="45">
        <v>0</v>
      </c>
      <c r="R406" s="45">
        <v>0</v>
      </c>
      <c r="S406" s="45">
        <v>0</v>
      </c>
      <c r="T406" s="45">
        <v>0</v>
      </c>
      <c r="U406" s="45">
        <v>0</v>
      </c>
      <c r="V406" s="88">
        <f t="shared" si="51"/>
        <v>0</v>
      </c>
      <c r="W406" s="101">
        <f t="shared" si="52"/>
        <v>268.08999999999997</v>
      </c>
      <c r="X406" s="101">
        <f t="shared" si="57"/>
        <v>9.9999999999909051E-3</v>
      </c>
      <c r="Y406" s="141">
        <v>268.08</v>
      </c>
      <c r="Z406" s="18">
        <f t="shared" si="53"/>
        <v>-6465.0199999999986</v>
      </c>
      <c r="AA406" s="21">
        <f t="shared" si="54"/>
        <v>0</v>
      </c>
      <c r="AB406" s="85">
        <f t="shared" si="55"/>
        <v>3.9815241122217113E-2</v>
      </c>
      <c r="AC406" s="86">
        <v>-3115.2040000000006</v>
      </c>
      <c r="AD406" s="87">
        <f t="shared" si="56"/>
        <v>-9580.2239999999983</v>
      </c>
    </row>
    <row r="407" spans="1:30" s="7" customFormat="1" ht="12.75" x14ac:dyDescent="0.25">
      <c r="A407" s="58">
        <f t="shared" si="58"/>
        <v>398</v>
      </c>
      <c r="B407" s="6" t="s">
        <v>408</v>
      </c>
      <c r="C407" s="23">
        <v>476.5</v>
      </c>
      <c r="D407" s="27">
        <v>4983.74</v>
      </c>
      <c r="E407" s="45">
        <v>0</v>
      </c>
      <c r="F407" s="45">
        <v>1430.72</v>
      </c>
      <c r="G407" s="45">
        <v>5.94</v>
      </c>
      <c r="H407" s="45">
        <v>0</v>
      </c>
      <c r="I407" s="45">
        <v>0</v>
      </c>
      <c r="J407" s="45">
        <v>0</v>
      </c>
      <c r="K407" s="45">
        <v>0</v>
      </c>
      <c r="L407" s="45">
        <v>1275.21</v>
      </c>
      <c r="M407" s="88">
        <f t="shared" si="50"/>
        <v>2705.9300000000003</v>
      </c>
      <c r="N407" s="45">
        <v>0</v>
      </c>
      <c r="O407" s="45">
        <v>0</v>
      </c>
      <c r="P407" s="45">
        <v>0</v>
      </c>
      <c r="Q407" s="45">
        <v>0</v>
      </c>
      <c r="R407" s="45">
        <v>0</v>
      </c>
      <c r="S407" s="45">
        <v>0</v>
      </c>
      <c r="T407" s="45">
        <v>0</v>
      </c>
      <c r="U407" s="45">
        <v>0</v>
      </c>
      <c r="V407" s="88">
        <f t="shared" si="51"/>
        <v>0</v>
      </c>
      <c r="W407" s="101">
        <f t="shared" si="52"/>
        <v>2705.9300000000003</v>
      </c>
      <c r="X407" s="101">
        <f t="shared" si="57"/>
        <v>2.0000000004074536E-3</v>
      </c>
      <c r="Y407" s="141">
        <v>2705.9279999999999</v>
      </c>
      <c r="Z407" s="18">
        <f t="shared" si="53"/>
        <v>-2277.8119999999999</v>
      </c>
      <c r="AA407" s="21">
        <f t="shared" si="54"/>
        <v>0</v>
      </c>
      <c r="AB407" s="85">
        <f t="shared" si="55"/>
        <v>0.54295127755460759</v>
      </c>
      <c r="AC407" s="86">
        <v>-2423.27</v>
      </c>
      <c r="AD407" s="87">
        <f t="shared" si="56"/>
        <v>-4701.0820000000003</v>
      </c>
    </row>
    <row r="408" spans="1:30" s="7" customFormat="1" ht="12.75" x14ac:dyDescent="0.25">
      <c r="A408" s="58">
        <f t="shared" si="58"/>
        <v>399</v>
      </c>
      <c r="B408" s="6" t="s">
        <v>409</v>
      </c>
      <c r="C408" s="23">
        <v>270</v>
      </c>
      <c r="D408" s="27">
        <v>1368.6499999999999</v>
      </c>
      <c r="E408" s="45">
        <v>0</v>
      </c>
      <c r="F408" s="45">
        <v>1065.96</v>
      </c>
      <c r="G408" s="45">
        <v>2.84</v>
      </c>
      <c r="H408" s="45">
        <v>0</v>
      </c>
      <c r="I408" s="45">
        <v>0</v>
      </c>
      <c r="J408" s="45">
        <v>0</v>
      </c>
      <c r="K408" s="45">
        <v>0</v>
      </c>
      <c r="L408" s="45">
        <v>0</v>
      </c>
      <c r="M408" s="88">
        <f t="shared" si="50"/>
        <v>1065.96</v>
      </c>
      <c r="N408" s="45">
        <v>0</v>
      </c>
      <c r="O408" s="45">
        <v>0</v>
      </c>
      <c r="P408" s="45">
        <v>0</v>
      </c>
      <c r="Q408" s="45">
        <v>0</v>
      </c>
      <c r="R408" s="45">
        <v>0</v>
      </c>
      <c r="S408" s="45">
        <v>0</v>
      </c>
      <c r="T408" s="45">
        <v>0</v>
      </c>
      <c r="U408" s="45">
        <v>0</v>
      </c>
      <c r="V408" s="88">
        <f t="shared" si="51"/>
        <v>0</v>
      </c>
      <c r="W408" s="101">
        <f t="shared" si="52"/>
        <v>1065.96</v>
      </c>
      <c r="X408" s="101">
        <f t="shared" si="57"/>
        <v>0</v>
      </c>
      <c r="Y408" s="141">
        <v>1065.96</v>
      </c>
      <c r="Z408" s="18">
        <f t="shared" si="53"/>
        <v>-302.68999999999983</v>
      </c>
      <c r="AA408" s="21">
        <f t="shared" si="54"/>
        <v>0</v>
      </c>
      <c r="AB408" s="85">
        <f t="shared" si="55"/>
        <v>0.77884046323019041</v>
      </c>
      <c r="AC408" s="86">
        <v>-645.29999999999995</v>
      </c>
      <c r="AD408" s="87">
        <f t="shared" si="56"/>
        <v>-947.98999999999978</v>
      </c>
    </row>
    <row r="409" spans="1:30" s="7" customFormat="1" ht="12.75" x14ac:dyDescent="0.25">
      <c r="A409" s="58">
        <f t="shared" si="58"/>
        <v>400</v>
      </c>
      <c r="B409" s="6" t="s">
        <v>410</v>
      </c>
      <c r="C409" s="23">
        <v>373.9</v>
      </c>
      <c r="D409" s="27">
        <v>1791.4100000000005</v>
      </c>
      <c r="E409" s="45">
        <v>0</v>
      </c>
      <c r="F409" s="45">
        <v>0</v>
      </c>
      <c r="G409" s="45">
        <v>0</v>
      </c>
      <c r="H409" s="45">
        <v>0</v>
      </c>
      <c r="I409" s="45">
        <v>0</v>
      </c>
      <c r="J409" s="45">
        <v>0</v>
      </c>
      <c r="K409" s="45">
        <v>0</v>
      </c>
      <c r="L409" s="45">
        <v>0</v>
      </c>
      <c r="M409" s="88">
        <f t="shared" si="50"/>
        <v>0</v>
      </c>
      <c r="N409" s="45">
        <v>0</v>
      </c>
      <c r="O409" s="45">
        <v>0</v>
      </c>
      <c r="P409" s="45">
        <v>0</v>
      </c>
      <c r="Q409" s="45">
        <v>0</v>
      </c>
      <c r="R409" s="45">
        <v>0</v>
      </c>
      <c r="S409" s="45">
        <v>0</v>
      </c>
      <c r="T409" s="45">
        <v>0</v>
      </c>
      <c r="U409" s="45">
        <v>0</v>
      </c>
      <c r="V409" s="88">
        <f t="shared" si="51"/>
        <v>0</v>
      </c>
      <c r="W409" s="101">
        <f t="shared" si="52"/>
        <v>0</v>
      </c>
      <c r="X409" s="101">
        <f t="shared" si="57"/>
        <v>0</v>
      </c>
      <c r="Y409" s="141">
        <v>0</v>
      </c>
      <c r="Z409" s="18">
        <f t="shared" si="53"/>
        <v>-1791.4100000000005</v>
      </c>
      <c r="AA409" s="21">
        <f t="shared" si="54"/>
        <v>0</v>
      </c>
      <c r="AB409" s="85">
        <f t="shared" si="55"/>
        <v>0</v>
      </c>
      <c r="AC409" s="86">
        <v>-907.02000000000021</v>
      </c>
      <c r="AD409" s="87">
        <f t="shared" si="56"/>
        <v>-2698.4300000000007</v>
      </c>
    </row>
    <row r="410" spans="1:30" s="7" customFormat="1" ht="12.75" x14ac:dyDescent="0.25">
      <c r="A410" s="58">
        <f t="shared" si="58"/>
        <v>401</v>
      </c>
      <c r="B410" s="6" t="s">
        <v>411</v>
      </c>
      <c r="C410" s="23">
        <v>429.1</v>
      </c>
      <c r="D410" s="27">
        <v>2252.2300000000005</v>
      </c>
      <c r="E410" s="45">
        <v>0</v>
      </c>
      <c r="F410" s="45">
        <v>1679.6</v>
      </c>
      <c r="G410" s="45">
        <v>14.24</v>
      </c>
      <c r="H410" s="45">
        <v>0</v>
      </c>
      <c r="I410" s="45">
        <v>0</v>
      </c>
      <c r="J410" s="45">
        <v>0</v>
      </c>
      <c r="K410" s="45">
        <v>0</v>
      </c>
      <c r="L410" s="45">
        <v>0</v>
      </c>
      <c r="M410" s="88">
        <f t="shared" si="50"/>
        <v>1679.6</v>
      </c>
      <c r="N410" s="45">
        <v>0</v>
      </c>
      <c r="O410" s="45">
        <v>0</v>
      </c>
      <c r="P410" s="45">
        <v>0</v>
      </c>
      <c r="Q410" s="45">
        <v>0</v>
      </c>
      <c r="R410" s="45">
        <v>0</v>
      </c>
      <c r="S410" s="45">
        <v>0</v>
      </c>
      <c r="T410" s="45">
        <v>0</v>
      </c>
      <c r="U410" s="45">
        <v>0</v>
      </c>
      <c r="V410" s="88">
        <f t="shared" si="51"/>
        <v>0</v>
      </c>
      <c r="W410" s="101">
        <f t="shared" si="52"/>
        <v>1679.6</v>
      </c>
      <c r="X410" s="101">
        <f>W410-Y410</f>
        <v>-4.0000000001327862E-3</v>
      </c>
      <c r="Y410" s="141">
        <v>1679.604</v>
      </c>
      <c r="Z410" s="18">
        <f t="shared" si="53"/>
        <v>-572.62600000000043</v>
      </c>
      <c r="AA410" s="21">
        <f t="shared" si="54"/>
        <v>0</v>
      </c>
      <c r="AB410" s="85">
        <f t="shared" si="55"/>
        <v>0.74575154402525479</v>
      </c>
      <c r="AC410" s="86">
        <v>-1141.3100000000002</v>
      </c>
      <c r="AD410" s="87">
        <f t="shared" si="56"/>
        <v>-1713.9360000000006</v>
      </c>
    </row>
    <row r="411" spans="1:30" s="7" customFormat="1" ht="12.75" x14ac:dyDescent="0.25">
      <c r="A411" s="58">
        <f t="shared" si="58"/>
        <v>402</v>
      </c>
      <c r="B411" s="6" t="s">
        <v>412</v>
      </c>
      <c r="C411" s="23">
        <v>217.9</v>
      </c>
      <c r="D411" s="27">
        <v>1053.03</v>
      </c>
      <c r="E411" s="45">
        <v>0</v>
      </c>
      <c r="F411" s="45">
        <v>0</v>
      </c>
      <c r="G411" s="45">
        <v>0</v>
      </c>
      <c r="H411" s="45">
        <v>0</v>
      </c>
      <c r="I411" s="45">
        <v>0</v>
      </c>
      <c r="J411" s="45">
        <v>0</v>
      </c>
      <c r="K411" s="45">
        <v>0</v>
      </c>
      <c r="L411" s="45">
        <v>0</v>
      </c>
      <c r="M411" s="88">
        <f t="shared" si="50"/>
        <v>0</v>
      </c>
      <c r="N411" s="45">
        <v>0</v>
      </c>
      <c r="O411" s="45">
        <v>0</v>
      </c>
      <c r="P411" s="45">
        <v>0</v>
      </c>
      <c r="Q411" s="45">
        <v>0</v>
      </c>
      <c r="R411" s="45">
        <v>0</v>
      </c>
      <c r="S411" s="45">
        <v>0</v>
      </c>
      <c r="T411" s="45">
        <v>0</v>
      </c>
      <c r="U411" s="45">
        <v>0</v>
      </c>
      <c r="V411" s="88">
        <f t="shared" si="51"/>
        <v>0</v>
      </c>
      <c r="W411" s="101">
        <f t="shared" si="52"/>
        <v>0</v>
      </c>
      <c r="X411" s="101">
        <f t="shared" si="57"/>
        <v>0</v>
      </c>
      <c r="Y411" s="141">
        <v>0</v>
      </c>
      <c r="Z411" s="18">
        <f t="shared" si="53"/>
        <v>-1053.03</v>
      </c>
      <c r="AA411" s="21">
        <f t="shared" si="54"/>
        <v>0</v>
      </c>
      <c r="AB411" s="85">
        <f t="shared" si="55"/>
        <v>0</v>
      </c>
      <c r="AC411" s="86">
        <v>-531.75</v>
      </c>
      <c r="AD411" s="87">
        <f t="shared" si="56"/>
        <v>-1584.78</v>
      </c>
    </row>
    <row r="412" spans="1:30" s="7" customFormat="1" ht="12.75" x14ac:dyDescent="0.25">
      <c r="A412" s="58">
        <f t="shared" si="58"/>
        <v>403</v>
      </c>
      <c r="B412" s="6" t="s">
        <v>413</v>
      </c>
      <c r="C412" s="23">
        <v>280.10000000000002</v>
      </c>
      <c r="D412" s="27">
        <v>1210.48</v>
      </c>
      <c r="E412" s="45">
        <v>0</v>
      </c>
      <c r="F412" s="45">
        <v>0</v>
      </c>
      <c r="G412" s="45">
        <v>0</v>
      </c>
      <c r="H412" s="45">
        <v>0</v>
      </c>
      <c r="I412" s="45">
        <v>0</v>
      </c>
      <c r="J412" s="45">
        <v>0</v>
      </c>
      <c r="K412" s="45">
        <v>0</v>
      </c>
      <c r="L412" s="45">
        <v>0</v>
      </c>
      <c r="M412" s="88">
        <f t="shared" si="50"/>
        <v>0</v>
      </c>
      <c r="N412" s="45">
        <v>0</v>
      </c>
      <c r="O412" s="45">
        <v>0</v>
      </c>
      <c r="P412" s="45">
        <v>0</v>
      </c>
      <c r="Q412" s="45">
        <v>0</v>
      </c>
      <c r="R412" s="45">
        <v>0</v>
      </c>
      <c r="S412" s="45">
        <v>0</v>
      </c>
      <c r="T412" s="45">
        <v>0</v>
      </c>
      <c r="U412" s="45">
        <v>0</v>
      </c>
      <c r="V412" s="88">
        <f t="shared" si="51"/>
        <v>0</v>
      </c>
      <c r="W412" s="101">
        <f t="shared" si="52"/>
        <v>0</v>
      </c>
      <c r="X412" s="101">
        <f t="shared" si="57"/>
        <v>0</v>
      </c>
      <c r="Y412" s="141">
        <v>0</v>
      </c>
      <c r="Z412" s="18">
        <f t="shared" si="53"/>
        <v>-1210.48</v>
      </c>
      <c r="AA412" s="21">
        <f t="shared" si="54"/>
        <v>0</v>
      </c>
      <c r="AB412" s="85">
        <f t="shared" si="55"/>
        <v>0</v>
      </c>
      <c r="AC412" s="86">
        <v>-611.78</v>
      </c>
      <c r="AD412" s="87">
        <f t="shared" si="56"/>
        <v>-1822.26</v>
      </c>
    </row>
    <row r="413" spans="1:30" s="7" customFormat="1" ht="12.75" x14ac:dyDescent="0.25">
      <c r="A413" s="58">
        <f t="shared" si="58"/>
        <v>404</v>
      </c>
      <c r="B413" s="6" t="s">
        <v>414</v>
      </c>
      <c r="C413" s="23">
        <v>148.1</v>
      </c>
      <c r="D413" s="27">
        <v>618.16000000000008</v>
      </c>
      <c r="E413" s="45">
        <v>0</v>
      </c>
      <c r="F413" s="45">
        <v>0</v>
      </c>
      <c r="G413" s="45">
        <v>0</v>
      </c>
      <c r="H413" s="45">
        <v>0</v>
      </c>
      <c r="I413" s="45">
        <v>0</v>
      </c>
      <c r="J413" s="45">
        <v>0</v>
      </c>
      <c r="K413" s="45">
        <v>0</v>
      </c>
      <c r="L413" s="45">
        <v>0</v>
      </c>
      <c r="M413" s="88">
        <f t="shared" si="50"/>
        <v>0</v>
      </c>
      <c r="N413" s="45">
        <v>0</v>
      </c>
      <c r="O413" s="45">
        <v>0</v>
      </c>
      <c r="P413" s="45">
        <v>0</v>
      </c>
      <c r="Q413" s="45">
        <v>0</v>
      </c>
      <c r="R413" s="45">
        <v>0</v>
      </c>
      <c r="S413" s="45">
        <v>0</v>
      </c>
      <c r="T413" s="45">
        <v>0</v>
      </c>
      <c r="U413" s="45">
        <v>0</v>
      </c>
      <c r="V413" s="88">
        <f t="shared" si="51"/>
        <v>0</v>
      </c>
      <c r="W413" s="101">
        <f t="shared" si="52"/>
        <v>0</v>
      </c>
      <c r="X413" s="101">
        <f t="shared" si="57"/>
        <v>0</v>
      </c>
      <c r="Y413" s="141">
        <v>0</v>
      </c>
      <c r="Z413" s="18">
        <f t="shared" si="53"/>
        <v>-618.16000000000008</v>
      </c>
      <c r="AA413" s="21">
        <f t="shared" si="54"/>
        <v>0</v>
      </c>
      <c r="AB413" s="85">
        <f t="shared" si="55"/>
        <v>0</v>
      </c>
      <c r="AC413" s="86">
        <v>-310.67</v>
      </c>
      <c r="AD413" s="87">
        <f t="shared" si="56"/>
        <v>-928.83000000000015</v>
      </c>
    </row>
    <row r="414" spans="1:30" s="7" customFormat="1" ht="12.75" x14ac:dyDescent="0.25">
      <c r="A414" s="58">
        <f t="shared" si="58"/>
        <v>405</v>
      </c>
      <c r="B414" s="6" t="s">
        <v>415</v>
      </c>
      <c r="C414" s="23">
        <v>301.89999999999998</v>
      </c>
      <c r="D414" s="27">
        <v>1235.7699999999998</v>
      </c>
      <c r="E414" s="45">
        <v>0</v>
      </c>
      <c r="F414" s="45">
        <v>0</v>
      </c>
      <c r="G414" s="45">
        <v>0</v>
      </c>
      <c r="H414" s="45">
        <v>0</v>
      </c>
      <c r="I414" s="45">
        <v>0</v>
      </c>
      <c r="J414" s="45">
        <v>0</v>
      </c>
      <c r="K414" s="45">
        <v>0</v>
      </c>
      <c r="L414" s="45">
        <v>0</v>
      </c>
      <c r="M414" s="88">
        <f t="shared" si="50"/>
        <v>0</v>
      </c>
      <c r="N414" s="45">
        <v>0</v>
      </c>
      <c r="O414" s="45">
        <v>0</v>
      </c>
      <c r="P414" s="45">
        <v>0</v>
      </c>
      <c r="Q414" s="45">
        <v>0</v>
      </c>
      <c r="R414" s="45">
        <v>0</v>
      </c>
      <c r="S414" s="45">
        <v>0</v>
      </c>
      <c r="T414" s="45">
        <v>0</v>
      </c>
      <c r="U414" s="45">
        <v>0</v>
      </c>
      <c r="V414" s="88">
        <f t="shared" si="51"/>
        <v>0</v>
      </c>
      <c r="W414" s="101">
        <f t="shared" si="52"/>
        <v>0</v>
      </c>
      <c r="X414" s="101">
        <f t="shared" si="57"/>
        <v>0</v>
      </c>
      <c r="Y414" s="141">
        <v>0</v>
      </c>
      <c r="Z414" s="18">
        <f t="shared" si="53"/>
        <v>-1235.7699999999998</v>
      </c>
      <c r="AA414" s="21">
        <f t="shared" si="54"/>
        <v>0</v>
      </c>
      <c r="AB414" s="85">
        <f t="shared" si="55"/>
        <v>0</v>
      </c>
      <c r="AC414" s="86">
        <v>-624.65</v>
      </c>
      <c r="AD414" s="87">
        <f t="shared" si="56"/>
        <v>-1860.4199999999996</v>
      </c>
    </row>
    <row r="415" spans="1:30" s="7" customFormat="1" ht="12.75" x14ac:dyDescent="0.25">
      <c r="A415" s="58">
        <f t="shared" si="58"/>
        <v>406</v>
      </c>
      <c r="B415" s="6" t="s">
        <v>416</v>
      </c>
      <c r="C415" s="23">
        <v>281.8</v>
      </c>
      <c r="D415" s="27">
        <v>1092.52</v>
      </c>
      <c r="E415" s="45">
        <v>0</v>
      </c>
      <c r="F415" s="45">
        <v>0</v>
      </c>
      <c r="G415" s="45">
        <v>0</v>
      </c>
      <c r="H415" s="45">
        <v>0</v>
      </c>
      <c r="I415" s="45">
        <v>0</v>
      </c>
      <c r="J415" s="45">
        <v>0</v>
      </c>
      <c r="K415" s="45">
        <v>0</v>
      </c>
      <c r="L415" s="45">
        <v>0</v>
      </c>
      <c r="M415" s="88">
        <f t="shared" si="50"/>
        <v>0</v>
      </c>
      <c r="N415" s="45">
        <v>0</v>
      </c>
      <c r="O415" s="45">
        <v>0</v>
      </c>
      <c r="P415" s="45">
        <v>0</v>
      </c>
      <c r="Q415" s="45">
        <v>0</v>
      </c>
      <c r="R415" s="45">
        <v>0</v>
      </c>
      <c r="S415" s="45">
        <v>0</v>
      </c>
      <c r="T415" s="45">
        <v>0</v>
      </c>
      <c r="U415" s="45">
        <v>0</v>
      </c>
      <c r="V415" s="88">
        <f t="shared" si="51"/>
        <v>0</v>
      </c>
      <c r="W415" s="101">
        <f t="shared" si="52"/>
        <v>0</v>
      </c>
      <c r="X415" s="101">
        <f t="shared" si="57"/>
        <v>0</v>
      </c>
      <c r="Y415" s="141">
        <v>0</v>
      </c>
      <c r="Z415" s="18">
        <f t="shared" si="53"/>
        <v>-1092.52</v>
      </c>
      <c r="AA415" s="21">
        <f t="shared" si="54"/>
        <v>0</v>
      </c>
      <c r="AB415" s="85">
        <f t="shared" si="55"/>
        <v>0</v>
      </c>
      <c r="AC415" s="86">
        <v>-551.79999999999995</v>
      </c>
      <c r="AD415" s="87">
        <f t="shared" si="56"/>
        <v>-1644.32</v>
      </c>
    </row>
    <row r="416" spans="1:30" s="7" customFormat="1" ht="12.75" x14ac:dyDescent="0.25">
      <c r="A416" s="58">
        <f t="shared" si="58"/>
        <v>407</v>
      </c>
      <c r="B416" s="6" t="s">
        <v>417</v>
      </c>
      <c r="C416" s="23">
        <v>1606.65</v>
      </c>
      <c r="D416" s="27">
        <v>13038.83</v>
      </c>
      <c r="E416" s="45">
        <v>2949.77</v>
      </c>
      <c r="F416" s="45">
        <v>0</v>
      </c>
      <c r="G416" s="45">
        <v>0</v>
      </c>
      <c r="H416" s="45">
        <v>0</v>
      </c>
      <c r="I416" s="45">
        <v>0</v>
      </c>
      <c r="J416" s="45">
        <v>0</v>
      </c>
      <c r="K416" s="45">
        <v>0</v>
      </c>
      <c r="L416" s="45">
        <v>4536</v>
      </c>
      <c r="M416" s="88">
        <f t="shared" si="50"/>
        <v>7485.77</v>
      </c>
      <c r="N416" s="45">
        <v>1257.24</v>
      </c>
      <c r="O416" s="45">
        <v>0</v>
      </c>
      <c r="P416" s="45">
        <v>0</v>
      </c>
      <c r="Q416" s="45">
        <v>0</v>
      </c>
      <c r="R416" s="45">
        <v>0</v>
      </c>
      <c r="S416" s="45">
        <v>0</v>
      </c>
      <c r="T416" s="45">
        <v>0</v>
      </c>
      <c r="U416" s="45">
        <v>0</v>
      </c>
      <c r="V416" s="88">
        <f t="shared" si="51"/>
        <v>1257.24</v>
      </c>
      <c r="W416" s="101">
        <f t="shared" si="52"/>
        <v>8743.01</v>
      </c>
      <c r="X416" s="101">
        <f t="shared" si="57"/>
        <v>-0.1180000000003929</v>
      </c>
      <c r="Y416" s="141">
        <v>8743.1280000000006</v>
      </c>
      <c r="Z416" s="18">
        <f t="shared" si="53"/>
        <v>-4295.7019999999993</v>
      </c>
      <c r="AA416" s="21">
        <f t="shared" si="54"/>
        <v>0</v>
      </c>
      <c r="AB416" s="85">
        <f t="shared" si="55"/>
        <v>0.67054544004331684</v>
      </c>
      <c r="AC416" s="86">
        <v>-3521.82</v>
      </c>
      <c r="AD416" s="87">
        <f t="shared" si="56"/>
        <v>-7817.521999999999</v>
      </c>
    </row>
    <row r="417" spans="1:30" s="7" customFormat="1" ht="12.75" x14ac:dyDescent="0.25">
      <c r="A417" s="58">
        <f t="shared" si="58"/>
        <v>408</v>
      </c>
      <c r="B417" s="6" t="s">
        <v>418</v>
      </c>
      <c r="C417" s="23">
        <v>768.4</v>
      </c>
      <c r="D417" s="27">
        <v>7735.5899999999992</v>
      </c>
      <c r="E417" s="45">
        <v>2007.05</v>
      </c>
      <c r="F417" s="45">
        <v>0</v>
      </c>
      <c r="G417" s="45">
        <v>0</v>
      </c>
      <c r="H417" s="45">
        <v>18788.37</v>
      </c>
      <c r="I417" s="45">
        <v>1</v>
      </c>
      <c r="J417" s="45">
        <v>0</v>
      </c>
      <c r="K417" s="45">
        <v>0</v>
      </c>
      <c r="L417" s="45">
        <v>1478</v>
      </c>
      <c r="M417" s="88">
        <f t="shared" si="50"/>
        <v>22273.42</v>
      </c>
      <c r="N417" s="45">
        <v>835.77</v>
      </c>
      <c r="O417" s="45">
        <v>0</v>
      </c>
      <c r="P417" s="45">
        <v>0</v>
      </c>
      <c r="Q417" s="45">
        <v>0</v>
      </c>
      <c r="R417" s="45">
        <v>0</v>
      </c>
      <c r="S417" s="45">
        <v>0</v>
      </c>
      <c r="T417" s="45">
        <v>0</v>
      </c>
      <c r="U417" s="45">
        <v>0</v>
      </c>
      <c r="V417" s="88">
        <f t="shared" si="51"/>
        <v>835.77</v>
      </c>
      <c r="W417" s="101">
        <f t="shared" si="52"/>
        <v>23109.19</v>
      </c>
      <c r="X417" s="101">
        <f t="shared" si="57"/>
        <v>0.15399999999863212</v>
      </c>
      <c r="Y417" s="141">
        <v>23109.036</v>
      </c>
      <c r="Z417" s="18">
        <f t="shared" si="53"/>
        <v>0</v>
      </c>
      <c r="AA417" s="21">
        <f t="shared" si="54"/>
        <v>15373.446</v>
      </c>
      <c r="AB417" s="85">
        <f t="shared" si="55"/>
        <v>2.9873656695869353</v>
      </c>
      <c r="AC417" s="86">
        <v>-3083.9360000000006</v>
      </c>
      <c r="AD417" s="87">
        <f t="shared" si="56"/>
        <v>12289.509999999998</v>
      </c>
    </row>
    <row r="418" spans="1:30" s="7" customFormat="1" ht="12.75" x14ac:dyDescent="0.25">
      <c r="A418" s="58">
        <f t="shared" si="58"/>
        <v>409</v>
      </c>
      <c r="B418" s="6" t="s">
        <v>419</v>
      </c>
      <c r="C418" s="23">
        <v>428.16</v>
      </c>
      <c r="D418" s="27">
        <v>3051.49</v>
      </c>
      <c r="E418" s="45">
        <v>0</v>
      </c>
      <c r="F418" s="45">
        <v>1930.19</v>
      </c>
      <c r="G418" s="45">
        <v>5.7</v>
      </c>
      <c r="H418" s="45">
        <v>0</v>
      </c>
      <c r="I418" s="45">
        <v>0</v>
      </c>
      <c r="J418" s="45">
        <v>0</v>
      </c>
      <c r="K418" s="45">
        <v>0</v>
      </c>
      <c r="L418" s="45">
        <v>1640.55</v>
      </c>
      <c r="M418" s="88">
        <f t="shared" si="50"/>
        <v>3570.74</v>
      </c>
      <c r="N418" s="45">
        <v>0</v>
      </c>
      <c r="O418" s="45">
        <v>0</v>
      </c>
      <c r="P418" s="45">
        <v>0</v>
      </c>
      <c r="Q418" s="45">
        <v>0</v>
      </c>
      <c r="R418" s="45">
        <v>0</v>
      </c>
      <c r="S418" s="45">
        <v>0</v>
      </c>
      <c r="T418" s="45">
        <v>0</v>
      </c>
      <c r="U418" s="45">
        <v>0</v>
      </c>
      <c r="V418" s="88">
        <f t="shared" si="51"/>
        <v>0</v>
      </c>
      <c r="W418" s="101">
        <f t="shared" si="52"/>
        <v>3570.74</v>
      </c>
      <c r="X418" s="101">
        <f t="shared" si="57"/>
        <v>1.999999999998181E-2</v>
      </c>
      <c r="Y418" s="141">
        <v>3570.72</v>
      </c>
      <c r="Z418" s="18">
        <f t="shared" si="53"/>
        <v>0</v>
      </c>
      <c r="AA418" s="21">
        <f t="shared" si="54"/>
        <v>519.23</v>
      </c>
      <c r="AB418" s="85">
        <f t="shared" si="55"/>
        <v>1.170156218765259</v>
      </c>
      <c r="AC418" s="86">
        <v>0</v>
      </c>
      <c r="AD418" s="87">
        <f t="shared" si="56"/>
        <v>519.23</v>
      </c>
    </row>
    <row r="419" spans="1:30" s="7" customFormat="1" ht="12.75" x14ac:dyDescent="0.25">
      <c r="A419" s="58">
        <f t="shared" si="58"/>
        <v>410</v>
      </c>
      <c r="B419" s="6" t="s">
        <v>420</v>
      </c>
      <c r="C419" s="23">
        <v>437.66</v>
      </c>
      <c r="D419" s="27">
        <v>3964.0200000000009</v>
      </c>
      <c r="E419" s="45">
        <v>1100.05</v>
      </c>
      <c r="F419" s="45">
        <v>0</v>
      </c>
      <c r="G419" s="45">
        <v>0</v>
      </c>
      <c r="H419" s="45">
        <v>0</v>
      </c>
      <c r="I419" s="45">
        <v>0</v>
      </c>
      <c r="J419" s="45">
        <v>0</v>
      </c>
      <c r="K419" s="45">
        <v>0</v>
      </c>
      <c r="L419" s="45">
        <v>0</v>
      </c>
      <c r="M419" s="88">
        <f t="shared" si="50"/>
        <v>1100.05</v>
      </c>
      <c r="N419" s="45">
        <v>0</v>
      </c>
      <c r="O419" s="45">
        <v>0</v>
      </c>
      <c r="P419" s="45">
        <v>0</v>
      </c>
      <c r="Q419" s="45">
        <v>0</v>
      </c>
      <c r="R419" s="45">
        <v>0</v>
      </c>
      <c r="S419" s="45">
        <v>0</v>
      </c>
      <c r="T419" s="45">
        <v>0</v>
      </c>
      <c r="U419" s="45">
        <v>0</v>
      </c>
      <c r="V419" s="88">
        <f t="shared" si="51"/>
        <v>0</v>
      </c>
      <c r="W419" s="101">
        <f t="shared" si="52"/>
        <v>1100.05</v>
      </c>
      <c r="X419" s="101">
        <f t="shared" si="57"/>
        <v>9.9999999999909051E-3</v>
      </c>
      <c r="Y419" s="141">
        <v>1100.04</v>
      </c>
      <c r="Z419" s="18">
        <f t="shared" si="53"/>
        <v>-2863.9800000000009</v>
      </c>
      <c r="AA419" s="21">
        <f t="shared" si="54"/>
        <v>0</v>
      </c>
      <c r="AB419" s="85">
        <f t="shared" si="55"/>
        <v>0.27750616798098893</v>
      </c>
      <c r="AC419" s="86">
        <v>-1149.6940000000004</v>
      </c>
      <c r="AD419" s="87">
        <f t="shared" si="56"/>
        <v>-4013.6740000000013</v>
      </c>
    </row>
    <row r="420" spans="1:30" s="7" customFormat="1" ht="12.75" x14ac:dyDescent="0.25">
      <c r="A420" s="58">
        <f t="shared" si="58"/>
        <v>411</v>
      </c>
      <c r="B420" s="6" t="s">
        <v>421</v>
      </c>
      <c r="C420" s="23">
        <v>419.2</v>
      </c>
      <c r="D420" s="27">
        <v>2876.0800000000008</v>
      </c>
      <c r="E420" s="45">
        <v>0</v>
      </c>
      <c r="F420" s="45">
        <v>0</v>
      </c>
      <c r="G420" s="45">
        <v>0</v>
      </c>
      <c r="H420" s="45">
        <v>0</v>
      </c>
      <c r="I420" s="45">
        <v>0</v>
      </c>
      <c r="J420" s="45">
        <v>0</v>
      </c>
      <c r="K420" s="45">
        <v>0</v>
      </c>
      <c r="L420" s="45">
        <v>0</v>
      </c>
      <c r="M420" s="88">
        <f t="shared" si="50"/>
        <v>0</v>
      </c>
      <c r="N420" s="45">
        <v>0</v>
      </c>
      <c r="O420" s="45">
        <v>0</v>
      </c>
      <c r="P420" s="45">
        <v>0</v>
      </c>
      <c r="Q420" s="45">
        <v>0</v>
      </c>
      <c r="R420" s="45">
        <v>0</v>
      </c>
      <c r="S420" s="45">
        <v>0</v>
      </c>
      <c r="T420" s="45">
        <v>0</v>
      </c>
      <c r="U420" s="45">
        <v>0</v>
      </c>
      <c r="V420" s="88">
        <f t="shared" si="51"/>
        <v>0</v>
      </c>
      <c r="W420" s="101">
        <f t="shared" si="52"/>
        <v>0</v>
      </c>
      <c r="X420" s="101">
        <f t="shared" si="57"/>
        <v>0</v>
      </c>
      <c r="Y420" s="141">
        <v>0</v>
      </c>
      <c r="Z420" s="18">
        <f t="shared" si="53"/>
        <v>-2876.0800000000008</v>
      </c>
      <c r="AA420" s="21">
        <f t="shared" si="54"/>
        <v>0</v>
      </c>
      <c r="AB420" s="85">
        <f t="shared" si="55"/>
        <v>0</v>
      </c>
      <c r="AC420" s="86">
        <v>-1420.6100000000001</v>
      </c>
      <c r="AD420" s="87">
        <f t="shared" si="56"/>
        <v>-4296.6900000000005</v>
      </c>
    </row>
    <row r="421" spans="1:30" s="7" customFormat="1" ht="12.75" x14ac:dyDescent="0.25">
      <c r="A421" s="58">
        <f t="shared" si="58"/>
        <v>412</v>
      </c>
      <c r="B421" s="6" t="s">
        <v>422</v>
      </c>
      <c r="C421" s="23">
        <v>1456.9</v>
      </c>
      <c r="D421" s="27">
        <v>10026.57</v>
      </c>
      <c r="E421" s="45">
        <v>0</v>
      </c>
      <c r="F421" s="45">
        <v>0</v>
      </c>
      <c r="G421" s="45">
        <v>0</v>
      </c>
      <c r="H421" s="45">
        <v>0</v>
      </c>
      <c r="I421" s="45">
        <v>0</v>
      </c>
      <c r="J421" s="45">
        <v>0</v>
      </c>
      <c r="K421" s="45">
        <v>0</v>
      </c>
      <c r="L421" s="45">
        <v>3269</v>
      </c>
      <c r="M421" s="88">
        <f t="shared" si="50"/>
        <v>3269</v>
      </c>
      <c r="N421" s="45">
        <v>0</v>
      </c>
      <c r="O421" s="45">
        <v>0</v>
      </c>
      <c r="P421" s="45">
        <v>0</v>
      </c>
      <c r="Q421" s="45">
        <v>0</v>
      </c>
      <c r="R421" s="45">
        <v>0</v>
      </c>
      <c r="S421" s="45">
        <v>0</v>
      </c>
      <c r="T421" s="45">
        <v>0</v>
      </c>
      <c r="U421" s="45">
        <v>0</v>
      </c>
      <c r="V421" s="88">
        <f t="shared" si="51"/>
        <v>0</v>
      </c>
      <c r="W421" s="101">
        <f t="shared" si="52"/>
        <v>3269</v>
      </c>
      <c r="X421" s="101">
        <f t="shared" si="57"/>
        <v>-0.44799999999986539</v>
      </c>
      <c r="Y421" s="141">
        <v>3269.4479999999999</v>
      </c>
      <c r="Z421" s="18">
        <f t="shared" si="53"/>
        <v>-6757.1219999999994</v>
      </c>
      <c r="AA421" s="21">
        <f t="shared" si="54"/>
        <v>0</v>
      </c>
      <c r="AB421" s="85">
        <f t="shared" si="55"/>
        <v>0.32607840966551871</v>
      </c>
      <c r="AC421" s="86">
        <v>0</v>
      </c>
      <c r="AD421" s="87">
        <f t="shared" si="56"/>
        <v>-6757.1219999999994</v>
      </c>
    </row>
    <row r="422" spans="1:30" s="7" customFormat="1" ht="12.75" x14ac:dyDescent="0.25">
      <c r="A422" s="58">
        <f t="shared" si="58"/>
        <v>413</v>
      </c>
      <c r="B422" s="6" t="s">
        <v>423</v>
      </c>
      <c r="C422" s="23">
        <v>3159.1</v>
      </c>
      <c r="D422" s="27">
        <v>27348.67</v>
      </c>
      <c r="E422" s="45">
        <v>8660.76</v>
      </c>
      <c r="F422" s="45">
        <v>0</v>
      </c>
      <c r="G422" s="45">
        <v>0</v>
      </c>
      <c r="H422" s="45">
        <v>0</v>
      </c>
      <c r="I422" s="45">
        <v>0</v>
      </c>
      <c r="J422" s="45">
        <v>0</v>
      </c>
      <c r="K422" s="45">
        <v>0</v>
      </c>
      <c r="L422" s="45">
        <v>14199</v>
      </c>
      <c r="M422" s="88">
        <f t="shared" si="50"/>
        <v>22859.760000000002</v>
      </c>
      <c r="N422" s="45">
        <v>0</v>
      </c>
      <c r="O422" s="45">
        <v>0</v>
      </c>
      <c r="P422" s="45">
        <v>0</v>
      </c>
      <c r="Q422" s="45">
        <v>0</v>
      </c>
      <c r="R422" s="45">
        <v>0</v>
      </c>
      <c r="S422" s="45">
        <v>0</v>
      </c>
      <c r="T422" s="45">
        <v>0</v>
      </c>
      <c r="U422" s="45">
        <v>0</v>
      </c>
      <c r="V422" s="88">
        <f t="shared" si="51"/>
        <v>0</v>
      </c>
      <c r="W422" s="101">
        <f t="shared" si="52"/>
        <v>22859.760000000002</v>
      </c>
      <c r="X422" s="101">
        <f t="shared" si="57"/>
        <v>-5.9999999997671694E-2</v>
      </c>
      <c r="Y422" s="141">
        <v>22859.82</v>
      </c>
      <c r="Z422" s="18">
        <f t="shared" si="53"/>
        <v>-4488.8499999999985</v>
      </c>
      <c r="AA422" s="21">
        <f t="shared" si="54"/>
        <v>0</v>
      </c>
      <c r="AB422" s="85">
        <f t="shared" si="55"/>
        <v>0.83586587574459748</v>
      </c>
      <c r="AC422" s="86">
        <v>0</v>
      </c>
      <c r="AD422" s="87">
        <f t="shared" si="56"/>
        <v>-4488.8499999999985</v>
      </c>
    </row>
    <row r="423" spans="1:30" s="7" customFormat="1" ht="12.75" x14ac:dyDescent="0.25">
      <c r="A423" s="58">
        <f t="shared" si="58"/>
        <v>414</v>
      </c>
      <c r="B423" s="6" t="s">
        <v>424</v>
      </c>
      <c r="C423" s="23">
        <v>1870.5</v>
      </c>
      <c r="D423" s="27">
        <v>14333.85</v>
      </c>
      <c r="E423" s="45">
        <v>0</v>
      </c>
      <c r="F423" s="45">
        <v>1124.6500000000001</v>
      </c>
      <c r="G423" s="45">
        <v>5.7</v>
      </c>
      <c r="H423" s="45">
        <v>0</v>
      </c>
      <c r="I423" s="45">
        <v>0</v>
      </c>
      <c r="J423" s="45">
        <v>0</v>
      </c>
      <c r="K423" s="45">
        <v>0</v>
      </c>
      <c r="L423" s="45">
        <v>18256.86</v>
      </c>
      <c r="M423" s="88">
        <f t="shared" si="50"/>
        <v>19381.510000000002</v>
      </c>
      <c r="N423" s="45">
        <v>0</v>
      </c>
      <c r="O423" s="45">
        <v>0</v>
      </c>
      <c r="P423" s="45">
        <v>0</v>
      </c>
      <c r="Q423" s="45">
        <v>0</v>
      </c>
      <c r="R423" s="45">
        <v>0</v>
      </c>
      <c r="S423" s="45">
        <v>0</v>
      </c>
      <c r="T423" s="45">
        <v>0</v>
      </c>
      <c r="U423" s="45">
        <v>1480.7</v>
      </c>
      <c r="V423" s="88">
        <f t="shared" si="51"/>
        <v>1480.7</v>
      </c>
      <c r="W423" s="101">
        <f t="shared" si="52"/>
        <v>20862.210000000003</v>
      </c>
      <c r="X423" s="101">
        <f t="shared" si="57"/>
        <v>6.0000000012223609E-3</v>
      </c>
      <c r="Y423" s="141">
        <v>20862.204000000002</v>
      </c>
      <c r="Z423" s="18">
        <f t="shared" si="53"/>
        <v>0</v>
      </c>
      <c r="AA423" s="21">
        <f t="shared" si="54"/>
        <v>6528.3540000000012</v>
      </c>
      <c r="AB423" s="85">
        <f t="shared" si="55"/>
        <v>1.4554501407507405</v>
      </c>
      <c r="AC423" s="86">
        <v>-5477.2739999999994</v>
      </c>
      <c r="AD423" s="87">
        <f t="shared" si="56"/>
        <v>1051.0800000000017</v>
      </c>
    </row>
    <row r="424" spans="1:30" s="7" customFormat="1" ht="12.75" x14ac:dyDescent="0.25">
      <c r="A424" s="58">
        <f t="shared" si="58"/>
        <v>415</v>
      </c>
      <c r="B424" s="6" t="s">
        <v>425</v>
      </c>
      <c r="C424" s="23">
        <v>522.70000000000005</v>
      </c>
      <c r="D424" s="27">
        <v>4890.28</v>
      </c>
      <c r="E424" s="45">
        <v>0</v>
      </c>
      <c r="F424" s="45">
        <v>0</v>
      </c>
      <c r="G424" s="45">
        <v>0</v>
      </c>
      <c r="H424" s="45">
        <v>0</v>
      </c>
      <c r="I424" s="45">
        <v>0</v>
      </c>
      <c r="J424" s="45">
        <v>0</v>
      </c>
      <c r="K424" s="45">
        <v>0</v>
      </c>
      <c r="L424" s="45">
        <v>8605.6500000000015</v>
      </c>
      <c r="M424" s="88">
        <f t="shared" si="50"/>
        <v>8605.6500000000015</v>
      </c>
      <c r="N424" s="45">
        <v>0</v>
      </c>
      <c r="O424" s="45">
        <v>0</v>
      </c>
      <c r="P424" s="45">
        <v>0</v>
      </c>
      <c r="Q424" s="45">
        <v>0</v>
      </c>
      <c r="R424" s="45">
        <v>0</v>
      </c>
      <c r="S424" s="45">
        <v>0</v>
      </c>
      <c r="T424" s="45">
        <v>0</v>
      </c>
      <c r="U424" s="45">
        <v>1499.69</v>
      </c>
      <c r="V424" s="88">
        <f t="shared" si="51"/>
        <v>1499.69</v>
      </c>
      <c r="W424" s="101">
        <f t="shared" si="52"/>
        <v>10105.340000000002</v>
      </c>
      <c r="X424" s="101">
        <f t="shared" si="57"/>
        <v>-3.9999999971769284E-3</v>
      </c>
      <c r="Y424" s="141">
        <v>10105.343999999999</v>
      </c>
      <c r="Z424" s="18">
        <f t="shared" si="53"/>
        <v>0</v>
      </c>
      <c r="AA424" s="21">
        <f t="shared" si="54"/>
        <v>5215.0639999999994</v>
      </c>
      <c r="AB424" s="85">
        <f t="shared" si="55"/>
        <v>2.0664141930523403</v>
      </c>
      <c r="AC424" s="86">
        <v>-1196.4679999999998</v>
      </c>
      <c r="AD424" s="87">
        <f t="shared" si="56"/>
        <v>4018.5959999999995</v>
      </c>
    </row>
    <row r="425" spans="1:30" s="7" customFormat="1" ht="12.75" x14ac:dyDescent="0.25">
      <c r="A425" s="58">
        <f t="shared" si="58"/>
        <v>416</v>
      </c>
      <c r="B425" s="6" t="s">
        <v>426</v>
      </c>
      <c r="C425" s="23">
        <v>123.1</v>
      </c>
      <c r="D425" s="27">
        <v>549.88000000000011</v>
      </c>
      <c r="E425" s="45">
        <v>0</v>
      </c>
      <c r="F425" s="45">
        <v>0</v>
      </c>
      <c r="G425" s="45">
        <v>0</v>
      </c>
      <c r="H425" s="45">
        <v>0</v>
      </c>
      <c r="I425" s="45">
        <v>0</v>
      </c>
      <c r="J425" s="45">
        <v>0</v>
      </c>
      <c r="K425" s="45">
        <v>0</v>
      </c>
      <c r="L425" s="45">
        <v>0</v>
      </c>
      <c r="M425" s="88">
        <f t="shared" si="50"/>
        <v>0</v>
      </c>
      <c r="N425" s="45">
        <v>0</v>
      </c>
      <c r="O425" s="45">
        <v>0</v>
      </c>
      <c r="P425" s="45">
        <v>0</v>
      </c>
      <c r="Q425" s="45">
        <v>0</v>
      </c>
      <c r="R425" s="45">
        <v>0</v>
      </c>
      <c r="S425" s="45">
        <v>0</v>
      </c>
      <c r="T425" s="45">
        <v>0</v>
      </c>
      <c r="U425" s="45">
        <v>0</v>
      </c>
      <c r="V425" s="88">
        <f t="shared" si="51"/>
        <v>0</v>
      </c>
      <c r="W425" s="101">
        <f t="shared" si="52"/>
        <v>0</v>
      </c>
      <c r="X425" s="101">
        <f t="shared" si="57"/>
        <v>0</v>
      </c>
      <c r="Y425" s="141">
        <v>0</v>
      </c>
      <c r="Z425" s="18">
        <f t="shared" si="53"/>
        <v>-549.88000000000011</v>
      </c>
      <c r="AA425" s="21">
        <f t="shared" si="54"/>
        <v>0</v>
      </c>
      <c r="AB425" s="85">
        <f t="shared" si="55"/>
        <v>0</v>
      </c>
      <c r="AC425" s="86">
        <v>0</v>
      </c>
      <c r="AD425" s="87">
        <f t="shared" si="56"/>
        <v>-549.88000000000011</v>
      </c>
    </row>
    <row r="426" spans="1:30" s="7" customFormat="1" ht="12.75" x14ac:dyDescent="0.25">
      <c r="A426" s="58">
        <f t="shared" si="58"/>
        <v>417</v>
      </c>
      <c r="B426" s="6" t="s">
        <v>427</v>
      </c>
      <c r="C426" s="23">
        <v>222</v>
      </c>
      <c r="D426" s="27">
        <v>852.40999999999985</v>
      </c>
      <c r="E426" s="45">
        <v>0</v>
      </c>
      <c r="F426" s="45">
        <v>0</v>
      </c>
      <c r="G426" s="45">
        <v>0</v>
      </c>
      <c r="H426" s="45">
        <v>0</v>
      </c>
      <c r="I426" s="45">
        <v>0</v>
      </c>
      <c r="J426" s="45">
        <v>0</v>
      </c>
      <c r="K426" s="45">
        <v>0</v>
      </c>
      <c r="L426" s="45">
        <v>0</v>
      </c>
      <c r="M426" s="88">
        <f t="shared" si="50"/>
        <v>0</v>
      </c>
      <c r="N426" s="45">
        <v>0</v>
      </c>
      <c r="O426" s="45">
        <v>0</v>
      </c>
      <c r="P426" s="45">
        <v>0</v>
      </c>
      <c r="Q426" s="45">
        <v>0</v>
      </c>
      <c r="R426" s="45">
        <v>0</v>
      </c>
      <c r="S426" s="45">
        <v>0</v>
      </c>
      <c r="T426" s="45">
        <v>0</v>
      </c>
      <c r="U426" s="45">
        <v>0</v>
      </c>
      <c r="V426" s="88">
        <f t="shared" si="51"/>
        <v>0</v>
      </c>
      <c r="W426" s="101">
        <f t="shared" si="52"/>
        <v>0</v>
      </c>
      <c r="X426" s="101">
        <f t="shared" si="57"/>
        <v>0</v>
      </c>
      <c r="Y426" s="141">
        <v>0</v>
      </c>
      <c r="Z426" s="18">
        <f t="shared" si="53"/>
        <v>-852.40999999999985</v>
      </c>
      <c r="AA426" s="21">
        <f t="shared" si="54"/>
        <v>0</v>
      </c>
      <c r="AB426" s="85">
        <f t="shared" si="55"/>
        <v>0</v>
      </c>
      <c r="AC426" s="86">
        <v>-429.76</v>
      </c>
      <c r="AD426" s="87">
        <f t="shared" si="56"/>
        <v>-1282.1699999999998</v>
      </c>
    </row>
    <row r="427" spans="1:30" s="7" customFormat="1" ht="12.75" x14ac:dyDescent="0.25">
      <c r="A427" s="58">
        <f t="shared" si="58"/>
        <v>418</v>
      </c>
      <c r="B427" s="6" t="s">
        <v>428</v>
      </c>
      <c r="C427" s="23">
        <v>272.33999999999997</v>
      </c>
      <c r="D427" s="27">
        <v>1972.3700000000001</v>
      </c>
      <c r="E427" s="45">
        <v>0</v>
      </c>
      <c r="F427" s="45">
        <v>0</v>
      </c>
      <c r="G427" s="45">
        <v>0</v>
      </c>
      <c r="H427" s="45">
        <v>0</v>
      </c>
      <c r="I427" s="45">
        <v>0</v>
      </c>
      <c r="J427" s="45">
        <v>0</v>
      </c>
      <c r="K427" s="45">
        <v>0</v>
      </c>
      <c r="L427" s="45">
        <v>162.37</v>
      </c>
      <c r="M427" s="88">
        <f t="shared" si="50"/>
        <v>162.37</v>
      </c>
      <c r="N427" s="45">
        <v>0</v>
      </c>
      <c r="O427" s="45">
        <v>0</v>
      </c>
      <c r="P427" s="45">
        <v>0</v>
      </c>
      <c r="Q427" s="45">
        <v>0</v>
      </c>
      <c r="R427" s="45">
        <v>0</v>
      </c>
      <c r="S427" s="45">
        <v>0</v>
      </c>
      <c r="T427" s="45">
        <v>0</v>
      </c>
      <c r="U427" s="45">
        <v>1594.64</v>
      </c>
      <c r="V427" s="88">
        <f t="shared" si="51"/>
        <v>1594.64</v>
      </c>
      <c r="W427" s="101">
        <f t="shared" si="52"/>
        <v>1757.0100000000002</v>
      </c>
      <c r="X427" s="101">
        <f t="shared" si="57"/>
        <v>-5.9999999998581188E-3</v>
      </c>
      <c r="Y427" s="141">
        <v>1757.0160000000001</v>
      </c>
      <c r="Z427" s="18">
        <f t="shared" si="53"/>
        <v>-215.35400000000004</v>
      </c>
      <c r="AA427" s="21">
        <f t="shared" si="54"/>
        <v>0</v>
      </c>
      <c r="AB427" s="85">
        <f t="shared" si="55"/>
        <v>0.89081460375081756</v>
      </c>
      <c r="AC427" s="86">
        <v>0</v>
      </c>
      <c r="AD427" s="87">
        <f t="shared" si="56"/>
        <v>-215.35400000000004</v>
      </c>
    </row>
    <row r="428" spans="1:30" s="7" customFormat="1" ht="12.75" x14ac:dyDescent="0.25">
      <c r="A428" s="58">
        <f t="shared" si="58"/>
        <v>419</v>
      </c>
      <c r="B428" s="6" t="s">
        <v>429</v>
      </c>
      <c r="C428" s="23">
        <v>171.8</v>
      </c>
      <c r="D428" s="27">
        <v>690.34</v>
      </c>
      <c r="E428" s="45">
        <v>0</v>
      </c>
      <c r="F428" s="45">
        <v>0</v>
      </c>
      <c r="G428" s="45">
        <v>0</v>
      </c>
      <c r="H428" s="45">
        <v>0</v>
      </c>
      <c r="I428" s="45">
        <v>0</v>
      </c>
      <c r="J428" s="45">
        <v>0</v>
      </c>
      <c r="K428" s="45">
        <v>0</v>
      </c>
      <c r="L428" s="45">
        <v>0</v>
      </c>
      <c r="M428" s="88">
        <f t="shared" si="50"/>
        <v>0</v>
      </c>
      <c r="N428" s="45">
        <v>0</v>
      </c>
      <c r="O428" s="45">
        <v>0</v>
      </c>
      <c r="P428" s="45">
        <v>0</v>
      </c>
      <c r="Q428" s="45">
        <v>0</v>
      </c>
      <c r="R428" s="45">
        <v>0</v>
      </c>
      <c r="S428" s="45">
        <v>0</v>
      </c>
      <c r="T428" s="45">
        <v>0</v>
      </c>
      <c r="U428" s="45">
        <v>0</v>
      </c>
      <c r="V428" s="88">
        <f t="shared" si="51"/>
        <v>0</v>
      </c>
      <c r="W428" s="101">
        <f t="shared" si="52"/>
        <v>0</v>
      </c>
      <c r="X428" s="101">
        <f t="shared" si="57"/>
        <v>0</v>
      </c>
      <c r="Y428" s="141">
        <v>0</v>
      </c>
      <c r="Z428" s="18">
        <f t="shared" si="53"/>
        <v>-690.34</v>
      </c>
      <c r="AA428" s="21">
        <f t="shared" si="54"/>
        <v>0</v>
      </c>
      <c r="AB428" s="85">
        <f t="shared" si="55"/>
        <v>0</v>
      </c>
      <c r="AC428" s="86">
        <v>-347.38000000000005</v>
      </c>
      <c r="AD428" s="87">
        <f t="shared" si="56"/>
        <v>-1037.72</v>
      </c>
    </row>
    <row r="429" spans="1:30" s="7" customFormat="1" ht="12.75" x14ac:dyDescent="0.25">
      <c r="A429" s="58">
        <f t="shared" si="58"/>
        <v>420</v>
      </c>
      <c r="B429" s="6" t="s">
        <v>430</v>
      </c>
      <c r="C429" s="23">
        <v>251.7</v>
      </c>
      <c r="D429" s="27">
        <v>1035.4899999999998</v>
      </c>
      <c r="E429" s="45">
        <v>0</v>
      </c>
      <c r="F429" s="45">
        <v>0</v>
      </c>
      <c r="G429" s="45">
        <v>0</v>
      </c>
      <c r="H429" s="45">
        <v>0</v>
      </c>
      <c r="I429" s="45">
        <v>0</v>
      </c>
      <c r="J429" s="45">
        <v>0</v>
      </c>
      <c r="K429" s="45">
        <v>0</v>
      </c>
      <c r="L429" s="45">
        <v>0</v>
      </c>
      <c r="M429" s="88">
        <f t="shared" si="50"/>
        <v>0</v>
      </c>
      <c r="N429" s="45">
        <v>0</v>
      </c>
      <c r="O429" s="45">
        <v>0</v>
      </c>
      <c r="P429" s="45">
        <v>0</v>
      </c>
      <c r="Q429" s="45">
        <v>0</v>
      </c>
      <c r="R429" s="45">
        <v>0</v>
      </c>
      <c r="S429" s="45">
        <v>0</v>
      </c>
      <c r="T429" s="45">
        <v>0</v>
      </c>
      <c r="U429" s="45">
        <v>0</v>
      </c>
      <c r="V429" s="88">
        <f t="shared" si="51"/>
        <v>0</v>
      </c>
      <c r="W429" s="101">
        <f t="shared" si="52"/>
        <v>0</v>
      </c>
      <c r="X429" s="101">
        <f t="shared" si="57"/>
        <v>0</v>
      </c>
      <c r="Y429" s="141">
        <v>0</v>
      </c>
      <c r="Z429" s="18">
        <f t="shared" si="53"/>
        <v>-1035.4899999999998</v>
      </c>
      <c r="AA429" s="21">
        <f t="shared" si="54"/>
        <v>0</v>
      </c>
      <c r="AB429" s="85">
        <f t="shared" si="55"/>
        <v>0</v>
      </c>
      <c r="AC429" s="86">
        <v>-522.79</v>
      </c>
      <c r="AD429" s="87">
        <f t="shared" si="56"/>
        <v>-1558.2799999999997</v>
      </c>
    </row>
    <row r="430" spans="1:30" s="7" customFormat="1" ht="12.75" x14ac:dyDescent="0.25">
      <c r="A430" s="58">
        <f t="shared" si="58"/>
        <v>421</v>
      </c>
      <c r="B430" s="6" t="s">
        <v>431</v>
      </c>
      <c r="C430" s="23">
        <v>2693.7</v>
      </c>
      <c r="D430" s="27">
        <v>16949.98</v>
      </c>
      <c r="E430" s="45">
        <v>0</v>
      </c>
      <c r="F430" s="45">
        <v>2033.25</v>
      </c>
      <c r="G430" s="45">
        <v>8.6999999999999993</v>
      </c>
      <c r="H430" s="45">
        <v>0</v>
      </c>
      <c r="I430" s="45">
        <v>0</v>
      </c>
      <c r="J430" s="45">
        <v>0</v>
      </c>
      <c r="K430" s="45">
        <v>0</v>
      </c>
      <c r="L430" s="45">
        <v>0</v>
      </c>
      <c r="M430" s="88">
        <f t="shared" si="50"/>
        <v>2033.25</v>
      </c>
      <c r="N430" s="45">
        <v>0</v>
      </c>
      <c r="O430" s="45">
        <v>0</v>
      </c>
      <c r="P430" s="45">
        <v>0</v>
      </c>
      <c r="Q430" s="45">
        <v>0</v>
      </c>
      <c r="R430" s="45">
        <v>0</v>
      </c>
      <c r="S430" s="45">
        <v>0</v>
      </c>
      <c r="T430" s="45">
        <v>0</v>
      </c>
      <c r="U430" s="45">
        <v>1637.83</v>
      </c>
      <c r="V430" s="88">
        <f t="shared" si="51"/>
        <v>1637.83</v>
      </c>
      <c r="W430" s="101">
        <f t="shared" si="52"/>
        <v>3671.08</v>
      </c>
      <c r="X430" s="101">
        <f t="shared" si="57"/>
        <v>3.9999999999054126E-3</v>
      </c>
      <c r="Y430" s="141">
        <v>3671.076</v>
      </c>
      <c r="Z430" s="18">
        <f t="shared" si="53"/>
        <v>-13278.903999999999</v>
      </c>
      <c r="AA430" s="21">
        <f t="shared" si="54"/>
        <v>0</v>
      </c>
      <c r="AB430" s="85">
        <f t="shared" si="55"/>
        <v>0.2165829104223132</v>
      </c>
      <c r="AC430" s="86">
        <v>0</v>
      </c>
      <c r="AD430" s="87">
        <f t="shared" si="56"/>
        <v>-13278.903999999999</v>
      </c>
    </row>
    <row r="431" spans="1:30" s="7" customFormat="1" ht="12.75" x14ac:dyDescent="0.25">
      <c r="A431" s="58">
        <f t="shared" si="58"/>
        <v>422</v>
      </c>
      <c r="B431" s="6" t="s">
        <v>432</v>
      </c>
      <c r="C431" s="23">
        <v>2106.3000000000002</v>
      </c>
      <c r="D431" s="27">
        <v>14424.790000000005</v>
      </c>
      <c r="E431" s="45">
        <v>0</v>
      </c>
      <c r="F431" s="45">
        <v>0</v>
      </c>
      <c r="G431" s="45">
        <v>0</v>
      </c>
      <c r="H431" s="45">
        <v>0</v>
      </c>
      <c r="I431" s="45">
        <v>0</v>
      </c>
      <c r="J431" s="45">
        <v>0</v>
      </c>
      <c r="K431" s="45">
        <v>0</v>
      </c>
      <c r="L431" s="45">
        <v>961.1400000000001</v>
      </c>
      <c r="M431" s="88">
        <f t="shared" si="50"/>
        <v>961.1400000000001</v>
      </c>
      <c r="N431" s="45">
        <v>0</v>
      </c>
      <c r="O431" s="45">
        <v>0</v>
      </c>
      <c r="P431" s="45">
        <v>0</v>
      </c>
      <c r="Q431" s="45">
        <v>0</v>
      </c>
      <c r="R431" s="45">
        <v>0</v>
      </c>
      <c r="S431" s="45">
        <v>0</v>
      </c>
      <c r="T431" s="45">
        <v>0</v>
      </c>
      <c r="U431" s="45">
        <v>1751.77</v>
      </c>
      <c r="V431" s="88">
        <f t="shared" si="51"/>
        <v>1751.77</v>
      </c>
      <c r="W431" s="101">
        <f t="shared" si="52"/>
        <v>2712.91</v>
      </c>
      <c r="X431" s="101">
        <f t="shared" si="57"/>
        <v>-1.4000000000123691E-2</v>
      </c>
      <c r="Y431" s="141">
        <v>2712.924</v>
      </c>
      <c r="Z431" s="18">
        <f t="shared" si="53"/>
        <v>-11711.866000000005</v>
      </c>
      <c r="AA431" s="21">
        <f t="shared" si="54"/>
        <v>0</v>
      </c>
      <c r="AB431" s="85">
        <f t="shared" si="55"/>
        <v>0.18807372585666751</v>
      </c>
      <c r="AC431" s="86">
        <v>-5850.6540000000014</v>
      </c>
      <c r="AD431" s="87">
        <f t="shared" si="56"/>
        <v>-17562.520000000008</v>
      </c>
    </row>
    <row r="432" spans="1:30" s="7" customFormat="1" ht="12.75" x14ac:dyDescent="0.25">
      <c r="A432" s="58">
        <f t="shared" si="58"/>
        <v>423</v>
      </c>
      <c r="B432" s="6" t="s">
        <v>433</v>
      </c>
      <c r="C432" s="23">
        <v>2551.6</v>
      </c>
      <c r="D432" s="27">
        <v>19949.310000000001</v>
      </c>
      <c r="E432" s="45">
        <v>203.69</v>
      </c>
      <c r="F432" s="45">
        <v>0</v>
      </c>
      <c r="G432" s="45">
        <v>0</v>
      </c>
      <c r="H432" s="45">
        <v>9184.27</v>
      </c>
      <c r="I432" s="45">
        <v>2</v>
      </c>
      <c r="J432" s="45">
        <v>0</v>
      </c>
      <c r="K432" s="45">
        <v>0</v>
      </c>
      <c r="L432" s="45">
        <v>4547</v>
      </c>
      <c r="M432" s="88">
        <f t="shared" si="50"/>
        <v>13934.960000000001</v>
      </c>
      <c r="N432" s="45">
        <v>1374.85</v>
      </c>
      <c r="O432" s="45">
        <v>0</v>
      </c>
      <c r="P432" s="45">
        <v>0</v>
      </c>
      <c r="Q432" s="45">
        <v>0</v>
      </c>
      <c r="R432" s="45">
        <v>0</v>
      </c>
      <c r="S432" s="45">
        <v>0</v>
      </c>
      <c r="T432" s="45">
        <v>0</v>
      </c>
      <c r="U432" s="45">
        <v>0</v>
      </c>
      <c r="V432" s="88">
        <f t="shared" si="51"/>
        <v>1374.85</v>
      </c>
      <c r="W432" s="101">
        <f t="shared" si="52"/>
        <v>15309.810000000001</v>
      </c>
      <c r="X432" s="101">
        <f t="shared" si="57"/>
        <v>-0.35399999999754073</v>
      </c>
      <c r="Y432" s="141">
        <v>15310.163999999999</v>
      </c>
      <c r="Z432" s="18">
        <f t="shared" si="53"/>
        <v>-4639.1460000000025</v>
      </c>
      <c r="AA432" s="21">
        <f t="shared" si="54"/>
        <v>0</v>
      </c>
      <c r="AB432" s="85">
        <f t="shared" si="55"/>
        <v>0.76745331041524734</v>
      </c>
      <c r="AC432" s="86">
        <v>-8215.81</v>
      </c>
      <c r="AD432" s="87">
        <f t="shared" si="56"/>
        <v>-12854.956000000002</v>
      </c>
    </row>
    <row r="433" spans="1:30" s="7" customFormat="1" ht="12.75" x14ac:dyDescent="0.25">
      <c r="A433" s="58">
        <f t="shared" si="58"/>
        <v>424</v>
      </c>
      <c r="B433" s="6" t="s">
        <v>434</v>
      </c>
      <c r="C433" s="23">
        <v>2901.2</v>
      </c>
      <c r="D433" s="27">
        <v>18586.670000000002</v>
      </c>
      <c r="E433" s="45">
        <v>2357.6000000000004</v>
      </c>
      <c r="F433" s="45">
        <v>0</v>
      </c>
      <c r="G433" s="45">
        <v>0</v>
      </c>
      <c r="H433" s="45">
        <v>8742.58</v>
      </c>
      <c r="I433" s="45">
        <v>1</v>
      </c>
      <c r="J433" s="45">
        <v>0</v>
      </c>
      <c r="K433" s="45">
        <v>0</v>
      </c>
      <c r="L433" s="45">
        <v>9172</v>
      </c>
      <c r="M433" s="88">
        <f t="shared" si="50"/>
        <v>20272.18</v>
      </c>
      <c r="N433" s="45">
        <v>0</v>
      </c>
      <c r="O433" s="45">
        <v>0</v>
      </c>
      <c r="P433" s="45">
        <v>0</v>
      </c>
      <c r="Q433" s="45">
        <v>0</v>
      </c>
      <c r="R433" s="45">
        <v>0</v>
      </c>
      <c r="S433" s="45">
        <v>0</v>
      </c>
      <c r="T433" s="45">
        <v>0</v>
      </c>
      <c r="U433" s="45">
        <v>913.87</v>
      </c>
      <c r="V433" s="88">
        <f t="shared" si="51"/>
        <v>913.87</v>
      </c>
      <c r="W433" s="101">
        <f t="shared" si="52"/>
        <v>21186.05</v>
      </c>
      <c r="X433" s="101">
        <f t="shared" si="57"/>
        <v>-0.27400000000125146</v>
      </c>
      <c r="Y433" s="141">
        <v>21186.324000000001</v>
      </c>
      <c r="Z433" s="18">
        <f t="shared" si="53"/>
        <v>0</v>
      </c>
      <c r="AA433" s="21">
        <f t="shared" si="54"/>
        <v>2599.6539999999986</v>
      </c>
      <c r="AB433" s="85">
        <f t="shared" si="55"/>
        <v>1.1398665818029803</v>
      </c>
      <c r="AC433" s="86">
        <v>0</v>
      </c>
      <c r="AD433" s="87">
        <f t="shared" si="56"/>
        <v>2599.6539999999986</v>
      </c>
    </row>
    <row r="434" spans="1:30" s="7" customFormat="1" ht="12.75" x14ac:dyDescent="0.25">
      <c r="A434" s="58">
        <f t="shared" si="58"/>
        <v>425</v>
      </c>
      <c r="B434" s="6" t="s">
        <v>435</v>
      </c>
      <c r="C434" s="23">
        <v>3193.6</v>
      </c>
      <c r="D434" s="27">
        <v>21447.38</v>
      </c>
      <c r="E434" s="45">
        <v>1528.78</v>
      </c>
      <c r="F434" s="45">
        <v>5516.59</v>
      </c>
      <c r="G434" s="45">
        <v>23.76</v>
      </c>
      <c r="H434" s="45">
        <v>0</v>
      </c>
      <c r="I434" s="45">
        <v>0</v>
      </c>
      <c r="J434" s="45">
        <v>0</v>
      </c>
      <c r="K434" s="45">
        <v>0</v>
      </c>
      <c r="L434" s="45">
        <v>163.59</v>
      </c>
      <c r="M434" s="88">
        <f t="shared" si="50"/>
        <v>7208.96</v>
      </c>
      <c r="N434" s="45">
        <v>0</v>
      </c>
      <c r="O434" s="45">
        <v>0</v>
      </c>
      <c r="P434" s="45">
        <v>0</v>
      </c>
      <c r="Q434" s="45">
        <v>19807.79</v>
      </c>
      <c r="R434" s="45">
        <v>1</v>
      </c>
      <c r="S434" s="45">
        <v>0</v>
      </c>
      <c r="T434" s="45">
        <v>0</v>
      </c>
      <c r="U434" s="45">
        <v>0</v>
      </c>
      <c r="V434" s="88">
        <f t="shared" si="51"/>
        <v>19807.79</v>
      </c>
      <c r="W434" s="101">
        <f t="shared" si="52"/>
        <v>27016.75</v>
      </c>
      <c r="X434" s="101">
        <f t="shared" si="57"/>
        <v>1.0000000002037268E-2</v>
      </c>
      <c r="Y434" s="141">
        <v>27016.739999999998</v>
      </c>
      <c r="Z434" s="18">
        <f t="shared" si="53"/>
        <v>0</v>
      </c>
      <c r="AA434" s="21">
        <f t="shared" si="54"/>
        <v>5569.3599999999969</v>
      </c>
      <c r="AB434" s="85">
        <f t="shared" si="55"/>
        <v>1.2596755407886648</v>
      </c>
      <c r="AC434" s="86">
        <v>-2807.6079999999993</v>
      </c>
      <c r="AD434" s="87">
        <f t="shared" si="56"/>
        <v>2761.7519999999977</v>
      </c>
    </row>
    <row r="435" spans="1:30" s="7" customFormat="1" ht="12.75" x14ac:dyDescent="0.25">
      <c r="A435" s="58">
        <f t="shared" si="58"/>
        <v>426</v>
      </c>
      <c r="B435" s="6" t="s">
        <v>436</v>
      </c>
      <c r="C435" s="23">
        <v>155.9</v>
      </c>
      <c r="D435" s="27">
        <v>568.65</v>
      </c>
      <c r="E435" s="45">
        <v>0</v>
      </c>
      <c r="F435" s="45">
        <v>0</v>
      </c>
      <c r="G435" s="45">
        <v>0</v>
      </c>
      <c r="H435" s="45">
        <v>0</v>
      </c>
      <c r="I435" s="45">
        <v>0</v>
      </c>
      <c r="J435" s="45">
        <v>0</v>
      </c>
      <c r="K435" s="45">
        <v>0</v>
      </c>
      <c r="L435" s="45">
        <v>0</v>
      </c>
      <c r="M435" s="88">
        <f t="shared" si="50"/>
        <v>0</v>
      </c>
      <c r="N435" s="45">
        <v>0</v>
      </c>
      <c r="O435" s="45">
        <v>0</v>
      </c>
      <c r="P435" s="45">
        <v>0</v>
      </c>
      <c r="Q435" s="45">
        <v>0</v>
      </c>
      <c r="R435" s="45">
        <v>0</v>
      </c>
      <c r="S435" s="45">
        <v>0</v>
      </c>
      <c r="T435" s="45">
        <v>0</v>
      </c>
      <c r="U435" s="45">
        <v>0</v>
      </c>
      <c r="V435" s="88">
        <f t="shared" si="51"/>
        <v>0</v>
      </c>
      <c r="W435" s="101">
        <f t="shared" si="52"/>
        <v>0</v>
      </c>
      <c r="X435" s="101">
        <f t="shared" si="57"/>
        <v>0</v>
      </c>
      <c r="Y435" s="141">
        <v>0</v>
      </c>
      <c r="Z435" s="18">
        <f t="shared" si="53"/>
        <v>-568.65</v>
      </c>
      <c r="AA435" s="21">
        <f t="shared" si="54"/>
        <v>0</v>
      </c>
      <c r="AB435" s="85">
        <f t="shared" si="55"/>
        <v>0</v>
      </c>
      <c r="AC435" s="86">
        <v>-285.51</v>
      </c>
      <c r="AD435" s="87">
        <f t="shared" si="56"/>
        <v>-854.16</v>
      </c>
    </row>
    <row r="436" spans="1:30" s="7" customFormat="1" ht="12.75" x14ac:dyDescent="0.25">
      <c r="A436" s="58">
        <f t="shared" si="58"/>
        <v>427</v>
      </c>
      <c r="B436" s="6" t="s">
        <v>437</v>
      </c>
      <c r="C436" s="23">
        <v>134</v>
      </c>
      <c r="D436" s="27">
        <v>566.53000000000009</v>
      </c>
      <c r="E436" s="45">
        <v>0</v>
      </c>
      <c r="F436" s="45">
        <v>0</v>
      </c>
      <c r="G436" s="45">
        <v>0</v>
      </c>
      <c r="H436" s="45">
        <v>0</v>
      </c>
      <c r="I436" s="45">
        <v>0</v>
      </c>
      <c r="J436" s="45">
        <v>0</v>
      </c>
      <c r="K436" s="45">
        <v>0</v>
      </c>
      <c r="L436" s="45">
        <v>0</v>
      </c>
      <c r="M436" s="88">
        <f t="shared" si="50"/>
        <v>0</v>
      </c>
      <c r="N436" s="45">
        <v>0</v>
      </c>
      <c r="O436" s="45">
        <v>0</v>
      </c>
      <c r="P436" s="45">
        <v>0</v>
      </c>
      <c r="Q436" s="45">
        <v>0</v>
      </c>
      <c r="R436" s="45">
        <v>0</v>
      </c>
      <c r="S436" s="45">
        <v>0</v>
      </c>
      <c r="T436" s="45">
        <v>0</v>
      </c>
      <c r="U436" s="45">
        <v>0</v>
      </c>
      <c r="V436" s="88">
        <f t="shared" si="51"/>
        <v>0</v>
      </c>
      <c r="W436" s="101">
        <f t="shared" si="52"/>
        <v>0</v>
      </c>
      <c r="X436" s="101">
        <f t="shared" si="57"/>
        <v>0</v>
      </c>
      <c r="Y436" s="141">
        <v>0</v>
      </c>
      <c r="Z436" s="18">
        <f t="shared" si="53"/>
        <v>-566.53000000000009</v>
      </c>
      <c r="AA436" s="21">
        <f t="shared" si="54"/>
        <v>0</v>
      </c>
      <c r="AB436" s="85">
        <f t="shared" si="55"/>
        <v>0</v>
      </c>
      <c r="AC436" s="86">
        <v>-284.45999999999998</v>
      </c>
      <c r="AD436" s="87">
        <f t="shared" si="56"/>
        <v>-850.99</v>
      </c>
    </row>
    <row r="437" spans="1:30" s="7" customFormat="1" ht="12.75" x14ac:dyDescent="0.25">
      <c r="A437" s="58">
        <f t="shared" si="58"/>
        <v>428</v>
      </c>
      <c r="B437" s="6" t="s">
        <v>438</v>
      </c>
      <c r="C437" s="23">
        <v>161</v>
      </c>
      <c r="D437" s="27">
        <v>672.68</v>
      </c>
      <c r="E437" s="45">
        <v>0</v>
      </c>
      <c r="F437" s="45">
        <v>0</v>
      </c>
      <c r="G437" s="45">
        <v>0</v>
      </c>
      <c r="H437" s="45">
        <v>0</v>
      </c>
      <c r="I437" s="45">
        <v>0</v>
      </c>
      <c r="J437" s="45">
        <v>0</v>
      </c>
      <c r="K437" s="45">
        <v>0</v>
      </c>
      <c r="L437" s="45">
        <v>0</v>
      </c>
      <c r="M437" s="88">
        <f t="shared" si="50"/>
        <v>0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0</v>
      </c>
      <c r="U437" s="45">
        <v>0</v>
      </c>
      <c r="V437" s="88">
        <f t="shared" si="51"/>
        <v>0</v>
      </c>
      <c r="W437" s="101">
        <f t="shared" si="52"/>
        <v>0</v>
      </c>
      <c r="X437" s="101">
        <f t="shared" si="57"/>
        <v>0</v>
      </c>
      <c r="Y437" s="141">
        <v>0</v>
      </c>
      <c r="Z437" s="18">
        <f t="shared" si="53"/>
        <v>-672.68</v>
      </c>
      <c r="AA437" s="21">
        <f t="shared" si="54"/>
        <v>0</v>
      </c>
      <c r="AB437" s="85">
        <f t="shared" si="55"/>
        <v>0</v>
      </c>
      <c r="AC437" s="86">
        <v>-338.36</v>
      </c>
      <c r="AD437" s="87">
        <f t="shared" si="56"/>
        <v>-1011.04</v>
      </c>
    </row>
    <row r="438" spans="1:30" s="7" customFormat="1" ht="12.75" x14ac:dyDescent="0.25">
      <c r="A438" s="58">
        <f t="shared" si="58"/>
        <v>429</v>
      </c>
      <c r="B438" s="6" t="s">
        <v>439</v>
      </c>
      <c r="C438" s="23">
        <v>137.69999999999999</v>
      </c>
      <c r="D438" s="27">
        <v>567.78</v>
      </c>
      <c r="E438" s="45">
        <v>0</v>
      </c>
      <c r="F438" s="45">
        <v>0</v>
      </c>
      <c r="G438" s="45">
        <v>0</v>
      </c>
      <c r="H438" s="45">
        <v>0</v>
      </c>
      <c r="I438" s="45">
        <v>0</v>
      </c>
      <c r="J438" s="45">
        <v>0</v>
      </c>
      <c r="K438" s="45">
        <v>0</v>
      </c>
      <c r="L438" s="45">
        <v>0</v>
      </c>
      <c r="M438" s="88">
        <f t="shared" si="50"/>
        <v>0</v>
      </c>
      <c r="N438" s="45">
        <v>0</v>
      </c>
      <c r="O438" s="45">
        <v>0</v>
      </c>
      <c r="P438" s="45">
        <v>0</v>
      </c>
      <c r="Q438" s="45">
        <v>0</v>
      </c>
      <c r="R438" s="45">
        <v>0</v>
      </c>
      <c r="S438" s="45">
        <v>0</v>
      </c>
      <c r="T438" s="45">
        <v>0</v>
      </c>
      <c r="U438" s="45">
        <v>0</v>
      </c>
      <c r="V438" s="88">
        <f t="shared" si="51"/>
        <v>0</v>
      </c>
      <c r="W438" s="101">
        <f t="shared" si="52"/>
        <v>0</v>
      </c>
      <c r="X438" s="101">
        <f t="shared" si="57"/>
        <v>0</v>
      </c>
      <c r="Y438" s="141">
        <v>0</v>
      </c>
      <c r="Z438" s="18">
        <f t="shared" si="53"/>
        <v>-567.78</v>
      </c>
      <c r="AA438" s="21">
        <f t="shared" si="54"/>
        <v>0</v>
      </c>
      <c r="AB438" s="85">
        <f t="shared" si="55"/>
        <v>0</v>
      </c>
      <c r="AC438" s="86">
        <v>-285.10999999999996</v>
      </c>
      <c r="AD438" s="87">
        <f t="shared" si="56"/>
        <v>-852.88999999999987</v>
      </c>
    </row>
    <row r="439" spans="1:30" s="7" customFormat="1" ht="12.75" x14ac:dyDescent="0.25">
      <c r="A439" s="58">
        <f t="shared" si="58"/>
        <v>430</v>
      </c>
      <c r="B439" s="6" t="s">
        <v>440</v>
      </c>
      <c r="C439" s="23">
        <v>244.4</v>
      </c>
      <c r="D439" s="27">
        <v>633.62</v>
      </c>
      <c r="E439" s="45">
        <v>0</v>
      </c>
      <c r="F439" s="45">
        <v>0</v>
      </c>
      <c r="G439" s="45">
        <v>0</v>
      </c>
      <c r="H439" s="45">
        <v>0</v>
      </c>
      <c r="I439" s="45">
        <v>0</v>
      </c>
      <c r="J439" s="45">
        <v>0</v>
      </c>
      <c r="K439" s="45">
        <v>0</v>
      </c>
      <c r="L439" s="45">
        <v>0</v>
      </c>
      <c r="M439" s="88">
        <f t="shared" si="50"/>
        <v>0</v>
      </c>
      <c r="N439" s="45">
        <v>0</v>
      </c>
      <c r="O439" s="45">
        <v>0</v>
      </c>
      <c r="P439" s="45">
        <v>0</v>
      </c>
      <c r="Q439" s="45">
        <v>0</v>
      </c>
      <c r="R439" s="45">
        <v>0</v>
      </c>
      <c r="S439" s="45">
        <v>0</v>
      </c>
      <c r="T439" s="45">
        <v>0</v>
      </c>
      <c r="U439" s="45">
        <v>0</v>
      </c>
      <c r="V439" s="88">
        <f t="shared" si="51"/>
        <v>0</v>
      </c>
      <c r="W439" s="101">
        <f t="shared" si="52"/>
        <v>0</v>
      </c>
      <c r="X439" s="101">
        <f t="shared" si="57"/>
        <v>0</v>
      </c>
      <c r="Y439" s="141">
        <v>0</v>
      </c>
      <c r="Z439" s="18">
        <f t="shared" si="53"/>
        <v>-633.62</v>
      </c>
      <c r="AA439" s="21">
        <f t="shared" si="54"/>
        <v>0</v>
      </c>
      <c r="AB439" s="85">
        <f t="shared" si="55"/>
        <v>0</v>
      </c>
      <c r="AC439" s="86">
        <v>-318.55999999999995</v>
      </c>
      <c r="AD439" s="87">
        <f t="shared" si="56"/>
        <v>-952.18</v>
      </c>
    </row>
    <row r="440" spans="1:30" s="7" customFormat="1" ht="12.75" x14ac:dyDescent="0.25">
      <c r="A440" s="58">
        <f t="shared" si="58"/>
        <v>431</v>
      </c>
      <c r="B440" s="6" t="s">
        <v>441</v>
      </c>
      <c r="C440" s="23">
        <v>135.30000000000001</v>
      </c>
      <c r="D440" s="27">
        <v>518.26</v>
      </c>
      <c r="E440" s="45">
        <v>0</v>
      </c>
      <c r="F440" s="45">
        <v>0</v>
      </c>
      <c r="G440" s="45">
        <v>0</v>
      </c>
      <c r="H440" s="45">
        <v>0</v>
      </c>
      <c r="I440" s="45">
        <v>0</v>
      </c>
      <c r="J440" s="45">
        <v>0</v>
      </c>
      <c r="K440" s="45">
        <v>0</v>
      </c>
      <c r="L440" s="45">
        <v>0</v>
      </c>
      <c r="M440" s="88">
        <f t="shared" si="50"/>
        <v>0</v>
      </c>
      <c r="N440" s="45">
        <v>0</v>
      </c>
      <c r="O440" s="45">
        <v>0</v>
      </c>
      <c r="P440" s="45">
        <v>0</v>
      </c>
      <c r="Q440" s="45">
        <v>0</v>
      </c>
      <c r="R440" s="45">
        <v>0</v>
      </c>
      <c r="S440" s="45">
        <v>0</v>
      </c>
      <c r="T440" s="45">
        <v>0</v>
      </c>
      <c r="U440" s="45">
        <v>0</v>
      </c>
      <c r="V440" s="88">
        <f t="shared" si="51"/>
        <v>0</v>
      </c>
      <c r="W440" s="101">
        <f t="shared" si="52"/>
        <v>0</v>
      </c>
      <c r="X440" s="101">
        <f t="shared" si="57"/>
        <v>0</v>
      </c>
      <c r="Y440" s="141">
        <v>0</v>
      </c>
      <c r="Z440" s="18">
        <f t="shared" si="53"/>
        <v>-518.26</v>
      </c>
      <c r="AA440" s="21">
        <f t="shared" si="54"/>
        <v>0</v>
      </c>
      <c r="AB440" s="85">
        <f t="shared" si="55"/>
        <v>0</v>
      </c>
      <c r="AC440" s="86">
        <v>-259.89</v>
      </c>
      <c r="AD440" s="87">
        <f t="shared" si="56"/>
        <v>-778.15</v>
      </c>
    </row>
    <row r="441" spans="1:30" s="7" customFormat="1" ht="12.75" x14ac:dyDescent="0.25">
      <c r="A441" s="58">
        <f t="shared" si="58"/>
        <v>432</v>
      </c>
      <c r="B441" s="6" t="s">
        <v>442</v>
      </c>
      <c r="C441" s="23">
        <v>207.1</v>
      </c>
      <c r="D441" s="27">
        <v>777.01999999999975</v>
      </c>
      <c r="E441" s="45">
        <v>0</v>
      </c>
      <c r="F441" s="45">
        <v>0</v>
      </c>
      <c r="G441" s="45">
        <v>0</v>
      </c>
      <c r="H441" s="45">
        <v>0</v>
      </c>
      <c r="I441" s="45">
        <v>0</v>
      </c>
      <c r="J441" s="45">
        <v>0</v>
      </c>
      <c r="K441" s="45">
        <v>0</v>
      </c>
      <c r="L441" s="45">
        <v>0</v>
      </c>
      <c r="M441" s="88">
        <f t="shared" si="50"/>
        <v>0</v>
      </c>
      <c r="N441" s="45">
        <v>0</v>
      </c>
      <c r="O441" s="45">
        <v>0</v>
      </c>
      <c r="P441" s="45">
        <v>0</v>
      </c>
      <c r="Q441" s="45">
        <v>0</v>
      </c>
      <c r="R441" s="45">
        <v>0</v>
      </c>
      <c r="S441" s="45">
        <v>0</v>
      </c>
      <c r="T441" s="45">
        <v>0</v>
      </c>
      <c r="U441" s="45">
        <v>0</v>
      </c>
      <c r="V441" s="88">
        <f t="shared" si="51"/>
        <v>0</v>
      </c>
      <c r="W441" s="101">
        <f t="shared" si="52"/>
        <v>0</v>
      </c>
      <c r="X441" s="101">
        <f t="shared" si="57"/>
        <v>0</v>
      </c>
      <c r="Y441" s="141">
        <v>0</v>
      </c>
      <c r="Z441" s="18">
        <f t="shared" si="53"/>
        <v>-777.01999999999975</v>
      </c>
      <c r="AA441" s="21">
        <f t="shared" si="54"/>
        <v>0</v>
      </c>
      <c r="AB441" s="85">
        <f t="shared" si="55"/>
        <v>0</v>
      </c>
      <c r="AC441" s="86">
        <v>-391.40999999999997</v>
      </c>
      <c r="AD441" s="87">
        <f t="shared" si="56"/>
        <v>-1168.4299999999998</v>
      </c>
    </row>
    <row r="442" spans="1:30" s="7" customFormat="1" ht="12.75" x14ac:dyDescent="0.25">
      <c r="A442" s="58">
        <f t="shared" si="58"/>
        <v>433</v>
      </c>
      <c r="B442" s="6" t="s">
        <v>443</v>
      </c>
      <c r="C442" s="23">
        <v>186.6</v>
      </c>
      <c r="D442" s="27">
        <v>670.61000000000013</v>
      </c>
      <c r="E442" s="45">
        <v>0</v>
      </c>
      <c r="F442" s="45">
        <v>0</v>
      </c>
      <c r="G442" s="45">
        <v>0</v>
      </c>
      <c r="H442" s="45">
        <v>0</v>
      </c>
      <c r="I442" s="45">
        <v>0</v>
      </c>
      <c r="J442" s="45">
        <v>0</v>
      </c>
      <c r="K442" s="45">
        <v>0</v>
      </c>
      <c r="L442" s="45">
        <v>0</v>
      </c>
      <c r="M442" s="88">
        <f t="shared" si="50"/>
        <v>0</v>
      </c>
      <c r="N442" s="45">
        <v>0</v>
      </c>
      <c r="O442" s="45">
        <v>0</v>
      </c>
      <c r="P442" s="45">
        <v>0</v>
      </c>
      <c r="Q442" s="45">
        <v>0</v>
      </c>
      <c r="R442" s="45">
        <v>0</v>
      </c>
      <c r="S442" s="45">
        <v>0</v>
      </c>
      <c r="T442" s="45">
        <v>0</v>
      </c>
      <c r="U442" s="45">
        <v>0</v>
      </c>
      <c r="V442" s="88">
        <f t="shared" si="51"/>
        <v>0</v>
      </c>
      <c r="W442" s="101">
        <f t="shared" si="52"/>
        <v>0</v>
      </c>
      <c r="X442" s="101">
        <f t="shared" si="57"/>
        <v>0</v>
      </c>
      <c r="Y442" s="141">
        <v>0</v>
      </c>
      <c r="Z442" s="18">
        <f t="shared" si="53"/>
        <v>-670.61000000000013</v>
      </c>
      <c r="AA442" s="21">
        <f t="shared" si="54"/>
        <v>0</v>
      </c>
      <c r="AB442" s="85">
        <f t="shared" si="55"/>
        <v>0</v>
      </c>
      <c r="AC442" s="86">
        <v>-337.32</v>
      </c>
      <c r="AD442" s="87">
        <f t="shared" si="56"/>
        <v>-1007.9300000000001</v>
      </c>
    </row>
    <row r="443" spans="1:30" s="7" customFormat="1" ht="12.75" x14ac:dyDescent="0.25">
      <c r="A443" s="58">
        <f t="shared" si="58"/>
        <v>434</v>
      </c>
      <c r="B443" s="6" t="s">
        <v>444</v>
      </c>
      <c r="C443" s="23">
        <v>137.4</v>
      </c>
      <c r="D443" s="27">
        <v>612.34999999999991</v>
      </c>
      <c r="E443" s="45">
        <v>0</v>
      </c>
      <c r="F443" s="45">
        <v>0</v>
      </c>
      <c r="G443" s="45">
        <v>0</v>
      </c>
      <c r="H443" s="45">
        <v>0</v>
      </c>
      <c r="I443" s="45">
        <v>0</v>
      </c>
      <c r="J443" s="45">
        <v>0</v>
      </c>
      <c r="K443" s="45">
        <v>0</v>
      </c>
      <c r="L443" s="45">
        <v>0</v>
      </c>
      <c r="M443" s="88">
        <f t="shared" si="50"/>
        <v>0</v>
      </c>
      <c r="N443" s="45">
        <v>0</v>
      </c>
      <c r="O443" s="45">
        <v>0</v>
      </c>
      <c r="P443" s="45">
        <v>0</v>
      </c>
      <c r="Q443" s="45">
        <v>0</v>
      </c>
      <c r="R443" s="45">
        <v>0</v>
      </c>
      <c r="S443" s="45">
        <v>0</v>
      </c>
      <c r="T443" s="45">
        <v>0</v>
      </c>
      <c r="U443" s="45">
        <v>0</v>
      </c>
      <c r="V443" s="88">
        <f t="shared" si="51"/>
        <v>0</v>
      </c>
      <c r="W443" s="101">
        <f t="shared" si="52"/>
        <v>0</v>
      </c>
      <c r="X443" s="101">
        <f t="shared" si="57"/>
        <v>0</v>
      </c>
      <c r="Y443" s="141">
        <v>0</v>
      </c>
      <c r="Z443" s="18">
        <f t="shared" si="53"/>
        <v>-612.34999999999991</v>
      </c>
      <c r="AA443" s="21">
        <f t="shared" si="54"/>
        <v>0</v>
      </c>
      <c r="AB443" s="85">
        <f t="shared" si="55"/>
        <v>0</v>
      </c>
      <c r="AC443" s="86">
        <v>-307.72000000000003</v>
      </c>
      <c r="AD443" s="87">
        <f t="shared" si="56"/>
        <v>-920.06999999999994</v>
      </c>
    </row>
    <row r="444" spans="1:30" s="7" customFormat="1" ht="12.75" x14ac:dyDescent="0.25">
      <c r="A444" s="58">
        <f t="shared" si="58"/>
        <v>435</v>
      </c>
      <c r="B444" s="6" t="s">
        <v>445</v>
      </c>
      <c r="C444" s="23">
        <v>47.2</v>
      </c>
      <c r="D444" s="27">
        <v>182.51999999999998</v>
      </c>
      <c r="E444" s="45">
        <v>0</v>
      </c>
      <c r="F444" s="45">
        <v>0</v>
      </c>
      <c r="G444" s="45">
        <v>0</v>
      </c>
      <c r="H444" s="45">
        <v>0</v>
      </c>
      <c r="I444" s="45">
        <v>0</v>
      </c>
      <c r="J444" s="45">
        <v>0</v>
      </c>
      <c r="K444" s="45">
        <v>0</v>
      </c>
      <c r="L444" s="45">
        <v>0</v>
      </c>
      <c r="M444" s="88">
        <f t="shared" si="50"/>
        <v>0</v>
      </c>
      <c r="N444" s="45">
        <v>0</v>
      </c>
      <c r="O444" s="45">
        <v>0</v>
      </c>
      <c r="P444" s="45">
        <v>0</v>
      </c>
      <c r="Q444" s="45">
        <v>0</v>
      </c>
      <c r="R444" s="45">
        <v>0</v>
      </c>
      <c r="S444" s="45">
        <v>0</v>
      </c>
      <c r="T444" s="45">
        <v>0</v>
      </c>
      <c r="U444" s="45">
        <v>0</v>
      </c>
      <c r="V444" s="88">
        <f t="shared" si="51"/>
        <v>0</v>
      </c>
      <c r="W444" s="101">
        <f t="shared" si="52"/>
        <v>0</v>
      </c>
      <c r="X444" s="101">
        <f t="shared" si="57"/>
        <v>0</v>
      </c>
      <c r="Y444" s="141">
        <v>0</v>
      </c>
      <c r="Z444" s="18">
        <f t="shared" si="53"/>
        <v>-182.51999999999998</v>
      </c>
      <c r="AA444" s="21">
        <f t="shared" si="54"/>
        <v>0</v>
      </c>
      <c r="AB444" s="85">
        <f t="shared" si="55"/>
        <v>0</v>
      </c>
      <c r="AC444" s="86">
        <v>-89.249999999999986</v>
      </c>
      <c r="AD444" s="87">
        <f t="shared" si="56"/>
        <v>-271.77</v>
      </c>
    </row>
    <row r="445" spans="1:30" s="7" customFormat="1" ht="12.75" x14ac:dyDescent="0.25">
      <c r="A445" s="58">
        <f t="shared" si="58"/>
        <v>436</v>
      </c>
      <c r="B445" s="6" t="s">
        <v>446</v>
      </c>
      <c r="C445" s="23">
        <v>97.3</v>
      </c>
      <c r="D445" s="27">
        <v>290.34999999999997</v>
      </c>
      <c r="E445" s="45">
        <v>0</v>
      </c>
      <c r="F445" s="45">
        <v>0</v>
      </c>
      <c r="G445" s="45">
        <v>0</v>
      </c>
      <c r="H445" s="45">
        <v>0</v>
      </c>
      <c r="I445" s="45">
        <v>0</v>
      </c>
      <c r="J445" s="45">
        <v>0</v>
      </c>
      <c r="K445" s="45">
        <v>0</v>
      </c>
      <c r="L445" s="45">
        <v>0</v>
      </c>
      <c r="M445" s="88">
        <f t="shared" si="50"/>
        <v>0</v>
      </c>
      <c r="N445" s="45">
        <v>0</v>
      </c>
      <c r="O445" s="45">
        <v>0</v>
      </c>
      <c r="P445" s="45">
        <v>0</v>
      </c>
      <c r="Q445" s="45">
        <v>0</v>
      </c>
      <c r="R445" s="45">
        <v>0</v>
      </c>
      <c r="S445" s="45">
        <v>0</v>
      </c>
      <c r="T445" s="45">
        <v>0</v>
      </c>
      <c r="U445" s="45">
        <v>0</v>
      </c>
      <c r="V445" s="88">
        <f t="shared" si="51"/>
        <v>0</v>
      </c>
      <c r="W445" s="101">
        <f t="shared" si="52"/>
        <v>0</v>
      </c>
      <c r="X445" s="101">
        <f t="shared" si="57"/>
        <v>0</v>
      </c>
      <c r="Y445" s="141">
        <v>0</v>
      </c>
      <c r="Z445" s="18">
        <f t="shared" si="53"/>
        <v>-290.34999999999997</v>
      </c>
      <c r="AA445" s="21">
        <f t="shared" si="54"/>
        <v>0</v>
      </c>
      <c r="AB445" s="85">
        <f t="shared" si="55"/>
        <v>0</v>
      </c>
      <c r="AC445" s="86">
        <v>-144.06</v>
      </c>
      <c r="AD445" s="87">
        <f t="shared" si="56"/>
        <v>-434.40999999999997</v>
      </c>
    </row>
    <row r="446" spans="1:30" s="7" customFormat="1" ht="12.75" x14ac:dyDescent="0.25">
      <c r="A446" s="58">
        <f t="shared" si="58"/>
        <v>437</v>
      </c>
      <c r="B446" s="6" t="s">
        <v>447</v>
      </c>
      <c r="C446" s="23">
        <v>141.5</v>
      </c>
      <c r="D446" s="27">
        <v>682.9</v>
      </c>
      <c r="E446" s="45">
        <v>0</v>
      </c>
      <c r="F446" s="45">
        <v>0</v>
      </c>
      <c r="G446" s="45">
        <v>0</v>
      </c>
      <c r="H446" s="45">
        <v>0</v>
      </c>
      <c r="I446" s="45">
        <v>0</v>
      </c>
      <c r="J446" s="45">
        <v>0</v>
      </c>
      <c r="K446" s="45">
        <v>0</v>
      </c>
      <c r="L446" s="45">
        <v>0</v>
      </c>
      <c r="M446" s="88">
        <f t="shared" si="50"/>
        <v>0</v>
      </c>
      <c r="N446" s="45">
        <v>0</v>
      </c>
      <c r="O446" s="45">
        <v>0</v>
      </c>
      <c r="P446" s="45">
        <v>0</v>
      </c>
      <c r="Q446" s="45">
        <v>0</v>
      </c>
      <c r="R446" s="45">
        <v>0</v>
      </c>
      <c r="S446" s="45">
        <v>0</v>
      </c>
      <c r="T446" s="45">
        <v>0</v>
      </c>
      <c r="U446" s="45">
        <v>0</v>
      </c>
      <c r="V446" s="88">
        <f t="shared" si="51"/>
        <v>0</v>
      </c>
      <c r="W446" s="101">
        <f t="shared" si="52"/>
        <v>0</v>
      </c>
      <c r="X446" s="101">
        <f t="shared" si="57"/>
        <v>0</v>
      </c>
      <c r="Y446" s="141">
        <v>0</v>
      </c>
      <c r="Z446" s="18">
        <f t="shared" si="53"/>
        <v>-682.9</v>
      </c>
      <c r="AA446" s="21">
        <f t="shared" si="54"/>
        <v>0</v>
      </c>
      <c r="AB446" s="85">
        <f t="shared" si="55"/>
        <v>0</v>
      </c>
      <c r="AC446" s="86">
        <v>-333.46</v>
      </c>
      <c r="AD446" s="87">
        <f t="shared" si="56"/>
        <v>-1016.3599999999999</v>
      </c>
    </row>
    <row r="447" spans="1:30" s="7" customFormat="1" ht="12.75" x14ac:dyDescent="0.25">
      <c r="A447" s="58">
        <f t="shared" si="58"/>
        <v>438</v>
      </c>
      <c r="B447" s="6" t="s">
        <v>448</v>
      </c>
      <c r="C447" s="23">
        <v>6041.8</v>
      </c>
      <c r="D447" s="27">
        <v>38806.11</v>
      </c>
      <c r="E447" s="45">
        <v>12034.810000000001</v>
      </c>
      <c r="F447" s="45">
        <v>0</v>
      </c>
      <c r="G447" s="45">
        <v>0</v>
      </c>
      <c r="H447" s="45">
        <v>0</v>
      </c>
      <c r="I447" s="45">
        <v>0</v>
      </c>
      <c r="J447" s="45">
        <v>0</v>
      </c>
      <c r="K447" s="45">
        <v>0</v>
      </c>
      <c r="L447" s="45">
        <v>4870.01</v>
      </c>
      <c r="M447" s="88">
        <f t="shared" si="50"/>
        <v>16904.82</v>
      </c>
      <c r="N447" s="45">
        <v>0</v>
      </c>
      <c r="O447" s="45">
        <v>0</v>
      </c>
      <c r="P447" s="45">
        <v>0</v>
      </c>
      <c r="Q447" s="45">
        <v>0</v>
      </c>
      <c r="R447" s="45">
        <v>0</v>
      </c>
      <c r="S447" s="45">
        <v>0</v>
      </c>
      <c r="T447" s="45">
        <v>0</v>
      </c>
      <c r="U447" s="45">
        <v>2690.41</v>
      </c>
      <c r="V447" s="88">
        <f t="shared" si="51"/>
        <v>2690.41</v>
      </c>
      <c r="W447" s="101">
        <f t="shared" si="52"/>
        <v>19595.23</v>
      </c>
      <c r="X447" s="101">
        <f t="shared" si="57"/>
        <v>1.0000000002037268E-2</v>
      </c>
      <c r="Y447" s="141">
        <v>19595.219999999998</v>
      </c>
      <c r="Z447" s="18">
        <f t="shared" si="53"/>
        <v>-19210.890000000003</v>
      </c>
      <c r="AA447" s="21">
        <f t="shared" si="54"/>
        <v>0</v>
      </c>
      <c r="AB447" s="85">
        <f t="shared" si="55"/>
        <v>0.50495192638478825</v>
      </c>
      <c r="AC447" s="86">
        <v>-4833.9620000000014</v>
      </c>
      <c r="AD447" s="87">
        <f t="shared" si="56"/>
        <v>-24044.852000000006</v>
      </c>
    </row>
    <row r="448" spans="1:30" s="7" customFormat="1" ht="12.75" x14ac:dyDescent="0.25">
      <c r="A448" s="58">
        <f t="shared" si="58"/>
        <v>439</v>
      </c>
      <c r="B448" s="6" t="s">
        <v>449</v>
      </c>
      <c r="C448" s="23">
        <v>4085.4</v>
      </c>
      <c r="D448" s="27">
        <v>29296.670000000006</v>
      </c>
      <c r="E448" s="45">
        <v>3791.39</v>
      </c>
      <c r="F448" s="45">
        <v>0</v>
      </c>
      <c r="G448" s="45">
        <v>0</v>
      </c>
      <c r="H448" s="45">
        <v>54433.36</v>
      </c>
      <c r="I448" s="45">
        <v>2</v>
      </c>
      <c r="J448" s="45">
        <v>0</v>
      </c>
      <c r="K448" s="45">
        <v>0</v>
      </c>
      <c r="L448" s="45">
        <v>6177.49</v>
      </c>
      <c r="M448" s="88">
        <f t="shared" si="50"/>
        <v>64402.239999999998</v>
      </c>
      <c r="N448" s="45">
        <v>0</v>
      </c>
      <c r="O448" s="45">
        <v>0</v>
      </c>
      <c r="P448" s="45">
        <v>0</v>
      </c>
      <c r="Q448" s="45">
        <v>0</v>
      </c>
      <c r="R448" s="45">
        <v>0</v>
      </c>
      <c r="S448" s="45">
        <v>0</v>
      </c>
      <c r="T448" s="45">
        <v>0</v>
      </c>
      <c r="U448" s="45">
        <v>3207.34</v>
      </c>
      <c r="V448" s="88">
        <f t="shared" si="51"/>
        <v>3207.34</v>
      </c>
      <c r="W448" s="101">
        <f t="shared" si="52"/>
        <v>67609.58</v>
      </c>
      <c r="X448" s="101">
        <f t="shared" si="57"/>
        <v>3.2000000006519258E-2</v>
      </c>
      <c r="Y448" s="141">
        <v>67609.547999999995</v>
      </c>
      <c r="Z448" s="18">
        <f t="shared" si="53"/>
        <v>0</v>
      </c>
      <c r="AA448" s="21">
        <f t="shared" si="54"/>
        <v>38312.87799999999</v>
      </c>
      <c r="AB448" s="85">
        <f t="shared" si="55"/>
        <v>2.3077553865336906</v>
      </c>
      <c r="AC448" s="86">
        <v>0</v>
      </c>
      <c r="AD448" s="87">
        <f t="shared" si="56"/>
        <v>38312.87799999999</v>
      </c>
    </row>
    <row r="449" spans="1:30" s="7" customFormat="1" ht="12.75" x14ac:dyDescent="0.25">
      <c r="A449" s="58">
        <f t="shared" si="58"/>
        <v>440</v>
      </c>
      <c r="B449" s="6" t="s">
        <v>450</v>
      </c>
      <c r="C449" s="23">
        <v>50.5</v>
      </c>
      <c r="D449" s="27">
        <v>215.43999999999997</v>
      </c>
      <c r="E449" s="45">
        <v>0</v>
      </c>
      <c r="F449" s="45">
        <v>0</v>
      </c>
      <c r="G449" s="45">
        <v>0</v>
      </c>
      <c r="H449" s="45">
        <v>0</v>
      </c>
      <c r="I449" s="45">
        <v>0</v>
      </c>
      <c r="J449" s="45">
        <v>0</v>
      </c>
      <c r="K449" s="45">
        <v>0</v>
      </c>
      <c r="L449" s="45">
        <v>0</v>
      </c>
      <c r="M449" s="88">
        <f t="shared" si="50"/>
        <v>0</v>
      </c>
      <c r="N449" s="45">
        <v>0</v>
      </c>
      <c r="O449" s="45">
        <v>0</v>
      </c>
      <c r="P449" s="45">
        <v>0</v>
      </c>
      <c r="Q449" s="45">
        <v>0</v>
      </c>
      <c r="R449" s="45">
        <v>0</v>
      </c>
      <c r="S449" s="45">
        <v>0</v>
      </c>
      <c r="T449" s="45">
        <v>0</v>
      </c>
      <c r="U449" s="45">
        <v>0</v>
      </c>
      <c r="V449" s="88">
        <f t="shared" si="51"/>
        <v>0</v>
      </c>
      <c r="W449" s="101">
        <f t="shared" si="52"/>
        <v>0</v>
      </c>
      <c r="X449" s="101">
        <f t="shared" si="57"/>
        <v>0</v>
      </c>
      <c r="Y449" s="141">
        <v>0</v>
      </c>
      <c r="Z449" s="18">
        <f t="shared" si="53"/>
        <v>-215.43999999999997</v>
      </c>
      <c r="AA449" s="21">
        <f t="shared" si="54"/>
        <v>0</v>
      </c>
      <c r="AB449" s="85">
        <f t="shared" si="55"/>
        <v>0</v>
      </c>
      <c r="AC449" s="86">
        <v>-105.97</v>
      </c>
      <c r="AD449" s="87">
        <f t="shared" si="56"/>
        <v>-321.40999999999997</v>
      </c>
    </row>
    <row r="450" spans="1:30" s="7" customFormat="1" ht="12.75" x14ac:dyDescent="0.25">
      <c r="A450" s="58">
        <f t="shared" si="58"/>
        <v>441</v>
      </c>
      <c r="B450" s="6" t="s">
        <v>451</v>
      </c>
      <c r="C450" s="23">
        <v>8815.2000000000007</v>
      </c>
      <c r="D450" s="27">
        <v>69581.67</v>
      </c>
      <c r="E450" s="45">
        <v>7554.07</v>
      </c>
      <c r="F450" s="45">
        <v>0</v>
      </c>
      <c r="G450" s="45">
        <v>0</v>
      </c>
      <c r="H450" s="45">
        <v>0</v>
      </c>
      <c r="I450" s="45">
        <v>0</v>
      </c>
      <c r="J450" s="45">
        <v>0</v>
      </c>
      <c r="K450" s="45">
        <v>0</v>
      </c>
      <c r="L450" s="45">
        <v>2960.07</v>
      </c>
      <c r="M450" s="88">
        <f t="shared" si="50"/>
        <v>10514.14</v>
      </c>
      <c r="N450" s="45">
        <v>2633.34</v>
      </c>
      <c r="O450" s="45">
        <v>0</v>
      </c>
      <c r="P450" s="45">
        <v>0</v>
      </c>
      <c r="Q450" s="45">
        <v>0</v>
      </c>
      <c r="R450" s="45">
        <v>0</v>
      </c>
      <c r="S450" s="45">
        <v>0</v>
      </c>
      <c r="T450" s="45">
        <v>0</v>
      </c>
      <c r="U450" s="45">
        <v>3585.86</v>
      </c>
      <c r="V450" s="88">
        <f t="shared" si="51"/>
        <v>6219.2000000000007</v>
      </c>
      <c r="W450" s="101">
        <f t="shared" si="52"/>
        <v>16733.34</v>
      </c>
      <c r="X450" s="101">
        <f t="shared" si="57"/>
        <v>-2.4000000001251465E-2</v>
      </c>
      <c r="Y450" s="141">
        <v>16733.364000000001</v>
      </c>
      <c r="Z450" s="18">
        <f t="shared" si="53"/>
        <v>-52848.305999999997</v>
      </c>
      <c r="AA450" s="21">
        <f t="shared" si="54"/>
        <v>0</v>
      </c>
      <c r="AB450" s="85">
        <f t="shared" si="55"/>
        <v>0.24048523123977913</v>
      </c>
      <c r="AC450" s="86">
        <v>-33590.697999999997</v>
      </c>
      <c r="AD450" s="87">
        <f t="shared" si="56"/>
        <v>-86439.003999999986</v>
      </c>
    </row>
    <row r="451" spans="1:30" s="7" customFormat="1" ht="12.75" x14ac:dyDescent="0.25">
      <c r="A451" s="58">
        <f t="shared" si="58"/>
        <v>442</v>
      </c>
      <c r="B451" s="6" t="s">
        <v>452</v>
      </c>
      <c r="C451" s="23">
        <v>128.5</v>
      </c>
      <c r="D451" s="27">
        <v>655.2299999999999</v>
      </c>
      <c r="E451" s="45">
        <v>0</v>
      </c>
      <c r="F451" s="45">
        <v>0</v>
      </c>
      <c r="G451" s="45">
        <v>0</v>
      </c>
      <c r="H451" s="45">
        <v>0</v>
      </c>
      <c r="I451" s="45">
        <v>0</v>
      </c>
      <c r="J451" s="45">
        <v>0</v>
      </c>
      <c r="K451" s="45">
        <v>0</v>
      </c>
      <c r="L451" s="45">
        <v>0</v>
      </c>
      <c r="M451" s="88">
        <f t="shared" si="50"/>
        <v>0</v>
      </c>
      <c r="N451" s="45">
        <v>0</v>
      </c>
      <c r="O451" s="45">
        <v>0</v>
      </c>
      <c r="P451" s="45">
        <v>0</v>
      </c>
      <c r="Q451" s="45">
        <v>0</v>
      </c>
      <c r="R451" s="45">
        <v>0</v>
      </c>
      <c r="S451" s="45">
        <v>0</v>
      </c>
      <c r="T451" s="45">
        <v>0</v>
      </c>
      <c r="U451" s="45">
        <v>0</v>
      </c>
      <c r="V451" s="88">
        <f t="shared" si="51"/>
        <v>0</v>
      </c>
      <c r="W451" s="101">
        <f t="shared" si="52"/>
        <v>0</v>
      </c>
      <c r="X451" s="101">
        <f t="shared" si="57"/>
        <v>0</v>
      </c>
      <c r="Y451" s="141">
        <v>0</v>
      </c>
      <c r="Z451" s="18">
        <f t="shared" si="53"/>
        <v>-655.2299999999999</v>
      </c>
      <c r="AA451" s="21">
        <f t="shared" si="54"/>
        <v>0</v>
      </c>
      <c r="AB451" s="85">
        <f t="shared" si="55"/>
        <v>0</v>
      </c>
      <c r="AC451" s="86">
        <v>-329.54</v>
      </c>
      <c r="AD451" s="87">
        <f t="shared" si="56"/>
        <v>-984.77</v>
      </c>
    </row>
    <row r="452" spans="1:30" s="7" customFormat="1" ht="12.75" x14ac:dyDescent="0.25">
      <c r="A452" s="58">
        <f t="shared" si="58"/>
        <v>443</v>
      </c>
      <c r="B452" s="6" t="s">
        <v>453</v>
      </c>
      <c r="C452" s="23">
        <v>231.3</v>
      </c>
      <c r="D452" s="27">
        <v>854.80000000000007</v>
      </c>
      <c r="E452" s="45">
        <v>0</v>
      </c>
      <c r="F452" s="45">
        <v>3478.34</v>
      </c>
      <c r="G452" s="45">
        <v>14.24</v>
      </c>
      <c r="H452" s="45">
        <v>0</v>
      </c>
      <c r="I452" s="45">
        <v>0</v>
      </c>
      <c r="J452" s="45">
        <v>0</v>
      </c>
      <c r="K452" s="45">
        <v>0</v>
      </c>
      <c r="L452" s="45">
        <v>0</v>
      </c>
      <c r="M452" s="88">
        <f t="shared" si="50"/>
        <v>3478.34</v>
      </c>
      <c r="N452" s="45">
        <v>0</v>
      </c>
      <c r="O452" s="45">
        <v>0</v>
      </c>
      <c r="P452" s="45">
        <v>0</v>
      </c>
      <c r="Q452" s="45">
        <v>0</v>
      </c>
      <c r="R452" s="45">
        <v>0</v>
      </c>
      <c r="S452" s="45">
        <v>0</v>
      </c>
      <c r="T452" s="45">
        <v>0</v>
      </c>
      <c r="U452" s="45">
        <v>0</v>
      </c>
      <c r="V452" s="88">
        <f t="shared" si="51"/>
        <v>0</v>
      </c>
      <c r="W452" s="101">
        <f t="shared" si="52"/>
        <v>3478.34</v>
      </c>
      <c r="X452" s="101">
        <f t="shared" si="57"/>
        <v>-3.9999999999054126E-3</v>
      </c>
      <c r="Y452" s="141">
        <v>3478.3440000000001</v>
      </c>
      <c r="Z452" s="18">
        <f t="shared" si="53"/>
        <v>0</v>
      </c>
      <c r="AA452" s="21">
        <f t="shared" si="54"/>
        <v>2623.5439999999999</v>
      </c>
      <c r="AB452" s="85">
        <f t="shared" si="55"/>
        <v>4.0691904539073462</v>
      </c>
      <c r="AC452" s="86">
        <v>-431.22</v>
      </c>
      <c r="AD452" s="87">
        <f t="shared" si="56"/>
        <v>2192.3239999999996</v>
      </c>
    </row>
    <row r="453" spans="1:30" s="7" customFormat="1" ht="12.75" x14ac:dyDescent="0.25">
      <c r="A453" s="58">
        <f t="shared" si="58"/>
        <v>444</v>
      </c>
      <c r="B453" s="6" t="s">
        <v>454</v>
      </c>
      <c r="C453" s="23">
        <v>243.82</v>
      </c>
      <c r="D453" s="27">
        <v>981.60999999999979</v>
      </c>
      <c r="E453" s="45">
        <v>0</v>
      </c>
      <c r="F453" s="45">
        <v>1371.18</v>
      </c>
      <c r="G453" s="45">
        <v>0</v>
      </c>
      <c r="H453" s="45">
        <v>0</v>
      </c>
      <c r="I453" s="45">
        <v>0</v>
      </c>
      <c r="J453" s="45">
        <v>0</v>
      </c>
      <c r="K453" s="45">
        <v>0</v>
      </c>
      <c r="L453" s="45">
        <v>0</v>
      </c>
      <c r="M453" s="88">
        <f t="shared" si="50"/>
        <v>1371.18</v>
      </c>
      <c r="N453" s="45">
        <v>0</v>
      </c>
      <c r="O453" s="45">
        <v>0</v>
      </c>
      <c r="P453" s="45">
        <v>0</v>
      </c>
      <c r="Q453" s="45">
        <v>0</v>
      </c>
      <c r="R453" s="45">
        <v>0</v>
      </c>
      <c r="S453" s="45">
        <v>0</v>
      </c>
      <c r="T453" s="45">
        <v>0</v>
      </c>
      <c r="U453" s="45">
        <v>0</v>
      </c>
      <c r="V453" s="88">
        <f t="shared" si="51"/>
        <v>0</v>
      </c>
      <c r="W453" s="101">
        <f t="shared" si="52"/>
        <v>1371.18</v>
      </c>
      <c r="X453" s="101">
        <f t="shared" si="57"/>
        <v>3.6000000000058208E-2</v>
      </c>
      <c r="Y453" s="141">
        <v>1371.144</v>
      </c>
      <c r="Z453" s="18">
        <f t="shared" si="53"/>
        <v>0</v>
      </c>
      <c r="AA453" s="21">
        <f t="shared" si="54"/>
        <v>389.53400000000022</v>
      </c>
      <c r="AB453" s="85">
        <f t="shared" si="55"/>
        <v>1.3968317356180155</v>
      </c>
      <c r="AC453" s="86">
        <v>-127.53599999999994</v>
      </c>
      <c r="AD453" s="87">
        <f t="shared" si="56"/>
        <v>261.99800000000027</v>
      </c>
    </row>
    <row r="454" spans="1:30" s="7" customFormat="1" ht="12.75" x14ac:dyDescent="0.25">
      <c r="A454" s="58">
        <f t="shared" si="58"/>
        <v>445</v>
      </c>
      <c r="B454" s="6" t="s">
        <v>455</v>
      </c>
      <c r="C454" s="23">
        <v>102.5</v>
      </c>
      <c r="D454" s="27">
        <v>424.81999999999994</v>
      </c>
      <c r="E454" s="45">
        <v>0</v>
      </c>
      <c r="F454" s="45">
        <v>0</v>
      </c>
      <c r="G454" s="45">
        <v>0</v>
      </c>
      <c r="H454" s="45">
        <v>0</v>
      </c>
      <c r="I454" s="45">
        <v>0</v>
      </c>
      <c r="J454" s="45">
        <v>0</v>
      </c>
      <c r="K454" s="45">
        <v>0</v>
      </c>
      <c r="L454" s="45">
        <v>0</v>
      </c>
      <c r="M454" s="88">
        <f t="shared" si="50"/>
        <v>0</v>
      </c>
      <c r="N454" s="45">
        <v>0</v>
      </c>
      <c r="O454" s="45">
        <v>0</v>
      </c>
      <c r="P454" s="45">
        <v>0</v>
      </c>
      <c r="Q454" s="45">
        <v>0</v>
      </c>
      <c r="R454" s="45">
        <v>0</v>
      </c>
      <c r="S454" s="45">
        <v>0</v>
      </c>
      <c r="T454" s="45">
        <v>0</v>
      </c>
      <c r="U454" s="45">
        <v>0</v>
      </c>
      <c r="V454" s="88">
        <f t="shared" si="51"/>
        <v>0</v>
      </c>
      <c r="W454" s="101">
        <f t="shared" si="52"/>
        <v>0</v>
      </c>
      <c r="X454" s="101">
        <f t="shared" si="57"/>
        <v>0</v>
      </c>
      <c r="Y454" s="141">
        <v>0</v>
      </c>
      <c r="Z454" s="18">
        <f t="shared" si="53"/>
        <v>-424.81999999999994</v>
      </c>
      <c r="AA454" s="21">
        <f t="shared" si="54"/>
        <v>0</v>
      </c>
      <c r="AB454" s="85">
        <f t="shared" si="55"/>
        <v>0</v>
      </c>
      <c r="AC454" s="86">
        <v>-212.39999999999995</v>
      </c>
      <c r="AD454" s="87">
        <f t="shared" si="56"/>
        <v>-637.21999999999991</v>
      </c>
    </row>
    <row r="455" spans="1:30" s="7" customFormat="1" ht="12.75" x14ac:dyDescent="0.25">
      <c r="A455" s="58">
        <f t="shared" si="58"/>
        <v>446</v>
      </c>
      <c r="B455" s="6" t="s">
        <v>456</v>
      </c>
      <c r="C455" s="23">
        <v>145.16999999999999</v>
      </c>
      <c r="D455" s="27">
        <v>688.3900000000001</v>
      </c>
      <c r="E455" s="45">
        <v>0</v>
      </c>
      <c r="F455" s="45">
        <v>0</v>
      </c>
      <c r="G455" s="45">
        <v>0</v>
      </c>
      <c r="H455" s="45">
        <v>0</v>
      </c>
      <c r="I455" s="45">
        <v>0</v>
      </c>
      <c r="J455" s="45">
        <v>0</v>
      </c>
      <c r="K455" s="45">
        <v>0</v>
      </c>
      <c r="L455" s="45">
        <v>0</v>
      </c>
      <c r="M455" s="88">
        <f t="shared" si="50"/>
        <v>0</v>
      </c>
      <c r="N455" s="45">
        <v>0</v>
      </c>
      <c r="O455" s="45">
        <v>0</v>
      </c>
      <c r="P455" s="45">
        <v>0</v>
      </c>
      <c r="Q455" s="45">
        <v>0</v>
      </c>
      <c r="R455" s="45">
        <v>0</v>
      </c>
      <c r="S455" s="45">
        <v>0</v>
      </c>
      <c r="T455" s="45">
        <v>0</v>
      </c>
      <c r="U455" s="45">
        <v>0</v>
      </c>
      <c r="V455" s="88">
        <f t="shared" si="51"/>
        <v>0</v>
      </c>
      <c r="W455" s="101">
        <f t="shared" si="52"/>
        <v>0</v>
      </c>
      <c r="X455" s="101">
        <f t="shared" si="57"/>
        <v>0</v>
      </c>
      <c r="Y455" s="141">
        <v>0</v>
      </c>
      <c r="Z455" s="18">
        <f t="shared" si="53"/>
        <v>-688.3900000000001</v>
      </c>
      <c r="AA455" s="21">
        <f t="shared" si="54"/>
        <v>0</v>
      </c>
      <c r="AB455" s="85">
        <f t="shared" si="55"/>
        <v>0</v>
      </c>
      <c r="AC455" s="86">
        <v>-346.40000000000003</v>
      </c>
      <c r="AD455" s="87">
        <f t="shared" si="56"/>
        <v>-1034.7900000000002</v>
      </c>
    </row>
    <row r="456" spans="1:30" s="7" customFormat="1" ht="12.75" x14ac:dyDescent="0.25">
      <c r="A456" s="58">
        <f t="shared" si="58"/>
        <v>447</v>
      </c>
      <c r="B456" s="6" t="s">
        <v>457</v>
      </c>
      <c r="C456" s="23">
        <v>227.7</v>
      </c>
      <c r="D456" s="27">
        <v>1206.6100000000001</v>
      </c>
      <c r="E456" s="45">
        <v>0</v>
      </c>
      <c r="F456" s="45">
        <v>0</v>
      </c>
      <c r="G456" s="45">
        <v>0</v>
      </c>
      <c r="H456" s="45">
        <v>0</v>
      </c>
      <c r="I456" s="45">
        <v>0</v>
      </c>
      <c r="J456" s="45">
        <v>0</v>
      </c>
      <c r="K456" s="45">
        <v>0</v>
      </c>
      <c r="L456" s="45">
        <v>0</v>
      </c>
      <c r="M456" s="88">
        <f t="shared" ref="M456:M519" si="59">E456+F456+H456+J456+L456</f>
        <v>0</v>
      </c>
      <c r="N456" s="45">
        <v>0</v>
      </c>
      <c r="O456" s="45">
        <v>0</v>
      </c>
      <c r="P456" s="45">
        <v>0</v>
      </c>
      <c r="Q456" s="45">
        <v>0</v>
      </c>
      <c r="R456" s="45">
        <v>0</v>
      </c>
      <c r="S456" s="45">
        <v>0</v>
      </c>
      <c r="T456" s="45">
        <v>0</v>
      </c>
      <c r="U456" s="45">
        <v>0</v>
      </c>
      <c r="V456" s="88">
        <f t="shared" ref="V456:V519" si="60">N456+O456+Q456+S456+U456</f>
        <v>0</v>
      </c>
      <c r="W456" s="101">
        <f t="shared" ref="W456:W519" si="61">M456+V456</f>
        <v>0</v>
      </c>
      <c r="X456" s="101">
        <f t="shared" si="57"/>
        <v>0</v>
      </c>
      <c r="Y456" s="141">
        <v>0</v>
      </c>
      <c r="Z456" s="18">
        <f t="shared" ref="Z456:Z519" si="62">IF((Y456-D456)&lt;0,Y456-D456,0)</f>
        <v>-1206.6100000000001</v>
      </c>
      <c r="AA456" s="21">
        <f t="shared" ref="AA456:AA519" si="63">IF((Y456-D456)&gt;0,Y456-D456,0)</f>
        <v>0</v>
      </c>
      <c r="AB456" s="85">
        <f t="shared" ref="AB456:AB519" si="64">Y456/D456</f>
        <v>0</v>
      </c>
      <c r="AC456" s="86">
        <v>-609.76</v>
      </c>
      <c r="AD456" s="87">
        <f t="shared" ref="AD456:AD519" si="65">Y456-D456+AC456</f>
        <v>-1816.3700000000001</v>
      </c>
    </row>
    <row r="457" spans="1:30" s="7" customFormat="1" ht="12.75" x14ac:dyDescent="0.25">
      <c r="A457" s="58">
        <f t="shared" si="58"/>
        <v>448</v>
      </c>
      <c r="B457" s="6" t="s">
        <v>458</v>
      </c>
      <c r="C457" s="23">
        <v>398.6</v>
      </c>
      <c r="D457" s="27">
        <v>1615.3899999999999</v>
      </c>
      <c r="E457" s="45">
        <v>0</v>
      </c>
      <c r="F457" s="45">
        <v>0</v>
      </c>
      <c r="G457" s="45">
        <v>0</v>
      </c>
      <c r="H457" s="45">
        <v>0</v>
      </c>
      <c r="I457" s="45">
        <v>0</v>
      </c>
      <c r="J457" s="45">
        <v>0</v>
      </c>
      <c r="K457" s="45">
        <v>0</v>
      </c>
      <c r="L457" s="45">
        <v>0</v>
      </c>
      <c r="M457" s="88">
        <f t="shared" si="59"/>
        <v>0</v>
      </c>
      <c r="N457" s="45">
        <v>0</v>
      </c>
      <c r="O457" s="45">
        <v>0</v>
      </c>
      <c r="P457" s="45">
        <v>0</v>
      </c>
      <c r="Q457" s="45">
        <v>0</v>
      </c>
      <c r="R457" s="45">
        <v>0</v>
      </c>
      <c r="S457" s="45">
        <v>0</v>
      </c>
      <c r="T457" s="45">
        <v>0</v>
      </c>
      <c r="U457" s="45">
        <v>0</v>
      </c>
      <c r="V457" s="88">
        <f t="shared" si="60"/>
        <v>0</v>
      </c>
      <c r="W457" s="101">
        <f t="shared" si="61"/>
        <v>0</v>
      </c>
      <c r="X457" s="101">
        <f t="shared" ref="X457:X520" si="66">W457-Y457</f>
        <v>0</v>
      </c>
      <c r="Y457" s="141">
        <v>0</v>
      </c>
      <c r="Z457" s="18">
        <f t="shared" si="62"/>
        <v>-1615.3899999999999</v>
      </c>
      <c r="AA457" s="21">
        <f t="shared" si="63"/>
        <v>0</v>
      </c>
      <c r="AB457" s="85">
        <f t="shared" si="64"/>
        <v>0</v>
      </c>
      <c r="AC457" s="86">
        <v>-314.06</v>
      </c>
      <c r="AD457" s="87">
        <f t="shared" si="65"/>
        <v>-1929.4499999999998</v>
      </c>
    </row>
    <row r="458" spans="1:30" s="7" customFormat="1" ht="12.75" x14ac:dyDescent="0.25">
      <c r="A458" s="58">
        <f t="shared" ref="A458:A521" si="67">A457+1</f>
        <v>449</v>
      </c>
      <c r="B458" s="6" t="s">
        <v>459</v>
      </c>
      <c r="C458" s="23">
        <v>375.6</v>
      </c>
      <c r="D458" s="27">
        <v>3736.5099999999993</v>
      </c>
      <c r="E458" s="45">
        <v>0</v>
      </c>
      <c r="F458" s="45">
        <v>0</v>
      </c>
      <c r="G458" s="45">
        <v>0</v>
      </c>
      <c r="H458" s="45">
        <v>0</v>
      </c>
      <c r="I458" s="45">
        <v>0</v>
      </c>
      <c r="J458" s="45">
        <v>0</v>
      </c>
      <c r="K458" s="45">
        <v>0</v>
      </c>
      <c r="L458" s="45">
        <v>0</v>
      </c>
      <c r="M458" s="88">
        <f t="shared" si="59"/>
        <v>0</v>
      </c>
      <c r="N458" s="45">
        <v>0</v>
      </c>
      <c r="O458" s="45">
        <v>0</v>
      </c>
      <c r="P458" s="45">
        <v>0</v>
      </c>
      <c r="Q458" s="45">
        <v>0</v>
      </c>
      <c r="R458" s="45">
        <v>0</v>
      </c>
      <c r="S458" s="45">
        <v>0</v>
      </c>
      <c r="T458" s="45">
        <v>0</v>
      </c>
      <c r="U458" s="45">
        <v>5671.17</v>
      </c>
      <c r="V458" s="88">
        <f t="shared" si="60"/>
        <v>5671.17</v>
      </c>
      <c r="W458" s="101">
        <f t="shared" si="61"/>
        <v>5671.17</v>
      </c>
      <c r="X458" s="101">
        <f t="shared" si="66"/>
        <v>-6.0000000003128662E-3</v>
      </c>
      <c r="Y458" s="141">
        <v>5671.1760000000004</v>
      </c>
      <c r="Z458" s="18">
        <f t="shared" si="62"/>
        <v>0</v>
      </c>
      <c r="AA458" s="21">
        <f t="shared" si="63"/>
        <v>1934.6660000000011</v>
      </c>
      <c r="AB458" s="85">
        <f t="shared" si="64"/>
        <v>1.5177735373383188</v>
      </c>
      <c r="AC458" s="86">
        <v>-1152.3499999999999</v>
      </c>
      <c r="AD458" s="87">
        <f t="shared" si="65"/>
        <v>782.31600000000117</v>
      </c>
    </row>
    <row r="459" spans="1:30" s="7" customFormat="1" ht="12.75" x14ac:dyDescent="0.25">
      <c r="A459" s="58">
        <f t="shared" si="67"/>
        <v>450</v>
      </c>
      <c r="B459" s="6" t="s">
        <v>460</v>
      </c>
      <c r="C459" s="23">
        <v>1285.21</v>
      </c>
      <c r="D459" s="27">
        <v>8922.94</v>
      </c>
      <c r="E459" s="45">
        <v>0</v>
      </c>
      <c r="F459" s="45">
        <v>0</v>
      </c>
      <c r="G459" s="45">
        <v>0</v>
      </c>
      <c r="H459" s="45">
        <v>0</v>
      </c>
      <c r="I459" s="45">
        <v>0</v>
      </c>
      <c r="J459" s="45">
        <v>0</v>
      </c>
      <c r="K459" s="45">
        <v>0</v>
      </c>
      <c r="L459" s="45">
        <v>711.06</v>
      </c>
      <c r="M459" s="88">
        <f t="shared" si="59"/>
        <v>711.06</v>
      </c>
      <c r="N459" s="45">
        <v>0</v>
      </c>
      <c r="O459" s="45">
        <v>0</v>
      </c>
      <c r="P459" s="45">
        <v>0</v>
      </c>
      <c r="Q459" s="45">
        <v>0</v>
      </c>
      <c r="R459" s="45">
        <v>0</v>
      </c>
      <c r="S459" s="45">
        <v>0</v>
      </c>
      <c r="T459" s="45">
        <v>0</v>
      </c>
      <c r="U459" s="45">
        <v>0</v>
      </c>
      <c r="V459" s="88">
        <f t="shared" si="60"/>
        <v>0</v>
      </c>
      <c r="W459" s="101">
        <f t="shared" si="61"/>
        <v>711.06</v>
      </c>
      <c r="X459" s="101">
        <f t="shared" si="66"/>
        <v>1.1999999999943611E-2</v>
      </c>
      <c r="Y459" s="141">
        <v>711.048</v>
      </c>
      <c r="Z459" s="18">
        <f t="shared" si="62"/>
        <v>-8211.8919999999998</v>
      </c>
      <c r="AA459" s="21">
        <f t="shared" si="63"/>
        <v>0</v>
      </c>
      <c r="AB459" s="85">
        <f t="shared" si="64"/>
        <v>7.9687636586147609E-2</v>
      </c>
      <c r="AC459" s="86">
        <v>0</v>
      </c>
      <c r="AD459" s="87">
        <f t="shared" si="65"/>
        <v>-8211.8919999999998</v>
      </c>
    </row>
    <row r="460" spans="1:30" s="7" customFormat="1" ht="12.75" x14ac:dyDescent="0.25">
      <c r="A460" s="58">
        <f t="shared" si="67"/>
        <v>451</v>
      </c>
      <c r="B460" s="6" t="s">
        <v>461</v>
      </c>
      <c r="C460" s="23">
        <v>338.7</v>
      </c>
      <c r="D460" s="27">
        <v>1824.1</v>
      </c>
      <c r="E460" s="45">
        <v>0</v>
      </c>
      <c r="F460" s="45">
        <v>0</v>
      </c>
      <c r="G460" s="45">
        <v>0</v>
      </c>
      <c r="H460" s="45">
        <v>0</v>
      </c>
      <c r="I460" s="45">
        <v>0</v>
      </c>
      <c r="J460" s="45">
        <v>0</v>
      </c>
      <c r="K460" s="45">
        <v>0</v>
      </c>
      <c r="L460" s="45">
        <v>0</v>
      </c>
      <c r="M460" s="88">
        <f t="shared" si="59"/>
        <v>0</v>
      </c>
      <c r="N460" s="45">
        <v>0</v>
      </c>
      <c r="O460" s="45">
        <v>0</v>
      </c>
      <c r="P460" s="45">
        <v>0</v>
      </c>
      <c r="Q460" s="45">
        <v>0</v>
      </c>
      <c r="R460" s="45">
        <v>0</v>
      </c>
      <c r="S460" s="45">
        <v>0</v>
      </c>
      <c r="T460" s="45">
        <v>0</v>
      </c>
      <c r="U460" s="45">
        <v>0</v>
      </c>
      <c r="V460" s="88">
        <f t="shared" si="60"/>
        <v>0</v>
      </c>
      <c r="W460" s="101">
        <f t="shared" si="61"/>
        <v>0</v>
      </c>
      <c r="X460" s="101">
        <f t="shared" si="66"/>
        <v>0</v>
      </c>
      <c r="Y460" s="141">
        <v>0</v>
      </c>
      <c r="Z460" s="18">
        <f t="shared" si="62"/>
        <v>-1824.1</v>
      </c>
      <c r="AA460" s="21">
        <f t="shared" si="63"/>
        <v>0</v>
      </c>
      <c r="AB460" s="85">
        <f t="shared" si="64"/>
        <v>0</v>
      </c>
      <c r="AC460" s="86">
        <v>0</v>
      </c>
      <c r="AD460" s="87">
        <f t="shared" si="65"/>
        <v>-1824.1</v>
      </c>
    </row>
    <row r="461" spans="1:30" s="7" customFormat="1" ht="12.75" x14ac:dyDescent="0.25">
      <c r="A461" s="58">
        <f t="shared" si="67"/>
        <v>452</v>
      </c>
      <c r="B461" s="6" t="s">
        <v>462</v>
      </c>
      <c r="C461" s="23">
        <v>124.9</v>
      </c>
      <c r="D461" s="27">
        <v>572.81000000000006</v>
      </c>
      <c r="E461" s="45">
        <v>0</v>
      </c>
      <c r="F461" s="45">
        <v>0</v>
      </c>
      <c r="G461" s="45">
        <v>0</v>
      </c>
      <c r="H461" s="45">
        <v>0</v>
      </c>
      <c r="I461" s="45">
        <v>0</v>
      </c>
      <c r="J461" s="45">
        <v>0</v>
      </c>
      <c r="K461" s="45">
        <v>0</v>
      </c>
      <c r="L461" s="45">
        <v>0</v>
      </c>
      <c r="M461" s="88">
        <f t="shared" si="59"/>
        <v>0</v>
      </c>
      <c r="N461" s="45">
        <v>0</v>
      </c>
      <c r="O461" s="45">
        <v>0</v>
      </c>
      <c r="P461" s="45">
        <v>0</v>
      </c>
      <c r="Q461" s="45">
        <v>0</v>
      </c>
      <c r="R461" s="45">
        <v>0</v>
      </c>
      <c r="S461" s="45">
        <v>0</v>
      </c>
      <c r="T461" s="45">
        <v>0</v>
      </c>
      <c r="U461" s="45">
        <v>0</v>
      </c>
      <c r="V461" s="88">
        <f t="shared" si="60"/>
        <v>0</v>
      </c>
      <c r="W461" s="101">
        <f t="shared" si="61"/>
        <v>0</v>
      </c>
      <c r="X461" s="101">
        <f t="shared" si="66"/>
        <v>0</v>
      </c>
      <c r="Y461" s="141">
        <v>0</v>
      </c>
      <c r="Z461" s="18">
        <f t="shared" si="62"/>
        <v>-572.81000000000006</v>
      </c>
      <c r="AA461" s="21">
        <f t="shared" si="63"/>
        <v>0</v>
      </c>
      <c r="AB461" s="85">
        <f t="shared" si="64"/>
        <v>0</v>
      </c>
      <c r="AC461" s="86">
        <v>-287.65999999999997</v>
      </c>
      <c r="AD461" s="87">
        <f t="shared" si="65"/>
        <v>-860.47</v>
      </c>
    </row>
    <row r="462" spans="1:30" s="7" customFormat="1" ht="12.75" x14ac:dyDescent="0.25">
      <c r="A462" s="58">
        <f t="shared" si="67"/>
        <v>453</v>
      </c>
      <c r="B462" s="6" t="s">
        <v>463</v>
      </c>
      <c r="C462" s="23">
        <v>3498.2</v>
      </c>
      <c r="D462" s="27">
        <v>30066.89</v>
      </c>
      <c r="E462" s="45">
        <v>4680.9799999999996</v>
      </c>
      <c r="F462" s="45">
        <v>7940.52</v>
      </c>
      <c r="G462" s="45">
        <v>86.96</v>
      </c>
      <c r="H462" s="45">
        <v>7910.93</v>
      </c>
      <c r="I462" s="45">
        <v>1</v>
      </c>
      <c r="J462" s="45">
        <v>0</v>
      </c>
      <c r="K462" s="45">
        <v>0</v>
      </c>
      <c r="L462" s="45">
        <v>797.82</v>
      </c>
      <c r="M462" s="88">
        <f t="shared" si="59"/>
        <v>21330.25</v>
      </c>
      <c r="N462" s="45">
        <v>0</v>
      </c>
      <c r="O462" s="45">
        <v>0</v>
      </c>
      <c r="P462" s="45">
        <v>0</v>
      </c>
      <c r="Q462" s="45">
        <v>0</v>
      </c>
      <c r="R462" s="45">
        <v>0</v>
      </c>
      <c r="S462" s="45">
        <v>0</v>
      </c>
      <c r="T462" s="45">
        <v>0</v>
      </c>
      <c r="U462" s="45">
        <v>0</v>
      </c>
      <c r="V462" s="88">
        <f t="shared" si="60"/>
        <v>0</v>
      </c>
      <c r="W462" s="101">
        <f t="shared" si="61"/>
        <v>21330.25</v>
      </c>
      <c r="X462" s="101">
        <f t="shared" si="66"/>
        <v>-4.9999999999272404E-2</v>
      </c>
      <c r="Y462" s="141">
        <v>21330.3</v>
      </c>
      <c r="Z462" s="18">
        <f t="shared" si="62"/>
        <v>-8736.59</v>
      </c>
      <c r="AA462" s="21">
        <f t="shared" si="63"/>
        <v>0</v>
      </c>
      <c r="AB462" s="85">
        <f t="shared" si="64"/>
        <v>0.70942821156428215</v>
      </c>
      <c r="AC462" s="86">
        <v>0</v>
      </c>
      <c r="AD462" s="87">
        <f t="shared" si="65"/>
        <v>-8736.59</v>
      </c>
    </row>
    <row r="463" spans="1:30" s="7" customFormat="1" ht="12.75" x14ac:dyDescent="0.25">
      <c r="A463" s="58">
        <f t="shared" si="67"/>
        <v>454</v>
      </c>
      <c r="B463" s="6" t="s">
        <v>464</v>
      </c>
      <c r="C463" s="23">
        <v>386.7</v>
      </c>
      <c r="D463" s="27">
        <v>3289.5099999999998</v>
      </c>
      <c r="E463" s="45">
        <v>0</v>
      </c>
      <c r="F463" s="45">
        <v>2389.34</v>
      </c>
      <c r="G463" s="45">
        <v>14.24</v>
      </c>
      <c r="H463" s="45">
        <v>0</v>
      </c>
      <c r="I463" s="45">
        <v>0</v>
      </c>
      <c r="J463" s="45">
        <v>0</v>
      </c>
      <c r="K463" s="45">
        <v>0</v>
      </c>
      <c r="L463" s="45">
        <v>1530.92</v>
      </c>
      <c r="M463" s="88">
        <f t="shared" si="59"/>
        <v>3920.26</v>
      </c>
      <c r="N463" s="45">
        <v>0</v>
      </c>
      <c r="O463" s="45">
        <v>0</v>
      </c>
      <c r="P463" s="45">
        <v>0</v>
      </c>
      <c r="Q463" s="45">
        <v>0</v>
      </c>
      <c r="R463" s="45">
        <v>0</v>
      </c>
      <c r="S463" s="45">
        <v>0</v>
      </c>
      <c r="T463" s="45">
        <v>0</v>
      </c>
      <c r="U463" s="45">
        <v>1393.83</v>
      </c>
      <c r="V463" s="88">
        <f t="shared" si="60"/>
        <v>1393.83</v>
      </c>
      <c r="W463" s="101">
        <f t="shared" si="61"/>
        <v>5314.09</v>
      </c>
      <c r="X463" s="101">
        <f t="shared" si="66"/>
        <v>-1.4000000000123691E-2</v>
      </c>
      <c r="Y463" s="141">
        <v>5314.1040000000003</v>
      </c>
      <c r="Z463" s="18">
        <f t="shared" si="62"/>
        <v>0</v>
      </c>
      <c r="AA463" s="21">
        <f t="shared" si="63"/>
        <v>2024.5940000000005</v>
      </c>
      <c r="AB463" s="85">
        <f t="shared" si="64"/>
        <v>1.6154697812136156</v>
      </c>
      <c r="AC463" s="86">
        <v>-1603.8</v>
      </c>
      <c r="AD463" s="87">
        <f t="shared" si="65"/>
        <v>420.79400000000055</v>
      </c>
    </row>
    <row r="464" spans="1:30" s="7" customFormat="1" ht="12.75" x14ac:dyDescent="0.25">
      <c r="A464" s="58">
        <f t="shared" si="67"/>
        <v>455</v>
      </c>
      <c r="B464" s="6" t="s">
        <v>465</v>
      </c>
      <c r="C464" s="23">
        <v>312.14</v>
      </c>
      <c r="D464" s="27">
        <v>4949.1099999999997</v>
      </c>
      <c r="E464" s="45">
        <v>0</v>
      </c>
      <c r="F464" s="45">
        <v>0</v>
      </c>
      <c r="G464" s="45">
        <v>0</v>
      </c>
      <c r="H464" s="45">
        <v>0</v>
      </c>
      <c r="I464" s="45">
        <v>0</v>
      </c>
      <c r="J464" s="45">
        <v>0</v>
      </c>
      <c r="K464" s="45">
        <v>0</v>
      </c>
      <c r="L464" s="45">
        <v>5886.64</v>
      </c>
      <c r="M464" s="88">
        <f t="shared" si="59"/>
        <v>5886.64</v>
      </c>
      <c r="N464" s="45">
        <v>0</v>
      </c>
      <c r="O464" s="45">
        <v>0</v>
      </c>
      <c r="P464" s="45">
        <v>0</v>
      </c>
      <c r="Q464" s="45">
        <v>0</v>
      </c>
      <c r="R464" s="45">
        <v>0</v>
      </c>
      <c r="S464" s="45">
        <v>0</v>
      </c>
      <c r="T464" s="45">
        <v>0</v>
      </c>
      <c r="U464" s="45">
        <v>1358.7</v>
      </c>
      <c r="V464" s="88">
        <f t="shared" si="60"/>
        <v>1358.7</v>
      </c>
      <c r="W464" s="101">
        <f t="shared" si="61"/>
        <v>7245.34</v>
      </c>
      <c r="X464" s="101">
        <f t="shared" si="66"/>
        <v>-7.9999999998108251E-3</v>
      </c>
      <c r="Y464" s="141">
        <v>7245.348</v>
      </c>
      <c r="Z464" s="18">
        <f t="shared" si="62"/>
        <v>0</v>
      </c>
      <c r="AA464" s="21">
        <f t="shared" si="63"/>
        <v>2296.2380000000003</v>
      </c>
      <c r="AB464" s="85">
        <f t="shared" si="64"/>
        <v>1.4639698854945637</v>
      </c>
      <c r="AC464" s="86">
        <v>-2327.89</v>
      </c>
      <c r="AD464" s="87">
        <f t="shared" si="65"/>
        <v>-31.651999999999589</v>
      </c>
    </row>
    <row r="465" spans="1:30" s="7" customFormat="1" ht="12.75" x14ac:dyDescent="0.25">
      <c r="A465" s="58">
        <f t="shared" si="67"/>
        <v>456</v>
      </c>
      <c r="B465" s="6" t="s">
        <v>466</v>
      </c>
      <c r="C465" s="23">
        <v>310.77999999999997</v>
      </c>
      <c r="D465" s="27">
        <v>3056.2100000000005</v>
      </c>
      <c r="E465" s="45">
        <v>0</v>
      </c>
      <c r="F465" s="45">
        <v>0</v>
      </c>
      <c r="G465" s="45">
        <v>0</v>
      </c>
      <c r="H465" s="45">
        <v>0</v>
      </c>
      <c r="I465" s="45">
        <v>0</v>
      </c>
      <c r="J465" s="45">
        <v>0</v>
      </c>
      <c r="K465" s="45">
        <v>0</v>
      </c>
      <c r="L465" s="45">
        <v>3185.24</v>
      </c>
      <c r="M465" s="88">
        <f t="shared" si="59"/>
        <v>3185.24</v>
      </c>
      <c r="N465" s="45">
        <v>0</v>
      </c>
      <c r="O465" s="45">
        <v>0</v>
      </c>
      <c r="P465" s="45">
        <v>0</v>
      </c>
      <c r="Q465" s="45">
        <v>0</v>
      </c>
      <c r="R465" s="45">
        <v>0</v>
      </c>
      <c r="S465" s="45">
        <v>0</v>
      </c>
      <c r="T465" s="45">
        <v>0</v>
      </c>
      <c r="U465" s="45">
        <v>0</v>
      </c>
      <c r="V465" s="88">
        <f t="shared" si="60"/>
        <v>0</v>
      </c>
      <c r="W465" s="101">
        <f t="shared" si="61"/>
        <v>3185.24</v>
      </c>
      <c r="X465" s="101">
        <f t="shared" si="66"/>
        <v>7.9999999998108251E-3</v>
      </c>
      <c r="Y465" s="141">
        <v>3185.232</v>
      </c>
      <c r="Z465" s="18">
        <f t="shared" si="62"/>
        <v>0</v>
      </c>
      <c r="AA465" s="21">
        <f t="shared" si="63"/>
        <v>129.02199999999948</v>
      </c>
      <c r="AB465" s="85">
        <f t="shared" si="64"/>
        <v>1.0422163398457565</v>
      </c>
      <c r="AC465" s="86">
        <v>0</v>
      </c>
      <c r="AD465" s="87">
        <f t="shared" si="65"/>
        <v>129.02199999999948</v>
      </c>
    </row>
    <row r="466" spans="1:30" s="7" customFormat="1" ht="12.75" x14ac:dyDescent="0.25">
      <c r="A466" s="58">
        <f t="shared" si="67"/>
        <v>457</v>
      </c>
      <c r="B466" s="6" t="s">
        <v>467</v>
      </c>
      <c r="C466" s="23">
        <v>2854.3</v>
      </c>
      <c r="D466" s="27">
        <v>23947.010000000002</v>
      </c>
      <c r="E466" s="45">
        <v>10252.27</v>
      </c>
      <c r="F466" s="45">
        <v>0</v>
      </c>
      <c r="G466" s="45">
        <v>0</v>
      </c>
      <c r="H466" s="45">
        <v>0</v>
      </c>
      <c r="I466" s="45">
        <v>0</v>
      </c>
      <c r="J466" s="45">
        <v>0</v>
      </c>
      <c r="K466" s="45">
        <v>0</v>
      </c>
      <c r="L466" s="45">
        <v>3824.42</v>
      </c>
      <c r="M466" s="88">
        <f t="shared" si="59"/>
        <v>14076.69</v>
      </c>
      <c r="N466" s="45">
        <v>3856.0200000000004</v>
      </c>
      <c r="O466" s="45">
        <v>0</v>
      </c>
      <c r="P466" s="45">
        <v>0</v>
      </c>
      <c r="Q466" s="45">
        <v>0</v>
      </c>
      <c r="R466" s="45">
        <v>0</v>
      </c>
      <c r="S466" s="45">
        <v>0</v>
      </c>
      <c r="T466" s="45">
        <v>0</v>
      </c>
      <c r="U466" s="45">
        <v>2605.37</v>
      </c>
      <c r="V466" s="88">
        <f t="shared" si="60"/>
        <v>6461.39</v>
      </c>
      <c r="W466" s="101">
        <f t="shared" si="61"/>
        <v>20538.080000000002</v>
      </c>
      <c r="X466" s="101">
        <f t="shared" si="66"/>
        <v>-3.9999999971769284E-3</v>
      </c>
      <c r="Y466" s="141">
        <v>20538.083999999999</v>
      </c>
      <c r="Z466" s="18">
        <f t="shared" si="62"/>
        <v>-3408.9260000000031</v>
      </c>
      <c r="AA466" s="21">
        <f t="shared" si="63"/>
        <v>0</v>
      </c>
      <c r="AB466" s="85">
        <f t="shared" si="64"/>
        <v>0.85764711335569643</v>
      </c>
      <c r="AC466" s="86">
        <v>0</v>
      </c>
      <c r="AD466" s="87">
        <f t="shared" si="65"/>
        <v>-3408.9260000000031</v>
      </c>
    </row>
    <row r="467" spans="1:30" s="7" customFormat="1" ht="12.75" x14ac:dyDescent="0.25">
      <c r="A467" s="58">
        <f t="shared" si="67"/>
        <v>458</v>
      </c>
      <c r="B467" s="6" t="s">
        <v>468</v>
      </c>
      <c r="C467" s="23">
        <v>117.2</v>
      </c>
      <c r="D467" s="27">
        <v>584.09999999999991</v>
      </c>
      <c r="E467" s="45">
        <v>0</v>
      </c>
      <c r="F467" s="45">
        <v>0</v>
      </c>
      <c r="G467" s="45">
        <v>0</v>
      </c>
      <c r="H467" s="45">
        <v>0</v>
      </c>
      <c r="I467" s="45">
        <v>0</v>
      </c>
      <c r="J467" s="45">
        <v>0</v>
      </c>
      <c r="K467" s="45">
        <v>0</v>
      </c>
      <c r="L467" s="45">
        <v>0</v>
      </c>
      <c r="M467" s="88">
        <f t="shared" si="59"/>
        <v>0</v>
      </c>
      <c r="N467" s="45">
        <v>0</v>
      </c>
      <c r="O467" s="45">
        <v>0</v>
      </c>
      <c r="P467" s="45">
        <v>0</v>
      </c>
      <c r="Q467" s="45">
        <v>0</v>
      </c>
      <c r="R467" s="45">
        <v>0</v>
      </c>
      <c r="S467" s="45">
        <v>0</v>
      </c>
      <c r="T467" s="45">
        <v>0</v>
      </c>
      <c r="U467" s="45">
        <v>0</v>
      </c>
      <c r="V467" s="88">
        <f t="shared" si="60"/>
        <v>0</v>
      </c>
      <c r="W467" s="101">
        <f t="shared" si="61"/>
        <v>0</v>
      </c>
      <c r="X467" s="101">
        <f t="shared" si="66"/>
        <v>0</v>
      </c>
      <c r="Y467" s="141">
        <v>0</v>
      </c>
      <c r="Z467" s="18">
        <f t="shared" si="62"/>
        <v>-584.09999999999991</v>
      </c>
      <c r="AA467" s="21">
        <f t="shared" si="63"/>
        <v>0</v>
      </c>
      <c r="AB467" s="85">
        <f t="shared" si="64"/>
        <v>0</v>
      </c>
      <c r="AC467" s="86">
        <v>-293.35000000000002</v>
      </c>
      <c r="AD467" s="87">
        <f t="shared" si="65"/>
        <v>-877.44999999999993</v>
      </c>
    </row>
    <row r="468" spans="1:30" s="7" customFormat="1" ht="12.75" x14ac:dyDescent="0.25">
      <c r="A468" s="58">
        <f t="shared" si="67"/>
        <v>459</v>
      </c>
      <c r="B468" s="6" t="s">
        <v>469</v>
      </c>
      <c r="C468" s="23">
        <v>4486.5</v>
      </c>
      <c r="D468" s="27">
        <v>60763.749999999993</v>
      </c>
      <c r="E468" s="45">
        <v>1779.96</v>
      </c>
      <c r="F468" s="45">
        <v>6298.42</v>
      </c>
      <c r="G468" s="45">
        <v>55.52</v>
      </c>
      <c r="H468" s="45">
        <v>0</v>
      </c>
      <c r="I468" s="45">
        <v>0</v>
      </c>
      <c r="J468" s="45">
        <v>0</v>
      </c>
      <c r="K468" s="45">
        <v>0</v>
      </c>
      <c r="L468" s="45">
        <v>1315.18</v>
      </c>
      <c r="M468" s="88">
        <f t="shared" si="59"/>
        <v>9393.56</v>
      </c>
      <c r="N468" s="45">
        <v>7479.41</v>
      </c>
      <c r="O468" s="45">
        <v>74197.179999999993</v>
      </c>
      <c r="P468" s="45">
        <v>388</v>
      </c>
      <c r="Q468" s="45">
        <v>0</v>
      </c>
      <c r="R468" s="45">
        <v>0</v>
      </c>
      <c r="S468" s="45">
        <v>0</v>
      </c>
      <c r="T468" s="45">
        <v>0</v>
      </c>
      <c r="U468" s="45">
        <v>1309.8</v>
      </c>
      <c r="V468" s="88">
        <f t="shared" si="60"/>
        <v>82986.39</v>
      </c>
      <c r="W468" s="101">
        <f t="shared" si="61"/>
        <v>92379.95</v>
      </c>
      <c r="X468" s="101">
        <f t="shared" si="66"/>
        <v>1.3999999981024303E-2</v>
      </c>
      <c r="Y468" s="141">
        <v>92379.936000000016</v>
      </c>
      <c r="Z468" s="18">
        <f t="shared" si="62"/>
        <v>0</v>
      </c>
      <c r="AA468" s="21">
        <f t="shared" si="63"/>
        <v>31616.186000000023</v>
      </c>
      <c r="AB468" s="85">
        <f t="shared" si="64"/>
        <v>1.5203132788874951</v>
      </c>
      <c r="AC468" s="86">
        <v>-25580.166000000005</v>
      </c>
      <c r="AD468" s="87">
        <f t="shared" si="65"/>
        <v>6036.0200000000186</v>
      </c>
    </row>
    <row r="469" spans="1:30" s="7" customFormat="1" ht="12.75" x14ac:dyDescent="0.25">
      <c r="A469" s="58">
        <f t="shared" si="67"/>
        <v>460</v>
      </c>
      <c r="B469" s="6" t="s">
        <v>470</v>
      </c>
      <c r="C469" s="23">
        <v>980</v>
      </c>
      <c r="D469" s="27">
        <v>10672.08</v>
      </c>
      <c r="E469" s="45">
        <v>4891.18</v>
      </c>
      <c r="F469" s="45">
        <v>0</v>
      </c>
      <c r="G469" s="45">
        <v>0</v>
      </c>
      <c r="H469" s="45">
        <v>0</v>
      </c>
      <c r="I469" s="45">
        <v>0</v>
      </c>
      <c r="J469" s="45">
        <v>0</v>
      </c>
      <c r="K469" s="45">
        <v>0</v>
      </c>
      <c r="L469" s="45">
        <v>6324.08</v>
      </c>
      <c r="M469" s="88">
        <f t="shared" si="59"/>
        <v>11215.26</v>
      </c>
      <c r="N469" s="45">
        <v>0</v>
      </c>
      <c r="O469" s="45">
        <v>0</v>
      </c>
      <c r="P469" s="45">
        <v>0</v>
      </c>
      <c r="Q469" s="45">
        <v>0</v>
      </c>
      <c r="R469" s="45">
        <v>0</v>
      </c>
      <c r="S469" s="45">
        <v>0</v>
      </c>
      <c r="T469" s="45">
        <v>0</v>
      </c>
      <c r="U469" s="45">
        <v>1271.83</v>
      </c>
      <c r="V469" s="88">
        <f t="shared" si="60"/>
        <v>1271.83</v>
      </c>
      <c r="W469" s="101">
        <f t="shared" si="61"/>
        <v>12487.09</v>
      </c>
      <c r="X469" s="101">
        <f t="shared" si="66"/>
        <v>1.0000000000218279E-2</v>
      </c>
      <c r="Y469" s="141">
        <v>12487.08</v>
      </c>
      <c r="Z469" s="18">
        <f t="shared" si="62"/>
        <v>0</v>
      </c>
      <c r="AA469" s="21">
        <f t="shared" si="63"/>
        <v>1815</v>
      </c>
      <c r="AB469" s="85">
        <f t="shared" si="64"/>
        <v>1.1700699395057008</v>
      </c>
      <c r="AC469" s="86">
        <v>-5106.78</v>
      </c>
      <c r="AD469" s="87">
        <f t="shared" si="65"/>
        <v>-3291.7799999999997</v>
      </c>
    </row>
    <row r="470" spans="1:30" s="7" customFormat="1" ht="12.75" x14ac:dyDescent="0.25">
      <c r="A470" s="58">
        <f t="shared" si="67"/>
        <v>461</v>
      </c>
      <c r="B470" s="6" t="s">
        <v>471</v>
      </c>
      <c r="C470" s="23">
        <v>1299.4000000000001</v>
      </c>
      <c r="D470" s="27">
        <v>5392.38</v>
      </c>
      <c r="E470" s="45">
        <v>860.29</v>
      </c>
      <c r="F470" s="45">
        <v>0</v>
      </c>
      <c r="G470" s="45">
        <v>0</v>
      </c>
      <c r="H470" s="45">
        <v>0</v>
      </c>
      <c r="I470" s="45">
        <v>0</v>
      </c>
      <c r="J470" s="45">
        <v>0</v>
      </c>
      <c r="K470" s="45">
        <v>0</v>
      </c>
      <c r="L470" s="45">
        <v>1552.25</v>
      </c>
      <c r="M470" s="88">
        <f t="shared" si="59"/>
        <v>2412.54</v>
      </c>
      <c r="N470" s="45">
        <v>0</v>
      </c>
      <c r="O470" s="45">
        <v>0</v>
      </c>
      <c r="P470" s="45">
        <v>0</v>
      </c>
      <c r="Q470" s="45">
        <v>0</v>
      </c>
      <c r="R470" s="45">
        <v>0</v>
      </c>
      <c r="S470" s="45">
        <v>0</v>
      </c>
      <c r="T470" s="45">
        <v>0</v>
      </c>
      <c r="U470" s="45">
        <v>1366.77</v>
      </c>
      <c r="V470" s="88">
        <f t="shared" si="60"/>
        <v>1366.77</v>
      </c>
      <c r="W470" s="101">
        <f t="shared" si="61"/>
        <v>3779.31</v>
      </c>
      <c r="X470" s="101">
        <f t="shared" si="66"/>
        <v>-5.9999999998581188E-3</v>
      </c>
      <c r="Y470" s="141">
        <v>3779.3159999999998</v>
      </c>
      <c r="Z470" s="18">
        <f t="shared" si="62"/>
        <v>-1613.0640000000003</v>
      </c>
      <c r="AA470" s="21">
        <f t="shared" si="63"/>
        <v>0</v>
      </c>
      <c r="AB470" s="85">
        <f t="shared" si="64"/>
        <v>0.70086232795166503</v>
      </c>
      <c r="AC470" s="86">
        <v>-1368.3179999999998</v>
      </c>
      <c r="AD470" s="87">
        <f t="shared" si="65"/>
        <v>-2981.3820000000001</v>
      </c>
    </row>
    <row r="471" spans="1:30" s="7" customFormat="1" ht="12.75" x14ac:dyDescent="0.25">
      <c r="A471" s="58">
        <f t="shared" si="67"/>
        <v>462</v>
      </c>
      <c r="B471" s="6" t="s">
        <v>472</v>
      </c>
      <c r="C471" s="23">
        <v>4487.6000000000004</v>
      </c>
      <c r="D471" s="27">
        <v>61326.19999999999</v>
      </c>
      <c r="E471" s="45">
        <v>12740.310000000001</v>
      </c>
      <c r="F471" s="45">
        <v>12013.15</v>
      </c>
      <c r="G471" s="45">
        <v>93.669999999999987</v>
      </c>
      <c r="H471" s="45">
        <v>12141.63</v>
      </c>
      <c r="I471" s="45">
        <v>1</v>
      </c>
      <c r="J471" s="45">
        <v>0</v>
      </c>
      <c r="K471" s="45">
        <v>0</v>
      </c>
      <c r="L471" s="45">
        <v>977.17000000000007</v>
      </c>
      <c r="M471" s="88">
        <f t="shared" si="59"/>
        <v>37872.259999999995</v>
      </c>
      <c r="N471" s="45">
        <v>3433.96</v>
      </c>
      <c r="O471" s="45">
        <v>0</v>
      </c>
      <c r="P471" s="45">
        <v>0</v>
      </c>
      <c r="Q471" s="45">
        <v>0</v>
      </c>
      <c r="R471" s="45">
        <v>0</v>
      </c>
      <c r="S471" s="45">
        <v>37376.81</v>
      </c>
      <c r="T471" s="45">
        <v>337</v>
      </c>
      <c r="U471" s="45">
        <v>1149.81</v>
      </c>
      <c r="V471" s="88">
        <f t="shared" si="60"/>
        <v>41960.579999999994</v>
      </c>
      <c r="W471" s="101">
        <f t="shared" si="61"/>
        <v>79832.84</v>
      </c>
      <c r="X471" s="101">
        <f t="shared" si="66"/>
        <v>2.0000000004074536E-2</v>
      </c>
      <c r="Y471" s="141">
        <v>79832.819999999992</v>
      </c>
      <c r="Z471" s="18">
        <f t="shared" si="62"/>
        <v>0</v>
      </c>
      <c r="AA471" s="21">
        <f t="shared" si="63"/>
        <v>18506.620000000003</v>
      </c>
      <c r="AB471" s="85">
        <f t="shared" si="64"/>
        <v>1.3017734671315033</v>
      </c>
      <c r="AC471" s="86">
        <v>0</v>
      </c>
      <c r="AD471" s="87">
        <f t="shared" si="65"/>
        <v>18506.620000000003</v>
      </c>
    </row>
    <row r="472" spans="1:30" s="7" customFormat="1" ht="12.75" x14ac:dyDescent="0.25">
      <c r="A472" s="58">
        <f t="shared" si="67"/>
        <v>463</v>
      </c>
      <c r="B472" s="6" t="s">
        <v>473</v>
      </c>
      <c r="C472" s="23">
        <v>3208.5</v>
      </c>
      <c r="D472" s="27">
        <v>28685.819999999992</v>
      </c>
      <c r="E472" s="45">
        <v>0</v>
      </c>
      <c r="F472" s="45">
        <v>397.15</v>
      </c>
      <c r="G472" s="45">
        <v>4</v>
      </c>
      <c r="H472" s="45">
        <v>16663.77</v>
      </c>
      <c r="I472" s="45">
        <v>1</v>
      </c>
      <c r="J472" s="45">
        <v>0</v>
      </c>
      <c r="K472" s="45">
        <v>0</v>
      </c>
      <c r="L472" s="45">
        <v>11445.48</v>
      </c>
      <c r="M472" s="88">
        <f t="shared" si="59"/>
        <v>28506.400000000001</v>
      </c>
      <c r="N472" s="45">
        <v>2432.13</v>
      </c>
      <c r="O472" s="45">
        <v>0</v>
      </c>
      <c r="P472" s="45">
        <v>0</v>
      </c>
      <c r="Q472" s="45">
        <v>0</v>
      </c>
      <c r="R472" s="45">
        <v>0</v>
      </c>
      <c r="S472" s="45">
        <v>0</v>
      </c>
      <c r="T472" s="45">
        <v>0</v>
      </c>
      <c r="U472" s="45">
        <v>1301.74</v>
      </c>
      <c r="V472" s="88">
        <f t="shared" si="60"/>
        <v>3733.87</v>
      </c>
      <c r="W472" s="101">
        <f t="shared" si="61"/>
        <v>32240.27</v>
      </c>
      <c r="X472" s="101">
        <f t="shared" si="66"/>
        <v>-9.9999999983992893E-3</v>
      </c>
      <c r="Y472" s="141">
        <v>32240.28</v>
      </c>
      <c r="Z472" s="18">
        <f t="shared" si="62"/>
        <v>0</v>
      </c>
      <c r="AA472" s="21">
        <f t="shared" si="63"/>
        <v>3554.4600000000064</v>
      </c>
      <c r="AB472" s="85">
        <f t="shared" si="64"/>
        <v>1.123910001526887</v>
      </c>
      <c r="AC472" s="86">
        <v>-2280.8160000000025</v>
      </c>
      <c r="AD472" s="87">
        <f t="shared" si="65"/>
        <v>1273.6440000000039</v>
      </c>
    </row>
    <row r="473" spans="1:30" s="7" customFormat="1" ht="12.75" x14ac:dyDescent="0.25">
      <c r="A473" s="58">
        <f t="shared" si="67"/>
        <v>464</v>
      </c>
      <c r="B473" s="6" t="s">
        <v>474</v>
      </c>
      <c r="C473" s="23">
        <v>218</v>
      </c>
      <c r="D473" s="27">
        <v>833.28</v>
      </c>
      <c r="E473" s="45">
        <v>0</v>
      </c>
      <c r="F473" s="45">
        <v>0</v>
      </c>
      <c r="G473" s="45">
        <v>0</v>
      </c>
      <c r="H473" s="45">
        <v>0</v>
      </c>
      <c r="I473" s="45">
        <v>0</v>
      </c>
      <c r="J473" s="45">
        <v>0</v>
      </c>
      <c r="K473" s="45">
        <v>0</v>
      </c>
      <c r="L473" s="45">
        <v>344.37</v>
      </c>
      <c r="M473" s="88">
        <f t="shared" si="59"/>
        <v>344.37</v>
      </c>
      <c r="N473" s="45">
        <v>0</v>
      </c>
      <c r="O473" s="45">
        <v>0</v>
      </c>
      <c r="P473" s="45">
        <v>0</v>
      </c>
      <c r="Q473" s="45">
        <v>0</v>
      </c>
      <c r="R473" s="45">
        <v>0</v>
      </c>
      <c r="S473" s="45">
        <v>0</v>
      </c>
      <c r="T473" s="45">
        <v>0</v>
      </c>
      <c r="U473" s="45">
        <v>0</v>
      </c>
      <c r="V473" s="88">
        <f t="shared" si="60"/>
        <v>0</v>
      </c>
      <c r="W473" s="101">
        <f t="shared" si="61"/>
        <v>344.37</v>
      </c>
      <c r="X473" s="101">
        <f t="shared" si="66"/>
        <v>-5.9999999999718057E-3</v>
      </c>
      <c r="Y473" s="141">
        <v>344.37599999999998</v>
      </c>
      <c r="Z473" s="18">
        <f t="shared" si="62"/>
        <v>-488.904</v>
      </c>
      <c r="AA473" s="21">
        <f t="shared" si="63"/>
        <v>0</v>
      </c>
      <c r="AB473" s="85">
        <f t="shared" si="64"/>
        <v>0.41327764976958525</v>
      </c>
      <c r="AC473" s="86">
        <v>-420.03000000000009</v>
      </c>
      <c r="AD473" s="87">
        <f t="shared" si="65"/>
        <v>-908.93400000000008</v>
      </c>
    </row>
    <row r="474" spans="1:30" s="7" customFormat="1" ht="12.75" x14ac:dyDescent="0.25">
      <c r="A474" s="58">
        <f t="shared" si="67"/>
        <v>465</v>
      </c>
      <c r="B474" s="6" t="s">
        <v>475</v>
      </c>
      <c r="C474" s="23">
        <v>5946.3</v>
      </c>
      <c r="D474" s="27">
        <v>32400.920000000002</v>
      </c>
      <c r="E474" s="45">
        <v>5677.02</v>
      </c>
      <c r="F474" s="45">
        <v>9716.49</v>
      </c>
      <c r="G474" s="45">
        <v>63.16</v>
      </c>
      <c r="H474" s="45">
        <v>0</v>
      </c>
      <c r="I474" s="45">
        <v>0</v>
      </c>
      <c r="J474" s="45">
        <v>0</v>
      </c>
      <c r="K474" s="45">
        <v>0</v>
      </c>
      <c r="L474" s="45">
        <v>7014.87</v>
      </c>
      <c r="M474" s="88">
        <f t="shared" si="59"/>
        <v>22408.38</v>
      </c>
      <c r="N474" s="45">
        <v>0</v>
      </c>
      <c r="O474" s="45">
        <v>5616.73</v>
      </c>
      <c r="P474" s="45">
        <v>24</v>
      </c>
      <c r="Q474" s="45">
        <v>0</v>
      </c>
      <c r="R474" s="45">
        <v>0</v>
      </c>
      <c r="S474" s="45">
        <v>0</v>
      </c>
      <c r="T474" s="45">
        <v>0</v>
      </c>
      <c r="U474" s="45">
        <v>4190.09</v>
      </c>
      <c r="V474" s="88">
        <f t="shared" si="60"/>
        <v>9806.82</v>
      </c>
      <c r="W474" s="101">
        <f t="shared" si="61"/>
        <v>32215.200000000001</v>
      </c>
      <c r="X474" s="101">
        <f t="shared" si="66"/>
        <v>1.2000000002444722E-2</v>
      </c>
      <c r="Y474" s="141">
        <v>32215.187999999998</v>
      </c>
      <c r="Z474" s="18">
        <f t="shared" si="62"/>
        <v>-185.73200000000361</v>
      </c>
      <c r="AA474" s="21">
        <f t="shared" si="63"/>
        <v>0</v>
      </c>
      <c r="AB474" s="85">
        <f t="shared" si="64"/>
        <v>0.99426769363339051</v>
      </c>
      <c r="AC474" s="86">
        <v>0</v>
      </c>
      <c r="AD474" s="87">
        <f t="shared" si="65"/>
        <v>-185.73200000000361</v>
      </c>
    </row>
    <row r="475" spans="1:30" s="7" customFormat="1" ht="12.75" x14ac:dyDescent="0.25">
      <c r="A475" s="58">
        <f t="shared" si="67"/>
        <v>466</v>
      </c>
      <c r="B475" s="6" t="s">
        <v>476</v>
      </c>
      <c r="C475" s="23">
        <v>235.4</v>
      </c>
      <c r="D475" s="27">
        <v>937.91000000000031</v>
      </c>
      <c r="E475" s="45">
        <v>0</v>
      </c>
      <c r="F475" s="45">
        <v>0</v>
      </c>
      <c r="G475" s="45">
        <v>0</v>
      </c>
      <c r="H475" s="45">
        <v>0</v>
      </c>
      <c r="I475" s="45">
        <v>0</v>
      </c>
      <c r="J475" s="45">
        <v>0</v>
      </c>
      <c r="K475" s="45">
        <v>0</v>
      </c>
      <c r="L475" s="45">
        <v>0</v>
      </c>
      <c r="M475" s="88">
        <f t="shared" si="59"/>
        <v>0</v>
      </c>
      <c r="N475" s="45">
        <v>0</v>
      </c>
      <c r="O475" s="45">
        <v>0</v>
      </c>
      <c r="P475" s="45">
        <v>0</v>
      </c>
      <c r="Q475" s="45">
        <v>0</v>
      </c>
      <c r="R475" s="45">
        <v>0</v>
      </c>
      <c r="S475" s="45">
        <v>0</v>
      </c>
      <c r="T475" s="45">
        <v>0</v>
      </c>
      <c r="U475" s="45">
        <v>0</v>
      </c>
      <c r="V475" s="88">
        <f t="shared" si="60"/>
        <v>0</v>
      </c>
      <c r="W475" s="101">
        <f t="shared" si="61"/>
        <v>0</v>
      </c>
      <c r="X475" s="101">
        <f t="shared" si="66"/>
        <v>0</v>
      </c>
      <c r="Y475" s="141">
        <v>0</v>
      </c>
      <c r="Z475" s="18">
        <f t="shared" si="62"/>
        <v>-937.91000000000031</v>
      </c>
      <c r="AA475" s="21">
        <f t="shared" si="63"/>
        <v>0</v>
      </c>
      <c r="AB475" s="85">
        <f t="shared" si="64"/>
        <v>0</v>
      </c>
      <c r="AC475" s="86">
        <v>-473.21000000000004</v>
      </c>
      <c r="AD475" s="87">
        <f t="shared" si="65"/>
        <v>-1411.1200000000003</v>
      </c>
    </row>
    <row r="476" spans="1:30" s="7" customFormat="1" ht="12.75" x14ac:dyDescent="0.25">
      <c r="A476" s="58">
        <f t="shared" si="67"/>
        <v>467</v>
      </c>
      <c r="B476" s="6" t="s">
        <v>477</v>
      </c>
      <c r="C476" s="23">
        <v>33.6</v>
      </c>
      <c r="D476" s="27">
        <v>143.97</v>
      </c>
      <c r="E476" s="45">
        <v>0</v>
      </c>
      <c r="F476" s="45">
        <v>0</v>
      </c>
      <c r="G476" s="45">
        <v>0</v>
      </c>
      <c r="H476" s="45">
        <v>0</v>
      </c>
      <c r="I476" s="45">
        <v>0</v>
      </c>
      <c r="J476" s="45">
        <v>0</v>
      </c>
      <c r="K476" s="45">
        <v>0</v>
      </c>
      <c r="L476" s="45">
        <v>0</v>
      </c>
      <c r="M476" s="88">
        <f t="shared" si="59"/>
        <v>0</v>
      </c>
      <c r="N476" s="45">
        <v>0</v>
      </c>
      <c r="O476" s="45">
        <v>0</v>
      </c>
      <c r="P476" s="45">
        <v>0</v>
      </c>
      <c r="Q476" s="45">
        <v>0</v>
      </c>
      <c r="R476" s="45">
        <v>0</v>
      </c>
      <c r="S476" s="45">
        <v>0</v>
      </c>
      <c r="T476" s="45">
        <v>0</v>
      </c>
      <c r="U476" s="45">
        <v>0</v>
      </c>
      <c r="V476" s="88">
        <f t="shared" si="60"/>
        <v>0</v>
      </c>
      <c r="W476" s="101">
        <f t="shared" si="61"/>
        <v>0</v>
      </c>
      <c r="X476" s="101">
        <f t="shared" si="66"/>
        <v>0</v>
      </c>
      <c r="Y476" s="141">
        <v>0</v>
      </c>
      <c r="Z476" s="18">
        <f t="shared" si="62"/>
        <v>-143.97</v>
      </c>
      <c r="AA476" s="21">
        <f t="shared" si="63"/>
        <v>0</v>
      </c>
      <c r="AB476" s="85">
        <f t="shared" si="64"/>
        <v>0</v>
      </c>
      <c r="AC476" s="86">
        <v>-69.639999999999986</v>
      </c>
      <c r="AD476" s="87">
        <f t="shared" si="65"/>
        <v>-213.60999999999999</v>
      </c>
    </row>
    <row r="477" spans="1:30" s="7" customFormat="1" ht="12.75" x14ac:dyDescent="0.25">
      <c r="A477" s="58">
        <f t="shared" si="67"/>
        <v>468</v>
      </c>
      <c r="B477" s="6" t="s">
        <v>478</v>
      </c>
      <c r="C477" s="23">
        <v>310.5</v>
      </c>
      <c r="D477" s="27">
        <v>606.0200000000001</v>
      </c>
      <c r="E477" s="45">
        <v>0</v>
      </c>
      <c r="F477" s="45">
        <v>484.6</v>
      </c>
      <c r="G477" s="45">
        <v>1.43</v>
      </c>
      <c r="H477" s="45">
        <v>0</v>
      </c>
      <c r="I477" s="45">
        <v>0</v>
      </c>
      <c r="J477" s="45">
        <v>0</v>
      </c>
      <c r="K477" s="45">
        <v>0</v>
      </c>
      <c r="L477" s="45">
        <v>10009.950000000001</v>
      </c>
      <c r="M477" s="88">
        <f t="shared" si="59"/>
        <v>10494.550000000001</v>
      </c>
      <c r="N477" s="45">
        <v>0</v>
      </c>
      <c r="O477" s="45">
        <v>0</v>
      </c>
      <c r="P477" s="45">
        <v>0</v>
      </c>
      <c r="Q477" s="45">
        <v>0</v>
      </c>
      <c r="R477" s="45">
        <v>0</v>
      </c>
      <c r="S477" s="45">
        <v>0</v>
      </c>
      <c r="T477" s="45">
        <v>0</v>
      </c>
      <c r="U477" s="45">
        <v>0</v>
      </c>
      <c r="V477" s="88">
        <f t="shared" si="60"/>
        <v>0</v>
      </c>
      <c r="W477" s="101">
        <f t="shared" si="61"/>
        <v>10494.550000000001</v>
      </c>
      <c r="X477" s="101">
        <f t="shared" si="66"/>
        <v>1.0000000002037268E-2</v>
      </c>
      <c r="Y477" s="141">
        <v>10494.539999999999</v>
      </c>
      <c r="Z477" s="18">
        <f t="shared" si="62"/>
        <v>0</v>
      </c>
      <c r="AA477" s="21">
        <f t="shared" si="63"/>
        <v>9888.5199999999986</v>
      </c>
      <c r="AB477" s="85">
        <f t="shared" si="64"/>
        <v>17.317151249133687</v>
      </c>
      <c r="AC477" s="86">
        <v>-304.52000000000004</v>
      </c>
      <c r="AD477" s="87">
        <f t="shared" si="65"/>
        <v>9583.9999999999982</v>
      </c>
    </row>
    <row r="478" spans="1:30" s="7" customFormat="1" ht="12.75" x14ac:dyDescent="0.25">
      <c r="A478" s="58">
        <f t="shared" si="67"/>
        <v>469</v>
      </c>
      <c r="B478" s="6" t="s">
        <v>479</v>
      </c>
      <c r="C478" s="23">
        <v>163.9</v>
      </c>
      <c r="D478" s="27">
        <v>604.7700000000001</v>
      </c>
      <c r="E478" s="45">
        <v>0</v>
      </c>
      <c r="F478" s="45">
        <v>0</v>
      </c>
      <c r="G478" s="45">
        <v>0</v>
      </c>
      <c r="H478" s="45">
        <v>0</v>
      </c>
      <c r="I478" s="45">
        <v>0</v>
      </c>
      <c r="J478" s="45">
        <v>0</v>
      </c>
      <c r="K478" s="45">
        <v>0</v>
      </c>
      <c r="L478" s="45">
        <v>0</v>
      </c>
      <c r="M478" s="88">
        <f t="shared" si="59"/>
        <v>0</v>
      </c>
      <c r="N478" s="45">
        <v>0</v>
      </c>
      <c r="O478" s="45">
        <v>0</v>
      </c>
      <c r="P478" s="45">
        <v>0</v>
      </c>
      <c r="Q478" s="45">
        <v>0</v>
      </c>
      <c r="R478" s="45">
        <v>0</v>
      </c>
      <c r="S478" s="45">
        <v>0</v>
      </c>
      <c r="T478" s="45">
        <v>0</v>
      </c>
      <c r="U478" s="45">
        <v>0</v>
      </c>
      <c r="V478" s="88">
        <f t="shared" si="60"/>
        <v>0</v>
      </c>
      <c r="W478" s="101">
        <f t="shared" si="61"/>
        <v>0</v>
      </c>
      <c r="X478" s="101">
        <f t="shared" si="66"/>
        <v>0</v>
      </c>
      <c r="Y478" s="141">
        <v>0</v>
      </c>
      <c r="Z478" s="18">
        <f t="shared" si="62"/>
        <v>-604.7700000000001</v>
      </c>
      <c r="AA478" s="21">
        <f t="shared" si="63"/>
        <v>0</v>
      </c>
      <c r="AB478" s="85">
        <f t="shared" si="64"/>
        <v>0</v>
      </c>
      <c r="AC478" s="86">
        <v>-303.86999999999995</v>
      </c>
      <c r="AD478" s="87">
        <f t="shared" si="65"/>
        <v>-908.6400000000001</v>
      </c>
    </row>
    <row r="479" spans="1:30" s="7" customFormat="1" ht="12.75" x14ac:dyDescent="0.25">
      <c r="A479" s="58">
        <f t="shared" si="67"/>
        <v>470</v>
      </c>
      <c r="B479" s="6" t="s">
        <v>480</v>
      </c>
      <c r="C479" s="23">
        <v>44.9</v>
      </c>
      <c r="D479" s="27">
        <v>189.98</v>
      </c>
      <c r="E479" s="45">
        <v>1035</v>
      </c>
      <c r="F479" s="45">
        <v>0</v>
      </c>
      <c r="G479" s="45">
        <v>0</v>
      </c>
      <c r="H479" s="45">
        <v>0</v>
      </c>
      <c r="I479" s="45">
        <v>0</v>
      </c>
      <c r="J479" s="45">
        <v>0</v>
      </c>
      <c r="K479" s="45">
        <v>0</v>
      </c>
      <c r="L479" s="45">
        <v>0</v>
      </c>
      <c r="M479" s="88">
        <f t="shared" si="59"/>
        <v>1035</v>
      </c>
      <c r="N479" s="45">
        <v>0</v>
      </c>
      <c r="O479" s="45">
        <v>0</v>
      </c>
      <c r="P479" s="45">
        <v>0</v>
      </c>
      <c r="Q479" s="45">
        <v>0</v>
      </c>
      <c r="R479" s="45">
        <v>0</v>
      </c>
      <c r="S479" s="45">
        <v>0</v>
      </c>
      <c r="T479" s="45">
        <v>0</v>
      </c>
      <c r="U479" s="45">
        <v>0</v>
      </c>
      <c r="V479" s="88">
        <f t="shared" si="60"/>
        <v>0</v>
      </c>
      <c r="W479" s="101">
        <f t="shared" si="61"/>
        <v>1035</v>
      </c>
      <c r="X479" s="101">
        <f t="shared" si="66"/>
        <v>-0.2159999999998945</v>
      </c>
      <c r="Y479" s="141">
        <v>1035.2159999999999</v>
      </c>
      <c r="Z479" s="18">
        <f t="shared" si="62"/>
        <v>0</v>
      </c>
      <c r="AA479" s="21">
        <f t="shared" si="63"/>
        <v>845.23599999999988</v>
      </c>
      <c r="AB479" s="85">
        <f t="shared" si="64"/>
        <v>5.4490788504053054</v>
      </c>
      <c r="AC479" s="86">
        <v>-93.039999999999992</v>
      </c>
      <c r="AD479" s="87">
        <f t="shared" si="65"/>
        <v>752.19599999999991</v>
      </c>
    </row>
    <row r="480" spans="1:30" s="7" customFormat="1" ht="12.75" x14ac:dyDescent="0.25">
      <c r="A480" s="58">
        <f t="shared" si="67"/>
        <v>471</v>
      </c>
      <c r="B480" s="6" t="s">
        <v>481</v>
      </c>
      <c r="C480" s="23">
        <v>416.9</v>
      </c>
      <c r="D480" s="27">
        <v>1540.77</v>
      </c>
      <c r="E480" s="45">
        <v>0</v>
      </c>
      <c r="F480" s="45">
        <v>1079.31</v>
      </c>
      <c r="G480" s="45">
        <v>1.4</v>
      </c>
      <c r="H480" s="45">
        <v>0</v>
      </c>
      <c r="I480" s="45">
        <v>0</v>
      </c>
      <c r="J480" s="45">
        <v>0</v>
      </c>
      <c r="K480" s="45">
        <v>0</v>
      </c>
      <c r="L480" s="45">
        <v>0</v>
      </c>
      <c r="M480" s="88">
        <f t="shared" si="59"/>
        <v>1079.31</v>
      </c>
      <c r="N480" s="45">
        <v>0</v>
      </c>
      <c r="O480" s="45">
        <v>0</v>
      </c>
      <c r="P480" s="45">
        <v>0</v>
      </c>
      <c r="Q480" s="45">
        <v>0</v>
      </c>
      <c r="R480" s="45">
        <v>0</v>
      </c>
      <c r="S480" s="45">
        <v>0</v>
      </c>
      <c r="T480" s="45">
        <v>0</v>
      </c>
      <c r="U480" s="45">
        <v>0</v>
      </c>
      <c r="V480" s="88">
        <f t="shared" si="60"/>
        <v>0</v>
      </c>
      <c r="W480" s="101">
        <f t="shared" si="61"/>
        <v>1079.31</v>
      </c>
      <c r="X480" s="101">
        <f t="shared" si="66"/>
        <v>-6.0000000000854925E-3</v>
      </c>
      <c r="Y480" s="141">
        <v>1079.316</v>
      </c>
      <c r="Z480" s="18">
        <f t="shared" si="62"/>
        <v>-461.45399999999995</v>
      </c>
      <c r="AA480" s="21">
        <f t="shared" si="63"/>
        <v>0</v>
      </c>
      <c r="AB480" s="85">
        <f t="shared" si="64"/>
        <v>0.70050429330789155</v>
      </c>
      <c r="AC480" s="86">
        <v>0</v>
      </c>
      <c r="AD480" s="87">
        <f t="shared" si="65"/>
        <v>-461.45399999999995</v>
      </c>
    </row>
    <row r="481" spans="1:30" s="7" customFormat="1" ht="12.75" x14ac:dyDescent="0.25">
      <c r="A481" s="58">
        <f t="shared" si="67"/>
        <v>472</v>
      </c>
      <c r="B481" s="6" t="s">
        <v>482</v>
      </c>
      <c r="C481" s="23">
        <v>173</v>
      </c>
      <c r="D481" s="27">
        <v>750.50000000000011</v>
      </c>
      <c r="E481" s="45">
        <v>0</v>
      </c>
      <c r="F481" s="45">
        <v>0</v>
      </c>
      <c r="G481" s="45">
        <v>0</v>
      </c>
      <c r="H481" s="45">
        <v>0</v>
      </c>
      <c r="I481" s="45">
        <v>0</v>
      </c>
      <c r="J481" s="45">
        <v>0</v>
      </c>
      <c r="K481" s="45">
        <v>0</v>
      </c>
      <c r="L481" s="45">
        <v>0</v>
      </c>
      <c r="M481" s="88">
        <f t="shared" si="59"/>
        <v>0</v>
      </c>
      <c r="N481" s="45">
        <v>0</v>
      </c>
      <c r="O481" s="45">
        <v>0</v>
      </c>
      <c r="P481" s="45">
        <v>0</v>
      </c>
      <c r="Q481" s="45">
        <v>0</v>
      </c>
      <c r="R481" s="45">
        <v>0</v>
      </c>
      <c r="S481" s="45">
        <v>0</v>
      </c>
      <c r="T481" s="45">
        <v>0</v>
      </c>
      <c r="U481" s="45">
        <v>0</v>
      </c>
      <c r="V481" s="88">
        <f t="shared" si="60"/>
        <v>0</v>
      </c>
      <c r="W481" s="101">
        <f t="shared" si="61"/>
        <v>0</v>
      </c>
      <c r="X481" s="101">
        <f t="shared" si="66"/>
        <v>0</v>
      </c>
      <c r="Y481" s="141">
        <v>0</v>
      </c>
      <c r="Z481" s="18">
        <f t="shared" si="62"/>
        <v>-750.50000000000011</v>
      </c>
      <c r="AA481" s="21">
        <f t="shared" si="63"/>
        <v>0</v>
      </c>
      <c r="AB481" s="85">
        <f t="shared" si="64"/>
        <v>0</v>
      </c>
      <c r="AC481" s="86">
        <v>-214.47400000000005</v>
      </c>
      <c r="AD481" s="87">
        <f t="shared" si="65"/>
        <v>-964.97400000000016</v>
      </c>
    </row>
    <row r="482" spans="1:30" s="7" customFormat="1" ht="12.75" x14ac:dyDescent="0.25">
      <c r="A482" s="58">
        <f t="shared" si="67"/>
        <v>473</v>
      </c>
      <c r="B482" s="6" t="s">
        <v>483</v>
      </c>
      <c r="C482" s="23">
        <v>170.2</v>
      </c>
      <c r="D482" s="27">
        <v>271.33999999999997</v>
      </c>
      <c r="E482" s="45">
        <v>0</v>
      </c>
      <c r="F482" s="45">
        <v>0</v>
      </c>
      <c r="G482" s="45">
        <v>0</v>
      </c>
      <c r="H482" s="45">
        <v>0</v>
      </c>
      <c r="I482" s="45">
        <v>0</v>
      </c>
      <c r="J482" s="45">
        <v>0</v>
      </c>
      <c r="K482" s="45">
        <v>0</v>
      </c>
      <c r="L482" s="45">
        <v>3100.19</v>
      </c>
      <c r="M482" s="88">
        <f t="shared" si="59"/>
        <v>3100.19</v>
      </c>
      <c r="N482" s="45">
        <v>0</v>
      </c>
      <c r="O482" s="45">
        <v>0</v>
      </c>
      <c r="P482" s="45">
        <v>0</v>
      </c>
      <c r="Q482" s="45">
        <v>0</v>
      </c>
      <c r="R482" s="45">
        <v>0</v>
      </c>
      <c r="S482" s="45">
        <v>0</v>
      </c>
      <c r="T482" s="45">
        <v>0</v>
      </c>
      <c r="U482" s="45">
        <v>0</v>
      </c>
      <c r="V482" s="88">
        <f t="shared" si="60"/>
        <v>0</v>
      </c>
      <c r="W482" s="101">
        <f t="shared" si="61"/>
        <v>3100.19</v>
      </c>
      <c r="X482" s="101">
        <f t="shared" si="66"/>
        <v>1.9999999999527063E-3</v>
      </c>
      <c r="Y482" s="141">
        <v>3100.1880000000001</v>
      </c>
      <c r="Z482" s="18">
        <f t="shared" si="62"/>
        <v>0</v>
      </c>
      <c r="AA482" s="21">
        <f t="shared" si="63"/>
        <v>2828.848</v>
      </c>
      <c r="AB482" s="85">
        <f t="shared" si="64"/>
        <v>11.425473575587825</v>
      </c>
      <c r="AC482" s="86">
        <v>-135.69999999999999</v>
      </c>
      <c r="AD482" s="87">
        <f t="shared" si="65"/>
        <v>2693.1480000000001</v>
      </c>
    </row>
    <row r="483" spans="1:30" s="7" customFormat="1" ht="12.75" x14ac:dyDescent="0.25">
      <c r="A483" s="58">
        <f t="shared" si="67"/>
        <v>474</v>
      </c>
      <c r="B483" s="6" t="s">
        <v>484</v>
      </c>
      <c r="C483" s="23">
        <v>98.8</v>
      </c>
      <c r="D483" s="27">
        <v>409.49</v>
      </c>
      <c r="E483" s="45">
        <v>0</v>
      </c>
      <c r="F483" s="45">
        <v>0</v>
      </c>
      <c r="G483" s="45">
        <v>0</v>
      </c>
      <c r="H483" s="45">
        <v>0</v>
      </c>
      <c r="I483" s="45">
        <v>0</v>
      </c>
      <c r="J483" s="45">
        <v>0</v>
      </c>
      <c r="K483" s="45">
        <v>0</v>
      </c>
      <c r="L483" s="45">
        <v>0</v>
      </c>
      <c r="M483" s="88">
        <f t="shared" si="59"/>
        <v>0</v>
      </c>
      <c r="N483" s="45">
        <v>0</v>
      </c>
      <c r="O483" s="45">
        <v>0</v>
      </c>
      <c r="P483" s="45">
        <v>0</v>
      </c>
      <c r="Q483" s="45">
        <v>0</v>
      </c>
      <c r="R483" s="45">
        <v>0</v>
      </c>
      <c r="S483" s="45">
        <v>0</v>
      </c>
      <c r="T483" s="45">
        <v>0</v>
      </c>
      <c r="U483" s="45">
        <v>0</v>
      </c>
      <c r="V483" s="88">
        <f t="shared" si="60"/>
        <v>0</v>
      </c>
      <c r="W483" s="101">
        <f t="shared" si="61"/>
        <v>0</v>
      </c>
      <c r="X483" s="101">
        <f t="shared" si="66"/>
        <v>0</v>
      </c>
      <c r="Y483" s="141">
        <v>0</v>
      </c>
      <c r="Z483" s="18">
        <f t="shared" si="62"/>
        <v>-409.49</v>
      </c>
      <c r="AA483" s="21">
        <f t="shared" si="63"/>
        <v>0</v>
      </c>
      <c r="AB483" s="85">
        <f t="shared" si="64"/>
        <v>0</v>
      </c>
      <c r="AC483" s="86">
        <v>-204.61999999999998</v>
      </c>
      <c r="AD483" s="87">
        <f t="shared" si="65"/>
        <v>-614.11</v>
      </c>
    </row>
    <row r="484" spans="1:30" s="7" customFormat="1" ht="12.75" x14ac:dyDescent="0.25">
      <c r="A484" s="58">
        <f t="shared" si="67"/>
        <v>475</v>
      </c>
      <c r="B484" s="6" t="s">
        <v>485</v>
      </c>
      <c r="C484" s="23">
        <v>283.8</v>
      </c>
      <c r="D484" s="27">
        <v>1229.3500000000001</v>
      </c>
      <c r="E484" s="45">
        <v>0</v>
      </c>
      <c r="F484" s="45">
        <v>0</v>
      </c>
      <c r="G484" s="45">
        <v>0</v>
      </c>
      <c r="H484" s="45">
        <v>0</v>
      </c>
      <c r="I484" s="45">
        <v>0</v>
      </c>
      <c r="J484" s="45">
        <v>0</v>
      </c>
      <c r="K484" s="45">
        <v>0</v>
      </c>
      <c r="L484" s="45">
        <v>0</v>
      </c>
      <c r="M484" s="88">
        <f t="shared" si="59"/>
        <v>0</v>
      </c>
      <c r="N484" s="45">
        <v>0</v>
      </c>
      <c r="O484" s="45">
        <v>0</v>
      </c>
      <c r="P484" s="45">
        <v>0</v>
      </c>
      <c r="Q484" s="45">
        <v>0</v>
      </c>
      <c r="R484" s="45">
        <v>0</v>
      </c>
      <c r="S484" s="45">
        <v>0</v>
      </c>
      <c r="T484" s="45">
        <v>0</v>
      </c>
      <c r="U484" s="45">
        <v>0</v>
      </c>
      <c r="V484" s="88">
        <f t="shared" si="60"/>
        <v>0</v>
      </c>
      <c r="W484" s="101">
        <f t="shared" si="61"/>
        <v>0</v>
      </c>
      <c r="X484" s="101">
        <f t="shared" si="66"/>
        <v>0</v>
      </c>
      <c r="Y484" s="141">
        <v>0</v>
      </c>
      <c r="Z484" s="18">
        <f t="shared" si="62"/>
        <v>-1229.3500000000001</v>
      </c>
      <c r="AA484" s="21">
        <f t="shared" si="63"/>
        <v>0</v>
      </c>
      <c r="AB484" s="85">
        <f t="shared" si="64"/>
        <v>0</v>
      </c>
      <c r="AC484" s="86">
        <v>-621.32000000000005</v>
      </c>
      <c r="AD484" s="87">
        <f t="shared" si="65"/>
        <v>-1850.67</v>
      </c>
    </row>
    <row r="485" spans="1:30" s="7" customFormat="1" ht="12.75" x14ac:dyDescent="0.25">
      <c r="A485" s="58">
        <f t="shared" si="67"/>
        <v>476</v>
      </c>
      <c r="B485" s="6" t="s">
        <v>486</v>
      </c>
      <c r="C485" s="23">
        <v>2029.9</v>
      </c>
      <c r="D485" s="27">
        <v>14943.640000000003</v>
      </c>
      <c r="E485" s="45">
        <v>1177.5899999999999</v>
      </c>
      <c r="F485" s="45">
        <v>0</v>
      </c>
      <c r="G485" s="45">
        <v>0</v>
      </c>
      <c r="H485" s="45">
        <v>0</v>
      </c>
      <c r="I485" s="45">
        <v>0</v>
      </c>
      <c r="J485" s="45">
        <v>0</v>
      </c>
      <c r="K485" s="45">
        <v>0</v>
      </c>
      <c r="L485" s="45">
        <v>4650.96</v>
      </c>
      <c r="M485" s="88">
        <f t="shared" si="59"/>
        <v>5828.55</v>
      </c>
      <c r="N485" s="45">
        <v>12217.99</v>
      </c>
      <c r="O485" s="45">
        <v>0</v>
      </c>
      <c r="P485" s="45">
        <v>0</v>
      </c>
      <c r="Q485" s="45">
        <v>0</v>
      </c>
      <c r="R485" s="45">
        <v>0</v>
      </c>
      <c r="S485" s="45">
        <v>0</v>
      </c>
      <c r="T485" s="45">
        <v>0</v>
      </c>
      <c r="U485" s="45">
        <v>0</v>
      </c>
      <c r="V485" s="88">
        <f t="shared" si="60"/>
        <v>12217.99</v>
      </c>
      <c r="W485" s="101">
        <f t="shared" si="61"/>
        <v>18046.54</v>
      </c>
      <c r="X485" s="101">
        <f t="shared" si="66"/>
        <v>-7.9999999979918357E-3</v>
      </c>
      <c r="Y485" s="141">
        <v>18046.547999999999</v>
      </c>
      <c r="Z485" s="18">
        <f t="shared" si="62"/>
        <v>0</v>
      </c>
      <c r="AA485" s="21">
        <f t="shared" si="63"/>
        <v>3102.9079999999958</v>
      </c>
      <c r="AB485" s="85">
        <f t="shared" si="64"/>
        <v>1.2076407086894487</v>
      </c>
      <c r="AC485" s="86">
        <v>-4795.3211600000013</v>
      </c>
      <c r="AD485" s="87">
        <f t="shared" si="65"/>
        <v>-1692.4131600000055</v>
      </c>
    </row>
    <row r="486" spans="1:30" s="7" customFormat="1" ht="12.75" x14ac:dyDescent="0.25">
      <c r="A486" s="58">
        <f t="shared" si="67"/>
        <v>477</v>
      </c>
      <c r="B486" s="6" t="s">
        <v>487</v>
      </c>
      <c r="C486" s="23">
        <v>184.6</v>
      </c>
      <c r="D486" s="27">
        <v>759.32999999999993</v>
      </c>
      <c r="E486" s="45">
        <v>0</v>
      </c>
      <c r="F486" s="45">
        <v>0</v>
      </c>
      <c r="G486" s="45">
        <v>0</v>
      </c>
      <c r="H486" s="45">
        <v>0</v>
      </c>
      <c r="I486" s="45">
        <v>0</v>
      </c>
      <c r="J486" s="45">
        <v>0</v>
      </c>
      <c r="K486" s="45">
        <v>0</v>
      </c>
      <c r="L486" s="45">
        <v>0</v>
      </c>
      <c r="M486" s="88">
        <f t="shared" si="59"/>
        <v>0</v>
      </c>
      <c r="N486" s="45">
        <v>0</v>
      </c>
      <c r="O486" s="45">
        <v>0</v>
      </c>
      <c r="P486" s="45">
        <v>0</v>
      </c>
      <c r="Q486" s="45">
        <v>0</v>
      </c>
      <c r="R486" s="45">
        <v>0</v>
      </c>
      <c r="S486" s="45">
        <v>0</v>
      </c>
      <c r="T486" s="45">
        <v>0</v>
      </c>
      <c r="U486" s="45">
        <v>0</v>
      </c>
      <c r="V486" s="88">
        <f t="shared" si="60"/>
        <v>0</v>
      </c>
      <c r="W486" s="101">
        <f t="shared" si="61"/>
        <v>0</v>
      </c>
      <c r="X486" s="101">
        <f t="shared" si="66"/>
        <v>0</v>
      </c>
      <c r="Y486" s="141">
        <v>0</v>
      </c>
      <c r="Z486" s="18">
        <f t="shared" si="62"/>
        <v>-759.32999999999993</v>
      </c>
      <c r="AA486" s="21">
        <f t="shared" si="63"/>
        <v>0</v>
      </c>
      <c r="AB486" s="85">
        <f t="shared" si="64"/>
        <v>0</v>
      </c>
      <c r="AC486" s="86">
        <v>-382.46000000000004</v>
      </c>
      <c r="AD486" s="87">
        <f t="shared" si="65"/>
        <v>-1141.79</v>
      </c>
    </row>
    <row r="487" spans="1:30" s="7" customFormat="1" ht="12.75" x14ac:dyDescent="0.25">
      <c r="A487" s="58">
        <f t="shared" si="67"/>
        <v>478</v>
      </c>
      <c r="B487" s="6" t="s">
        <v>488</v>
      </c>
      <c r="C487" s="23">
        <v>3809.75</v>
      </c>
      <c r="D487" s="27">
        <v>39964.439999999995</v>
      </c>
      <c r="E487" s="45">
        <v>3006.76</v>
      </c>
      <c r="F487" s="45">
        <v>0</v>
      </c>
      <c r="G487" s="45">
        <v>0</v>
      </c>
      <c r="H487" s="45">
        <v>0</v>
      </c>
      <c r="I487" s="45">
        <v>0</v>
      </c>
      <c r="J487" s="45">
        <v>0</v>
      </c>
      <c r="K487" s="45">
        <v>0</v>
      </c>
      <c r="L487" s="45">
        <v>12421.05</v>
      </c>
      <c r="M487" s="88">
        <f t="shared" si="59"/>
        <v>15427.81</v>
      </c>
      <c r="N487" s="45">
        <v>0</v>
      </c>
      <c r="O487" s="45">
        <v>0</v>
      </c>
      <c r="P487" s="45">
        <v>0</v>
      </c>
      <c r="Q487" s="45">
        <v>0</v>
      </c>
      <c r="R487" s="45">
        <v>0</v>
      </c>
      <c r="S487" s="45">
        <v>7396.13</v>
      </c>
      <c r="T487" s="45">
        <v>70</v>
      </c>
      <c r="U487" s="45">
        <v>0</v>
      </c>
      <c r="V487" s="88">
        <f t="shared" si="60"/>
        <v>7396.13</v>
      </c>
      <c r="W487" s="101">
        <f t="shared" si="61"/>
        <v>22823.94</v>
      </c>
      <c r="X487" s="101">
        <f t="shared" si="66"/>
        <v>0</v>
      </c>
      <c r="Y487" s="141">
        <v>22823.94</v>
      </c>
      <c r="Z487" s="18">
        <f t="shared" si="62"/>
        <v>-17140.499999999996</v>
      </c>
      <c r="AA487" s="21">
        <f t="shared" si="63"/>
        <v>0</v>
      </c>
      <c r="AB487" s="85">
        <f t="shared" si="64"/>
        <v>0.57110621342373369</v>
      </c>
      <c r="AC487" s="86">
        <v>-17584.207999999995</v>
      </c>
      <c r="AD487" s="87">
        <f t="shared" si="65"/>
        <v>-34724.707999999991</v>
      </c>
    </row>
    <row r="488" spans="1:30" s="7" customFormat="1" ht="12.75" x14ac:dyDescent="0.25">
      <c r="A488" s="58">
        <f t="shared" si="67"/>
        <v>479</v>
      </c>
      <c r="B488" s="6" t="s">
        <v>489</v>
      </c>
      <c r="C488" s="23">
        <v>1854.74</v>
      </c>
      <c r="D488" s="27">
        <v>11750.250000000002</v>
      </c>
      <c r="E488" s="45">
        <v>0</v>
      </c>
      <c r="F488" s="45">
        <v>0</v>
      </c>
      <c r="G488" s="45">
        <v>0</v>
      </c>
      <c r="H488" s="45">
        <v>0</v>
      </c>
      <c r="I488" s="45">
        <v>0</v>
      </c>
      <c r="J488" s="45">
        <v>0</v>
      </c>
      <c r="K488" s="45">
        <v>0</v>
      </c>
      <c r="L488" s="45">
        <v>5188.83</v>
      </c>
      <c r="M488" s="88">
        <f t="shared" si="59"/>
        <v>5188.83</v>
      </c>
      <c r="N488" s="45">
        <v>0</v>
      </c>
      <c r="O488" s="45">
        <v>0</v>
      </c>
      <c r="P488" s="45">
        <v>0</v>
      </c>
      <c r="Q488" s="45">
        <v>0</v>
      </c>
      <c r="R488" s="45">
        <v>0</v>
      </c>
      <c r="S488" s="45">
        <v>0</v>
      </c>
      <c r="T488" s="45">
        <v>0</v>
      </c>
      <c r="U488" s="45">
        <v>0</v>
      </c>
      <c r="V488" s="88">
        <f t="shared" si="60"/>
        <v>0</v>
      </c>
      <c r="W488" s="101">
        <f t="shared" si="61"/>
        <v>5188.83</v>
      </c>
      <c r="X488" s="101">
        <f t="shared" si="66"/>
        <v>-5.9999999994033715E-3</v>
      </c>
      <c r="Y488" s="141">
        <v>5188.8359999999993</v>
      </c>
      <c r="Z488" s="18">
        <f t="shared" si="62"/>
        <v>-6561.4140000000025</v>
      </c>
      <c r="AA488" s="21">
        <f t="shared" si="63"/>
        <v>0</v>
      </c>
      <c r="AB488" s="85">
        <f t="shared" si="64"/>
        <v>0.44159366821982499</v>
      </c>
      <c r="AC488" s="86">
        <v>-3843.4160000000002</v>
      </c>
      <c r="AD488" s="87">
        <f t="shared" si="65"/>
        <v>-10404.830000000002</v>
      </c>
    </row>
    <row r="489" spans="1:30" s="7" customFormat="1" ht="12.75" x14ac:dyDescent="0.25">
      <c r="A489" s="58">
        <f t="shared" si="67"/>
        <v>480</v>
      </c>
      <c r="B489" s="6" t="s">
        <v>490</v>
      </c>
      <c r="C489" s="23">
        <v>2877.9</v>
      </c>
      <c r="D489" s="27">
        <v>32586.44999999999</v>
      </c>
      <c r="E489" s="45">
        <v>1419.58</v>
      </c>
      <c r="F489" s="45">
        <v>599.83000000000004</v>
      </c>
      <c r="G489" s="45">
        <v>6</v>
      </c>
      <c r="H489" s="45">
        <v>0</v>
      </c>
      <c r="I489" s="45">
        <v>0</v>
      </c>
      <c r="J489" s="45">
        <v>0</v>
      </c>
      <c r="K489" s="45">
        <v>0</v>
      </c>
      <c r="L489" s="45">
        <v>1974.03</v>
      </c>
      <c r="M489" s="88">
        <f t="shared" si="59"/>
        <v>3993.4399999999996</v>
      </c>
      <c r="N489" s="45">
        <v>0</v>
      </c>
      <c r="O489" s="45">
        <v>0</v>
      </c>
      <c r="P489" s="45">
        <v>0</v>
      </c>
      <c r="Q489" s="45">
        <v>0</v>
      </c>
      <c r="R489" s="45">
        <v>0</v>
      </c>
      <c r="S489" s="45">
        <v>0</v>
      </c>
      <c r="T489" s="45">
        <v>0</v>
      </c>
      <c r="U489" s="45">
        <v>0</v>
      </c>
      <c r="V489" s="88">
        <f t="shared" si="60"/>
        <v>0</v>
      </c>
      <c r="W489" s="101">
        <f t="shared" si="61"/>
        <v>3993.4399999999996</v>
      </c>
      <c r="X489" s="101">
        <f t="shared" si="66"/>
        <v>7.9999999998108251E-3</v>
      </c>
      <c r="Y489" s="141">
        <v>3993.4319999999998</v>
      </c>
      <c r="Z489" s="18">
        <f t="shared" si="62"/>
        <v>-28593.017999999989</v>
      </c>
      <c r="AA489" s="21">
        <f t="shared" si="63"/>
        <v>0</v>
      </c>
      <c r="AB489" s="85">
        <f t="shared" si="64"/>
        <v>0.12254885082603355</v>
      </c>
      <c r="AC489" s="86">
        <v>-15172.294</v>
      </c>
      <c r="AD489" s="87">
        <f t="shared" si="65"/>
        <v>-43765.311999999991</v>
      </c>
    </row>
    <row r="490" spans="1:30" s="7" customFormat="1" ht="12.75" x14ac:dyDescent="0.25">
      <c r="A490" s="58">
        <f t="shared" si="67"/>
        <v>481</v>
      </c>
      <c r="B490" s="6" t="s">
        <v>491</v>
      </c>
      <c r="C490" s="23">
        <v>3209.49</v>
      </c>
      <c r="D490" s="27">
        <v>26189.11</v>
      </c>
      <c r="E490" s="45">
        <v>15506.119999999999</v>
      </c>
      <c r="F490" s="45">
        <v>0</v>
      </c>
      <c r="G490" s="45">
        <v>0</v>
      </c>
      <c r="H490" s="45">
        <v>0</v>
      </c>
      <c r="I490" s="45">
        <v>0</v>
      </c>
      <c r="J490" s="45">
        <v>0</v>
      </c>
      <c r="K490" s="45">
        <v>0</v>
      </c>
      <c r="L490" s="45">
        <v>12417.72</v>
      </c>
      <c r="M490" s="88">
        <f t="shared" si="59"/>
        <v>27923.839999999997</v>
      </c>
      <c r="N490" s="45">
        <v>0</v>
      </c>
      <c r="O490" s="45">
        <v>0</v>
      </c>
      <c r="P490" s="45">
        <v>0</v>
      </c>
      <c r="Q490" s="45">
        <v>0</v>
      </c>
      <c r="R490" s="45">
        <v>0</v>
      </c>
      <c r="S490" s="45">
        <v>0</v>
      </c>
      <c r="T490" s="45">
        <v>0</v>
      </c>
      <c r="U490" s="45">
        <v>0</v>
      </c>
      <c r="V490" s="88">
        <f t="shared" si="60"/>
        <v>0</v>
      </c>
      <c r="W490" s="101">
        <f t="shared" si="61"/>
        <v>27923.839999999997</v>
      </c>
      <c r="X490" s="101">
        <f t="shared" si="66"/>
        <v>4.3999999994412065E-2</v>
      </c>
      <c r="Y490" s="141">
        <v>27923.796000000002</v>
      </c>
      <c r="Z490" s="18">
        <f t="shared" si="62"/>
        <v>0</v>
      </c>
      <c r="AA490" s="21">
        <f t="shared" si="63"/>
        <v>1734.6860000000015</v>
      </c>
      <c r="AB490" s="85">
        <f t="shared" si="64"/>
        <v>1.0662369206131863</v>
      </c>
      <c r="AC490" s="86">
        <v>-11012.57</v>
      </c>
      <c r="AD490" s="87">
        <f t="shared" si="65"/>
        <v>-9277.8839999999982</v>
      </c>
    </row>
    <row r="491" spans="1:30" s="7" customFormat="1" ht="12.75" x14ac:dyDescent="0.25">
      <c r="A491" s="58">
        <f t="shared" si="67"/>
        <v>482</v>
      </c>
      <c r="B491" s="6" t="s">
        <v>492</v>
      </c>
      <c r="C491" s="23">
        <v>586.03</v>
      </c>
      <c r="D491" s="27">
        <v>5324.34</v>
      </c>
      <c r="E491" s="45">
        <v>0</v>
      </c>
      <c r="F491" s="45">
        <v>0</v>
      </c>
      <c r="G491" s="45">
        <v>0</v>
      </c>
      <c r="H491" s="45">
        <v>0</v>
      </c>
      <c r="I491" s="45">
        <v>0</v>
      </c>
      <c r="J491" s="45">
        <v>0</v>
      </c>
      <c r="K491" s="45">
        <v>0</v>
      </c>
      <c r="L491" s="45">
        <v>0</v>
      </c>
      <c r="M491" s="88">
        <f t="shared" si="59"/>
        <v>0</v>
      </c>
      <c r="N491" s="45">
        <v>0</v>
      </c>
      <c r="O491" s="45">
        <v>0</v>
      </c>
      <c r="P491" s="45">
        <v>0</v>
      </c>
      <c r="Q491" s="45">
        <v>0</v>
      </c>
      <c r="R491" s="45">
        <v>0</v>
      </c>
      <c r="S491" s="45">
        <v>0</v>
      </c>
      <c r="T491" s="45">
        <v>0</v>
      </c>
      <c r="U491" s="45">
        <v>0</v>
      </c>
      <c r="V491" s="88">
        <f t="shared" si="60"/>
        <v>0</v>
      </c>
      <c r="W491" s="101">
        <f t="shared" si="61"/>
        <v>0</v>
      </c>
      <c r="X491" s="101">
        <f t="shared" si="66"/>
        <v>0</v>
      </c>
      <c r="Y491" s="141">
        <v>0</v>
      </c>
      <c r="Z491" s="18">
        <f t="shared" si="62"/>
        <v>-5324.34</v>
      </c>
      <c r="AA491" s="21">
        <f t="shared" si="63"/>
        <v>0</v>
      </c>
      <c r="AB491" s="85">
        <f t="shared" si="64"/>
        <v>0</v>
      </c>
      <c r="AC491" s="86">
        <v>-2598.96</v>
      </c>
      <c r="AD491" s="87">
        <f t="shared" si="65"/>
        <v>-7923.3</v>
      </c>
    </row>
    <row r="492" spans="1:30" s="7" customFormat="1" ht="12.75" x14ac:dyDescent="0.25">
      <c r="A492" s="58">
        <f t="shared" si="67"/>
        <v>483</v>
      </c>
      <c r="B492" s="6" t="s">
        <v>493</v>
      </c>
      <c r="C492" s="23">
        <v>2554.54</v>
      </c>
      <c r="D492" s="27">
        <v>20351.87</v>
      </c>
      <c r="E492" s="45">
        <v>0</v>
      </c>
      <c r="F492" s="45">
        <v>0</v>
      </c>
      <c r="G492" s="45">
        <v>0</v>
      </c>
      <c r="H492" s="45">
        <v>0</v>
      </c>
      <c r="I492" s="45">
        <v>0</v>
      </c>
      <c r="J492" s="45">
        <v>0</v>
      </c>
      <c r="K492" s="45">
        <v>0</v>
      </c>
      <c r="L492" s="45">
        <v>5809.9599999999991</v>
      </c>
      <c r="M492" s="88">
        <f t="shared" si="59"/>
        <v>5809.9599999999991</v>
      </c>
      <c r="N492" s="45">
        <v>0</v>
      </c>
      <c r="O492" s="45">
        <v>0</v>
      </c>
      <c r="P492" s="45">
        <v>0</v>
      </c>
      <c r="Q492" s="45">
        <v>0</v>
      </c>
      <c r="R492" s="45">
        <v>0</v>
      </c>
      <c r="S492" s="45">
        <v>0</v>
      </c>
      <c r="T492" s="45">
        <v>0</v>
      </c>
      <c r="U492" s="45">
        <v>0</v>
      </c>
      <c r="V492" s="88">
        <f t="shared" si="60"/>
        <v>0</v>
      </c>
      <c r="W492" s="101">
        <f t="shared" si="61"/>
        <v>5809.9599999999991</v>
      </c>
      <c r="X492" s="101">
        <f t="shared" si="66"/>
        <v>3.9999999989959178E-3</v>
      </c>
      <c r="Y492" s="141">
        <v>5809.9560000000001</v>
      </c>
      <c r="Z492" s="18">
        <f t="shared" si="62"/>
        <v>-14541.913999999999</v>
      </c>
      <c r="AA492" s="21">
        <f t="shared" si="63"/>
        <v>0</v>
      </c>
      <c r="AB492" s="85">
        <f t="shared" si="64"/>
        <v>0.28547529047699305</v>
      </c>
      <c r="AC492" s="86">
        <v>-4000.9452400000009</v>
      </c>
      <c r="AD492" s="87">
        <f t="shared" si="65"/>
        <v>-18542.859239999998</v>
      </c>
    </row>
    <row r="493" spans="1:30" s="7" customFormat="1" ht="12.75" x14ac:dyDescent="0.25">
      <c r="A493" s="58">
        <f t="shared" si="67"/>
        <v>484</v>
      </c>
      <c r="B493" s="6" t="s">
        <v>494</v>
      </c>
      <c r="C493" s="23">
        <v>3079.68</v>
      </c>
      <c r="D493" s="27">
        <v>44836.540000000008</v>
      </c>
      <c r="E493" s="45">
        <v>2014.6799999999998</v>
      </c>
      <c r="F493" s="45">
        <v>1917.55</v>
      </c>
      <c r="G493" s="45">
        <v>17.399999999999999</v>
      </c>
      <c r="H493" s="45">
        <v>0</v>
      </c>
      <c r="I493" s="45">
        <v>0</v>
      </c>
      <c r="J493" s="45">
        <v>0</v>
      </c>
      <c r="K493" s="45">
        <v>0</v>
      </c>
      <c r="L493" s="45">
        <v>243.59</v>
      </c>
      <c r="M493" s="88">
        <f t="shared" si="59"/>
        <v>4175.82</v>
      </c>
      <c r="N493" s="45">
        <v>0</v>
      </c>
      <c r="O493" s="45">
        <v>0</v>
      </c>
      <c r="P493" s="45">
        <v>0</v>
      </c>
      <c r="Q493" s="45">
        <v>0</v>
      </c>
      <c r="R493" s="45">
        <v>0</v>
      </c>
      <c r="S493" s="45">
        <v>40446.019999999997</v>
      </c>
      <c r="T493" s="45">
        <v>376</v>
      </c>
      <c r="U493" s="45">
        <v>0</v>
      </c>
      <c r="V493" s="88">
        <f t="shared" si="60"/>
        <v>40446.019999999997</v>
      </c>
      <c r="W493" s="101">
        <f t="shared" si="61"/>
        <v>44621.84</v>
      </c>
      <c r="X493" s="101">
        <f t="shared" si="66"/>
        <v>-4.0000000080908649E-3</v>
      </c>
      <c r="Y493" s="141">
        <v>44621.844000000005</v>
      </c>
      <c r="Z493" s="18">
        <f t="shared" si="62"/>
        <v>-214.69600000000355</v>
      </c>
      <c r="AA493" s="21">
        <f t="shared" si="63"/>
        <v>0</v>
      </c>
      <c r="AB493" s="85">
        <f t="shared" si="64"/>
        <v>0.99521158412312805</v>
      </c>
      <c r="AC493" s="86">
        <v>-3704.4674799999993</v>
      </c>
      <c r="AD493" s="87">
        <f t="shared" si="65"/>
        <v>-3919.1634800000029</v>
      </c>
    </row>
    <row r="494" spans="1:30" s="7" customFormat="1" ht="12.75" x14ac:dyDescent="0.25">
      <c r="A494" s="58">
        <f t="shared" si="67"/>
        <v>485</v>
      </c>
      <c r="B494" s="6" t="s">
        <v>495</v>
      </c>
      <c r="C494" s="23">
        <v>97.5</v>
      </c>
      <c r="D494" s="27">
        <v>426.87999999999994</v>
      </c>
      <c r="E494" s="45">
        <v>0</v>
      </c>
      <c r="F494" s="45">
        <v>0</v>
      </c>
      <c r="G494" s="45">
        <v>0</v>
      </c>
      <c r="H494" s="45">
        <v>0</v>
      </c>
      <c r="I494" s="45">
        <v>0</v>
      </c>
      <c r="J494" s="45">
        <v>0</v>
      </c>
      <c r="K494" s="45">
        <v>0</v>
      </c>
      <c r="L494" s="45">
        <v>0</v>
      </c>
      <c r="M494" s="88">
        <f t="shared" si="59"/>
        <v>0</v>
      </c>
      <c r="N494" s="45">
        <v>0</v>
      </c>
      <c r="O494" s="45">
        <v>0</v>
      </c>
      <c r="P494" s="45">
        <v>0</v>
      </c>
      <c r="Q494" s="45">
        <v>0</v>
      </c>
      <c r="R494" s="45">
        <v>0</v>
      </c>
      <c r="S494" s="45">
        <v>0</v>
      </c>
      <c r="T494" s="45">
        <v>0</v>
      </c>
      <c r="U494" s="45">
        <v>0</v>
      </c>
      <c r="V494" s="88">
        <f t="shared" si="60"/>
        <v>0</v>
      </c>
      <c r="W494" s="101">
        <f t="shared" si="61"/>
        <v>0</v>
      </c>
      <c r="X494" s="101">
        <f t="shared" si="66"/>
        <v>0</v>
      </c>
      <c r="Y494" s="141">
        <v>0</v>
      </c>
      <c r="Z494" s="18">
        <f t="shared" si="62"/>
        <v>-426.87999999999994</v>
      </c>
      <c r="AA494" s="21">
        <f t="shared" si="63"/>
        <v>0</v>
      </c>
      <c r="AB494" s="85">
        <f t="shared" si="64"/>
        <v>0</v>
      </c>
      <c r="AC494" s="86">
        <v>-245.25999999999996</v>
      </c>
      <c r="AD494" s="87">
        <f t="shared" si="65"/>
        <v>-672.13999999999987</v>
      </c>
    </row>
    <row r="495" spans="1:30" s="7" customFormat="1" ht="12.75" x14ac:dyDescent="0.25">
      <c r="A495" s="58">
        <f t="shared" si="67"/>
        <v>486</v>
      </c>
      <c r="B495" s="6" t="s">
        <v>496</v>
      </c>
      <c r="C495" s="23">
        <v>1482.22</v>
      </c>
      <c r="D495" s="27">
        <v>10335.069999999998</v>
      </c>
      <c r="E495" s="45">
        <v>6387.84</v>
      </c>
      <c r="F495" s="45">
        <v>0</v>
      </c>
      <c r="G495" s="45">
        <v>0</v>
      </c>
      <c r="H495" s="45">
        <v>0</v>
      </c>
      <c r="I495" s="45">
        <v>0</v>
      </c>
      <c r="J495" s="45">
        <v>0</v>
      </c>
      <c r="K495" s="45">
        <v>0</v>
      </c>
      <c r="L495" s="45">
        <v>5267.73</v>
      </c>
      <c r="M495" s="88">
        <f t="shared" si="59"/>
        <v>11655.57</v>
      </c>
      <c r="N495" s="45">
        <v>0</v>
      </c>
      <c r="O495" s="45">
        <v>0</v>
      </c>
      <c r="P495" s="45">
        <v>0</v>
      </c>
      <c r="Q495" s="45">
        <v>0</v>
      </c>
      <c r="R495" s="45">
        <v>0</v>
      </c>
      <c r="S495" s="45">
        <v>0</v>
      </c>
      <c r="T495" s="45">
        <v>0</v>
      </c>
      <c r="U495" s="45">
        <v>0</v>
      </c>
      <c r="V495" s="88">
        <f t="shared" si="60"/>
        <v>0</v>
      </c>
      <c r="W495" s="101">
        <f t="shared" si="61"/>
        <v>11655.57</v>
      </c>
      <c r="X495" s="101">
        <f t="shared" si="66"/>
        <v>1.8000000000029104E-2</v>
      </c>
      <c r="Y495" s="141">
        <v>11655.552</v>
      </c>
      <c r="Z495" s="18">
        <f t="shared" si="62"/>
        <v>0</v>
      </c>
      <c r="AA495" s="21">
        <f t="shared" si="63"/>
        <v>1320.4820000000018</v>
      </c>
      <c r="AB495" s="85">
        <f t="shared" si="64"/>
        <v>1.1277671075280575</v>
      </c>
      <c r="AC495" s="86">
        <v>-748.94600000000082</v>
      </c>
      <c r="AD495" s="87">
        <f t="shared" si="65"/>
        <v>571.53600000000097</v>
      </c>
    </row>
    <row r="496" spans="1:30" s="7" customFormat="1" ht="12.75" x14ac:dyDescent="0.25">
      <c r="A496" s="58">
        <f t="shared" si="67"/>
        <v>487</v>
      </c>
      <c r="B496" s="6" t="s">
        <v>497</v>
      </c>
      <c r="C496" s="23">
        <v>2584.56</v>
      </c>
      <c r="D496" s="27">
        <v>23604.639999999999</v>
      </c>
      <c r="E496" s="45">
        <v>4087.72</v>
      </c>
      <c r="F496" s="45">
        <v>0</v>
      </c>
      <c r="G496" s="45">
        <v>0</v>
      </c>
      <c r="H496" s="45">
        <v>0</v>
      </c>
      <c r="I496" s="45">
        <v>0</v>
      </c>
      <c r="J496" s="45">
        <v>0</v>
      </c>
      <c r="K496" s="45">
        <v>0</v>
      </c>
      <c r="L496" s="45">
        <v>777.18</v>
      </c>
      <c r="M496" s="88">
        <f t="shared" si="59"/>
        <v>4864.8999999999996</v>
      </c>
      <c r="N496" s="45">
        <v>0</v>
      </c>
      <c r="O496" s="45">
        <v>0</v>
      </c>
      <c r="P496" s="45">
        <v>0</v>
      </c>
      <c r="Q496" s="45">
        <v>0</v>
      </c>
      <c r="R496" s="45">
        <v>0</v>
      </c>
      <c r="S496" s="45">
        <v>0</v>
      </c>
      <c r="T496" s="45">
        <v>0</v>
      </c>
      <c r="U496" s="45">
        <v>0</v>
      </c>
      <c r="V496" s="88">
        <f t="shared" si="60"/>
        <v>0</v>
      </c>
      <c r="W496" s="101">
        <f t="shared" si="61"/>
        <v>4864.8999999999996</v>
      </c>
      <c r="X496" s="101">
        <f t="shared" si="66"/>
        <v>-8.0000000007203198E-3</v>
      </c>
      <c r="Y496" s="141">
        <v>4864.9080000000004</v>
      </c>
      <c r="Z496" s="18">
        <f t="shared" si="62"/>
        <v>-18739.732</v>
      </c>
      <c r="AA496" s="21">
        <f t="shared" si="63"/>
        <v>0</v>
      </c>
      <c r="AB496" s="85">
        <f t="shared" si="64"/>
        <v>0.20609964820475976</v>
      </c>
      <c r="AC496" s="86">
        <v>0</v>
      </c>
      <c r="AD496" s="87">
        <f t="shared" si="65"/>
        <v>-18739.732</v>
      </c>
    </row>
    <row r="497" spans="1:30" s="7" customFormat="1" ht="12.75" x14ac:dyDescent="0.25">
      <c r="A497" s="58">
        <f t="shared" si="67"/>
        <v>488</v>
      </c>
      <c r="B497" s="6" t="s">
        <v>498</v>
      </c>
      <c r="C497" s="23">
        <v>172.8</v>
      </c>
      <c r="D497" s="27">
        <v>544.84</v>
      </c>
      <c r="E497" s="45">
        <v>0</v>
      </c>
      <c r="F497" s="45">
        <v>0</v>
      </c>
      <c r="G497" s="45">
        <v>0</v>
      </c>
      <c r="H497" s="45">
        <v>0</v>
      </c>
      <c r="I497" s="45">
        <v>0</v>
      </c>
      <c r="J497" s="45">
        <v>0</v>
      </c>
      <c r="K497" s="45">
        <v>0</v>
      </c>
      <c r="L497" s="45">
        <v>0</v>
      </c>
      <c r="M497" s="88">
        <f t="shared" si="59"/>
        <v>0</v>
      </c>
      <c r="N497" s="45">
        <v>0</v>
      </c>
      <c r="O497" s="45">
        <v>0</v>
      </c>
      <c r="P497" s="45">
        <v>0</v>
      </c>
      <c r="Q497" s="45">
        <v>0</v>
      </c>
      <c r="R497" s="45">
        <v>0</v>
      </c>
      <c r="S497" s="45">
        <v>0</v>
      </c>
      <c r="T497" s="45">
        <v>0</v>
      </c>
      <c r="U497" s="45">
        <v>0</v>
      </c>
      <c r="V497" s="88">
        <f t="shared" si="60"/>
        <v>0</v>
      </c>
      <c r="W497" s="101">
        <f t="shared" si="61"/>
        <v>0</v>
      </c>
      <c r="X497" s="101">
        <f t="shared" si="66"/>
        <v>0</v>
      </c>
      <c r="Y497" s="141">
        <v>0</v>
      </c>
      <c r="Z497" s="18">
        <f t="shared" si="62"/>
        <v>-544.84</v>
      </c>
      <c r="AA497" s="21">
        <f t="shared" si="63"/>
        <v>0</v>
      </c>
      <c r="AB497" s="85">
        <f t="shared" si="64"/>
        <v>0</v>
      </c>
      <c r="AC497" s="86">
        <v>-273.25</v>
      </c>
      <c r="AD497" s="87">
        <f t="shared" si="65"/>
        <v>-818.09</v>
      </c>
    </row>
    <row r="498" spans="1:30" s="7" customFormat="1" ht="12.75" x14ac:dyDescent="0.25">
      <c r="A498" s="58">
        <f t="shared" si="67"/>
        <v>489</v>
      </c>
      <c r="B498" s="6" t="s">
        <v>499</v>
      </c>
      <c r="C498" s="23">
        <v>74.5</v>
      </c>
      <c r="D498" s="27">
        <v>255.53</v>
      </c>
      <c r="E498" s="45">
        <v>0</v>
      </c>
      <c r="F498" s="45">
        <v>0</v>
      </c>
      <c r="G498" s="45">
        <v>0</v>
      </c>
      <c r="H498" s="45">
        <v>0</v>
      </c>
      <c r="I498" s="45">
        <v>0</v>
      </c>
      <c r="J498" s="45">
        <v>0</v>
      </c>
      <c r="K498" s="45">
        <v>0</v>
      </c>
      <c r="L498" s="45">
        <v>139.87</v>
      </c>
      <c r="M498" s="88">
        <f t="shared" si="59"/>
        <v>139.87</v>
      </c>
      <c r="N498" s="45">
        <v>0</v>
      </c>
      <c r="O498" s="45">
        <v>0</v>
      </c>
      <c r="P498" s="45">
        <v>0</v>
      </c>
      <c r="Q498" s="45">
        <v>0</v>
      </c>
      <c r="R498" s="45">
        <v>0</v>
      </c>
      <c r="S498" s="45">
        <v>0</v>
      </c>
      <c r="T498" s="45">
        <v>0</v>
      </c>
      <c r="U498" s="45">
        <v>0</v>
      </c>
      <c r="V498" s="88">
        <f t="shared" si="60"/>
        <v>0</v>
      </c>
      <c r="W498" s="101">
        <f t="shared" si="61"/>
        <v>139.87</v>
      </c>
      <c r="X498" s="101">
        <f t="shared" si="66"/>
        <v>-2.0000000000095497E-3</v>
      </c>
      <c r="Y498" s="141">
        <v>139.87200000000001</v>
      </c>
      <c r="Z498" s="18">
        <f t="shared" si="62"/>
        <v>-115.65799999999999</v>
      </c>
      <c r="AA498" s="21">
        <f t="shared" si="63"/>
        <v>0</v>
      </c>
      <c r="AB498" s="85">
        <f t="shared" si="64"/>
        <v>0.54737995538684303</v>
      </c>
      <c r="AC498" s="86">
        <v>-126.35000000000001</v>
      </c>
      <c r="AD498" s="87">
        <f t="shared" si="65"/>
        <v>-242.00799999999998</v>
      </c>
    </row>
    <row r="499" spans="1:30" s="7" customFormat="1" ht="12.75" x14ac:dyDescent="0.25">
      <c r="A499" s="58">
        <f t="shared" si="67"/>
        <v>490</v>
      </c>
      <c r="B499" s="6" t="s">
        <v>500</v>
      </c>
      <c r="C499" s="23">
        <v>1487.3</v>
      </c>
      <c r="D499" s="27">
        <v>11044.660000000002</v>
      </c>
      <c r="E499" s="45">
        <v>1864.46</v>
      </c>
      <c r="F499" s="45">
        <v>0</v>
      </c>
      <c r="G499" s="45">
        <v>0</v>
      </c>
      <c r="H499" s="45">
        <v>0</v>
      </c>
      <c r="I499" s="45">
        <v>0</v>
      </c>
      <c r="J499" s="45">
        <v>0</v>
      </c>
      <c r="K499" s="45">
        <v>0</v>
      </c>
      <c r="L499" s="45">
        <v>1388.53</v>
      </c>
      <c r="M499" s="88">
        <f t="shared" si="59"/>
        <v>3252.99</v>
      </c>
      <c r="N499" s="45">
        <v>0</v>
      </c>
      <c r="O499" s="45">
        <v>0</v>
      </c>
      <c r="P499" s="45">
        <v>0</v>
      </c>
      <c r="Q499" s="45">
        <v>0</v>
      </c>
      <c r="R499" s="45">
        <v>0</v>
      </c>
      <c r="S499" s="45">
        <v>0</v>
      </c>
      <c r="T499" s="45">
        <v>0</v>
      </c>
      <c r="U499" s="45">
        <v>0</v>
      </c>
      <c r="V499" s="88">
        <f t="shared" si="60"/>
        <v>0</v>
      </c>
      <c r="W499" s="101">
        <f t="shared" si="61"/>
        <v>3252.99</v>
      </c>
      <c r="X499" s="101">
        <f t="shared" si="66"/>
        <v>-6.0000000003128662E-3</v>
      </c>
      <c r="Y499" s="141">
        <v>3252.9960000000001</v>
      </c>
      <c r="Z499" s="18">
        <f t="shared" si="62"/>
        <v>-7791.6640000000016</v>
      </c>
      <c r="AA499" s="21">
        <f t="shared" si="63"/>
        <v>0</v>
      </c>
      <c r="AB499" s="85">
        <f t="shared" si="64"/>
        <v>0.2945311127730505</v>
      </c>
      <c r="AC499" s="86">
        <v>0</v>
      </c>
      <c r="AD499" s="87">
        <f t="shared" si="65"/>
        <v>-7791.6640000000016</v>
      </c>
    </row>
    <row r="500" spans="1:30" s="7" customFormat="1" ht="12.75" x14ac:dyDescent="0.25">
      <c r="A500" s="58">
        <f t="shared" si="67"/>
        <v>491</v>
      </c>
      <c r="B500" s="6" t="s">
        <v>501</v>
      </c>
      <c r="C500" s="23">
        <v>1485.58</v>
      </c>
      <c r="D500" s="27">
        <v>11242.259999999998</v>
      </c>
      <c r="E500" s="45">
        <v>0</v>
      </c>
      <c r="F500" s="45">
        <v>0</v>
      </c>
      <c r="G500" s="45">
        <v>0</v>
      </c>
      <c r="H500" s="45">
        <v>0</v>
      </c>
      <c r="I500" s="45">
        <v>0</v>
      </c>
      <c r="J500" s="45">
        <v>0</v>
      </c>
      <c r="K500" s="45">
        <v>0</v>
      </c>
      <c r="L500" s="45">
        <v>1797.67</v>
      </c>
      <c r="M500" s="88">
        <f t="shared" si="59"/>
        <v>1797.67</v>
      </c>
      <c r="N500" s="45">
        <v>0</v>
      </c>
      <c r="O500" s="45">
        <v>0</v>
      </c>
      <c r="P500" s="45">
        <v>0</v>
      </c>
      <c r="Q500" s="45">
        <v>0</v>
      </c>
      <c r="R500" s="45">
        <v>0</v>
      </c>
      <c r="S500" s="45">
        <v>0</v>
      </c>
      <c r="T500" s="45">
        <v>0</v>
      </c>
      <c r="U500" s="45">
        <v>10296.08</v>
      </c>
      <c r="V500" s="88">
        <f t="shared" si="60"/>
        <v>10296.08</v>
      </c>
      <c r="W500" s="101">
        <f t="shared" si="61"/>
        <v>12093.75</v>
      </c>
      <c r="X500" s="101">
        <f t="shared" si="66"/>
        <v>6.0000000012223609E-3</v>
      </c>
      <c r="Y500" s="141">
        <v>12093.743999999999</v>
      </c>
      <c r="Z500" s="18">
        <f t="shared" si="62"/>
        <v>0</v>
      </c>
      <c r="AA500" s="21">
        <f t="shared" si="63"/>
        <v>851.48400000000038</v>
      </c>
      <c r="AB500" s="85">
        <f t="shared" si="64"/>
        <v>1.0757395754946071</v>
      </c>
      <c r="AC500" s="86">
        <v>-2493.9339999999993</v>
      </c>
      <c r="AD500" s="87">
        <f t="shared" si="65"/>
        <v>-1642.4499999999989</v>
      </c>
    </row>
    <row r="501" spans="1:30" s="7" customFormat="1" ht="12.75" x14ac:dyDescent="0.25">
      <c r="A501" s="58">
        <f t="shared" si="67"/>
        <v>492</v>
      </c>
      <c r="B501" s="6" t="s">
        <v>502</v>
      </c>
      <c r="C501" s="23">
        <v>2595.8200000000002</v>
      </c>
      <c r="D501" s="27">
        <v>24025.760000000002</v>
      </c>
      <c r="E501" s="45">
        <v>1432.46</v>
      </c>
      <c r="F501" s="45">
        <v>0</v>
      </c>
      <c r="G501" s="45">
        <v>0</v>
      </c>
      <c r="H501" s="45">
        <v>0</v>
      </c>
      <c r="I501" s="45">
        <v>0</v>
      </c>
      <c r="J501" s="45">
        <v>0</v>
      </c>
      <c r="K501" s="45">
        <v>0</v>
      </c>
      <c r="L501" s="45">
        <v>5059.59</v>
      </c>
      <c r="M501" s="88">
        <f t="shared" si="59"/>
        <v>6492.05</v>
      </c>
      <c r="N501" s="45">
        <v>0</v>
      </c>
      <c r="O501" s="45">
        <v>0</v>
      </c>
      <c r="P501" s="45">
        <v>0</v>
      </c>
      <c r="Q501" s="45">
        <v>0</v>
      </c>
      <c r="R501" s="45">
        <v>0</v>
      </c>
      <c r="S501" s="45">
        <v>0</v>
      </c>
      <c r="T501" s="45">
        <v>0</v>
      </c>
      <c r="U501" s="45">
        <v>0</v>
      </c>
      <c r="V501" s="88">
        <f t="shared" si="60"/>
        <v>0</v>
      </c>
      <c r="W501" s="101">
        <f t="shared" si="61"/>
        <v>6492.05</v>
      </c>
      <c r="X501" s="101">
        <f t="shared" si="66"/>
        <v>1.4000000000123691E-2</v>
      </c>
      <c r="Y501" s="141">
        <v>6492.0360000000001</v>
      </c>
      <c r="Z501" s="18">
        <f t="shared" si="62"/>
        <v>-17533.724000000002</v>
      </c>
      <c r="AA501" s="21">
        <f t="shared" si="63"/>
        <v>0</v>
      </c>
      <c r="AB501" s="85">
        <f t="shared" si="64"/>
        <v>0.27021147301895965</v>
      </c>
      <c r="AC501" s="86">
        <v>-10616.898000000001</v>
      </c>
      <c r="AD501" s="87">
        <f t="shared" si="65"/>
        <v>-28150.622000000003</v>
      </c>
    </row>
    <row r="502" spans="1:30" s="7" customFormat="1" ht="12.75" x14ac:dyDescent="0.25">
      <c r="A502" s="58">
        <f t="shared" si="67"/>
        <v>493</v>
      </c>
      <c r="B502" s="6" t="s">
        <v>503</v>
      </c>
      <c r="C502" s="23">
        <v>3574.28</v>
      </c>
      <c r="D502" s="27">
        <v>48787.82</v>
      </c>
      <c r="E502" s="45">
        <v>1839.14</v>
      </c>
      <c r="F502" s="45">
        <v>855.61</v>
      </c>
      <c r="G502" s="45">
        <v>8.5</v>
      </c>
      <c r="H502" s="45">
        <v>0</v>
      </c>
      <c r="I502" s="45">
        <v>0</v>
      </c>
      <c r="J502" s="45">
        <v>0</v>
      </c>
      <c r="K502" s="45">
        <v>0</v>
      </c>
      <c r="L502" s="45">
        <v>0</v>
      </c>
      <c r="M502" s="88">
        <f t="shared" si="59"/>
        <v>2694.75</v>
      </c>
      <c r="N502" s="45">
        <v>734.68</v>
      </c>
      <c r="O502" s="45">
        <v>0</v>
      </c>
      <c r="P502" s="45">
        <v>0</v>
      </c>
      <c r="Q502" s="45">
        <v>0</v>
      </c>
      <c r="R502" s="45">
        <v>0</v>
      </c>
      <c r="S502" s="45">
        <v>0</v>
      </c>
      <c r="T502" s="45">
        <v>0</v>
      </c>
      <c r="U502" s="45">
        <v>0</v>
      </c>
      <c r="V502" s="88">
        <f t="shared" si="60"/>
        <v>734.68</v>
      </c>
      <c r="W502" s="101">
        <f t="shared" si="61"/>
        <v>3429.43</v>
      </c>
      <c r="X502" s="101">
        <f t="shared" si="66"/>
        <v>9.9999999997635314E-3</v>
      </c>
      <c r="Y502" s="141">
        <v>3429.42</v>
      </c>
      <c r="Z502" s="18">
        <f t="shared" si="62"/>
        <v>-45358.400000000001</v>
      </c>
      <c r="AA502" s="21">
        <f t="shared" si="63"/>
        <v>0</v>
      </c>
      <c r="AB502" s="85">
        <f t="shared" si="64"/>
        <v>7.0292544327662104E-2</v>
      </c>
      <c r="AC502" s="86">
        <v>-17080.362280000005</v>
      </c>
      <c r="AD502" s="87">
        <f t="shared" si="65"/>
        <v>-62438.76228000001</v>
      </c>
    </row>
    <row r="503" spans="1:30" s="7" customFormat="1" ht="12.75" x14ac:dyDescent="0.25">
      <c r="A503" s="58">
        <f t="shared" si="67"/>
        <v>494</v>
      </c>
      <c r="B503" s="6" t="s">
        <v>504</v>
      </c>
      <c r="C503" s="23">
        <v>151.80000000000001</v>
      </c>
      <c r="D503" s="27">
        <v>507.19</v>
      </c>
      <c r="E503" s="45">
        <v>0</v>
      </c>
      <c r="F503" s="45">
        <v>0</v>
      </c>
      <c r="G503" s="45">
        <v>0</v>
      </c>
      <c r="H503" s="45">
        <v>0</v>
      </c>
      <c r="I503" s="45">
        <v>0</v>
      </c>
      <c r="J503" s="45">
        <v>0</v>
      </c>
      <c r="K503" s="45">
        <v>0</v>
      </c>
      <c r="L503" s="45">
        <v>0</v>
      </c>
      <c r="M503" s="88">
        <f t="shared" si="59"/>
        <v>0</v>
      </c>
      <c r="N503" s="45">
        <v>0</v>
      </c>
      <c r="O503" s="45">
        <v>0</v>
      </c>
      <c r="P503" s="45">
        <v>0</v>
      </c>
      <c r="Q503" s="45">
        <v>0</v>
      </c>
      <c r="R503" s="45">
        <v>0</v>
      </c>
      <c r="S503" s="45">
        <v>0</v>
      </c>
      <c r="T503" s="45">
        <v>0</v>
      </c>
      <c r="U503" s="45">
        <v>0</v>
      </c>
      <c r="V503" s="88">
        <f t="shared" si="60"/>
        <v>0</v>
      </c>
      <c r="W503" s="101">
        <f t="shared" si="61"/>
        <v>0</v>
      </c>
      <c r="X503" s="101">
        <f t="shared" si="66"/>
        <v>0</v>
      </c>
      <c r="Y503" s="141">
        <v>0</v>
      </c>
      <c r="Z503" s="18">
        <f t="shared" si="62"/>
        <v>-507.19</v>
      </c>
      <c r="AA503" s="21">
        <f t="shared" si="63"/>
        <v>0</v>
      </c>
      <c r="AB503" s="85">
        <f t="shared" si="64"/>
        <v>0</v>
      </c>
      <c r="AC503" s="86">
        <v>-254.28000000000003</v>
      </c>
      <c r="AD503" s="87">
        <f t="shared" si="65"/>
        <v>-761.47</v>
      </c>
    </row>
    <row r="504" spans="1:30" s="7" customFormat="1" ht="12.75" x14ac:dyDescent="0.25">
      <c r="A504" s="58">
        <f t="shared" si="67"/>
        <v>495</v>
      </c>
      <c r="B504" s="6" t="s">
        <v>505</v>
      </c>
      <c r="C504" s="23">
        <v>4477.2</v>
      </c>
      <c r="D504" s="27">
        <v>41633.479999999996</v>
      </c>
      <c r="E504" s="45">
        <v>10379.74</v>
      </c>
      <c r="F504" s="45">
        <v>0</v>
      </c>
      <c r="G504" s="45">
        <v>0</v>
      </c>
      <c r="H504" s="45">
        <v>27040.99</v>
      </c>
      <c r="I504" s="45">
        <v>1</v>
      </c>
      <c r="J504" s="45">
        <v>0</v>
      </c>
      <c r="K504" s="45">
        <v>0</v>
      </c>
      <c r="L504" s="45">
        <v>12787.85</v>
      </c>
      <c r="M504" s="88">
        <f t="shared" si="59"/>
        <v>50208.58</v>
      </c>
      <c r="N504" s="45">
        <v>0</v>
      </c>
      <c r="O504" s="45">
        <v>8223.83</v>
      </c>
      <c r="P504" s="45">
        <v>24</v>
      </c>
      <c r="Q504" s="45">
        <v>0</v>
      </c>
      <c r="R504" s="45">
        <v>0</v>
      </c>
      <c r="S504" s="45">
        <v>0</v>
      </c>
      <c r="T504" s="45">
        <v>0</v>
      </c>
      <c r="U504" s="45">
        <v>4952.88</v>
      </c>
      <c r="V504" s="88">
        <f t="shared" si="60"/>
        <v>13176.71</v>
      </c>
      <c r="W504" s="101">
        <f t="shared" si="61"/>
        <v>63385.29</v>
      </c>
      <c r="X504" s="101">
        <f t="shared" si="66"/>
        <v>-5.9999999939464033E-3</v>
      </c>
      <c r="Y504" s="141">
        <v>63385.295999999995</v>
      </c>
      <c r="Z504" s="18">
        <f t="shared" si="62"/>
        <v>0</v>
      </c>
      <c r="AA504" s="21">
        <f t="shared" si="63"/>
        <v>21751.815999999999</v>
      </c>
      <c r="AB504" s="85">
        <f t="shared" si="64"/>
        <v>1.5224597127119808</v>
      </c>
      <c r="AC504" s="86">
        <v>0</v>
      </c>
      <c r="AD504" s="87">
        <f t="shared" si="65"/>
        <v>21751.815999999999</v>
      </c>
    </row>
    <row r="505" spans="1:30" s="7" customFormat="1" ht="12.75" x14ac:dyDescent="0.25">
      <c r="A505" s="58">
        <f t="shared" si="67"/>
        <v>496</v>
      </c>
      <c r="B505" s="6" t="s">
        <v>506</v>
      </c>
      <c r="C505" s="23">
        <v>2749.17</v>
      </c>
      <c r="D505" s="27">
        <v>30993.35</v>
      </c>
      <c r="E505" s="45">
        <v>2088.77</v>
      </c>
      <c r="F505" s="45">
        <v>0</v>
      </c>
      <c r="G505" s="45">
        <v>0</v>
      </c>
      <c r="H505" s="45">
        <v>0</v>
      </c>
      <c r="I505" s="45">
        <v>0</v>
      </c>
      <c r="J505" s="45">
        <v>0</v>
      </c>
      <c r="K505" s="45">
        <v>0</v>
      </c>
      <c r="L505" s="45">
        <v>4057.37</v>
      </c>
      <c r="M505" s="88">
        <f t="shared" si="59"/>
        <v>6146.1399999999994</v>
      </c>
      <c r="N505" s="45">
        <v>0</v>
      </c>
      <c r="O505" s="45">
        <v>0</v>
      </c>
      <c r="P505" s="45">
        <v>0</v>
      </c>
      <c r="Q505" s="45">
        <v>0</v>
      </c>
      <c r="R505" s="45">
        <v>0</v>
      </c>
      <c r="S505" s="45">
        <v>0</v>
      </c>
      <c r="T505" s="45">
        <v>0</v>
      </c>
      <c r="U505" s="45">
        <v>0</v>
      </c>
      <c r="V505" s="88">
        <f t="shared" si="60"/>
        <v>0</v>
      </c>
      <c r="W505" s="101">
        <f t="shared" si="61"/>
        <v>6146.1399999999994</v>
      </c>
      <c r="X505" s="101">
        <f t="shared" si="66"/>
        <v>-7.9999999998108251E-3</v>
      </c>
      <c r="Y505" s="141">
        <v>6146.1479999999992</v>
      </c>
      <c r="Z505" s="18">
        <f t="shared" si="62"/>
        <v>-24847.201999999997</v>
      </c>
      <c r="AA505" s="21">
        <f t="shared" si="63"/>
        <v>0</v>
      </c>
      <c r="AB505" s="85">
        <f t="shared" si="64"/>
        <v>0.19830537841182058</v>
      </c>
      <c r="AC505" s="86">
        <v>-10341.534</v>
      </c>
      <c r="AD505" s="87">
        <f t="shared" si="65"/>
        <v>-35188.735999999997</v>
      </c>
    </row>
    <row r="506" spans="1:30" s="7" customFormat="1" ht="12.75" x14ac:dyDescent="0.25">
      <c r="A506" s="58">
        <f t="shared" si="67"/>
        <v>497</v>
      </c>
      <c r="B506" s="6" t="s">
        <v>507</v>
      </c>
      <c r="C506" s="23">
        <v>141.80000000000001</v>
      </c>
      <c r="D506" s="27">
        <v>584.69999999999993</v>
      </c>
      <c r="E506" s="45">
        <v>3025.25</v>
      </c>
      <c r="F506" s="45">
        <v>0</v>
      </c>
      <c r="G506" s="45">
        <v>0</v>
      </c>
      <c r="H506" s="45">
        <v>0</v>
      </c>
      <c r="I506" s="45">
        <v>0</v>
      </c>
      <c r="J506" s="45">
        <v>0</v>
      </c>
      <c r="K506" s="45">
        <v>0</v>
      </c>
      <c r="L506" s="45">
        <v>0</v>
      </c>
      <c r="M506" s="88">
        <f t="shared" si="59"/>
        <v>3025.25</v>
      </c>
      <c r="N506" s="45">
        <v>0</v>
      </c>
      <c r="O506" s="45">
        <v>0</v>
      </c>
      <c r="P506" s="45">
        <v>0</v>
      </c>
      <c r="Q506" s="45">
        <v>0</v>
      </c>
      <c r="R506" s="45">
        <v>0</v>
      </c>
      <c r="S506" s="45">
        <v>0</v>
      </c>
      <c r="T506" s="45">
        <v>0</v>
      </c>
      <c r="U506" s="45">
        <v>0</v>
      </c>
      <c r="V506" s="88">
        <f t="shared" si="60"/>
        <v>0</v>
      </c>
      <c r="W506" s="101">
        <f t="shared" si="61"/>
        <v>3025.25</v>
      </c>
      <c r="X506" s="101">
        <f t="shared" si="66"/>
        <v>1.9999999999527063E-3</v>
      </c>
      <c r="Y506" s="141">
        <v>3025.248</v>
      </c>
      <c r="Z506" s="18">
        <f t="shared" si="62"/>
        <v>0</v>
      </c>
      <c r="AA506" s="21">
        <f t="shared" si="63"/>
        <v>2440.5480000000002</v>
      </c>
      <c r="AB506" s="85">
        <f t="shared" si="64"/>
        <v>5.1740174448435106</v>
      </c>
      <c r="AC506" s="86">
        <v>-293.66999999999996</v>
      </c>
      <c r="AD506" s="87">
        <f t="shared" si="65"/>
        <v>2146.8780000000002</v>
      </c>
    </row>
    <row r="507" spans="1:30" s="7" customFormat="1" ht="12.75" x14ac:dyDescent="0.25">
      <c r="A507" s="58">
        <f t="shared" si="67"/>
        <v>498</v>
      </c>
      <c r="B507" s="6" t="s">
        <v>508</v>
      </c>
      <c r="C507" s="23">
        <v>3074.06</v>
      </c>
      <c r="D507" s="27">
        <v>34596.250000000007</v>
      </c>
      <c r="E507" s="45">
        <v>1707.8400000000001</v>
      </c>
      <c r="F507" s="45">
        <v>0</v>
      </c>
      <c r="G507" s="45">
        <v>0</v>
      </c>
      <c r="H507" s="45">
        <v>0</v>
      </c>
      <c r="I507" s="45">
        <v>0</v>
      </c>
      <c r="J507" s="45">
        <v>0</v>
      </c>
      <c r="K507" s="45">
        <v>0</v>
      </c>
      <c r="L507" s="45">
        <v>1414.25</v>
      </c>
      <c r="M507" s="88">
        <f t="shared" si="59"/>
        <v>3122.09</v>
      </c>
      <c r="N507" s="45">
        <v>0</v>
      </c>
      <c r="O507" s="45">
        <v>0</v>
      </c>
      <c r="P507" s="45">
        <v>0</v>
      </c>
      <c r="Q507" s="45">
        <v>0</v>
      </c>
      <c r="R507" s="45">
        <v>0</v>
      </c>
      <c r="S507" s="45">
        <v>29742.639999999999</v>
      </c>
      <c r="T507" s="45">
        <v>220</v>
      </c>
      <c r="U507" s="45">
        <v>0</v>
      </c>
      <c r="V507" s="88">
        <f t="shared" si="60"/>
        <v>29742.639999999999</v>
      </c>
      <c r="W507" s="101">
        <f t="shared" si="61"/>
        <v>32864.729999999996</v>
      </c>
      <c r="X507" s="101">
        <f t="shared" si="66"/>
        <v>2.9999999991559889E-2</v>
      </c>
      <c r="Y507" s="141">
        <v>32864.700000000004</v>
      </c>
      <c r="Z507" s="18">
        <f t="shared" si="62"/>
        <v>-1731.5500000000029</v>
      </c>
      <c r="AA507" s="21">
        <f t="shared" si="63"/>
        <v>0</v>
      </c>
      <c r="AB507" s="85">
        <f t="shared" si="64"/>
        <v>0.94994977779383594</v>
      </c>
      <c r="AC507" s="86">
        <v>0</v>
      </c>
      <c r="AD507" s="87">
        <f t="shared" si="65"/>
        <v>-1731.5500000000029</v>
      </c>
    </row>
    <row r="508" spans="1:30" s="7" customFormat="1" ht="12.75" x14ac:dyDescent="0.25">
      <c r="A508" s="58">
        <f t="shared" si="67"/>
        <v>499</v>
      </c>
      <c r="B508" s="6" t="s">
        <v>509</v>
      </c>
      <c r="C508" s="23">
        <v>67.900000000000006</v>
      </c>
      <c r="D508" s="27">
        <v>283.77999999999997</v>
      </c>
      <c r="E508" s="45">
        <v>0</v>
      </c>
      <c r="F508" s="45">
        <v>0</v>
      </c>
      <c r="G508" s="45">
        <v>0</v>
      </c>
      <c r="H508" s="45">
        <v>0</v>
      </c>
      <c r="I508" s="45">
        <v>0</v>
      </c>
      <c r="J508" s="45">
        <v>0</v>
      </c>
      <c r="K508" s="45">
        <v>0</v>
      </c>
      <c r="L508" s="45">
        <v>0</v>
      </c>
      <c r="M508" s="88">
        <f t="shared" si="59"/>
        <v>0</v>
      </c>
      <c r="N508" s="45">
        <v>0</v>
      </c>
      <c r="O508" s="45">
        <v>0</v>
      </c>
      <c r="P508" s="45">
        <v>0</v>
      </c>
      <c r="Q508" s="45">
        <v>0</v>
      </c>
      <c r="R508" s="45">
        <v>0</v>
      </c>
      <c r="S508" s="45">
        <v>0</v>
      </c>
      <c r="T508" s="45">
        <v>0</v>
      </c>
      <c r="U508" s="45">
        <v>0</v>
      </c>
      <c r="V508" s="88">
        <f t="shared" si="60"/>
        <v>0</v>
      </c>
      <c r="W508" s="101">
        <f t="shared" si="61"/>
        <v>0</v>
      </c>
      <c r="X508" s="101">
        <f t="shared" si="66"/>
        <v>0</v>
      </c>
      <c r="Y508" s="141">
        <v>0</v>
      </c>
      <c r="Z508" s="18">
        <f t="shared" si="62"/>
        <v>-283.77999999999997</v>
      </c>
      <c r="AA508" s="21">
        <f t="shared" si="63"/>
        <v>0</v>
      </c>
      <c r="AB508" s="85">
        <f t="shared" si="64"/>
        <v>0</v>
      </c>
      <c r="AC508" s="86">
        <v>-140.72999999999999</v>
      </c>
      <c r="AD508" s="87">
        <f t="shared" si="65"/>
        <v>-424.51</v>
      </c>
    </row>
    <row r="509" spans="1:30" s="7" customFormat="1" ht="12.75" x14ac:dyDescent="0.25">
      <c r="A509" s="58">
        <f t="shared" si="67"/>
        <v>500</v>
      </c>
      <c r="B509" s="6" t="s">
        <v>510</v>
      </c>
      <c r="C509" s="23">
        <v>188.9</v>
      </c>
      <c r="D509" s="27">
        <v>561.05000000000007</v>
      </c>
      <c r="E509" s="45">
        <v>0</v>
      </c>
      <c r="F509" s="45">
        <v>0</v>
      </c>
      <c r="G509" s="45">
        <v>0</v>
      </c>
      <c r="H509" s="45">
        <v>0</v>
      </c>
      <c r="I509" s="45">
        <v>0</v>
      </c>
      <c r="J509" s="45">
        <v>0</v>
      </c>
      <c r="K509" s="45">
        <v>0</v>
      </c>
      <c r="L509" s="45">
        <v>1915.39</v>
      </c>
      <c r="M509" s="88">
        <f t="shared" si="59"/>
        <v>1915.39</v>
      </c>
      <c r="N509" s="45">
        <v>0</v>
      </c>
      <c r="O509" s="45">
        <v>0</v>
      </c>
      <c r="P509" s="45">
        <v>0</v>
      </c>
      <c r="Q509" s="45">
        <v>0</v>
      </c>
      <c r="R509" s="45">
        <v>0</v>
      </c>
      <c r="S509" s="45">
        <v>0</v>
      </c>
      <c r="T509" s="45">
        <v>0</v>
      </c>
      <c r="U509" s="45">
        <v>0</v>
      </c>
      <c r="V509" s="88">
        <f t="shared" si="60"/>
        <v>0</v>
      </c>
      <c r="W509" s="101">
        <f t="shared" si="61"/>
        <v>1915.39</v>
      </c>
      <c r="X509" s="101">
        <f t="shared" si="66"/>
        <v>-1.9999999999527063E-3</v>
      </c>
      <c r="Y509" s="141">
        <v>1915.3920000000001</v>
      </c>
      <c r="Z509" s="18">
        <f t="shared" si="62"/>
        <v>0</v>
      </c>
      <c r="AA509" s="21">
        <f t="shared" si="63"/>
        <v>1354.3420000000001</v>
      </c>
      <c r="AB509" s="85">
        <f t="shared" si="64"/>
        <v>3.4139417164245609</v>
      </c>
      <c r="AC509" s="86">
        <v>0</v>
      </c>
      <c r="AD509" s="87">
        <f t="shared" si="65"/>
        <v>1354.3420000000001</v>
      </c>
    </row>
    <row r="510" spans="1:30" s="7" customFormat="1" ht="12.75" x14ac:dyDescent="0.25">
      <c r="A510" s="58">
        <f t="shared" si="67"/>
        <v>501</v>
      </c>
      <c r="B510" s="6" t="s">
        <v>511</v>
      </c>
      <c r="C510" s="23">
        <v>258.7</v>
      </c>
      <c r="D510" s="27">
        <v>821.96999999999991</v>
      </c>
      <c r="E510" s="45">
        <v>0</v>
      </c>
      <c r="F510" s="45">
        <v>0</v>
      </c>
      <c r="G510" s="45">
        <v>0</v>
      </c>
      <c r="H510" s="45">
        <v>0</v>
      </c>
      <c r="I510" s="45">
        <v>0</v>
      </c>
      <c r="J510" s="45">
        <v>0</v>
      </c>
      <c r="K510" s="45">
        <v>0</v>
      </c>
      <c r="L510" s="45">
        <v>0</v>
      </c>
      <c r="M510" s="88">
        <f t="shared" si="59"/>
        <v>0</v>
      </c>
      <c r="N510" s="45">
        <v>0</v>
      </c>
      <c r="O510" s="45">
        <v>0</v>
      </c>
      <c r="P510" s="45">
        <v>0</v>
      </c>
      <c r="Q510" s="45">
        <v>0</v>
      </c>
      <c r="R510" s="45">
        <v>0</v>
      </c>
      <c r="S510" s="45">
        <v>0</v>
      </c>
      <c r="T510" s="45">
        <v>0</v>
      </c>
      <c r="U510" s="45">
        <v>0</v>
      </c>
      <c r="V510" s="88">
        <f t="shared" si="60"/>
        <v>0</v>
      </c>
      <c r="W510" s="101">
        <f t="shared" si="61"/>
        <v>0</v>
      </c>
      <c r="X510" s="101">
        <f t="shared" si="66"/>
        <v>0</v>
      </c>
      <c r="Y510" s="141">
        <v>0</v>
      </c>
      <c r="Z510" s="18">
        <f t="shared" si="62"/>
        <v>-821.96999999999991</v>
      </c>
      <c r="AA510" s="21">
        <f t="shared" si="63"/>
        <v>0</v>
      </c>
      <c r="AB510" s="85">
        <f t="shared" si="64"/>
        <v>0</v>
      </c>
      <c r="AC510" s="86">
        <v>0</v>
      </c>
      <c r="AD510" s="87">
        <f t="shared" si="65"/>
        <v>-821.96999999999991</v>
      </c>
    </row>
    <row r="511" spans="1:30" s="7" customFormat="1" ht="12.75" x14ac:dyDescent="0.25">
      <c r="A511" s="58">
        <f t="shared" si="67"/>
        <v>502</v>
      </c>
      <c r="B511" s="6" t="s">
        <v>512</v>
      </c>
      <c r="C511" s="23">
        <v>184.2</v>
      </c>
      <c r="D511" s="27">
        <v>705.38000000000011</v>
      </c>
      <c r="E511" s="45">
        <v>0</v>
      </c>
      <c r="F511" s="45">
        <v>0</v>
      </c>
      <c r="G511" s="45">
        <v>0</v>
      </c>
      <c r="H511" s="45">
        <v>0</v>
      </c>
      <c r="I511" s="45">
        <v>0</v>
      </c>
      <c r="J511" s="45">
        <v>0</v>
      </c>
      <c r="K511" s="45">
        <v>0</v>
      </c>
      <c r="L511" s="45">
        <v>699.31</v>
      </c>
      <c r="M511" s="88">
        <f t="shared" si="59"/>
        <v>699.31</v>
      </c>
      <c r="N511" s="45">
        <v>0</v>
      </c>
      <c r="O511" s="45">
        <v>0</v>
      </c>
      <c r="P511" s="45">
        <v>0</v>
      </c>
      <c r="Q511" s="45">
        <v>0</v>
      </c>
      <c r="R511" s="45">
        <v>0</v>
      </c>
      <c r="S511" s="45">
        <v>0</v>
      </c>
      <c r="T511" s="45">
        <v>0</v>
      </c>
      <c r="U511" s="45">
        <v>0</v>
      </c>
      <c r="V511" s="88">
        <f t="shared" si="60"/>
        <v>0</v>
      </c>
      <c r="W511" s="101">
        <f t="shared" si="61"/>
        <v>699.31</v>
      </c>
      <c r="X511" s="101">
        <f t="shared" si="66"/>
        <v>-2.0000000000663931E-3</v>
      </c>
      <c r="Y511" s="141">
        <v>699.31200000000001</v>
      </c>
      <c r="Z511" s="18">
        <f t="shared" si="62"/>
        <v>-6.0680000000000973</v>
      </c>
      <c r="AA511" s="21">
        <f t="shared" si="63"/>
        <v>0</v>
      </c>
      <c r="AB511" s="85">
        <f t="shared" si="64"/>
        <v>0.99139754458589679</v>
      </c>
      <c r="AC511" s="86">
        <v>-355.0200000000001</v>
      </c>
      <c r="AD511" s="87">
        <f t="shared" si="65"/>
        <v>-361.08800000000019</v>
      </c>
    </row>
    <row r="512" spans="1:30" s="7" customFormat="1" ht="12.75" x14ac:dyDescent="0.25">
      <c r="A512" s="58">
        <f t="shared" si="67"/>
        <v>503</v>
      </c>
      <c r="B512" s="6" t="s">
        <v>513</v>
      </c>
      <c r="C512" s="23">
        <v>216.5</v>
      </c>
      <c r="D512" s="27">
        <v>845.21999999999991</v>
      </c>
      <c r="E512" s="45">
        <v>0</v>
      </c>
      <c r="F512" s="45">
        <v>0</v>
      </c>
      <c r="G512" s="45">
        <v>0</v>
      </c>
      <c r="H512" s="45">
        <v>0</v>
      </c>
      <c r="I512" s="45">
        <v>0</v>
      </c>
      <c r="J512" s="45">
        <v>0</v>
      </c>
      <c r="K512" s="45">
        <v>0</v>
      </c>
      <c r="L512" s="45">
        <v>1557.95</v>
      </c>
      <c r="M512" s="88">
        <f t="shared" si="59"/>
        <v>1557.95</v>
      </c>
      <c r="N512" s="45">
        <v>0</v>
      </c>
      <c r="O512" s="45">
        <v>0</v>
      </c>
      <c r="P512" s="45">
        <v>0</v>
      </c>
      <c r="Q512" s="45">
        <v>0</v>
      </c>
      <c r="R512" s="45">
        <v>0</v>
      </c>
      <c r="S512" s="45">
        <v>0</v>
      </c>
      <c r="T512" s="45">
        <v>0</v>
      </c>
      <c r="U512" s="45">
        <v>0</v>
      </c>
      <c r="V512" s="88">
        <f t="shared" si="60"/>
        <v>0</v>
      </c>
      <c r="W512" s="101">
        <f t="shared" si="61"/>
        <v>1557.95</v>
      </c>
      <c r="X512" s="101">
        <f t="shared" si="66"/>
        <v>1.9999999999527063E-3</v>
      </c>
      <c r="Y512" s="141">
        <v>1557.9480000000001</v>
      </c>
      <c r="Z512" s="18">
        <f t="shared" si="62"/>
        <v>0</v>
      </c>
      <c r="AA512" s="21">
        <f t="shared" si="63"/>
        <v>712.72800000000018</v>
      </c>
      <c r="AB512" s="85">
        <f t="shared" si="64"/>
        <v>1.84324554553844</v>
      </c>
      <c r="AC512" s="86">
        <v>-426.03999999999991</v>
      </c>
      <c r="AD512" s="87">
        <f t="shared" si="65"/>
        <v>286.68800000000027</v>
      </c>
    </row>
    <row r="513" spans="1:30" s="7" customFormat="1" ht="12.75" x14ac:dyDescent="0.25">
      <c r="A513" s="58">
        <f t="shared" si="67"/>
        <v>504</v>
      </c>
      <c r="B513" s="6" t="s">
        <v>514</v>
      </c>
      <c r="C513" s="23">
        <v>192.7</v>
      </c>
      <c r="D513" s="27">
        <v>792.23</v>
      </c>
      <c r="E513" s="45">
        <v>0</v>
      </c>
      <c r="F513" s="45">
        <v>0</v>
      </c>
      <c r="G513" s="45">
        <v>0</v>
      </c>
      <c r="H513" s="45">
        <v>0</v>
      </c>
      <c r="I513" s="45">
        <v>0</v>
      </c>
      <c r="J513" s="45">
        <v>0</v>
      </c>
      <c r="K513" s="45">
        <v>0</v>
      </c>
      <c r="L513" s="45">
        <v>0</v>
      </c>
      <c r="M513" s="88">
        <f t="shared" si="59"/>
        <v>0</v>
      </c>
      <c r="N513" s="45">
        <v>0</v>
      </c>
      <c r="O513" s="45">
        <v>0</v>
      </c>
      <c r="P513" s="45">
        <v>0</v>
      </c>
      <c r="Q513" s="45">
        <v>0</v>
      </c>
      <c r="R513" s="45">
        <v>0</v>
      </c>
      <c r="S513" s="45">
        <v>0</v>
      </c>
      <c r="T513" s="45">
        <v>0</v>
      </c>
      <c r="U513" s="45">
        <v>0</v>
      </c>
      <c r="V513" s="88">
        <f t="shared" si="60"/>
        <v>0</v>
      </c>
      <c r="W513" s="101">
        <f t="shared" si="61"/>
        <v>0</v>
      </c>
      <c r="X513" s="101">
        <f t="shared" si="66"/>
        <v>0</v>
      </c>
      <c r="Y513" s="141">
        <v>0</v>
      </c>
      <c r="Z513" s="18">
        <f t="shared" si="62"/>
        <v>-792.23</v>
      </c>
      <c r="AA513" s="21">
        <f t="shared" si="63"/>
        <v>0</v>
      </c>
      <c r="AB513" s="85">
        <f t="shared" si="64"/>
        <v>0</v>
      </c>
      <c r="AC513" s="86">
        <v>-399.12</v>
      </c>
      <c r="AD513" s="87">
        <f t="shared" si="65"/>
        <v>-1191.3499999999999</v>
      </c>
    </row>
    <row r="514" spans="1:30" s="7" customFormat="1" ht="12.75" x14ac:dyDescent="0.25">
      <c r="A514" s="58">
        <f t="shared" si="67"/>
        <v>505</v>
      </c>
      <c r="B514" s="6" t="s">
        <v>515</v>
      </c>
      <c r="C514" s="23">
        <v>108.4</v>
      </c>
      <c r="D514" s="27">
        <v>448.57000000000011</v>
      </c>
      <c r="E514" s="45">
        <v>0</v>
      </c>
      <c r="F514" s="45">
        <v>0</v>
      </c>
      <c r="G514" s="45">
        <v>0</v>
      </c>
      <c r="H514" s="45">
        <v>0</v>
      </c>
      <c r="I514" s="45">
        <v>0</v>
      </c>
      <c r="J514" s="45">
        <v>0</v>
      </c>
      <c r="K514" s="45">
        <v>0</v>
      </c>
      <c r="L514" s="45">
        <v>994.61</v>
      </c>
      <c r="M514" s="88">
        <f t="shared" si="59"/>
        <v>994.61</v>
      </c>
      <c r="N514" s="45">
        <v>0</v>
      </c>
      <c r="O514" s="45">
        <v>0</v>
      </c>
      <c r="P514" s="45">
        <v>0</v>
      </c>
      <c r="Q514" s="45">
        <v>0</v>
      </c>
      <c r="R514" s="45">
        <v>0</v>
      </c>
      <c r="S514" s="45">
        <v>0</v>
      </c>
      <c r="T514" s="45">
        <v>0</v>
      </c>
      <c r="U514" s="45">
        <v>0</v>
      </c>
      <c r="V514" s="88">
        <f t="shared" si="60"/>
        <v>0</v>
      </c>
      <c r="W514" s="101">
        <f t="shared" si="61"/>
        <v>994.61</v>
      </c>
      <c r="X514" s="101">
        <f t="shared" si="66"/>
        <v>2.0000000000663931E-3</v>
      </c>
      <c r="Y514" s="141">
        <v>994.60799999999995</v>
      </c>
      <c r="Z514" s="18">
        <f t="shared" si="62"/>
        <v>0</v>
      </c>
      <c r="AA514" s="21">
        <f t="shared" si="63"/>
        <v>546.03799999999978</v>
      </c>
      <c r="AB514" s="85">
        <f t="shared" si="64"/>
        <v>2.217286042312236</v>
      </c>
      <c r="AC514" s="86">
        <v>-224.49</v>
      </c>
      <c r="AD514" s="87">
        <f t="shared" si="65"/>
        <v>321.54799999999977</v>
      </c>
    </row>
    <row r="515" spans="1:30" s="7" customFormat="1" ht="12.75" x14ac:dyDescent="0.25">
      <c r="A515" s="58">
        <f t="shared" si="67"/>
        <v>506</v>
      </c>
      <c r="B515" s="6" t="s">
        <v>516</v>
      </c>
      <c r="C515" s="23">
        <v>131.6</v>
      </c>
      <c r="D515" s="27">
        <v>543.30999999999995</v>
      </c>
      <c r="E515" s="45">
        <v>0</v>
      </c>
      <c r="F515" s="45">
        <v>0</v>
      </c>
      <c r="G515" s="45">
        <v>0</v>
      </c>
      <c r="H515" s="45">
        <v>0</v>
      </c>
      <c r="I515" s="45">
        <v>0</v>
      </c>
      <c r="J515" s="45">
        <v>0</v>
      </c>
      <c r="K515" s="45">
        <v>0</v>
      </c>
      <c r="L515" s="45">
        <v>0</v>
      </c>
      <c r="M515" s="88">
        <f t="shared" si="59"/>
        <v>0</v>
      </c>
      <c r="N515" s="45">
        <v>0</v>
      </c>
      <c r="O515" s="45">
        <v>0</v>
      </c>
      <c r="P515" s="45">
        <v>0</v>
      </c>
      <c r="Q515" s="45">
        <v>0</v>
      </c>
      <c r="R515" s="45">
        <v>0</v>
      </c>
      <c r="S515" s="45">
        <v>0</v>
      </c>
      <c r="T515" s="45">
        <v>0</v>
      </c>
      <c r="U515" s="45">
        <v>0</v>
      </c>
      <c r="V515" s="88">
        <f t="shared" si="60"/>
        <v>0</v>
      </c>
      <c r="W515" s="101">
        <f t="shared" si="61"/>
        <v>0</v>
      </c>
      <c r="X515" s="101">
        <f t="shared" si="66"/>
        <v>0</v>
      </c>
      <c r="Y515" s="141">
        <v>0</v>
      </c>
      <c r="Z515" s="18">
        <f t="shared" si="62"/>
        <v>-543.30999999999995</v>
      </c>
      <c r="AA515" s="21">
        <f t="shared" si="63"/>
        <v>0</v>
      </c>
      <c r="AB515" s="85">
        <f t="shared" si="64"/>
        <v>0</v>
      </c>
      <c r="AC515" s="86">
        <v>-272.64</v>
      </c>
      <c r="AD515" s="87">
        <f t="shared" si="65"/>
        <v>-815.94999999999993</v>
      </c>
    </row>
    <row r="516" spans="1:30" s="7" customFormat="1" ht="12.75" x14ac:dyDescent="0.25">
      <c r="A516" s="58">
        <f t="shared" si="67"/>
        <v>507</v>
      </c>
      <c r="B516" s="6" t="s">
        <v>517</v>
      </c>
      <c r="C516" s="23">
        <v>175.8</v>
      </c>
      <c r="D516" s="27">
        <v>723.26</v>
      </c>
      <c r="E516" s="45">
        <v>0</v>
      </c>
      <c r="F516" s="45">
        <v>1665.98</v>
      </c>
      <c r="G516" s="45">
        <v>4.2699999999999996</v>
      </c>
      <c r="H516" s="45">
        <v>0</v>
      </c>
      <c r="I516" s="45">
        <v>0</v>
      </c>
      <c r="J516" s="45">
        <v>0</v>
      </c>
      <c r="K516" s="45">
        <v>0</v>
      </c>
      <c r="L516" s="45">
        <v>435</v>
      </c>
      <c r="M516" s="88">
        <f t="shared" si="59"/>
        <v>2100.98</v>
      </c>
      <c r="N516" s="45">
        <v>0</v>
      </c>
      <c r="O516" s="45">
        <v>0</v>
      </c>
      <c r="P516" s="45">
        <v>0</v>
      </c>
      <c r="Q516" s="45">
        <v>0</v>
      </c>
      <c r="R516" s="45">
        <v>0</v>
      </c>
      <c r="S516" s="45">
        <v>0</v>
      </c>
      <c r="T516" s="45">
        <v>0</v>
      </c>
      <c r="U516" s="45">
        <v>0</v>
      </c>
      <c r="V516" s="88">
        <f t="shared" si="60"/>
        <v>0</v>
      </c>
      <c r="W516" s="101">
        <f t="shared" si="61"/>
        <v>2100.98</v>
      </c>
      <c r="X516" s="101">
        <f t="shared" si="66"/>
        <v>-0.11200000000008004</v>
      </c>
      <c r="Y516" s="141">
        <v>2101.0920000000001</v>
      </c>
      <c r="Z516" s="18">
        <f t="shared" si="62"/>
        <v>0</v>
      </c>
      <c r="AA516" s="21">
        <f t="shared" si="63"/>
        <v>1377.8320000000001</v>
      </c>
      <c r="AB516" s="85">
        <f t="shared" si="64"/>
        <v>2.9050300030417833</v>
      </c>
      <c r="AC516" s="86">
        <v>-364.09999999999997</v>
      </c>
      <c r="AD516" s="87">
        <f t="shared" si="65"/>
        <v>1013.7320000000002</v>
      </c>
    </row>
    <row r="517" spans="1:30" s="7" customFormat="1" ht="12.75" x14ac:dyDescent="0.25">
      <c r="A517" s="58">
        <f t="shared" si="67"/>
        <v>508</v>
      </c>
      <c r="B517" s="6" t="s">
        <v>518</v>
      </c>
      <c r="C517" s="23">
        <v>51.8</v>
      </c>
      <c r="D517" s="27">
        <v>217.99000000000007</v>
      </c>
      <c r="E517" s="45">
        <v>0</v>
      </c>
      <c r="F517" s="45">
        <v>0</v>
      </c>
      <c r="G517" s="45">
        <v>0</v>
      </c>
      <c r="H517" s="45">
        <v>0</v>
      </c>
      <c r="I517" s="45">
        <v>0</v>
      </c>
      <c r="J517" s="45">
        <v>0</v>
      </c>
      <c r="K517" s="45">
        <v>0</v>
      </c>
      <c r="L517" s="45">
        <v>0</v>
      </c>
      <c r="M517" s="88">
        <f t="shared" si="59"/>
        <v>0</v>
      </c>
      <c r="N517" s="45">
        <v>0</v>
      </c>
      <c r="O517" s="45">
        <v>0</v>
      </c>
      <c r="P517" s="45">
        <v>0</v>
      </c>
      <c r="Q517" s="45">
        <v>0</v>
      </c>
      <c r="R517" s="45">
        <v>0</v>
      </c>
      <c r="S517" s="45">
        <v>0</v>
      </c>
      <c r="T517" s="45">
        <v>0</v>
      </c>
      <c r="U517" s="45">
        <v>0</v>
      </c>
      <c r="V517" s="88">
        <f t="shared" si="60"/>
        <v>0</v>
      </c>
      <c r="W517" s="101">
        <f t="shared" si="61"/>
        <v>0</v>
      </c>
      <c r="X517" s="101">
        <f t="shared" si="66"/>
        <v>0</v>
      </c>
      <c r="Y517" s="141">
        <v>0</v>
      </c>
      <c r="Z517" s="18">
        <f t="shared" si="62"/>
        <v>-217.99000000000007</v>
      </c>
      <c r="AA517" s="21">
        <f t="shared" si="63"/>
        <v>0</v>
      </c>
      <c r="AB517" s="85">
        <f t="shared" si="64"/>
        <v>0</v>
      </c>
      <c r="AC517" s="86">
        <v>-107.27000000000001</v>
      </c>
      <c r="AD517" s="87">
        <f t="shared" si="65"/>
        <v>-325.2600000000001</v>
      </c>
    </row>
    <row r="518" spans="1:30" s="7" customFormat="1" ht="12.75" x14ac:dyDescent="0.25">
      <c r="A518" s="58">
        <f t="shared" si="67"/>
        <v>509</v>
      </c>
      <c r="B518" s="6" t="s">
        <v>519</v>
      </c>
      <c r="C518" s="23">
        <v>156.24</v>
      </c>
      <c r="D518" s="27">
        <v>643.56000000000006</v>
      </c>
      <c r="E518" s="45">
        <v>0</v>
      </c>
      <c r="F518" s="45">
        <v>0</v>
      </c>
      <c r="G518" s="45">
        <v>0</v>
      </c>
      <c r="H518" s="45">
        <v>0</v>
      </c>
      <c r="I518" s="45">
        <v>0</v>
      </c>
      <c r="J518" s="45">
        <v>0</v>
      </c>
      <c r="K518" s="45">
        <v>0</v>
      </c>
      <c r="L518" s="45">
        <v>559.47</v>
      </c>
      <c r="M518" s="88">
        <f t="shared" si="59"/>
        <v>559.47</v>
      </c>
      <c r="N518" s="45">
        <v>0</v>
      </c>
      <c r="O518" s="45">
        <v>0</v>
      </c>
      <c r="P518" s="45">
        <v>0</v>
      </c>
      <c r="Q518" s="45">
        <v>0</v>
      </c>
      <c r="R518" s="45">
        <v>0</v>
      </c>
      <c r="S518" s="45">
        <v>0</v>
      </c>
      <c r="T518" s="45">
        <v>0</v>
      </c>
      <c r="U518" s="45">
        <v>0</v>
      </c>
      <c r="V518" s="88">
        <f t="shared" si="60"/>
        <v>0</v>
      </c>
      <c r="W518" s="101">
        <f t="shared" si="61"/>
        <v>559.47</v>
      </c>
      <c r="X518" s="101">
        <f t="shared" si="66"/>
        <v>5.9999999999718057E-3</v>
      </c>
      <c r="Y518" s="141">
        <v>559.46400000000006</v>
      </c>
      <c r="Z518" s="18">
        <f t="shared" si="62"/>
        <v>-84.096000000000004</v>
      </c>
      <c r="AA518" s="21">
        <f t="shared" si="63"/>
        <v>0</v>
      </c>
      <c r="AB518" s="85">
        <f t="shared" si="64"/>
        <v>0.8693268692895767</v>
      </c>
      <c r="AC518" s="86">
        <v>-323.59000000000003</v>
      </c>
      <c r="AD518" s="87">
        <f t="shared" si="65"/>
        <v>-407.68600000000004</v>
      </c>
    </row>
    <row r="519" spans="1:30" s="7" customFormat="1" ht="12.75" x14ac:dyDescent="0.25">
      <c r="A519" s="58">
        <f t="shared" si="67"/>
        <v>510</v>
      </c>
      <c r="B519" s="6" t="s">
        <v>520</v>
      </c>
      <c r="C519" s="23">
        <v>196</v>
      </c>
      <c r="D519" s="27">
        <v>771.15000000000009</v>
      </c>
      <c r="E519" s="45">
        <v>0</v>
      </c>
      <c r="F519" s="45">
        <v>3599.27</v>
      </c>
      <c r="G519" s="45">
        <v>5.7</v>
      </c>
      <c r="H519" s="45">
        <v>0</v>
      </c>
      <c r="I519" s="45">
        <v>0</v>
      </c>
      <c r="J519" s="45">
        <v>0</v>
      </c>
      <c r="K519" s="45">
        <v>0</v>
      </c>
      <c r="L519" s="45">
        <v>1427.19</v>
      </c>
      <c r="M519" s="88">
        <f t="shared" si="59"/>
        <v>5026.46</v>
      </c>
      <c r="N519" s="45">
        <v>0</v>
      </c>
      <c r="O519" s="45">
        <v>0</v>
      </c>
      <c r="P519" s="45">
        <v>0</v>
      </c>
      <c r="Q519" s="45">
        <v>0</v>
      </c>
      <c r="R519" s="45">
        <v>0</v>
      </c>
      <c r="S519" s="45">
        <v>0</v>
      </c>
      <c r="T519" s="45">
        <v>0</v>
      </c>
      <c r="U519" s="45">
        <v>0</v>
      </c>
      <c r="V519" s="88">
        <f t="shared" si="60"/>
        <v>0</v>
      </c>
      <c r="W519" s="101">
        <f t="shared" si="61"/>
        <v>5026.46</v>
      </c>
      <c r="X519" s="101">
        <f t="shared" si="66"/>
        <v>7.9999999998108251E-3</v>
      </c>
      <c r="Y519" s="141">
        <v>5026.4520000000002</v>
      </c>
      <c r="Z519" s="18">
        <f t="shared" si="62"/>
        <v>0</v>
      </c>
      <c r="AA519" s="21">
        <f t="shared" si="63"/>
        <v>4255.3019999999997</v>
      </c>
      <c r="AB519" s="85">
        <f t="shared" si="64"/>
        <v>6.5181248784283206</v>
      </c>
      <c r="AC519" s="86">
        <v>-392</v>
      </c>
      <c r="AD519" s="87">
        <f t="shared" si="65"/>
        <v>3863.3019999999997</v>
      </c>
    </row>
    <row r="520" spans="1:30" s="7" customFormat="1" ht="12.75" x14ac:dyDescent="0.25">
      <c r="A520" s="58">
        <f t="shared" si="67"/>
        <v>511</v>
      </c>
      <c r="B520" s="6" t="s">
        <v>521</v>
      </c>
      <c r="C520" s="23">
        <v>393.1</v>
      </c>
      <c r="D520" s="27">
        <v>1598.0799999999997</v>
      </c>
      <c r="E520" s="45">
        <v>0</v>
      </c>
      <c r="F520" s="45">
        <v>0</v>
      </c>
      <c r="G520" s="45">
        <v>0</v>
      </c>
      <c r="H520" s="45">
        <v>0</v>
      </c>
      <c r="I520" s="45">
        <v>0</v>
      </c>
      <c r="J520" s="45">
        <v>0</v>
      </c>
      <c r="K520" s="45">
        <v>0</v>
      </c>
      <c r="L520" s="45">
        <v>3942.11</v>
      </c>
      <c r="M520" s="88">
        <f t="shared" ref="M520:M561" si="68">E520+F520+H520+J520+L520</f>
        <v>3942.11</v>
      </c>
      <c r="N520" s="45">
        <v>0</v>
      </c>
      <c r="O520" s="45">
        <v>0</v>
      </c>
      <c r="P520" s="45">
        <v>0</v>
      </c>
      <c r="Q520" s="45">
        <v>0</v>
      </c>
      <c r="R520" s="45">
        <v>0</v>
      </c>
      <c r="S520" s="45">
        <v>0</v>
      </c>
      <c r="T520" s="45">
        <v>0</v>
      </c>
      <c r="U520" s="45">
        <v>0</v>
      </c>
      <c r="V520" s="88">
        <f t="shared" ref="V520:V561" si="69">N520+O520+Q520+S520+U520</f>
        <v>0</v>
      </c>
      <c r="W520" s="101">
        <f t="shared" ref="W520:W561" si="70">M520+V520</f>
        <v>3942.11</v>
      </c>
      <c r="X520" s="101">
        <f t="shared" si="66"/>
        <v>1.9999999999527063E-3</v>
      </c>
      <c r="Y520" s="141">
        <v>3942.1080000000002</v>
      </c>
      <c r="Z520" s="18">
        <f t="shared" ref="Z520:Z561" si="71">IF((Y520-D520)&lt;0,Y520-D520,0)</f>
        <v>0</v>
      </c>
      <c r="AA520" s="21">
        <f t="shared" ref="AA520:AA561" si="72">IF((Y520-D520)&gt;0,Y520-D520,0)</f>
        <v>2344.0280000000002</v>
      </c>
      <c r="AB520" s="85">
        <f t="shared" ref="AB520:AB557" si="73">Y520/D520</f>
        <v>2.4667776331597921</v>
      </c>
      <c r="AC520" s="86">
        <v>-808.76</v>
      </c>
      <c r="AD520" s="87">
        <f t="shared" ref="AD520:AD561" si="74">Y520-D520+AC520</f>
        <v>1535.2680000000003</v>
      </c>
    </row>
    <row r="521" spans="1:30" s="7" customFormat="1" ht="12.75" x14ac:dyDescent="0.25">
      <c r="A521" s="58">
        <f t="shared" si="67"/>
        <v>512</v>
      </c>
      <c r="B521" s="6" t="s">
        <v>522</v>
      </c>
      <c r="C521" s="23">
        <v>268.2</v>
      </c>
      <c r="D521" s="27">
        <v>844.53999999999985</v>
      </c>
      <c r="E521" s="45">
        <v>0</v>
      </c>
      <c r="F521" s="45">
        <v>0</v>
      </c>
      <c r="G521" s="45">
        <v>0</v>
      </c>
      <c r="H521" s="45">
        <v>0</v>
      </c>
      <c r="I521" s="45">
        <v>0</v>
      </c>
      <c r="J521" s="45">
        <v>0</v>
      </c>
      <c r="K521" s="45">
        <v>0</v>
      </c>
      <c r="L521" s="45">
        <v>1647.29</v>
      </c>
      <c r="M521" s="88">
        <f t="shared" si="68"/>
        <v>1647.29</v>
      </c>
      <c r="N521" s="45">
        <v>0</v>
      </c>
      <c r="O521" s="45">
        <v>0</v>
      </c>
      <c r="P521" s="45">
        <v>0</v>
      </c>
      <c r="Q521" s="45">
        <v>0</v>
      </c>
      <c r="R521" s="45">
        <v>0</v>
      </c>
      <c r="S521" s="45">
        <v>0</v>
      </c>
      <c r="T521" s="45">
        <v>0</v>
      </c>
      <c r="U521" s="45">
        <v>0</v>
      </c>
      <c r="V521" s="88">
        <f t="shared" si="69"/>
        <v>0</v>
      </c>
      <c r="W521" s="101">
        <f t="shared" si="70"/>
        <v>1647.29</v>
      </c>
      <c r="X521" s="101">
        <f t="shared" ref="X521:X561" si="75">W521-Y521</f>
        <v>-9.9999999999909051E-3</v>
      </c>
      <c r="Y521" s="141">
        <v>1647.3</v>
      </c>
      <c r="Z521" s="18">
        <f t="shared" si="71"/>
        <v>0</v>
      </c>
      <c r="AA521" s="21">
        <f t="shared" si="72"/>
        <v>802.7600000000001</v>
      </c>
      <c r="AB521" s="85">
        <f t="shared" si="73"/>
        <v>1.9505292822128024</v>
      </c>
      <c r="AC521" s="86">
        <v>-425.78000000000009</v>
      </c>
      <c r="AD521" s="87">
        <f t="shared" si="74"/>
        <v>376.98</v>
      </c>
    </row>
    <row r="522" spans="1:30" s="7" customFormat="1" ht="12.75" x14ac:dyDescent="0.25">
      <c r="A522" s="58">
        <f t="shared" ref="A522:A557" si="76">A521+1</f>
        <v>513</v>
      </c>
      <c r="B522" s="6" t="s">
        <v>523</v>
      </c>
      <c r="C522" s="23">
        <v>103.4</v>
      </c>
      <c r="D522" s="27">
        <v>428.30999999999995</v>
      </c>
      <c r="E522" s="45">
        <v>0</v>
      </c>
      <c r="F522" s="45">
        <v>0</v>
      </c>
      <c r="G522" s="45">
        <v>0</v>
      </c>
      <c r="H522" s="45">
        <v>0</v>
      </c>
      <c r="I522" s="45">
        <v>0</v>
      </c>
      <c r="J522" s="45">
        <v>0</v>
      </c>
      <c r="K522" s="45">
        <v>0</v>
      </c>
      <c r="L522" s="45">
        <v>1234.18</v>
      </c>
      <c r="M522" s="88">
        <f t="shared" si="68"/>
        <v>1234.18</v>
      </c>
      <c r="N522" s="45">
        <v>0</v>
      </c>
      <c r="O522" s="45">
        <v>0</v>
      </c>
      <c r="P522" s="45">
        <v>0</v>
      </c>
      <c r="Q522" s="45">
        <v>0</v>
      </c>
      <c r="R522" s="45">
        <v>0</v>
      </c>
      <c r="S522" s="45">
        <v>0</v>
      </c>
      <c r="T522" s="45">
        <v>0</v>
      </c>
      <c r="U522" s="45">
        <v>0</v>
      </c>
      <c r="V522" s="88">
        <f t="shared" si="69"/>
        <v>0</v>
      </c>
      <c r="W522" s="101">
        <f t="shared" si="70"/>
        <v>1234.18</v>
      </c>
      <c r="X522" s="101">
        <f t="shared" si="75"/>
        <v>4.0000000001327862E-3</v>
      </c>
      <c r="Y522" s="141">
        <v>1234.1759999999999</v>
      </c>
      <c r="Z522" s="18">
        <f t="shared" si="71"/>
        <v>0</v>
      </c>
      <c r="AA522" s="21">
        <f t="shared" si="72"/>
        <v>805.86599999999999</v>
      </c>
      <c r="AB522" s="85">
        <f t="shared" si="73"/>
        <v>2.8815017160467886</v>
      </c>
      <c r="AC522" s="86">
        <v>-214.16000000000003</v>
      </c>
      <c r="AD522" s="87">
        <f t="shared" si="74"/>
        <v>591.7059999999999</v>
      </c>
    </row>
    <row r="523" spans="1:30" s="7" customFormat="1" ht="12.75" x14ac:dyDescent="0.25">
      <c r="A523" s="58">
        <f t="shared" si="76"/>
        <v>514</v>
      </c>
      <c r="B523" s="6" t="s">
        <v>524</v>
      </c>
      <c r="C523" s="23">
        <v>60.8</v>
      </c>
      <c r="D523" s="27">
        <v>254.63999999999993</v>
      </c>
      <c r="E523" s="45">
        <v>0</v>
      </c>
      <c r="F523" s="45">
        <v>0</v>
      </c>
      <c r="G523" s="45">
        <v>0</v>
      </c>
      <c r="H523" s="45">
        <v>0</v>
      </c>
      <c r="I523" s="45">
        <v>0</v>
      </c>
      <c r="J523" s="45">
        <v>0</v>
      </c>
      <c r="K523" s="45">
        <v>0</v>
      </c>
      <c r="L523" s="45">
        <v>0</v>
      </c>
      <c r="M523" s="88">
        <f t="shared" si="68"/>
        <v>0</v>
      </c>
      <c r="N523" s="45">
        <v>0</v>
      </c>
      <c r="O523" s="45">
        <v>0</v>
      </c>
      <c r="P523" s="45">
        <v>0</v>
      </c>
      <c r="Q523" s="45">
        <v>0</v>
      </c>
      <c r="R523" s="45">
        <v>0</v>
      </c>
      <c r="S523" s="45">
        <v>0</v>
      </c>
      <c r="T523" s="45">
        <v>0</v>
      </c>
      <c r="U523" s="45">
        <v>0</v>
      </c>
      <c r="V523" s="88">
        <f t="shared" si="69"/>
        <v>0</v>
      </c>
      <c r="W523" s="101">
        <f t="shared" si="70"/>
        <v>0</v>
      </c>
      <c r="X523" s="101">
        <f t="shared" si="75"/>
        <v>0</v>
      </c>
      <c r="Y523" s="141">
        <v>0</v>
      </c>
      <c r="Z523" s="18">
        <f t="shared" si="71"/>
        <v>-254.63999999999993</v>
      </c>
      <c r="AA523" s="21">
        <f t="shared" si="72"/>
        <v>0</v>
      </c>
      <c r="AB523" s="85">
        <f t="shared" si="73"/>
        <v>0</v>
      </c>
      <c r="AC523" s="86">
        <v>-125.89999999999998</v>
      </c>
      <c r="AD523" s="87">
        <f t="shared" si="74"/>
        <v>-380.53999999999991</v>
      </c>
    </row>
    <row r="524" spans="1:30" s="7" customFormat="1" ht="12.75" x14ac:dyDescent="0.25">
      <c r="A524" s="58">
        <f t="shared" si="76"/>
        <v>515</v>
      </c>
      <c r="B524" s="6" t="s">
        <v>525</v>
      </c>
      <c r="C524" s="23">
        <v>297.52999999999997</v>
      </c>
      <c r="D524" s="27">
        <v>1119.76</v>
      </c>
      <c r="E524" s="45">
        <v>0</v>
      </c>
      <c r="F524" s="45">
        <v>0</v>
      </c>
      <c r="G524" s="45">
        <v>0</v>
      </c>
      <c r="H524" s="45">
        <v>0</v>
      </c>
      <c r="I524" s="45">
        <v>0</v>
      </c>
      <c r="J524" s="45">
        <v>0</v>
      </c>
      <c r="K524" s="45">
        <v>0</v>
      </c>
      <c r="L524" s="45">
        <v>0</v>
      </c>
      <c r="M524" s="88">
        <f t="shared" si="68"/>
        <v>0</v>
      </c>
      <c r="N524" s="45">
        <v>0</v>
      </c>
      <c r="O524" s="45">
        <v>0</v>
      </c>
      <c r="P524" s="45">
        <v>0</v>
      </c>
      <c r="Q524" s="45">
        <v>0</v>
      </c>
      <c r="R524" s="45">
        <v>0</v>
      </c>
      <c r="S524" s="45">
        <v>0</v>
      </c>
      <c r="T524" s="45">
        <v>0</v>
      </c>
      <c r="U524" s="45">
        <v>0</v>
      </c>
      <c r="V524" s="88">
        <f t="shared" si="69"/>
        <v>0</v>
      </c>
      <c r="W524" s="101">
        <f t="shared" si="70"/>
        <v>0</v>
      </c>
      <c r="X524" s="101">
        <f t="shared" si="75"/>
        <v>0</v>
      </c>
      <c r="Y524" s="141">
        <v>0</v>
      </c>
      <c r="Z524" s="18">
        <f t="shared" si="71"/>
        <v>-1119.76</v>
      </c>
      <c r="AA524" s="21">
        <f t="shared" si="72"/>
        <v>0</v>
      </c>
      <c r="AB524" s="85">
        <f t="shared" si="73"/>
        <v>0</v>
      </c>
      <c r="AC524" s="86">
        <v>-565.66</v>
      </c>
      <c r="AD524" s="87">
        <f t="shared" si="74"/>
        <v>-1685.42</v>
      </c>
    </row>
    <row r="525" spans="1:30" s="7" customFormat="1" ht="12.75" x14ac:dyDescent="0.25">
      <c r="A525" s="58">
        <f t="shared" si="76"/>
        <v>516</v>
      </c>
      <c r="B525" s="6" t="s">
        <v>526</v>
      </c>
      <c r="C525" s="23">
        <v>94.2</v>
      </c>
      <c r="D525" s="27">
        <v>390.96000000000004</v>
      </c>
      <c r="E525" s="45">
        <v>0</v>
      </c>
      <c r="F525" s="45">
        <v>0</v>
      </c>
      <c r="G525" s="45">
        <v>0</v>
      </c>
      <c r="H525" s="45">
        <v>0</v>
      </c>
      <c r="I525" s="45">
        <v>0</v>
      </c>
      <c r="J525" s="45">
        <v>0</v>
      </c>
      <c r="K525" s="45">
        <v>0</v>
      </c>
      <c r="L525" s="45">
        <v>0</v>
      </c>
      <c r="M525" s="88">
        <f t="shared" si="68"/>
        <v>0</v>
      </c>
      <c r="N525" s="45">
        <v>0</v>
      </c>
      <c r="O525" s="45">
        <v>0</v>
      </c>
      <c r="P525" s="45">
        <v>0</v>
      </c>
      <c r="Q525" s="45">
        <v>0</v>
      </c>
      <c r="R525" s="45">
        <v>0</v>
      </c>
      <c r="S525" s="45">
        <v>0</v>
      </c>
      <c r="T525" s="45">
        <v>0</v>
      </c>
      <c r="U525" s="45">
        <v>0</v>
      </c>
      <c r="V525" s="88">
        <f t="shared" si="69"/>
        <v>0</v>
      </c>
      <c r="W525" s="101">
        <f t="shared" si="70"/>
        <v>0</v>
      </c>
      <c r="X525" s="101">
        <f t="shared" si="75"/>
        <v>0</v>
      </c>
      <c r="Y525" s="141">
        <v>0</v>
      </c>
      <c r="Z525" s="18">
        <f t="shared" si="71"/>
        <v>-390.96000000000004</v>
      </c>
      <c r="AA525" s="21">
        <f t="shared" si="72"/>
        <v>0</v>
      </c>
      <c r="AB525" s="85">
        <f t="shared" si="73"/>
        <v>0</v>
      </c>
      <c r="AC525" s="86">
        <v>-195.22</v>
      </c>
      <c r="AD525" s="87">
        <f t="shared" si="74"/>
        <v>-586.18000000000006</v>
      </c>
    </row>
    <row r="526" spans="1:30" s="7" customFormat="1" ht="12.75" x14ac:dyDescent="0.25">
      <c r="A526" s="58">
        <f t="shared" si="76"/>
        <v>517</v>
      </c>
      <c r="B526" s="6" t="s">
        <v>527</v>
      </c>
      <c r="C526" s="23">
        <v>38</v>
      </c>
      <c r="D526" s="27">
        <v>161.85</v>
      </c>
      <c r="E526" s="45">
        <v>0</v>
      </c>
      <c r="F526" s="45">
        <v>0</v>
      </c>
      <c r="G526" s="45">
        <v>0</v>
      </c>
      <c r="H526" s="45">
        <v>0</v>
      </c>
      <c r="I526" s="45">
        <v>0</v>
      </c>
      <c r="J526" s="45">
        <v>0</v>
      </c>
      <c r="K526" s="45">
        <v>0</v>
      </c>
      <c r="L526" s="45">
        <v>0</v>
      </c>
      <c r="M526" s="88">
        <f t="shared" si="68"/>
        <v>0</v>
      </c>
      <c r="N526" s="45">
        <v>0</v>
      </c>
      <c r="O526" s="45">
        <v>0</v>
      </c>
      <c r="P526" s="45">
        <v>0</v>
      </c>
      <c r="Q526" s="45">
        <v>0</v>
      </c>
      <c r="R526" s="45">
        <v>0</v>
      </c>
      <c r="S526" s="45">
        <v>0</v>
      </c>
      <c r="T526" s="45">
        <v>0</v>
      </c>
      <c r="U526" s="45">
        <v>0</v>
      </c>
      <c r="V526" s="88">
        <f t="shared" si="69"/>
        <v>0</v>
      </c>
      <c r="W526" s="101">
        <f t="shared" si="70"/>
        <v>0</v>
      </c>
      <c r="X526" s="101">
        <f t="shared" si="75"/>
        <v>0</v>
      </c>
      <c r="Y526" s="141">
        <v>0</v>
      </c>
      <c r="Z526" s="18">
        <f t="shared" si="71"/>
        <v>-161.85</v>
      </c>
      <c r="AA526" s="21">
        <f t="shared" si="72"/>
        <v>0</v>
      </c>
      <c r="AB526" s="85">
        <f t="shared" si="73"/>
        <v>0</v>
      </c>
      <c r="AC526" s="86">
        <v>-78.72999999999999</v>
      </c>
      <c r="AD526" s="87">
        <f t="shared" si="74"/>
        <v>-240.57999999999998</v>
      </c>
    </row>
    <row r="527" spans="1:30" s="7" customFormat="1" ht="12.75" x14ac:dyDescent="0.25">
      <c r="A527" s="58">
        <f t="shared" si="76"/>
        <v>518</v>
      </c>
      <c r="B527" s="6" t="s">
        <v>528</v>
      </c>
      <c r="C527" s="23">
        <v>3538.4</v>
      </c>
      <c r="D527" s="27">
        <v>39086.300000000003</v>
      </c>
      <c r="E527" s="45">
        <v>22850.14</v>
      </c>
      <c r="F527" s="45">
        <v>0</v>
      </c>
      <c r="G527" s="45">
        <v>0</v>
      </c>
      <c r="H527" s="45">
        <v>0</v>
      </c>
      <c r="I527" s="45">
        <v>0</v>
      </c>
      <c r="J527" s="45">
        <v>0</v>
      </c>
      <c r="K527" s="45">
        <v>0</v>
      </c>
      <c r="L527" s="45">
        <v>2998.37</v>
      </c>
      <c r="M527" s="88">
        <f t="shared" si="68"/>
        <v>25848.51</v>
      </c>
      <c r="N527" s="45">
        <v>5778.4</v>
      </c>
      <c r="O527" s="45">
        <v>0</v>
      </c>
      <c r="P527" s="45">
        <v>0</v>
      </c>
      <c r="Q527" s="45">
        <v>0</v>
      </c>
      <c r="R527" s="45">
        <v>0</v>
      </c>
      <c r="S527" s="45">
        <v>0</v>
      </c>
      <c r="T527" s="45">
        <v>0</v>
      </c>
      <c r="U527" s="45">
        <v>0</v>
      </c>
      <c r="V527" s="88">
        <f t="shared" si="69"/>
        <v>5778.4</v>
      </c>
      <c r="W527" s="101">
        <f t="shared" si="70"/>
        <v>31626.909999999996</v>
      </c>
      <c r="X527" s="101">
        <f t="shared" si="75"/>
        <v>-2.0000000076834112E-3</v>
      </c>
      <c r="Y527" s="141">
        <v>31626.912000000004</v>
      </c>
      <c r="Z527" s="18">
        <f t="shared" si="71"/>
        <v>-7459.387999999999</v>
      </c>
      <c r="AA527" s="21">
        <f t="shared" si="72"/>
        <v>0</v>
      </c>
      <c r="AB527" s="85">
        <f t="shared" si="73"/>
        <v>0.80915594466603391</v>
      </c>
      <c r="AC527" s="86">
        <v>-15121.703720000001</v>
      </c>
      <c r="AD527" s="87">
        <f t="shared" si="74"/>
        <v>-22581.09172</v>
      </c>
    </row>
    <row r="528" spans="1:30" s="7" customFormat="1" ht="12.75" x14ac:dyDescent="0.25">
      <c r="A528" s="58">
        <f t="shared" si="76"/>
        <v>519</v>
      </c>
      <c r="B528" s="6" t="s">
        <v>529</v>
      </c>
      <c r="C528" s="23">
        <v>1879.61</v>
      </c>
      <c r="D528" s="27">
        <v>11951.829999999998</v>
      </c>
      <c r="E528" s="45">
        <v>3481.9</v>
      </c>
      <c r="F528" s="45">
        <v>0</v>
      </c>
      <c r="G528" s="45">
        <v>0</v>
      </c>
      <c r="H528" s="45">
        <v>0</v>
      </c>
      <c r="I528" s="45">
        <v>0</v>
      </c>
      <c r="J528" s="45">
        <v>0</v>
      </c>
      <c r="K528" s="45">
        <v>0</v>
      </c>
      <c r="L528" s="45">
        <v>5869.1900000000005</v>
      </c>
      <c r="M528" s="88">
        <f t="shared" si="68"/>
        <v>9351.09</v>
      </c>
      <c r="N528" s="45">
        <v>0</v>
      </c>
      <c r="O528" s="45">
        <v>0</v>
      </c>
      <c r="P528" s="45">
        <v>0</v>
      </c>
      <c r="Q528" s="45">
        <v>0</v>
      </c>
      <c r="R528" s="45">
        <v>0</v>
      </c>
      <c r="S528" s="45">
        <v>0</v>
      </c>
      <c r="T528" s="45">
        <v>0</v>
      </c>
      <c r="U528" s="45">
        <v>0</v>
      </c>
      <c r="V528" s="88">
        <f t="shared" si="69"/>
        <v>0</v>
      </c>
      <c r="W528" s="101">
        <f t="shared" si="70"/>
        <v>9351.09</v>
      </c>
      <c r="X528" s="101">
        <f t="shared" si="75"/>
        <v>-1.7999999998210114E-2</v>
      </c>
      <c r="Y528" s="141">
        <v>9351.1079999999984</v>
      </c>
      <c r="Z528" s="18">
        <f t="shared" si="71"/>
        <v>-2600.7219999999998</v>
      </c>
      <c r="AA528" s="21">
        <f t="shared" si="72"/>
        <v>0</v>
      </c>
      <c r="AB528" s="85">
        <f t="shared" si="73"/>
        <v>0.78239968272641092</v>
      </c>
      <c r="AC528" s="86">
        <v>0</v>
      </c>
      <c r="AD528" s="87">
        <f t="shared" si="74"/>
        <v>-2600.7219999999998</v>
      </c>
    </row>
    <row r="529" spans="1:30" s="7" customFormat="1" ht="12.75" x14ac:dyDescent="0.25">
      <c r="A529" s="58">
        <f t="shared" si="76"/>
        <v>520</v>
      </c>
      <c r="B529" s="6" t="s">
        <v>530</v>
      </c>
      <c r="C529" s="23">
        <v>132.30000000000001</v>
      </c>
      <c r="D529" s="27">
        <v>517.97</v>
      </c>
      <c r="E529" s="45">
        <v>0</v>
      </c>
      <c r="F529" s="45">
        <v>0</v>
      </c>
      <c r="G529" s="45">
        <v>0</v>
      </c>
      <c r="H529" s="45">
        <v>0</v>
      </c>
      <c r="I529" s="45">
        <v>0</v>
      </c>
      <c r="J529" s="45">
        <v>0</v>
      </c>
      <c r="K529" s="45">
        <v>0</v>
      </c>
      <c r="L529" s="45">
        <v>0</v>
      </c>
      <c r="M529" s="88">
        <f t="shared" si="68"/>
        <v>0</v>
      </c>
      <c r="N529" s="45">
        <v>0</v>
      </c>
      <c r="O529" s="45">
        <v>0</v>
      </c>
      <c r="P529" s="45">
        <v>0</v>
      </c>
      <c r="Q529" s="45">
        <v>0</v>
      </c>
      <c r="R529" s="45">
        <v>0</v>
      </c>
      <c r="S529" s="45">
        <v>0</v>
      </c>
      <c r="T529" s="45">
        <v>0</v>
      </c>
      <c r="U529" s="45">
        <v>0</v>
      </c>
      <c r="V529" s="88">
        <f t="shared" si="69"/>
        <v>0</v>
      </c>
      <c r="W529" s="101">
        <f t="shared" si="70"/>
        <v>0</v>
      </c>
      <c r="X529" s="101">
        <f t="shared" si="75"/>
        <v>0</v>
      </c>
      <c r="Y529" s="141">
        <v>0</v>
      </c>
      <c r="Z529" s="18">
        <f t="shared" si="71"/>
        <v>-517.97</v>
      </c>
      <c r="AA529" s="21">
        <f t="shared" si="72"/>
        <v>0</v>
      </c>
      <c r="AB529" s="85">
        <f t="shared" si="73"/>
        <v>0</v>
      </c>
      <c r="AC529" s="86">
        <v>-259.76</v>
      </c>
      <c r="AD529" s="87">
        <f t="shared" si="74"/>
        <v>-777.73</v>
      </c>
    </row>
    <row r="530" spans="1:30" s="7" customFormat="1" ht="12.75" x14ac:dyDescent="0.25">
      <c r="A530" s="58">
        <f t="shared" si="76"/>
        <v>521</v>
      </c>
      <c r="B530" s="6" t="s">
        <v>531</v>
      </c>
      <c r="C530" s="23">
        <v>96</v>
      </c>
      <c r="D530" s="27">
        <v>398.2299999999999</v>
      </c>
      <c r="E530" s="45">
        <v>0</v>
      </c>
      <c r="F530" s="45">
        <v>0</v>
      </c>
      <c r="G530" s="45">
        <v>0</v>
      </c>
      <c r="H530" s="45">
        <v>0</v>
      </c>
      <c r="I530" s="45">
        <v>0</v>
      </c>
      <c r="J530" s="45">
        <v>0</v>
      </c>
      <c r="K530" s="45">
        <v>0</v>
      </c>
      <c r="L530" s="45">
        <v>0</v>
      </c>
      <c r="M530" s="88">
        <f t="shared" si="68"/>
        <v>0</v>
      </c>
      <c r="N530" s="45">
        <v>0</v>
      </c>
      <c r="O530" s="45">
        <v>0</v>
      </c>
      <c r="P530" s="45">
        <v>0</v>
      </c>
      <c r="Q530" s="45">
        <v>0</v>
      </c>
      <c r="R530" s="45">
        <v>0</v>
      </c>
      <c r="S530" s="45">
        <v>0</v>
      </c>
      <c r="T530" s="45">
        <v>0</v>
      </c>
      <c r="U530" s="45">
        <v>0</v>
      </c>
      <c r="V530" s="88">
        <f t="shared" si="69"/>
        <v>0</v>
      </c>
      <c r="W530" s="101">
        <f t="shared" si="70"/>
        <v>0</v>
      </c>
      <c r="X530" s="101">
        <f t="shared" si="75"/>
        <v>0</v>
      </c>
      <c r="Y530" s="141">
        <v>0</v>
      </c>
      <c r="Z530" s="18">
        <f t="shared" si="71"/>
        <v>-398.2299999999999</v>
      </c>
      <c r="AA530" s="21">
        <f t="shared" si="72"/>
        <v>0</v>
      </c>
      <c r="AB530" s="85">
        <f t="shared" si="73"/>
        <v>0</v>
      </c>
      <c r="AC530" s="86">
        <v>-198.88</v>
      </c>
      <c r="AD530" s="87">
        <f t="shared" si="74"/>
        <v>-597.1099999999999</v>
      </c>
    </row>
    <row r="531" spans="1:30" s="7" customFormat="1" ht="12.75" x14ac:dyDescent="0.25">
      <c r="A531" s="58">
        <f t="shared" si="76"/>
        <v>522</v>
      </c>
      <c r="B531" s="6" t="s">
        <v>532</v>
      </c>
      <c r="C531" s="23">
        <v>164.25</v>
      </c>
      <c r="D531" s="27">
        <v>624.91</v>
      </c>
      <c r="E531" s="45">
        <v>0</v>
      </c>
      <c r="F531" s="45">
        <v>0</v>
      </c>
      <c r="G531" s="45">
        <v>0</v>
      </c>
      <c r="H531" s="45">
        <v>0</v>
      </c>
      <c r="I531" s="45">
        <v>0</v>
      </c>
      <c r="J531" s="45">
        <v>0</v>
      </c>
      <c r="K531" s="45">
        <v>0</v>
      </c>
      <c r="L531" s="45">
        <v>0</v>
      </c>
      <c r="M531" s="88">
        <f t="shared" si="68"/>
        <v>0</v>
      </c>
      <c r="N531" s="45">
        <v>0</v>
      </c>
      <c r="O531" s="45">
        <v>0</v>
      </c>
      <c r="P531" s="45">
        <v>0</v>
      </c>
      <c r="Q531" s="45">
        <v>0</v>
      </c>
      <c r="R531" s="45">
        <v>0</v>
      </c>
      <c r="S531" s="45">
        <v>0</v>
      </c>
      <c r="T531" s="45">
        <v>0</v>
      </c>
      <c r="U531" s="45">
        <v>0</v>
      </c>
      <c r="V531" s="88">
        <f t="shared" si="69"/>
        <v>0</v>
      </c>
      <c r="W531" s="101">
        <f t="shared" si="70"/>
        <v>0</v>
      </c>
      <c r="X531" s="101">
        <f t="shared" si="75"/>
        <v>0</v>
      </c>
      <c r="Y531" s="141">
        <v>0</v>
      </c>
      <c r="Z531" s="18">
        <f t="shared" si="71"/>
        <v>-624.91</v>
      </c>
      <c r="AA531" s="21">
        <f t="shared" si="72"/>
        <v>0</v>
      </c>
      <c r="AB531" s="85">
        <f t="shared" si="73"/>
        <v>0</v>
      </c>
      <c r="AC531" s="86">
        <v>-314.11999999999995</v>
      </c>
      <c r="AD531" s="87">
        <f t="shared" si="74"/>
        <v>-939.03</v>
      </c>
    </row>
    <row r="532" spans="1:30" s="7" customFormat="1" ht="12.75" x14ac:dyDescent="0.25">
      <c r="A532" s="58">
        <f t="shared" si="76"/>
        <v>523</v>
      </c>
      <c r="B532" s="6" t="s">
        <v>533</v>
      </c>
      <c r="C532" s="23">
        <v>138.9</v>
      </c>
      <c r="D532" s="27">
        <v>573.1</v>
      </c>
      <c r="E532" s="45">
        <v>0</v>
      </c>
      <c r="F532" s="45">
        <v>0</v>
      </c>
      <c r="G532" s="45">
        <v>0</v>
      </c>
      <c r="H532" s="45">
        <v>0</v>
      </c>
      <c r="I532" s="45">
        <v>0</v>
      </c>
      <c r="J532" s="45">
        <v>0</v>
      </c>
      <c r="K532" s="45">
        <v>0</v>
      </c>
      <c r="L532" s="45">
        <v>0</v>
      </c>
      <c r="M532" s="88">
        <f t="shared" si="68"/>
        <v>0</v>
      </c>
      <c r="N532" s="45">
        <v>0</v>
      </c>
      <c r="O532" s="45">
        <v>0</v>
      </c>
      <c r="P532" s="45">
        <v>0</v>
      </c>
      <c r="Q532" s="45">
        <v>0</v>
      </c>
      <c r="R532" s="45">
        <v>0</v>
      </c>
      <c r="S532" s="45">
        <v>0</v>
      </c>
      <c r="T532" s="45">
        <v>0</v>
      </c>
      <c r="U532" s="45">
        <v>0</v>
      </c>
      <c r="V532" s="88">
        <f t="shared" si="69"/>
        <v>0</v>
      </c>
      <c r="W532" s="101">
        <f t="shared" si="70"/>
        <v>0</v>
      </c>
      <c r="X532" s="101">
        <f t="shared" si="75"/>
        <v>0</v>
      </c>
      <c r="Y532" s="141">
        <v>0</v>
      </c>
      <c r="Z532" s="18">
        <f t="shared" si="71"/>
        <v>-573.1</v>
      </c>
      <c r="AA532" s="21">
        <f t="shared" si="72"/>
        <v>0</v>
      </c>
      <c r="AB532" s="85">
        <f t="shared" si="73"/>
        <v>0</v>
      </c>
      <c r="AC532" s="86">
        <v>-287.79000000000002</v>
      </c>
      <c r="AD532" s="87">
        <f t="shared" si="74"/>
        <v>-860.8900000000001</v>
      </c>
    </row>
    <row r="533" spans="1:30" s="7" customFormat="1" ht="12.75" x14ac:dyDescent="0.25">
      <c r="A533" s="58">
        <f t="shared" si="76"/>
        <v>524</v>
      </c>
      <c r="B533" s="6" t="s">
        <v>534</v>
      </c>
      <c r="C533" s="23">
        <v>88.3</v>
      </c>
      <c r="D533" s="27">
        <v>355.83000000000004</v>
      </c>
      <c r="E533" s="45">
        <v>0</v>
      </c>
      <c r="F533" s="45">
        <v>0</v>
      </c>
      <c r="G533" s="45">
        <v>0</v>
      </c>
      <c r="H533" s="45">
        <v>0</v>
      </c>
      <c r="I533" s="45">
        <v>0</v>
      </c>
      <c r="J533" s="45">
        <v>0</v>
      </c>
      <c r="K533" s="45">
        <v>0</v>
      </c>
      <c r="L533" s="45">
        <v>0</v>
      </c>
      <c r="M533" s="88">
        <f t="shared" si="68"/>
        <v>0</v>
      </c>
      <c r="N533" s="45">
        <v>0</v>
      </c>
      <c r="O533" s="45">
        <v>0</v>
      </c>
      <c r="P533" s="45">
        <v>0</v>
      </c>
      <c r="Q533" s="45">
        <v>0</v>
      </c>
      <c r="R533" s="45">
        <v>0</v>
      </c>
      <c r="S533" s="45">
        <v>0</v>
      </c>
      <c r="T533" s="45">
        <v>0</v>
      </c>
      <c r="U533" s="45">
        <v>0</v>
      </c>
      <c r="V533" s="88">
        <f t="shared" si="69"/>
        <v>0</v>
      </c>
      <c r="W533" s="101">
        <f t="shared" si="70"/>
        <v>0</v>
      </c>
      <c r="X533" s="101">
        <f t="shared" si="75"/>
        <v>0</v>
      </c>
      <c r="Y533" s="141">
        <v>0</v>
      </c>
      <c r="Z533" s="18">
        <f t="shared" si="71"/>
        <v>-355.83000000000004</v>
      </c>
      <c r="AA533" s="21">
        <f t="shared" si="72"/>
        <v>0</v>
      </c>
      <c r="AB533" s="85">
        <f t="shared" si="73"/>
        <v>0</v>
      </c>
      <c r="AC533" s="86">
        <v>-177.32</v>
      </c>
      <c r="AD533" s="87">
        <f t="shared" si="74"/>
        <v>-533.15000000000009</v>
      </c>
    </row>
    <row r="534" spans="1:30" s="7" customFormat="1" ht="12.75" x14ac:dyDescent="0.25">
      <c r="A534" s="58">
        <f t="shared" si="76"/>
        <v>525</v>
      </c>
      <c r="B534" s="6" t="s">
        <v>535</v>
      </c>
      <c r="C534" s="23">
        <v>190.3</v>
      </c>
      <c r="D534" s="27">
        <v>782.53</v>
      </c>
      <c r="E534" s="45">
        <v>0</v>
      </c>
      <c r="F534" s="45">
        <v>0</v>
      </c>
      <c r="G534" s="45">
        <v>0</v>
      </c>
      <c r="H534" s="45">
        <v>0</v>
      </c>
      <c r="I534" s="45">
        <v>0</v>
      </c>
      <c r="J534" s="45">
        <v>0</v>
      </c>
      <c r="K534" s="45">
        <v>0</v>
      </c>
      <c r="L534" s="45">
        <v>0</v>
      </c>
      <c r="M534" s="88">
        <f t="shared" si="68"/>
        <v>0</v>
      </c>
      <c r="N534" s="45">
        <v>0</v>
      </c>
      <c r="O534" s="45">
        <v>0</v>
      </c>
      <c r="P534" s="45">
        <v>0</v>
      </c>
      <c r="Q534" s="45">
        <v>0</v>
      </c>
      <c r="R534" s="45">
        <v>0</v>
      </c>
      <c r="S534" s="45">
        <v>0</v>
      </c>
      <c r="T534" s="45">
        <v>0</v>
      </c>
      <c r="U534" s="45">
        <v>0</v>
      </c>
      <c r="V534" s="88">
        <f t="shared" si="69"/>
        <v>0</v>
      </c>
      <c r="W534" s="101">
        <f t="shared" si="70"/>
        <v>0</v>
      </c>
      <c r="X534" s="101">
        <f t="shared" si="75"/>
        <v>0</v>
      </c>
      <c r="Y534" s="141">
        <v>0</v>
      </c>
      <c r="Z534" s="18">
        <f t="shared" si="71"/>
        <v>-782.53</v>
      </c>
      <c r="AA534" s="21">
        <f t="shared" si="72"/>
        <v>0</v>
      </c>
      <c r="AB534" s="85">
        <f t="shared" si="73"/>
        <v>0</v>
      </c>
      <c r="AC534" s="86">
        <v>0</v>
      </c>
      <c r="AD534" s="87">
        <f t="shared" si="74"/>
        <v>-782.53</v>
      </c>
    </row>
    <row r="535" spans="1:30" s="7" customFormat="1" ht="12.75" x14ac:dyDescent="0.25">
      <c r="A535" s="58">
        <f t="shared" si="76"/>
        <v>526</v>
      </c>
      <c r="B535" s="6" t="s">
        <v>536</v>
      </c>
      <c r="C535" s="23">
        <v>134.30000000000001</v>
      </c>
      <c r="D535" s="27">
        <v>571.19999999999982</v>
      </c>
      <c r="E535" s="45">
        <v>0</v>
      </c>
      <c r="F535" s="45">
        <v>0</v>
      </c>
      <c r="G535" s="45">
        <v>0</v>
      </c>
      <c r="H535" s="45">
        <v>0</v>
      </c>
      <c r="I535" s="45">
        <v>0</v>
      </c>
      <c r="J535" s="45">
        <v>0</v>
      </c>
      <c r="K535" s="45">
        <v>0</v>
      </c>
      <c r="L535" s="45">
        <v>0</v>
      </c>
      <c r="M535" s="88">
        <f t="shared" si="68"/>
        <v>0</v>
      </c>
      <c r="N535" s="45">
        <v>0</v>
      </c>
      <c r="O535" s="45">
        <v>0</v>
      </c>
      <c r="P535" s="45">
        <v>0</v>
      </c>
      <c r="Q535" s="45">
        <v>0</v>
      </c>
      <c r="R535" s="45">
        <v>0</v>
      </c>
      <c r="S535" s="45">
        <v>0</v>
      </c>
      <c r="T535" s="45">
        <v>0</v>
      </c>
      <c r="U535" s="45">
        <v>0</v>
      </c>
      <c r="V535" s="88">
        <f t="shared" si="69"/>
        <v>0</v>
      </c>
      <c r="W535" s="101">
        <f t="shared" si="70"/>
        <v>0</v>
      </c>
      <c r="X535" s="101">
        <f t="shared" si="75"/>
        <v>0</v>
      </c>
      <c r="Y535" s="141">
        <v>0</v>
      </c>
      <c r="Z535" s="18">
        <f t="shared" si="71"/>
        <v>-571.19999999999982</v>
      </c>
      <c r="AA535" s="21">
        <f t="shared" si="72"/>
        <v>0</v>
      </c>
      <c r="AB535" s="85">
        <f t="shared" si="73"/>
        <v>0</v>
      </c>
      <c r="AC535" s="86">
        <v>-286.81</v>
      </c>
      <c r="AD535" s="87">
        <f t="shared" si="74"/>
        <v>-858.00999999999976</v>
      </c>
    </row>
    <row r="536" spans="1:30" s="7" customFormat="1" ht="12.75" x14ac:dyDescent="0.25">
      <c r="A536" s="58">
        <f t="shared" si="76"/>
        <v>527</v>
      </c>
      <c r="B536" s="6" t="s">
        <v>537</v>
      </c>
      <c r="C536" s="23">
        <v>239.5</v>
      </c>
      <c r="D536" s="27">
        <v>956.13000000000022</v>
      </c>
      <c r="E536" s="45">
        <v>0</v>
      </c>
      <c r="F536" s="45">
        <v>0</v>
      </c>
      <c r="G536" s="45">
        <v>0</v>
      </c>
      <c r="H536" s="45">
        <v>0</v>
      </c>
      <c r="I536" s="45">
        <v>0</v>
      </c>
      <c r="J536" s="45">
        <v>0</v>
      </c>
      <c r="K536" s="45">
        <v>0</v>
      </c>
      <c r="L536" s="45">
        <v>0</v>
      </c>
      <c r="M536" s="88">
        <f t="shared" si="68"/>
        <v>0</v>
      </c>
      <c r="N536" s="45">
        <v>0</v>
      </c>
      <c r="O536" s="45">
        <v>0</v>
      </c>
      <c r="P536" s="45">
        <v>0</v>
      </c>
      <c r="Q536" s="45">
        <v>0</v>
      </c>
      <c r="R536" s="45">
        <v>0</v>
      </c>
      <c r="S536" s="45">
        <v>0</v>
      </c>
      <c r="T536" s="45">
        <v>0</v>
      </c>
      <c r="U536" s="45">
        <v>0</v>
      </c>
      <c r="V536" s="88">
        <f t="shared" si="69"/>
        <v>0</v>
      </c>
      <c r="W536" s="101">
        <f t="shared" si="70"/>
        <v>0</v>
      </c>
      <c r="X536" s="101">
        <f t="shared" si="75"/>
        <v>0</v>
      </c>
      <c r="Y536" s="141">
        <v>0</v>
      </c>
      <c r="Z536" s="18">
        <f t="shared" si="71"/>
        <v>-956.13000000000022</v>
      </c>
      <c r="AA536" s="21">
        <f t="shared" si="72"/>
        <v>0</v>
      </c>
      <c r="AB536" s="85">
        <f t="shared" si="73"/>
        <v>0</v>
      </c>
      <c r="AC536" s="86">
        <v>-482.42000000000007</v>
      </c>
      <c r="AD536" s="87">
        <f t="shared" si="74"/>
        <v>-1438.5500000000002</v>
      </c>
    </row>
    <row r="537" spans="1:30" s="7" customFormat="1" ht="12.75" x14ac:dyDescent="0.25">
      <c r="A537" s="58">
        <f t="shared" si="76"/>
        <v>528</v>
      </c>
      <c r="B537" s="6" t="s">
        <v>538</v>
      </c>
      <c r="C537" s="23">
        <v>263.8</v>
      </c>
      <c r="D537" s="27">
        <v>1082.1499999999996</v>
      </c>
      <c r="E537" s="45">
        <v>0</v>
      </c>
      <c r="F537" s="45">
        <v>0</v>
      </c>
      <c r="G537" s="45">
        <v>0</v>
      </c>
      <c r="H537" s="45">
        <v>0</v>
      </c>
      <c r="I537" s="45">
        <v>0</v>
      </c>
      <c r="J537" s="45">
        <v>0</v>
      </c>
      <c r="K537" s="45">
        <v>0</v>
      </c>
      <c r="L537" s="45">
        <v>0</v>
      </c>
      <c r="M537" s="88">
        <f t="shared" si="68"/>
        <v>0</v>
      </c>
      <c r="N537" s="45">
        <v>0</v>
      </c>
      <c r="O537" s="45">
        <v>0</v>
      </c>
      <c r="P537" s="45">
        <v>0</v>
      </c>
      <c r="Q537" s="45">
        <v>0</v>
      </c>
      <c r="R537" s="45">
        <v>0</v>
      </c>
      <c r="S537" s="45">
        <v>0</v>
      </c>
      <c r="T537" s="45">
        <v>0</v>
      </c>
      <c r="U537" s="45">
        <v>0</v>
      </c>
      <c r="V537" s="88">
        <f t="shared" si="69"/>
        <v>0</v>
      </c>
      <c r="W537" s="101">
        <f t="shared" si="70"/>
        <v>0</v>
      </c>
      <c r="X537" s="101">
        <f t="shared" si="75"/>
        <v>0</v>
      </c>
      <c r="Y537" s="141">
        <v>0</v>
      </c>
      <c r="Z537" s="18">
        <f t="shared" si="71"/>
        <v>-1082.1499999999996</v>
      </c>
      <c r="AA537" s="21">
        <f t="shared" si="72"/>
        <v>0</v>
      </c>
      <c r="AB537" s="85">
        <f t="shared" si="73"/>
        <v>0</v>
      </c>
      <c r="AC537" s="86">
        <v>-546.51</v>
      </c>
      <c r="AD537" s="87">
        <f t="shared" si="74"/>
        <v>-1628.6599999999996</v>
      </c>
    </row>
    <row r="538" spans="1:30" s="7" customFormat="1" ht="12.75" x14ac:dyDescent="0.25">
      <c r="A538" s="58">
        <f t="shared" si="76"/>
        <v>529</v>
      </c>
      <c r="B538" s="6" t="s">
        <v>539</v>
      </c>
      <c r="C538" s="23">
        <v>356.6</v>
      </c>
      <c r="D538" s="27">
        <v>1351.1799999999998</v>
      </c>
      <c r="E538" s="45">
        <v>0</v>
      </c>
      <c r="F538" s="45">
        <v>0</v>
      </c>
      <c r="G538" s="45">
        <v>0</v>
      </c>
      <c r="H538" s="45">
        <v>0</v>
      </c>
      <c r="I538" s="45">
        <v>0</v>
      </c>
      <c r="J538" s="45">
        <v>0</v>
      </c>
      <c r="K538" s="45">
        <v>0</v>
      </c>
      <c r="L538" s="45">
        <v>0</v>
      </c>
      <c r="M538" s="88">
        <f t="shared" si="68"/>
        <v>0</v>
      </c>
      <c r="N538" s="45">
        <v>0</v>
      </c>
      <c r="O538" s="45">
        <v>0</v>
      </c>
      <c r="P538" s="45">
        <v>0</v>
      </c>
      <c r="Q538" s="45">
        <v>0</v>
      </c>
      <c r="R538" s="45">
        <v>0</v>
      </c>
      <c r="S538" s="45">
        <v>0</v>
      </c>
      <c r="T538" s="45">
        <v>0</v>
      </c>
      <c r="U538" s="45">
        <v>0</v>
      </c>
      <c r="V538" s="88">
        <f t="shared" si="69"/>
        <v>0</v>
      </c>
      <c r="W538" s="101">
        <f t="shared" si="70"/>
        <v>0</v>
      </c>
      <c r="X538" s="101">
        <f t="shared" si="75"/>
        <v>0</v>
      </c>
      <c r="Y538" s="141">
        <v>0</v>
      </c>
      <c r="Z538" s="18">
        <f t="shared" si="71"/>
        <v>-1351.1799999999998</v>
      </c>
      <c r="AA538" s="21">
        <f t="shared" si="72"/>
        <v>0</v>
      </c>
      <c r="AB538" s="85">
        <f t="shared" si="73"/>
        <v>0</v>
      </c>
      <c r="AC538" s="86">
        <v>-683.32000000000016</v>
      </c>
      <c r="AD538" s="87">
        <f t="shared" si="74"/>
        <v>-2034.5</v>
      </c>
    </row>
    <row r="539" spans="1:30" s="7" customFormat="1" ht="12.75" x14ac:dyDescent="0.25">
      <c r="A539" s="58">
        <f t="shared" si="76"/>
        <v>530</v>
      </c>
      <c r="B539" s="6" t="s">
        <v>540</v>
      </c>
      <c r="C539" s="23">
        <v>518.20000000000005</v>
      </c>
      <c r="D539" s="27">
        <v>1673.4500000000003</v>
      </c>
      <c r="E539" s="45">
        <v>0</v>
      </c>
      <c r="F539" s="45">
        <v>0</v>
      </c>
      <c r="G539" s="45">
        <v>0</v>
      </c>
      <c r="H539" s="45">
        <v>0</v>
      </c>
      <c r="I539" s="45">
        <v>0</v>
      </c>
      <c r="J539" s="45">
        <v>0</v>
      </c>
      <c r="K539" s="45">
        <v>0</v>
      </c>
      <c r="L539" s="45">
        <v>0</v>
      </c>
      <c r="M539" s="88">
        <f t="shared" si="68"/>
        <v>0</v>
      </c>
      <c r="N539" s="45">
        <v>0</v>
      </c>
      <c r="O539" s="45">
        <v>0</v>
      </c>
      <c r="P539" s="45">
        <v>0</v>
      </c>
      <c r="Q539" s="45">
        <v>0</v>
      </c>
      <c r="R539" s="45">
        <v>0</v>
      </c>
      <c r="S539" s="45">
        <v>0</v>
      </c>
      <c r="T539" s="45">
        <v>0</v>
      </c>
      <c r="U539" s="45">
        <v>0</v>
      </c>
      <c r="V539" s="88">
        <f t="shared" si="69"/>
        <v>0</v>
      </c>
      <c r="W539" s="101">
        <f t="shared" si="70"/>
        <v>0</v>
      </c>
      <c r="X539" s="101">
        <f t="shared" si="75"/>
        <v>0</v>
      </c>
      <c r="Y539" s="141">
        <v>0</v>
      </c>
      <c r="Z539" s="18">
        <f t="shared" si="71"/>
        <v>-1673.4500000000003</v>
      </c>
      <c r="AA539" s="21">
        <f t="shared" si="72"/>
        <v>0</v>
      </c>
      <c r="AB539" s="85">
        <f t="shared" si="73"/>
        <v>0</v>
      </c>
      <c r="AC539" s="86">
        <v>-847.05</v>
      </c>
      <c r="AD539" s="87">
        <f t="shared" si="74"/>
        <v>-2520.5</v>
      </c>
    </row>
    <row r="540" spans="1:30" s="7" customFormat="1" ht="12.75" x14ac:dyDescent="0.25">
      <c r="A540" s="58">
        <f t="shared" si="76"/>
        <v>531</v>
      </c>
      <c r="B540" s="6" t="s">
        <v>541</v>
      </c>
      <c r="C540" s="23">
        <v>149.19999999999999</v>
      </c>
      <c r="D540" s="27">
        <v>662.1400000000001</v>
      </c>
      <c r="E540" s="45">
        <v>0</v>
      </c>
      <c r="F540" s="45">
        <v>0</v>
      </c>
      <c r="G540" s="45">
        <v>0</v>
      </c>
      <c r="H540" s="45">
        <v>0</v>
      </c>
      <c r="I540" s="45">
        <v>0</v>
      </c>
      <c r="J540" s="45">
        <v>0</v>
      </c>
      <c r="K540" s="45">
        <v>0</v>
      </c>
      <c r="L540" s="45">
        <v>0</v>
      </c>
      <c r="M540" s="88">
        <f t="shared" si="68"/>
        <v>0</v>
      </c>
      <c r="N540" s="45">
        <v>0</v>
      </c>
      <c r="O540" s="45">
        <v>0</v>
      </c>
      <c r="P540" s="45">
        <v>0</v>
      </c>
      <c r="Q540" s="45">
        <v>0</v>
      </c>
      <c r="R540" s="45">
        <v>0</v>
      </c>
      <c r="S540" s="45">
        <v>0</v>
      </c>
      <c r="T540" s="45">
        <v>0</v>
      </c>
      <c r="U540" s="45">
        <v>0</v>
      </c>
      <c r="V540" s="88">
        <f t="shared" si="69"/>
        <v>0</v>
      </c>
      <c r="W540" s="101">
        <f t="shared" si="70"/>
        <v>0</v>
      </c>
      <c r="X540" s="101">
        <f t="shared" si="75"/>
        <v>0</v>
      </c>
      <c r="Y540" s="141">
        <v>0</v>
      </c>
      <c r="Z540" s="18">
        <f t="shared" si="71"/>
        <v>-662.1400000000001</v>
      </c>
      <c r="AA540" s="21">
        <f t="shared" si="72"/>
        <v>0</v>
      </c>
      <c r="AB540" s="85">
        <f t="shared" si="73"/>
        <v>0</v>
      </c>
      <c r="AC540" s="86">
        <v>-333</v>
      </c>
      <c r="AD540" s="87">
        <f t="shared" si="74"/>
        <v>-995.1400000000001</v>
      </c>
    </row>
    <row r="541" spans="1:30" s="7" customFormat="1" ht="12.75" x14ac:dyDescent="0.25">
      <c r="A541" s="58">
        <f t="shared" si="76"/>
        <v>532</v>
      </c>
      <c r="B541" s="6" t="s">
        <v>542</v>
      </c>
      <c r="C541" s="23">
        <v>125.7</v>
      </c>
      <c r="D541" s="27">
        <v>519.15000000000009</v>
      </c>
      <c r="E541" s="45">
        <v>0</v>
      </c>
      <c r="F541" s="45">
        <v>0</v>
      </c>
      <c r="G541" s="45">
        <v>0</v>
      </c>
      <c r="H541" s="45">
        <v>0</v>
      </c>
      <c r="I541" s="45">
        <v>0</v>
      </c>
      <c r="J541" s="45">
        <v>0</v>
      </c>
      <c r="K541" s="45">
        <v>0</v>
      </c>
      <c r="L541" s="45">
        <v>0</v>
      </c>
      <c r="M541" s="88">
        <f t="shared" si="68"/>
        <v>0</v>
      </c>
      <c r="N541" s="45">
        <v>0</v>
      </c>
      <c r="O541" s="45">
        <v>0</v>
      </c>
      <c r="P541" s="45">
        <v>0</v>
      </c>
      <c r="Q541" s="45">
        <v>0</v>
      </c>
      <c r="R541" s="45">
        <v>0</v>
      </c>
      <c r="S541" s="45">
        <v>0</v>
      </c>
      <c r="T541" s="45">
        <v>0</v>
      </c>
      <c r="U541" s="45">
        <v>0</v>
      </c>
      <c r="V541" s="88">
        <f t="shared" si="69"/>
        <v>0</v>
      </c>
      <c r="W541" s="101">
        <f t="shared" si="70"/>
        <v>0</v>
      </c>
      <c r="X541" s="101">
        <f t="shared" si="75"/>
        <v>0</v>
      </c>
      <c r="Y541" s="141">
        <v>0</v>
      </c>
      <c r="Z541" s="18">
        <f t="shared" si="71"/>
        <v>-519.15000000000009</v>
      </c>
      <c r="AA541" s="21">
        <f t="shared" si="72"/>
        <v>0</v>
      </c>
      <c r="AB541" s="85">
        <f t="shared" si="73"/>
        <v>0</v>
      </c>
      <c r="AC541" s="86">
        <v>-260.35000000000002</v>
      </c>
      <c r="AD541" s="87">
        <f t="shared" si="74"/>
        <v>-779.50000000000011</v>
      </c>
    </row>
    <row r="542" spans="1:30" s="7" customFormat="1" ht="12.75" x14ac:dyDescent="0.25">
      <c r="A542" s="58">
        <f t="shared" si="76"/>
        <v>533</v>
      </c>
      <c r="B542" s="6" t="s">
        <v>543</v>
      </c>
      <c r="C542" s="23">
        <v>5002.3999999999996</v>
      </c>
      <c r="D542" s="27">
        <v>48679.609999999993</v>
      </c>
      <c r="E542" s="45">
        <v>17729.93</v>
      </c>
      <c r="F542" s="45">
        <v>0</v>
      </c>
      <c r="G542" s="45">
        <v>0</v>
      </c>
      <c r="H542" s="45">
        <v>0</v>
      </c>
      <c r="I542" s="45">
        <v>0</v>
      </c>
      <c r="J542" s="45">
        <v>0</v>
      </c>
      <c r="K542" s="45">
        <v>0</v>
      </c>
      <c r="L542" s="45">
        <v>3796.29</v>
      </c>
      <c r="M542" s="88">
        <f t="shared" si="68"/>
        <v>21526.22</v>
      </c>
      <c r="N542" s="45">
        <v>368.32</v>
      </c>
      <c r="O542" s="45">
        <v>0</v>
      </c>
      <c r="P542" s="45">
        <v>0</v>
      </c>
      <c r="Q542" s="45">
        <v>0</v>
      </c>
      <c r="R542" s="45">
        <v>0</v>
      </c>
      <c r="S542" s="45">
        <v>18431.45</v>
      </c>
      <c r="T542" s="45">
        <v>183</v>
      </c>
      <c r="U542" s="45">
        <v>5954.74</v>
      </c>
      <c r="V542" s="88">
        <f t="shared" si="69"/>
        <v>24754.510000000002</v>
      </c>
      <c r="W542" s="101">
        <f t="shared" si="70"/>
        <v>46280.73</v>
      </c>
      <c r="X542" s="101">
        <f t="shared" si="75"/>
        <v>1.8000000003667083E-2</v>
      </c>
      <c r="Y542" s="141">
        <v>46280.712</v>
      </c>
      <c r="Z542" s="18">
        <f t="shared" si="71"/>
        <v>-2398.8979999999938</v>
      </c>
      <c r="AA542" s="21">
        <f t="shared" si="72"/>
        <v>0</v>
      </c>
      <c r="AB542" s="85">
        <f t="shared" si="73"/>
        <v>0.95072068161597856</v>
      </c>
      <c r="AC542" s="86">
        <v>-15688.508</v>
      </c>
      <c r="AD542" s="87">
        <f t="shared" si="74"/>
        <v>-18087.405999999995</v>
      </c>
    </row>
    <row r="543" spans="1:30" s="7" customFormat="1" ht="12.75" x14ac:dyDescent="0.25">
      <c r="A543" s="58">
        <f t="shared" si="76"/>
        <v>534</v>
      </c>
      <c r="B543" s="6" t="s">
        <v>544</v>
      </c>
      <c r="C543" s="23">
        <v>3261.97</v>
      </c>
      <c r="D543" s="27">
        <v>15839.800000000001</v>
      </c>
      <c r="E543" s="45">
        <v>12565.269999999999</v>
      </c>
      <c r="F543" s="45">
        <v>9515.1299999999992</v>
      </c>
      <c r="G543" s="45">
        <v>104.5</v>
      </c>
      <c r="H543" s="45">
        <v>0</v>
      </c>
      <c r="I543" s="45">
        <v>0</v>
      </c>
      <c r="J543" s="45">
        <v>0</v>
      </c>
      <c r="K543" s="45">
        <v>0</v>
      </c>
      <c r="L543" s="45">
        <v>12949.64</v>
      </c>
      <c r="M543" s="88">
        <f t="shared" si="68"/>
        <v>35030.039999999994</v>
      </c>
      <c r="N543" s="45">
        <v>3703.07</v>
      </c>
      <c r="O543" s="45">
        <v>0</v>
      </c>
      <c r="P543" s="45">
        <v>0</v>
      </c>
      <c r="Q543" s="45">
        <v>0</v>
      </c>
      <c r="R543" s="45">
        <v>0</v>
      </c>
      <c r="S543" s="45">
        <v>45352.98</v>
      </c>
      <c r="T543" s="45">
        <v>410</v>
      </c>
      <c r="U543" s="45">
        <v>648.23</v>
      </c>
      <c r="V543" s="88">
        <f t="shared" si="69"/>
        <v>49704.280000000006</v>
      </c>
      <c r="W543" s="101">
        <f t="shared" si="70"/>
        <v>84734.32</v>
      </c>
      <c r="X543" s="101">
        <f t="shared" si="75"/>
        <v>2.8000000020256266E-2</v>
      </c>
      <c r="Y543" s="141">
        <v>84734.291999999987</v>
      </c>
      <c r="Z543" s="18">
        <f t="shared" si="71"/>
        <v>0</v>
      </c>
      <c r="AA543" s="21">
        <f t="shared" si="72"/>
        <v>68894.491999999984</v>
      </c>
      <c r="AB543" s="85">
        <f t="shared" si="73"/>
        <v>5.349454664831625</v>
      </c>
      <c r="AC543" s="86">
        <v>-2954.8560000000002</v>
      </c>
      <c r="AD543" s="87">
        <f t="shared" si="74"/>
        <v>65939.635999999984</v>
      </c>
    </row>
    <row r="544" spans="1:30" s="7" customFormat="1" ht="12.75" x14ac:dyDescent="0.25">
      <c r="A544" s="58">
        <f t="shared" si="76"/>
        <v>535</v>
      </c>
      <c r="B544" s="6" t="s">
        <v>545</v>
      </c>
      <c r="C544" s="23">
        <v>3440.36</v>
      </c>
      <c r="D544" s="27">
        <v>23054.03</v>
      </c>
      <c r="E544" s="45">
        <v>1055.3399999999999</v>
      </c>
      <c r="F544" s="45">
        <v>0</v>
      </c>
      <c r="G544" s="45">
        <v>0</v>
      </c>
      <c r="H544" s="45">
        <v>0</v>
      </c>
      <c r="I544" s="45">
        <v>0</v>
      </c>
      <c r="J544" s="45">
        <v>0</v>
      </c>
      <c r="K544" s="45">
        <v>0</v>
      </c>
      <c r="L544" s="45">
        <v>4893.96</v>
      </c>
      <c r="M544" s="88">
        <f t="shared" si="68"/>
        <v>5949.3</v>
      </c>
      <c r="N544" s="45">
        <v>0</v>
      </c>
      <c r="O544" s="45">
        <v>0</v>
      </c>
      <c r="P544" s="45">
        <v>0</v>
      </c>
      <c r="Q544" s="45">
        <v>0</v>
      </c>
      <c r="R544" s="45">
        <v>0</v>
      </c>
      <c r="S544" s="45">
        <v>0</v>
      </c>
      <c r="T544" s="45">
        <v>0</v>
      </c>
      <c r="U544" s="45">
        <v>6550.5</v>
      </c>
      <c r="V544" s="88">
        <f t="shared" si="69"/>
        <v>6550.5</v>
      </c>
      <c r="W544" s="101">
        <f t="shared" si="70"/>
        <v>12499.8</v>
      </c>
      <c r="X544" s="101">
        <f t="shared" si="75"/>
        <v>-2.4000000001251465E-2</v>
      </c>
      <c r="Y544" s="141">
        <v>12499.824000000001</v>
      </c>
      <c r="Z544" s="18">
        <f t="shared" si="71"/>
        <v>-10554.205999999998</v>
      </c>
      <c r="AA544" s="21">
        <f t="shared" si="72"/>
        <v>0</v>
      </c>
      <c r="AB544" s="85">
        <f t="shared" si="73"/>
        <v>0.54219691741530662</v>
      </c>
      <c r="AC544" s="86">
        <v>-11105.66</v>
      </c>
      <c r="AD544" s="87">
        <f t="shared" si="74"/>
        <v>-21659.865999999998</v>
      </c>
    </row>
    <row r="545" spans="1:30" s="7" customFormat="1" ht="12.75" x14ac:dyDescent="0.25">
      <c r="A545" s="58">
        <f t="shared" si="76"/>
        <v>536</v>
      </c>
      <c r="B545" s="6" t="s">
        <v>546</v>
      </c>
      <c r="C545" s="23">
        <v>161.1</v>
      </c>
      <c r="D545" s="27">
        <v>651.41000000000008</v>
      </c>
      <c r="E545" s="45">
        <v>0</v>
      </c>
      <c r="F545" s="45">
        <v>0</v>
      </c>
      <c r="G545" s="45">
        <v>0</v>
      </c>
      <c r="H545" s="45">
        <v>0</v>
      </c>
      <c r="I545" s="45">
        <v>0</v>
      </c>
      <c r="J545" s="45">
        <v>0</v>
      </c>
      <c r="K545" s="45">
        <v>0</v>
      </c>
      <c r="L545" s="45">
        <v>0</v>
      </c>
      <c r="M545" s="88">
        <f t="shared" si="68"/>
        <v>0</v>
      </c>
      <c r="N545" s="45">
        <v>0</v>
      </c>
      <c r="O545" s="45">
        <v>0</v>
      </c>
      <c r="P545" s="45">
        <v>0</v>
      </c>
      <c r="Q545" s="45">
        <v>0</v>
      </c>
      <c r="R545" s="45">
        <v>0</v>
      </c>
      <c r="S545" s="45">
        <v>0</v>
      </c>
      <c r="T545" s="45">
        <v>0</v>
      </c>
      <c r="U545" s="45">
        <v>0</v>
      </c>
      <c r="V545" s="88">
        <f t="shared" si="69"/>
        <v>0</v>
      </c>
      <c r="W545" s="101">
        <f t="shared" si="70"/>
        <v>0</v>
      </c>
      <c r="X545" s="101">
        <f t="shared" si="75"/>
        <v>0</v>
      </c>
      <c r="Y545" s="141">
        <v>0</v>
      </c>
      <c r="Z545" s="18">
        <f t="shared" si="71"/>
        <v>-651.41000000000008</v>
      </c>
      <c r="AA545" s="21">
        <f t="shared" si="72"/>
        <v>0</v>
      </c>
      <c r="AB545" s="85">
        <f t="shared" si="73"/>
        <v>0</v>
      </c>
      <c r="AC545" s="86">
        <v>-331.11</v>
      </c>
      <c r="AD545" s="87">
        <f t="shared" si="74"/>
        <v>-982.5200000000001</v>
      </c>
    </row>
    <row r="546" spans="1:30" s="7" customFormat="1" ht="12.75" x14ac:dyDescent="0.25">
      <c r="A546" s="58">
        <f t="shared" si="76"/>
        <v>537</v>
      </c>
      <c r="B546" s="6" t="s">
        <v>547</v>
      </c>
      <c r="C546" s="23">
        <v>4141.59</v>
      </c>
      <c r="D546" s="27">
        <v>41122.340000000004</v>
      </c>
      <c r="E546" s="45">
        <v>4450.46</v>
      </c>
      <c r="F546" s="45">
        <v>0</v>
      </c>
      <c r="G546" s="45">
        <v>0</v>
      </c>
      <c r="H546" s="45">
        <v>0</v>
      </c>
      <c r="I546" s="45">
        <v>0</v>
      </c>
      <c r="J546" s="45">
        <v>0</v>
      </c>
      <c r="K546" s="45">
        <v>0</v>
      </c>
      <c r="L546" s="45">
        <v>1543.54</v>
      </c>
      <c r="M546" s="88">
        <f t="shared" si="68"/>
        <v>5994</v>
      </c>
      <c r="N546" s="45">
        <v>0</v>
      </c>
      <c r="O546" s="45">
        <v>0</v>
      </c>
      <c r="P546" s="45">
        <v>0</v>
      </c>
      <c r="Q546" s="45">
        <v>30021.45</v>
      </c>
      <c r="R546" s="45">
        <v>1</v>
      </c>
      <c r="S546" s="45">
        <v>0</v>
      </c>
      <c r="T546" s="45">
        <v>0</v>
      </c>
      <c r="U546" s="45">
        <v>1613.62</v>
      </c>
      <c r="V546" s="88">
        <f t="shared" si="69"/>
        <v>31635.07</v>
      </c>
      <c r="W546" s="101">
        <f t="shared" si="70"/>
        <v>37629.07</v>
      </c>
      <c r="X546" s="101">
        <f t="shared" si="75"/>
        <v>3.3999999999650754E-2</v>
      </c>
      <c r="Y546" s="141">
        <v>37629.036</v>
      </c>
      <c r="Z546" s="18">
        <f t="shared" si="71"/>
        <v>-3493.3040000000037</v>
      </c>
      <c r="AA546" s="21">
        <f t="shared" si="72"/>
        <v>0</v>
      </c>
      <c r="AB546" s="85">
        <f t="shared" si="73"/>
        <v>0.91505094311267299</v>
      </c>
      <c r="AC546" s="86">
        <v>-19522.518000000004</v>
      </c>
      <c r="AD546" s="87">
        <f t="shared" si="74"/>
        <v>-23015.822000000007</v>
      </c>
    </row>
    <row r="547" spans="1:30" s="7" customFormat="1" ht="12.75" x14ac:dyDescent="0.25">
      <c r="A547" s="58">
        <f t="shared" si="76"/>
        <v>538</v>
      </c>
      <c r="B547" s="6" t="s">
        <v>548</v>
      </c>
      <c r="C547" s="23">
        <v>5099.5</v>
      </c>
      <c r="D547" s="27">
        <v>40660.19</v>
      </c>
      <c r="E547" s="45">
        <v>0</v>
      </c>
      <c r="F547" s="45">
        <v>5434.09</v>
      </c>
      <c r="G547" s="45">
        <v>25.009999999999998</v>
      </c>
      <c r="H547" s="45">
        <v>0</v>
      </c>
      <c r="I547" s="45">
        <v>0</v>
      </c>
      <c r="J547" s="45">
        <v>0</v>
      </c>
      <c r="K547" s="45">
        <v>0</v>
      </c>
      <c r="L547" s="45">
        <v>10881.3</v>
      </c>
      <c r="M547" s="88">
        <f t="shared" si="68"/>
        <v>16315.39</v>
      </c>
      <c r="N547" s="45">
        <v>0</v>
      </c>
      <c r="O547" s="45">
        <v>0</v>
      </c>
      <c r="P547" s="45">
        <v>0</v>
      </c>
      <c r="Q547" s="45">
        <v>0</v>
      </c>
      <c r="R547" s="45">
        <v>0</v>
      </c>
      <c r="S547" s="45">
        <v>0</v>
      </c>
      <c r="T547" s="45">
        <v>0</v>
      </c>
      <c r="U547" s="45">
        <v>6079.58</v>
      </c>
      <c r="V547" s="88">
        <f t="shared" si="69"/>
        <v>6079.58</v>
      </c>
      <c r="W547" s="101">
        <f t="shared" si="70"/>
        <v>22394.97</v>
      </c>
      <c r="X547" s="101">
        <f t="shared" si="75"/>
        <v>-5.9999999975843821E-3</v>
      </c>
      <c r="Y547" s="141">
        <v>22394.975999999999</v>
      </c>
      <c r="Z547" s="18">
        <f t="shared" si="71"/>
        <v>-18265.214000000004</v>
      </c>
      <c r="AA547" s="21">
        <f t="shared" si="72"/>
        <v>0</v>
      </c>
      <c r="AB547" s="85">
        <f t="shared" si="73"/>
        <v>0.55078385024762544</v>
      </c>
      <c r="AC547" s="86">
        <v>-15525.524000000003</v>
      </c>
      <c r="AD547" s="87">
        <f t="shared" si="74"/>
        <v>-33790.738000000005</v>
      </c>
    </row>
    <row r="548" spans="1:30" s="7" customFormat="1" ht="12.75" x14ac:dyDescent="0.25">
      <c r="A548" s="58">
        <f t="shared" si="76"/>
        <v>539</v>
      </c>
      <c r="B548" s="6" t="s">
        <v>549</v>
      </c>
      <c r="C548" s="23">
        <v>118.4</v>
      </c>
      <c r="D548" s="27">
        <v>431.99000000000007</v>
      </c>
      <c r="E548" s="45">
        <v>0</v>
      </c>
      <c r="F548" s="45">
        <v>0</v>
      </c>
      <c r="G548" s="45">
        <v>0</v>
      </c>
      <c r="H548" s="45">
        <v>0</v>
      </c>
      <c r="I548" s="45">
        <v>0</v>
      </c>
      <c r="J548" s="45">
        <v>0</v>
      </c>
      <c r="K548" s="45">
        <v>0</v>
      </c>
      <c r="L548" s="45">
        <v>0</v>
      </c>
      <c r="M548" s="88">
        <f t="shared" si="68"/>
        <v>0</v>
      </c>
      <c r="N548" s="45">
        <v>0</v>
      </c>
      <c r="O548" s="45">
        <v>0</v>
      </c>
      <c r="P548" s="45">
        <v>0</v>
      </c>
      <c r="Q548" s="45">
        <v>0</v>
      </c>
      <c r="R548" s="45">
        <v>0</v>
      </c>
      <c r="S548" s="45">
        <v>0</v>
      </c>
      <c r="T548" s="45">
        <v>0</v>
      </c>
      <c r="U548" s="45">
        <v>0</v>
      </c>
      <c r="V548" s="88">
        <f t="shared" si="69"/>
        <v>0</v>
      </c>
      <c r="W548" s="101">
        <f t="shared" si="70"/>
        <v>0</v>
      </c>
      <c r="X548" s="101">
        <f t="shared" si="75"/>
        <v>0</v>
      </c>
      <c r="Y548" s="141">
        <v>0</v>
      </c>
      <c r="Z548" s="18">
        <f t="shared" si="71"/>
        <v>-431.99000000000007</v>
      </c>
      <c r="AA548" s="21">
        <f t="shared" si="72"/>
        <v>0</v>
      </c>
      <c r="AB548" s="85">
        <f t="shared" si="73"/>
        <v>0</v>
      </c>
      <c r="AC548" s="86">
        <v>-216.05999999999997</v>
      </c>
      <c r="AD548" s="87">
        <f t="shared" si="74"/>
        <v>-648.05000000000007</v>
      </c>
    </row>
    <row r="549" spans="1:30" s="7" customFormat="1" ht="12.75" x14ac:dyDescent="0.25">
      <c r="A549" s="58">
        <f t="shared" si="76"/>
        <v>540</v>
      </c>
      <c r="B549" s="6" t="s">
        <v>550</v>
      </c>
      <c r="C549" s="23">
        <v>93.9</v>
      </c>
      <c r="D549" s="27">
        <v>389.71000000000004</v>
      </c>
      <c r="E549" s="45">
        <v>0</v>
      </c>
      <c r="F549" s="45">
        <v>0</v>
      </c>
      <c r="G549" s="45">
        <v>0</v>
      </c>
      <c r="H549" s="45">
        <v>0</v>
      </c>
      <c r="I549" s="45">
        <v>0</v>
      </c>
      <c r="J549" s="45">
        <v>0</v>
      </c>
      <c r="K549" s="45">
        <v>0</v>
      </c>
      <c r="L549" s="45">
        <v>0</v>
      </c>
      <c r="M549" s="88">
        <f t="shared" si="68"/>
        <v>0</v>
      </c>
      <c r="N549" s="45">
        <v>0</v>
      </c>
      <c r="O549" s="45">
        <v>0</v>
      </c>
      <c r="P549" s="45">
        <v>0</v>
      </c>
      <c r="Q549" s="45">
        <v>0</v>
      </c>
      <c r="R549" s="45">
        <v>0</v>
      </c>
      <c r="S549" s="45">
        <v>0</v>
      </c>
      <c r="T549" s="45">
        <v>0</v>
      </c>
      <c r="U549" s="45">
        <v>0</v>
      </c>
      <c r="V549" s="88">
        <f t="shared" si="69"/>
        <v>0</v>
      </c>
      <c r="W549" s="101">
        <f t="shared" si="70"/>
        <v>0</v>
      </c>
      <c r="X549" s="101">
        <f t="shared" si="75"/>
        <v>0</v>
      </c>
      <c r="Y549" s="141">
        <v>0</v>
      </c>
      <c r="Z549" s="18">
        <f t="shared" si="71"/>
        <v>-389.71000000000004</v>
      </c>
      <c r="AA549" s="21">
        <f t="shared" si="72"/>
        <v>0</v>
      </c>
      <c r="AB549" s="85">
        <f t="shared" si="73"/>
        <v>0</v>
      </c>
      <c r="AC549" s="86">
        <v>-194.56</v>
      </c>
      <c r="AD549" s="87">
        <f t="shared" si="74"/>
        <v>-584.27</v>
      </c>
    </row>
    <row r="550" spans="1:30" s="7" customFormat="1" ht="12.75" x14ac:dyDescent="0.25">
      <c r="A550" s="58">
        <f t="shared" si="76"/>
        <v>541</v>
      </c>
      <c r="B550" s="6" t="s">
        <v>551</v>
      </c>
      <c r="C550" s="23">
        <v>200.8</v>
      </c>
      <c r="D550" s="27">
        <v>785.95000000000016</v>
      </c>
      <c r="E550" s="45">
        <v>0</v>
      </c>
      <c r="F550" s="45">
        <v>0</v>
      </c>
      <c r="G550" s="45">
        <v>0</v>
      </c>
      <c r="H550" s="45">
        <v>0</v>
      </c>
      <c r="I550" s="45">
        <v>0</v>
      </c>
      <c r="J550" s="45">
        <v>0</v>
      </c>
      <c r="K550" s="45">
        <v>0</v>
      </c>
      <c r="L550" s="45">
        <v>2325.9</v>
      </c>
      <c r="M550" s="88">
        <f t="shared" si="68"/>
        <v>2325.9</v>
      </c>
      <c r="N550" s="45">
        <v>0</v>
      </c>
      <c r="O550" s="45">
        <v>0</v>
      </c>
      <c r="P550" s="45">
        <v>0</v>
      </c>
      <c r="Q550" s="45">
        <v>0</v>
      </c>
      <c r="R550" s="45">
        <v>0</v>
      </c>
      <c r="S550" s="45">
        <v>0</v>
      </c>
      <c r="T550" s="45">
        <v>0</v>
      </c>
      <c r="U550" s="45">
        <v>0</v>
      </c>
      <c r="V550" s="88">
        <f t="shared" si="69"/>
        <v>0</v>
      </c>
      <c r="W550" s="101">
        <f t="shared" si="70"/>
        <v>2325.9</v>
      </c>
      <c r="X550" s="101">
        <f t="shared" si="75"/>
        <v>0</v>
      </c>
      <c r="Y550" s="141">
        <v>2325.9</v>
      </c>
      <c r="Z550" s="18">
        <f t="shared" si="71"/>
        <v>0</v>
      </c>
      <c r="AA550" s="21">
        <f t="shared" si="72"/>
        <v>1539.9499999999998</v>
      </c>
      <c r="AB550" s="85">
        <f t="shared" si="73"/>
        <v>2.9593485590686424</v>
      </c>
      <c r="AC550" s="86">
        <v>-395.92000000000007</v>
      </c>
      <c r="AD550" s="87">
        <f t="shared" si="74"/>
        <v>1144.0299999999997</v>
      </c>
    </row>
    <row r="551" spans="1:30" s="7" customFormat="1" ht="12.75" x14ac:dyDescent="0.25">
      <c r="A551" s="58">
        <f t="shared" si="76"/>
        <v>542</v>
      </c>
      <c r="B551" s="6" t="s">
        <v>552</v>
      </c>
      <c r="C551" s="23">
        <v>63</v>
      </c>
      <c r="D551" s="27">
        <v>263.71000000000004</v>
      </c>
      <c r="E551" s="45">
        <v>0</v>
      </c>
      <c r="F551" s="45">
        <v>0</v>
      </c>
      <c r="G551" s="45">
        <v>0</v>
      </c>
      <c r="H551" s="45">
        <v>0</v>
      </c>
      <c r="I551" s="45">
        <v>0</v>
      </c>
      <c r="J551" s="45">
        <v>0</v>
      </c>
      <c r="K551" s="45">
        <v>0</v>
      </c>
      <c r="L551" s="45">
        <v>0</v>
      </c>
      <c r="M551" s="88">
        <f t="shared" si="68"/>
        <v>0</v>
      </c>
      <c r="N551" s="45">
        <v>0</v>
      </c>
      <c r="O551" s="45">
        <v>0</v>
      </c>
      <c r="P551" s="45">
        <v>0</v>
      </c>
      <c r="Q551" s="45">
        <v>0</v>
      </c>
      <c r="R551" s="45">
        <v>0</v>
      </c>
      <c r="S551" s="45">
        <v>0</v>
      </c>
      <c r="T551" s="45">
        <v>0</v>
      </c>
      <c r="U551" s="45">
        <v>0</v>
      </c>
      <c r="V551" s="88">
        <f t="shared" si="69"/>
        <v>0</v>
      </c>
      <c r="W551" s="101">
        <f t="shared" si="70"/>
        <v>0</v>
      </c>
      <c r="X551" s="101">
        <f t="shared" si="75"/>
        <v>0</v>
      </c>
      <c r="Y551" s="141">
        <v>0</v>
      </c>
      <c r="Z551" s="18">
        <f t="shared" si="71"/>
        <v>-263.71000000000004</v>
      </c>
      <c r="AA551" s="21">
        <f t="shared" si="72"/>
        <v>0</v>
      </c>
      <c r="AB551" s="85">
        <f t="shared" si="73"/>
        <v>0</v>
      </c>
      <c r="AC551" s="86">
        <v>-130.53</v>
      </c>
      <c r="AD551" s="87">
        <f t="shared" si="74"/>
        <v>-394.24</v>
      </c>
    </row>
    <row r="552" spans="1:30" s="7" customFormat="1" ht="12.75" x14ac:dyDescent="0.25">
      <c r="A552" s="58">
        <f t="shared" si="76"/>
        <v>543</v>
      </c>
      <c r="B552" s="6" t="s">
        <v>553</v>
      </c>
      <c r="C552" s="23">
        <v>138.80000000000001</v>
      </c>
      <c r="D552" s="27">
        <v>577.91000000000008</v>
      </c>
      <c r="E552" s="45">
        <v>0</v>
      </c>
      <c r="F552" s="45">
        <v>0</v>
      </c>
      <c r="G552" s="45">
        <v>0</v>
      </c>
      <c r="H552" s="45">
        <v>0</v>
      </c>
      <c r="I552" s="45">
        <v>0</v>
      </c>
      <c r="J552" s="45">
        <v>0</v>
      </c>
      <c r="K552" s="45">
        <v>0</v>
      </c>
      <c r="L552" s="45">
        <v>745.93</v>
      </c>
      <c r="M552" s="88">
        <f t="shared" si="68"/>
        <v>745.93</v>
      </c>
      <c r="N552" s="45">
        <v>0</v>
      </c>
      <c r="O552" s="45">
        <v>0</v>
      </c>
      <c r="P552" s="45">
        <v>0</v>
      </c>
      <c r="Q552" s="45">
        <v>0</v>
      </c>
      <c r="R552" s="45">
        <v>0</v>
      </c>
      <c r="S552" s="45">
        <v>0</v>
      </c>
      <c r="T552" s="45">
        <v>0</v>
      </c>
      <c r="U552" s="45">
        <v>0</v>
      </c>
      <c r="V552" s="88">
        <f t="shared" si="69"/>
        <v>0</v>
      </c>
      <c r="W552" s="101">
        <f t="shared" si="70"/>
        <v>745.93</v>
      </c>
      <c r="X552" s="101">
        <f t="shared" si="75"/>
        <v>-2.0000000000663931E-3</v>
      </c>
      <c r="Y552" s="141">
        <v>745.93200000000002</v>
      </c>
      <c r="Z552" s="18">
        <f t="shared" si="71"/>
        <v>0</v>
      </c>
      <c r="AA552" s="21">
        <f t="shared" si="72"/>
        <v>168.02199999999993</v>
      </c>
      <c r="AB552" s="85">
        <f t="shared" si="73"/>
        <v>1.2907407727846896</v>
      </c>
      <c r="AC552" s="86">
        <v>-287.65999999999997</v>
      </c>
      <c r="AD552" s="87">
        <f t="shared" si="74"/>
        <v>-119.63800000000003</v>
      </c>
    </row>
    <row r="553" spans="1:30" s="7" customFormat="1" ht="12.75" x14ac:dyDescent="0.25">
      <c r="A553" s="58">
        <f t="shared" si="76"/>
        <v>544</v>
      </c>
      <c r="B553" s="6" t="s">
        <v>554</v>
      </c>
      <c r="C553" s="23">
        <v>223.8</v>
      </c>
      <c r="D553" s="27">
        <v>216.87</v>
      </c>
      <c r="E553" s="45">
        <v>0</v>
      </c>
      <c r="F553" s="45">
        <v>0</v>
      </c>
      <c r="G553" s="45">
        <v>0</v>
      </c>
      <c r="H553" s="45">
        <v>0</v>
      </c>
      <c r="I553" s="45">
        <v>0</v>
      </c>
      <c r="J553" s="45">
        <v>0</v>
      </c>
      <c r="K553" s="45">
        <v>0</v>
      </c>
      <c r="L553" s="45">
        <v>3588.12</v>
      </c>
      <c r="M553" s="88">
        <f t="shared" si="68"/>
        <v>3588.12</v>
      </c>
      <c r="N553" s="45">
        <v>0</v>
      </c>
      <c r="O553" s="45">
        <v>0</v>
      </c>
      <c r="P553" s="45">
        <v>0</v>
      </c>
      <c r="Q553" s="45">
        <v>0</v>
      </c>
      <c r="R553" s="45">
        <v>0</v>
      </c>
      <c r="S553" s="45">
        <v>0</v>
      </c>
      <c r="T553" s="45">
        <v>0</v>
      </c>
      <c r="U553" s="45">
        <v>0</v>
      </c>
      <c r="V553" s="88">
        <f t="shared" si="69"/>
        <v>0</v>
      </c>
      <c r="W553" s="101">
        <f t="shared" si="70"/>
        <v>3588.12</v>
      </c>
      <c r="X553" s="101">
        <f t="shared" si="75"/>
        <v>0</v>
      </c>
      <c r="Y553" s="141">
        <v>3588.12</v>
      </c>
      <c r="Z553" s="18">
        <f t="shared" si="71"/>
        <v>0</v>
      </c>
      <c r="AA553" s="21">
        <f t="shared" si="72"/>
        <v>3371.25</v>
      </c>
      <c r="AB553" s="85">
        <f t="shared" si="73"/>
        <v>16.545026974685296</v>
      </c>
      <c r="AC553" s="86">
        <v>-108.52</v>
      </c>
      <c r="AD553" s="87">
        <f t="shared" si="74"/>
        <v>3262.73</v>
      </c>
    </row>
    <row r="554" spans="1:30" s="7" customFormat="1" ht="12.75" x14ac:dyDescent="0.25">
      <c r="A554" s="58">
        <f t="shared" si="76"/>
        <v>545</v>
      </c>
      <c r="B554" s="6" t="s">
        <v>555</v>
      </c>
      <c r="C554" s="23">
        <v>202.9</v>
      </c>
      <c r="D554" s="27">
        <v>418.92000000000007</v>
      </c>
      <c r="E554" s="45">
        <v>0</v>
      </c>
      <c r="F554" s="45">
        <v>0</v>
      </c>
      <c r="G554" s="45">
        <v>0</v>
      </c>
      <c r="H554" s="45">
        <v>0</v>
      </c>
      <c r="I554" s="45">
        <v>0</v>
      </c>
      <c r="J554" s="45">
        <v>0</v>
      </c>
      <c r="K554" s="45">
        <v>0</v>
      </c>
      <c r="L554" s="45">
        <v>0</v>
      </c>
      <c r="M554" s="88">
        <f t="shared" si="68"/>
        <v>0</v>
      </c>
      <c r="N554" s="45">
        <v>0</v>
      </c>
      <c r="O554" s="45">
        <v>0</v>
      </c>
      <c r="P554" s="45">
        <v>0</v>
      </c>
      <c r="Q554" s="45">
        <v>0</v>
      </c>
      <c r="R554" s="45">
        <v>0</v>
      </c>
      <c r="S554" s="45">
        <v>0</v>
      </c>
      <c r="T554" s="45">
        <v>0</v>
      </c>
      <c r="U554" s="45">
        <v>0</v>
      </c>
      <c r="V554" s="88">
        <f t="shared" si="69"/>
        <v>0</v>
      </c>
      <c r="W554" s="101">
        <f t="shared" si="70"/>
        <v>0</v>
      </c>
      <c r="X554" s="101">
        <f t="shared" si="75"/>
        <v>0</v>
      </c>
      <c r="Y554" s="141">
        <v>0</v>
      </c>
      <c r="Z554" s="18">
        <f t="shared" si="71"/>
        <v>-418.92000000000007</v>
      </c>
      <c r="AA554" s="21">
        <f t="shared" si="72"/>
        <v>0</v>
      </c>
      <c r="AB554" s="85">
        <f t="shared" si="73"/>
        <v>0</v>
      </c>
      <c r="AC554" s="86">
        <v>-208.48</v>
      </c>
      <c r="AD554" s="87">
        <f t="shared" si="74"/>
        <v>-627.40000000000009</v>
      </c>
    </row>
    <row r="555" spans="1:30" s="7" customFormat="1" ht="12.75" x14ac:dyDescent="0.25">
      <c r="A555" s="58">
        <f t="shared" si="76"/>
        <v>546</v>
      </c>
      <c r="B555" s="6" t="s">
        <v>556</v>
      </c>
      <c r="C555" s="23">
        <v>453.8</v>
      </c>
      <c r="D555" s="27">
        <v>5616.88</v>
      </c>
      <c r="E555" s="45">
        <v>0</v>
      </c>
      <c r="F555" s="45">
        <v>0</v>
      </c>
      <c r="G555" s="45">
        <v>0</v>
      </c>
      <c r="H555" s="45">
        <v>0</v>
      </c>
      <c r="I555" s="45">
        <v>0</v>
      </c>
      <c r="J555" s="45">
        <v>0</v>
      </c>
      <c r="K555" s="45">
        <v>0</v>
      </c>
      <c r="L555" s="45">
        <v>6708.91</v>
      </c>
      <c r="M555" s="88">
        <f t="shared" si="68"/>
        <v>6708.91</v>
      </c>
      <c r="N555" s="45">
        <v>0</v>
      </c>
      <c r="O555" s="45">
        <v>0</v>
      </c>
      <c r="P555" s="45">
        <v>0</v>
      </c>
      <c r="Q555" s="45">
        <v>0</v>
      </c>
      <c r="R555" s="45">
        <v>0</v>
      </c>
      <c r="S555" s="45">
        <v>0</v>
      </c>
      <c r="T555" s="45">
        <v>0</v>
      </c>
      <c r="U555" s="45">
        <v>0</v>
      </c>
      <c r="V555" s="88">
        <f t="shared" si="69"/>
        <v>0</v>
      </c>
      <c r="W555" s="101">
        <f t="shared" si="70"/>
        <v>6708.91</v>
      </c>
      <c r="X555" s="101">
        <f>W555-Y555</f>
        <v>-2.0000000004074536E-3</v>
      </c>
      <c r="Y555" s="141">
        <v>6708.9120000000003</v>
      </c>
      <c r="Z555" s="18">
        <f t="shared" si="71"/>
        <v>0</v>
      </c>
      <c r="AA555" s="21">
        <f t="shared" si="72"/>
        <v>1092.0320000000002</v>
      </c>
      <c r="AB555" s="85">
        <f t="shared" si="73"/>
        <v>1.1944196778282605</v>
      </c>
      <c r="AC555" s="86">
        <v>-2743.9399999999996</v>
      </c>
      <c r="AD555" s="87">
        <f t="shared" si="74"/>
        <v>-1651.9079999999994</v>
      </c>
    </row>
    <row r="556" spans="1:30" s="7" customFormat="1" ht="12.75" x14ac:dyDescent="0.25">
      <c r="A556" s="58">
        <f t="shared" si="76"/>
        <v>547</v>
      </c>
      <c r="B556" s="6" t="s">
        <v>557</v>
      </c>
      <c r="C556" s="23">
        <v>79.8</v>
      </c>
      <c r="D556" s="27">
        <v>307.29000000000002</v>
      </c>
      <c r="E556" s="45">
        <v>0</v>
      </c>
      <c r="F556" s="45">
        <v>0</v>
      </c>
      <c r="G556" s="45">
        <v>0</v>
      </c>
      <c r="H556" s="45">
        <v>0</v>
      </c>
      <c r="I556" s="45">
        <v>0</v>
      </c>
      <c r="J556" s="45">
        <v>0</v>
      </c>
      <c r="K556" s="45">
        <v>0</v>
      </c>
      <c r="L556" s="45">
        <v>0</v>
      </c>
      <c r="M556" s="88">
        <f t="shared" si="68"/>
        <v>0</v>
      </c>
      <c r="N556" s="45">
        <v>0</v>
      </c>
      <c r="O556" s="45">
        <v>0</v>
      </c>
      <c r="P556" s="45">
        <v>0</v>
      </c>
      <c r="Q556" s="45">
        <v>0</v>
      </c>
      <c r="R556" s="45">
        <v>0</v>
      </c>
      <c r="S556" s="45">
        <v>0</v>
      </c>
      <c r="T556" s="45">
        <v>0</v>
      </c>
      <c r="U556" s="45">
        <v>0</v>
      </c>
      <c r="V556" s="88">
        <f t="shared" si="69"/>
        <v>0</v>
      </c>
      <c r="W556" s="101">
        <f t="shared" si="70"/>
        <v>0</v>
      </c>
      <c r="X556" s="101">
        <f t="shared" si="75"/>
        <v>0</v>
      </c>
      <c r="Y556" s="141">
        <v>0</v>
      </c>
      <c r="Z556" s="18">
        <f t="shared" si="71"/>
        <v>-307.29000000000002</v>
      </c>
      <c r="AA556" s="21">
        <f t="shared" si="72"/>
        <v>0</v>
      </c>
      <c r="AB556" s="85">
        <f t="shared" si="73"/>
        <v>0</v>
      </c>
      <c r="AC556" s="86">
        <v>-152.68</v>
      </c>
      <c r="AD556" s="87">
        <f t="shared" si="74"/>
        <v>-459.97</v>
      </c>
    </row>
    <row r="557" spans="1:30" s="7" customFormat="1" ht="12.75" x14ac:dyDescent="0.25">
      <c r="A557" s="58">
        <f t="shared" si="76"/>
        <v>548</v>
      </c>
      <c r="B557" s="56" t="s">
        <v>558</v>
      </c>
      <c r="C557" s="23">
        <v>201.8</v>
      </c>
      <c r="D557" s="27">
        <v>697.49</v>
      </c>
      <c r="E557" s="45">
        <v>0</v>
      </c>
      <c r="F557" s="45">
        <v>0</v>
      </c>
      <c r="G557" s="45">
        <v>0</v>
      </c>
      <c r="H557" s="45">
        <v>0</v>
      </c>
      <c r="I557" s="45">
        <v>0</v>
      </c>
      <c r="J557" s="45">
        <v>0</v>
      </c>
      <c r="K557" s="45">
        <v>0</v>
      </c>
      <c r="L557" s="45">
        <v>0</v>
      </c>
      <c r="M557" s="88">
        <f t="shared" si="68"/>
        <v>0</v>
      </c>
      <c r="N557" s="45">
        <v>0</v>
      </c>
      <c r="O557" s="45">
        <v>0</v>
      </c>
      <c r="P557" s="45">
        <v>0</v>
      </c>
      <c r="Q557" s="45">
        <v>0</v>
      </c>
      <c r="R557" s="45">
        <v>0</v>
      </c>
      <c r="S557" s="45">
        <v>0</v>
      </c>
      <c r="T557" s="45">
        <v>0</v>
      </c>
      <c r="U557" s="45">
        <v>0</v>
      </c>
      <c r="V557" s="88">
        <f t="shared" si="69"/>
        <v>0</v>
      </c>
      <c r="W557" s="101">
        <f t="shared" si="70"/>
        <v>0</v>
      </c>
      <c r="X557" s="101">
        <f t="shared" si="75"/>
        <v>0</v>
      </c>
      <c r="Y557" s="141">
        <v>0</v>
      </c>
      <c r="Z557" s="18">
        <f t="shared" si="71"/>
        <v>-697.49</v>
      </c>
      <c r="AA557" s="21">
        <f t="shared" si="72"/>
        <v>0</v>
      </c>
      <c r="AB557" s="85">
        <f t="shared" si="73"/>
        <v>0</v>
      </c>
      <c r="AC557" s="86">
        <v>-297.25</v>
      </c>
      <c r="AD557" s="87">
        <f t="shared" si="74"/>
        <v>-994.74</v>
      </c>
    </row>
    <row r="558" spans="1:30" s="7" customFormat="1" ht="12.75" hidden="1" x14ac:dyDescent="0.25">
      <c r="A558" s="58"/>
      <c r="B558" s="54" t="s">
        <v>559</v>
      </c>
      <c r="C558" s="23"/>
      <c r="D558" s="27"/>
      <c r="E558" s="45"/>
      <c r="F558" s="45"/>
      <c r="G558" s="45"/>
      <c r="H558" s="45"/>
      <c r="I558" s="45"/>
      <c r="J558" s="45"/>
      <c r="K558" s="45"/>
      <c r="L558" s="93">
        <v>3853.8119999999999</v>
      </c>
      <c r="M558" s="88">
        <f t="shared" si="68"/>
        <v>3853.8119999999999</v>
      </c>
      <c r="N558" s="45"/>
      <c r="O558" s="45"/>
      <c r="P558" s="45"/>
      <c r="Q558" s="45"/>
      <c r="R558" s="45"/>
      <c r="S558" s="45"/>
      <c r="T558" s="45"/>
      <c r="U558" s="45"/>
      <c r="V558" s="88">
        <f t="shared" si="69"/>
        <v>0</v>
      </c>
      <c r="W558" s="101">
        <f t="shared" si="70"/>
        <v>3853.8119999999999</v>
      </c>
      <c r="X558" s="101">
        <f t="shared" si="75"/>
        <v>0</v>
      </c>
      <c r="Y558" s="141">
        <v>3853.8119999999999</v>
      </c>
      <c r="Z558" s="18">
        <f t="shared" si="71"/>
        <v>0</v>
      </c>
      <c r="AA558" s="21">
        <f t="shared" si="72"/>
        <v>3853.8119999999999</v>
      </c>
      <c r="AB558" s="85"/>
      <c r="AC558" s="86">
        <v>0</v>
      </c>
      <c r="AD558" s="87">
        <f t="shared" si="74"/>
        <v>3853.8119999999999</v>
      </c>
    </row>
    <row r="559" spans="1:30" s="7" customFormat="1" ht="12.75" hidden="1" x14ac:dyDescent="0.25">
      <c r="A559" s="59"/>
      <c r="B559" s="32" t="s">
        <v>560</v>
      </c>
      <c r="C559" s="55"/>
      <c r="D559" s="27"/>
      <c r="E559" s="45"/>
      <c r="F559" s="45"/>
      <c r="G559" s="45"/>
      <c r="H559" s="45"/>
      <c r="I559" s="45"/>
      <c r="J559" s="45"/>
      <c r="K559" s="45"/>
      <c r="L559" s="93">
        <v>3380.232</v>
      </c>
      <c r="M559" s="88">
        <f t="shared" si="68"/>
        <v>3380.232</v>
      </c>
      <c r="N559" s="45"/>
      <c r="O559" s="45"/>
      <c r="P559" s="45"/>
      <c r="Q559" s="45"/>
      <c r="R559" s="45"/>
      <c r="S559" s="45"/>
      <c r="T559" s="45"/>
      <c r="U559" s="45"/>
      <c r="V559" s="88">
        <f t="shared" si="69"/>
        <v>0</v>
      </c>
      <c r="W559" s="101">
        <f t="shared" si="70"/>
        <v>3380.232</v>
      </c>
      <c r="X559" s="101">
        <f t="shared" si="75"/>
        <v>0</v>
      </c>
      <c r="Y559" s="141">
        <v>3380.232</v>
      </c>
      <c r="Z559" s="18">
        <f t="shared" si="71"/>
        <v>0</v>
      </c>
      <c r="AA559" s="21">
        <f t="shared" si="72"/>
        <v>3380.232</v>
      </c>
      <c r="AB559" s="85"/>
      <c r="AC559" s="86">
        <v>0</v>
      </c>
      <c r="AD559" s="87">
        <f t="shared" si="74"/>
        <v>3380.232</v>
      </c>
    </row>
    <row r="560" spans="1:30" s="7" customFormat="1" ht="12.75" x14ac:dyDescent="0.25">
      <c r="A560" s="58">
        <f>A557+1</f>
        <v>549</v>
      </c>
      <c r="B560" s="6" t="s">
        <v>561</v>
      </c>
      <c r="C560" s="23">
        <v>55.6</v>
      </c>
      <c r="D560" s="27">
        <v>216.33</v>
      </c>
      <c r="E560" s="45">
        <v>0</v>
      </c>
      <c r="F560" s="45">
        <v>0</v>
      </c>
      <c r="G560" s="45">
        <v>0</v>
      </c>
      <c r="H560" s="45">
        <v>0</v>
      </c>
      <c r="I560" s="45">
        <v>0</v>
      </c>
      <c r="J560" s="45">
        <v>0</v>
      </c>
      <c r="K560" s="45">
        <v>0</v>
      </c>
      <c r="L560" s="45">
        <v>0</v>
      </c>
      <c r="M560" s="88">
        <f t="shared" si="68"/>
        <v>0</v>
      </c>
      <c r="N560" s="45">
        <v>0</v>
      </c>
      <c r="O560" s="45">
        <v>0</v>
      </c>
      <c r="P560" s="45">
        <v>0</v>
      </c>
      <c r="Q560" s="45">
        <v>0</v>
      </c>
      <c r="R560" s="45">
        <v>0</v>
      </c>
      <c r="S560" s="45">
        <v>0</v>
      </c>
      <c r="T560" s="45">
        <v>0</v>
      </c>
      <c r="U560" s="45">
        <v>0</v>
      </c>
      <c r="V560" s="88">
        <f t="shared" si="69"/>
        <v>0</v>
      </c>
      <c r="W560" s="101">
        <f t="shared" si="70"/>
        <v>0</v>
      </c>
      <c r="X560" s="101">
        <f t="shared" si="75"/>
        <v>0</v>
      </c>
      <c r="Y560" s="141">
        <v>0</v>
      </c>
      <c r="Z560" s="18">
        <f t="shared" si="71"/>
        <v>-216.33</v>
      </c>
      <c r="AA560" s="21">
        <f t="shared" si="72"/>
        <v>0</v>
      </c>
      <c r="AB560" s="85">
        <f>Y560/D560</f>
        <v>0</v>
      </c>
      <c r="AC560" s="86">
        <v>-106.42999999999998</v>
      </c>
      <c r="AD560" s="87">
        <f t="shared" si="74"/>
        <v>-322.76</v>
      </c>
    </row>
    <row r="561" spans="1:30" s="7" customFormat="1" ht="13.5" thickBot="1" x14ac:dyDescent="0.25">
      <c r="A561" s="60">
        <f>A560+1</f>
        <v>550</v>
      </c>
      <c r="B561" s="61" t="s">
        <v>562</v>
      </c>
      <c r="C561" s="62">
        <v>26.5</v>
      </c>
      <c r="D561" s="63">
        <v>106.66999999999999</v>
      </c>
      <c r="E561" s="45">
        <v>0</v>
      </c>
      <c r="F561" s="45">
        <v>0</v>
      </c>
      <c r="G561" s="45">
        <v>0</v>
      </c>
      <c r="H561" s="45">
        <v>0</v>
      </c>
      <c r="I561" s="45">
        <v>0</v>
      </c>
      <c r="J561" s="45">
        <v>0</v>
      </c>
      <c r="K561" s="45">
        <v>0</v>
      </c>
      <c r="L561" s="45">
        <v>0</v>
      </c>
      <c r="M561" s="88">
        <f t="shared" si="68"/>
        <v>0</v>
      </c>
      <c r="N561" s="45">
        <v>0</v>
      </c>
      <c r="O561" s="45">
        <v>0</v>
      </c>
      <c r="P561" s="45">
        <v>0</v>
      </c>
      <c r="Q561" s="45">
        <v>0</v>
      </c>
      <c r="R561" s="45">
        <v>0</v>
      </c>
      <c r="S561" s="45">
        <v>0</v>
      </c>
      <c r="T561" s="45">
        <v>0</v>
      </c>
      <c r="U561" s="45">
        <v>0</v>
      </c>
      <c r="V561" s="88">
        <f t="shared" si="69"/>
        <v>0</v>
      </c>
      <c r="W561" s="101">
        <f t="shared" si="70"/>
        <v>0</v>
      </c>
      <c r="X561" s="101">
        <f t="shared" si="75"/>
        <v>0</v>
      </c>
      <c r="Y561" s="142">
        <v>0</v>
      </c>
      <c r="Z561" s="65">
        <f t="shared" si="71"/>
        <v>-106.66999999999999</v>
      </c>
      <c r="AA561" s="68">
        <f t="shared" si="72"/>
        <v>0</v>
      </c>
      <c r="AB561" s="104">
        <f>Y561/D561</f>
        <v>0</v>
      </c>
      <c r="AC561" s="105">
        <v>-50.699999999999989</v>
      </c>
      <c r="AD561" s="106">
        <f t="shared" si="74"/>
        <v>-157.36999999999998</v>
      </c>
    </row>
    <row r="562" spans="1:30" ht="14.25" customHeight="1" thickBot="1" x14ac:dyDescent="0.3">
      <c r="A562" s="71"/>
      <c r="B562" s="94" t="s">
        <v>563</v>
      </c>
      <c r="C562" s="73">
        <f>SUM(C8:C561)</f>
        <v>836106.77000000048</v>
      </c>
      <c r="D562" s="74">
        <f t="shared" ref="D562:AD562" si="77">SUM(D8:D561)</f>
        <v>6956666.0800000038</v>
      </c>
      <c r="E562" s="74">
        <f t="shared" si="77"/>
        <v>1277208.570000001</v>
      </c>
      <c r="F562" s="74">
        <f t="shared" si="77"/>
        <v>577722.41000000015</v>
      </c>
      <c r="G562" s="74">
        <f t="shared" si="77"/>
        <v>4021.8599999999983</v>
      </c>
      <c r="H562" s="74">
        <f t="shared" si="77"/>
        <v>1612126.3500000006</v>
      </c>
      <c r="I562" s="74">
        <f t="shared" si="77"/>
        <v>85</v>
      </c>
      <c r="J562" s="74">
        <f t="shared" si="77"/>
        <v>7343.6</v>
      </c>
      <c r="K562" s="74">
        <f t="shared" si="77"/>
        <v>63.5</v>
      </c>
      <c r="L562" s="74">
        <f t="shared" si="77"/>
        <v>2016045.7240000002</v>
      </c>
      <c r="M562" s="95">
        <f>SUM(M8:M561)</f>
        <v>5490446.6539999964</v>
      </c>
      <c r="N562" s="108">
        <f t="shared" ref="N562:U562" si="78">SUM(N8:N561)</f>
        <v>673110.26</v>
      </c>
      <c r="O562" s="108">
        <f t="shared" si="78"/>
        <v>219258.03999999998</v>
      </c>
      <c r="P562" s="108">
        <f t="shared" si="78"/>
        <v>940.5</v>
      </c>
      <c r="Q562" s="108">
        <f t="shared" si="78"/>
        <v>68515.61</v>
      </c>
      <c r="R562" s="108">
        <f t="shared" si="78"/>
        <v>3</v>
      </c>
      <c r="S562" s="108">
        <f t="shared" si="78"/>
        <v>381199.05999999994</v>
      </c>
      <c r="T562" s="108">
        <f t="shared" si="78"/>
        <v>3422.1</v>
      </c>
      <c r="U562" s="108">
        <f t="shared" si="78"/>
        <v>455462.96800000011</v>
      </c>
      <c r="V562" s="89">
        <f>SUM(V8:V561)</f>
        <v>1797545.9379999996</v>
      </c>
      <c r="W562" s="102">
        <f t="shared" ref="W562:X562" si="79">SUM(W8:W561)</f>
        <v>7287992.5919999965</v>
      </c>
      <c r="X562" s="102">
        <f t="shared" si="79"/>
        <v>-1.0139999999330911</v>
      </c>
      <c r="Y562" s="143">
        <f t="shared" si="77"/>
        <v>7287993.6060000006</v>
      </c>
      <c r="Z562" s="75">
        <f t="shared" si="77"/>
        <v>-1999043.115999999</v>
      </c>
      <c r="AA562" s="78">
        <f t="shared" si="77"/>
        <v>2330370.6420000009</v>
      </c>
      <c r="AB562" s="107">
        <f>Y562/D562</f>
        <v>1.0476273436427463</v>
      </c>
      <c r="AC562" s="103">
        <f t="shared" si="77"/>
        <v>-1682708.9683199995</v>
      </c>
      <c r="AD562" s="103">
        <f t="shared" si="77"/>
        <v>-1351381.4423200001</v>
      </c>
    </row>
    <row r="563" spans="1:30" ht="15" customHeight="1" x14ac:dyDescent="0.25">
      <c r="M563" s="139">
        <f>M562/Y562</f>
        <v>0.7533550316893618</v>
      </c>
      <c r="V563" s="139">
        <f>V562/Y562</f>
        <v>0.24664482917769445</v>
      </c>
    </row>
    <row r="566" spans="1:30" ht="19.5" x14ac:dyDescent="0.3">
      <c r="B566" s="196" t="s">
        <v>602</v>
      </c>
      <c r="I566" s="197" t="s">
        <v>603</v>
      </c>
    </row>
    <row r="567" spans="1:30" ht="19.5" x14ac:dyDescent="0.3">
      <c r="B567" s="196"/>
      <c r="I567" s="197"/>
    </row>
    <row r="568" spans="1:30" ht="19.5" x14ac:dyDescent="0.3">
      <c r="B568" s="196"/>
      <c r="I568" s="197"/>
    </row>
    <row r="569" spans="1:30" ht="19.5" x14ac:dyDescent="0.3">
      <c r="B569" s="196" t="s">
        <v>605</v>
      </c>
      <c r="I569" s="197" t="s">
        <v>606</v>
      </c>
    </row>
  </sheetData>
  <mergeCells count="19">
    <mergeCell ref="AD4:AD7"/>
    <mergeCell ref="W6:X6"/>
    <mergeCell ref="D4:D7"/>
    <mergeCell ref="A1:AD1"/>
    <mergeCell ref="N4:V5"/>
    <mergeCell ref="O6:P6"/>
    <mergeCell ref="Q6:R6"/>
    <mergeCell ref="S6:T6"/>
    <mergeCell ref="E4:M5"/>
    <mergeCell ref="F6:G6"/>
    <mergeCell ref="H6:I6"/>
    <mergeCell ref="J6:K6"/>
    <mergeCell ref="Y4:Y7"/>
    <mergeCell ref="Z4:AA6"/>
    <mergeCell ref="AB4:AB7"/>
    <mergeCell ref="AC4:AC7"/>
    <mergeCell ref="A4:A7"/>
    <mergeCell ref="B4:B7"/>
    <mergeCell ref="C4:C7"/>
  </mergeCells>
  <pageMargins left="0.70866141732283472" right="0.70866141732283472" top="0.15748031496062992" bottom="0.15748031496062992" header="0.31496062992125984" footer="0.31496062992125984"/>
  <pageSetup paperSize="9" fitToHeight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побуд.звіт 2017 рік </vt:lpstr>
      <vt:lpstr>ПР</vt:lpstr>
      <vt:lpstr>'побуд.звіт 2017 рік '!Область_печати</vt:lpstr>
      <vt:lpstr>ПР!Область_печати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2018-04-13T06:16:30Z</cp:lastPrinted>
  <dcterms:created xsi:type="dcterms:W3CDTF">2016-10-17T05:27:15Z</dcterms:created>
  <dcterms:modified xsi:type="dcterms:W3CDTF">2018-04-17T11:25:53Z</dcterms:modified>
</cp:coreProperties>
</file>