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'TDSheet'!$A$1:$Y$76</definedName>
  </definedNames>
  <calcPr fullCalcOnLoad="1" refMode="R1C1"/>
</workbook>
</file>

<file path=xl/sharedStrings.xml><?xml version="1.0" encoding="utf-8"?>
<sst xmlns="http://schemas.openxmlformats.org/spreadsheetml/2006/main" count="221" uniqueCount="78">
  <si>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</si>
  <si>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</si>
  <si>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</si>
  <si>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</si>
  <si>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</si>
  <si>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</si>
  <si>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</si>
  <si>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</si>
  <si>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</si>
  <si>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</si>
  <si>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</si>
  <si>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</si>
  <si>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</si>
  <si>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</si>
  <si>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</si>
  <si>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</si>
  <si>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</si>
  <si>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</si>
  <si>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</si>
  <si>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</si>
  <si>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</si>
  <si>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</si>
  <si>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</si>
  <si>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</si>
  <si>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</si>
  <si>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</si>
  <si>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</si>
  <si>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</si>
  <si>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</si>
  <si>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</si>
  <si>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1.2.</t>
  </si>
  <si>
    <t>(Код)</t>
  </si>
  <si>
    <t>1.3.</t>
  </si>
  <si>
    <t>2.2.</t>
  </si>
  <si>
    <t>3.2.</t>
  </si>
  <si>
    <t>бюджетної програми місцевого бюджету на 2020 рік</t>
  </si>
  <si>
    <t>2.3.</t>
  </si>
  <si>
    <t>3.3.</t>
  </si>
  <si>
    <t>Пояснення змін до паспорта</t>
  </si>
  <si>
    <t>Проведення місцевих виборів</t>
  </si>
  <si>
    <t>Забезпечення підготовки та проведення місцевих виборів (Чернігівська МТВК)</t>
  </si>
  <si>
    <t>обсяг видатків на організацію та проведення місцевих виборів</t>
  </si>
  <si>
    <t>кошторис</t>
  </si>
  <si>
    <t>обсяг видатків на утримання МТВК</t>
  </si>
  <si>
    <t>обсяг видатків на придбання протиепідемічних засобів на час організації та проведення місцевих виборів</t>
  </si>
  <si>
    <t xml:space="preserve"> </t>
  </si>
  <si>
    <t>кількість виборців</t>
  </si>
  <si>
    <t>чол.</t>
  </si>
  <si>
    <t>прогноз</t>
  </si>
  <si>
    <t xml:space="preserve">кількість  виборчих комісій </t>
  </si>
  <si>
    <t>кількість МТВК</t>
  </si>
  <si>
    <t>середні витрати на одного виборця</t>
  </si>
  <si>
    <t>розрахунок</t>
  </si>
  <si>
    <t>середні витрати на одну виборчу комісію</t>
  </si>
  <si>
    <t>середні витрати на утримання однієї МТВК</t>
  </si>
  <si>
    <t>3.5.</t>
  </si>
  <si>
    <t>середні витрати на забезпечення однієї МТВК протиепідемічними засобами</t>
  </si>
  <si>
    <t>Забезпечення підготовки та проведення місцевих виборів (Новозаводська р-на у м. Чернігові ТВК)</t>
  </si>
  <si>
    <t>обсяг видатків на утримання ТВК</t>
  </si>
  <si>
    <t>обсяг видатків на дільничні вибочі комісії</t>
  </si>
  <si>
    <t>кількість  ТВК</t>
  </si>
  <si>
    <t>середні витрати на одну ТВК</t>
  </si>
  <si>
    <t>середні витрати на забезпечення однієї ТВК протиепідемічними засобами</t>
  </si>
  <si>
    <t>3.4.</t>
  </si>
  <si>
    <t>середні витрати на забезпечення однієї виборчої комісії  протиепідемічними засобами</t>
  </si>
  <si>
    <t>відсоток надання фінсування на проведення місцевих виборів</t>
  </si>
  <si>
    <t>звітність</t>
  </si>
  <si>
    <t>Забезпечення підготовки та проведення місцевих виборів (Деснянська районна у м. Чернігові ТВК    )</t>
  </si>
  <si>
    <t>Затверджено станом на 29.09.2020</t>
  </si>
  <si>
    <t>Зміни станом на 26.11.2020</t>
  </si>
  <si>
    <t>Забезпечення підготовки та проведення місцевих виборів (Виконавчий комітет Чернігівської міської ради)</t>
  </si>
  <si>
    <t>обсяг видатків на проведення місцевих виборів</t>
  </si>
  <si>
    <t>кількість виготовлених запрошень і списків виборців</t>
  </si>
  <si>
    <t>аркушів</t>
  </si>
  <si>
    <t>середні витрати на виготовлення одиного аркушу запрошення та списку виборців</t>
  </si>
  <si>
    <t>У зв'язку з виробничою необхідністю перерозподілу бюджетних призначень міського бюджету на 2020 рік</t>
  </si>
  <si>
    <t>Заступник начальника відділу обліку та звітності</t>
  </si>
  <si>
    <t>І.П. Прокопович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</si>
</sst>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"/>
    <numFmt numFmtId="198" formatCode="0.0000"/>
  </numFmts>
  <fonts count="31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" fontId="27" fillId="0" borderId="10" xfId="0" applyNumberFormat="1" applyFont="1" applyBorder="1" applyAlignment="1">
      <alignment/>
    </xf>
    <xf numFmtId="0" fontId="28" fillId="0" borderId="10" xfId="0" applyNumberFormat="1" applyFont="1" applyBorder="1" applyAlignment="1">
      <alignment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/>
    </xf>
    <xf numFmtId="1" fontId="28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1" fontId="3" fillId="0" borderId="16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9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180" fontId="3" fillId="0" borderId="11" xfId="0" applyNumberFormat="1" applyFont="1" applyBorder="1" applyAlignment="1">
      <alignment horizontal="center" wrapText="1"/>
    </xf>
    <xf numFmtId="181" fontId="3" fillId="0" borderId="1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17" xfId="0" applyNumberFormat="1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1" fontId="27" fillId="0" borderId="16" xfId="0" applyNumberFormat="1" applyFont="1" applyBorder="1" applyAlignment="1">
      <alignment horizontal="left"/>
    </xf>
    <xf numFmtId="1" fontId="27" fillId="0" borderId="17" xfId="0" applyNumberFormat="1" applyFont="1" applyBorder="1" applyAlignment="1">
      <alignment horizontal="left"/>
    </xf>
    <xf numFmtId="1" fontId="27" fillId="0" borderId="18" xfId="0" applyNumberFormat="1" applyFont="1" applyBorder="1" applyAlignment="1">
      <alignment horizontal="left"/>
    </xf>
    <xf numFmtId="1" fontId="27" fillId="0" borderId="1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left" wrapText="1"/>
    </xf>
    <xf numFmtId="1" fontId="27" fillId="0" borderId="17" xfId="0" applyNumberFormat="1" applyFont="1" applyBorder="1" applyAlignment="1">
      <alignment horizontal="left" wrapText="1"/>
    </xf>
    <xf numFmtId="1" fontId="27" fillId="0" borderId="18" xfId="0" applyNumberFormat="1" applyFont="1" applyBorder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/>
    </xf>
    <xf numFmtId="3" fontId="26" fillId="0" borderId="17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2"/>
  <sheetViews>
    <sheetView tabSelected="1" view="pageBreakPreview" zoomScale="120" zoomScaleNormal="150" zoomScaleSheetLayoutView="120" zoomScalePageLayoutView="0" workbookViewId="0" topLeftCell="A1">
      <selection activeCell="I23" sqref="I23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3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8.5" style="1" customWidth="1"/>
    <col min="17" max="17" width="7.660156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.33203125" style="1" customWidth="1"/>
    <col min="23" max="23" width="7.16015625" style="1" customWidth="1"/>
    <col min="24" max="24" width="5.5" style="1" customWidth="1"/>
    <col min="25" max="25" width="11.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/>
      <c r="S2"/>
      <c r="T2"/>
      <c r="U2"/>
      <c r="V2"/>
      <c r="W2"/>
      <c r="X2"/>
      <c r="Y2"/>
    </row>
    <row r="3" spans="1:25" ht="15.75" customHeight="1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/>
      <c r="S3"/>
      <c r="T3"/>
      <c r="U3"/>
      <c r="V3"/>
      <c r="W3"/>
      <c r="X3"/>
      <c r="Y3"/>
    </row>
    <row r="4" ht="9.75" customHeight="1"/>
    <row r="5" ht="11.25" hidden="1"/>
    <row r="6" spans="1:25" ht="11.25" customHeight="1">
      <c r="A6" s="2" t="s">
        <v>0</v>
      </c>
      <c r="B6" s="85">
        <v>200000</v>
      </c>
      <c r="C6" s="85"/>
      <c r="D6"/>
      <c r="E6" s="84" t="s">
        <v>1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/>
      <c r="S6"/>
      <c r="T6"/>
      <c r="U6"/>
      <c r="V6"/>
      <c r="W6"/>
      <c r="X6"/>
      <c r="Y6"/>
    </row>
    <row r="7" spans="1:25" ht="11.25" customHeight="1">
      <c r="A7"/>
      <c r="B7" s="82" t="s">
        <v>31</v>
      </c>
      <c r="C7" s="82"/>
      <c r="D7"/>
      <c r="E7" s="83" t="s">
        <v>2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/>
      <c r="S7"/>
      <c r="T7"/>
      <c r="U7"/>
      <c r="V7"/>
      <c r="W7"/>
      <c r="X7"/>
      <c r="Y7"/>
    </row>
    <row r="8" spans="2:3" ht="11.25">
      <c r="B8" s="14"/>
      <c r="C8" s="14"/>
    </row>
    <row r="9" spans="1:25" ht="11.25" customHeight="1">
      <c r="A9" s="2" t="s">
        <v>3</v>
      </c>
      <c r="B9" s="85">
        <v>210000</v>
      </c>
      <c r="C9" s="85"/>
      <c r="D9"/>
      <c r="E9" s="84" t="s">
        <v>1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/>
      <c r="S9"/>
      <c r="T9"/>
      <c r="U9"/>
      <c r="V9"/>
      <c r="W9"/>
      <c r="X9"/>
      <c r="Y9"/>
    </row>
    <row r="10" spans="1:25" ht="11.25" customHeight="1">
      <c r="A10"/>
      <c r="B10" s="82" t="s">
        <v>31</v>
      </c>
      <c r="C10" s="82"/>
      <c r="D10"/>
      <c r="E10" s="83" t="s">
        <v>4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/>
      <c r="S10"/>
      <c r="T10"/>
      <c r="U10"/>
      <c r="V10"/>
      <c r="W10"/>
      <c r="X10"/>
      <c r="Y10"/>
    </row>
    <row r="11" spans="2:3" ht="11.25">
      <c r="B11" s="14"/>
      <c r="C11" s="14"/>
    </row>
    <row r="12" spans="1:25" ht="26.25" customHeight="1">
      <c r="A12" s="2" t="s">
        <v>5</v>
      </c>
      <c r="B12" s="85">
        <v>210191</v>
      </c>
      <c r="C12" s="85"/>
      <c r="D12"/>
      <c r="E12" s="86">
        <v>160</v>
      </c>
      <c r="F12" s="86"/>
      <c r="G12"/>
      <c r="H12" s="84" t="s">
        <v>39</v>
      </c>
      <c r="I12" s="84"/>
      <c r="J12" s="84"/>
      <c r="K12" s="84"/>
      <c r="L12" s="84"/>
      <c r="M12" s="84"/>
      <c r="N12" s="84"/>
      <c r="O12" s="84"/>
      <c r="P12" s="84"/>
      <c r="Q12" s="84"/>
      <c r="R12"/>
      <c r="S12"/>
      <c r="T12"/>
      <c r="U12"/>
      <c r="V12"/>
      <c r="W12"/>
      <c r="X12"/>
      <c r="Y12"/>
    </row>
    <row r="13" spans="1:25" ht="11.25" customHeight="1">
      <c r="A13"/>
      <c r="B13" s="82" t="s">
        <v>31</v>
      </c>
      <c r="C13" s="82"/>
      <c r="D13"/>
      <c r="E13" s="3" t="s">
        <v>6</v>
      </c>
      <c r="F13" s="4">
        <v>1</v>
      </c>
      <c r="G13"/>
      <c r="H13" s="83" t="s">
        <v>7</v>
      </c>
      <c r="I13" s="83"/>
      <c r="J13" s="83"/>
      <c r="K13" s="83"/>
      <c r="L13" s="83"/>
      <c r="M13" s="83"/>
      <c r="N13" s="83"/>
      <c r="O13" s="83"/>
      <c r="P13" s="83"/>
      <c r="Q13" s="83"/>
      <c r="R13"/>
      <c r="S13"/>
      <c r="T13"/>
      <c r="U13"/>
      <c r="V13"/>
      <c r="W13"/>
      <c r="X13"/>
      <c r="Y13"/>
    </row>
    <row r="14" ht="10.5" customHeight="1"/>
    <row r="15" ht="11.25" hidden="1"/>
    <row r="16" spans="1:25" ht="11.25" customHeight="1">
      <c r="A16" s="2" t="s">
        <v>28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38" t="s">
        <v>8</v>
      </c>
      <c r="B17" s="39"/>
      <c r="C17" s="41" t="s">
        <v>22</v>
      </c>
      <c r="D17" s="42"/>
      <c r="E17" s="42"/>
      <c r="F17" s="42"/>
      <c r="G17" s="42"/>
      <c r="H17" s="43"/>
      <c r="I17" s="47" t="s">
        <v>21</v>
      </c>
      <c r="J17" s="49" t="s">
        <v>10</v>
      </c>
      <c r="K17" s="50"/>
      <c r="L17" s="53" t="s">
        <v>68</v>
      </c>
      <c r="M17" s="54"/>
      <c r="N17" s="54"/>
      <c r="O17" s="54"/>
      <c r="P17" s="54"/>
      <c r="Q17" s="55"/>
      <c r="R17" s="28" t="s">
        <v>69</v>
      </c>
      <c r="S17" s="29"/>
      <c r="T17" s="29"/>
      <c r="U17" s="29"/>
      <c r="V17" s="29"/>
      <c r="W17" s="30"/>
      <c r="X17" s="24" t="s">
        <v>29</v>
      </c>
      <c r="Y17" s="25"/>
    </row>
    <row r="18" spans="1:25" ht="27" customHeight="1">
      <c r="A18" s="40"/>
      <c r="B18" s="21"/>
      <c r="C18" s="44"/>
      <c r="D18" s="45"/>
      <c r="E18" s="45"/>
      <c r="F18" s="45"/>
      <c r="G18" s="45"/>
      <c r="H18" s="46"/>
      <c r="I18" s="48"/>
      <c r="J18" s="51"/>
      <c r="K18" s="52"/>
      <c r="L18" s="32" t="s">
        <v>20</v>
      </c>
      <c r="M18" s="32"/>
      <c r="N18" s="33" t="s">
        <v>19</v>
      </c>
      <c r="O18" s="34"/>
      <c r="P18" s="35" t="s">
        <v>9</v>
      </c>
      <c r="Q18" s="35"/>
      <c r="R18" s="32" t="s">
        <v>20</v>
      </c>
      <c r="S18" s="32"/>
      <c r="T18" s="33" t="s">
        <v>19</v>
      </c>
      <c r="U18" s="34"/>
      <c r="V18" s="35" t="s">
        <v>9</v>
      </c>
      <c r="W18" s="35"/>
      <c r="X18" s="26"/>
      <c r="Y18" s="27"/>
    </row>
    <row r="19" spans="1:25" ht="11.25" customHeight="1">
      <c r="A19" s="31">
        <v>1</v>
      </c>
      <c r="B19" s="31"/>
      <c r="C19" s="31">
        <v>2</v>
      </c>
      <c r="D19" s="31"/>
      <c r="E19" s="31"/>
      <c r="F19" s="31"/>
      <c r="G19" s="31"/>
      <c r="H19" s="31"/>
      <c r="I19" s="7">
        <v>3</v>
      </c>
      <c r="J19" s="31">
        <v>4</v>
      </c>
      <c r="K19" s="31"/>
      <c r="L19" s="31">
        <v>5</v>
      </c>
      <c r="M19" s="31"/>
      <c r="N19" s="31">
        <v>6</v>
      </c>
      <c r="O19" s="31"/>
      <c r="P19" s="31">
        <v>7</v>
      </c>
      <c r="Q19" s="31"/>
      <c r="R19" s="31">
        <v>5</v>
      </c>
      <c r="S19" s="31"/>
      <c r="T19" s="31">
        <v>6</v>
      </c>
      <c r="U19" s="31"/>
      <c r="V19" s="31">
        <v>7</v>
      </c>
      <c r="W19" s="31"/>
      <c r="X19" s="31">
        <v>8</v>
      </c>
      <c r="Y19" s="31"/>
    </row>
    <row r="20" spans="1:25" ht="11.25" customHeight="1">
      <c r="A20" s="31">
        <v>1</v>
      </c>
      <c r="B20" s="31"/>
      <c r="C20" s="107" t="s">
        <v>70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</row>
    <row r="21" spans="1:25" ht="11.25" customHeight="1">
      <c r="A21" s="31">
        <v>1</v>
      </c>
      <c r="B21" s="31"/>
      <c r="C21" s="70" t="s">
        <v>11</v>
      </c>
      <c r="D21" s="71"/>
      <c r="E21" s="71"/>
      <c r="F21" s="71"/>
      <c r="G21" s="71"/>
      <c r="H21" s="72"/>
      <c r="I21" s="8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111"/>
      <c r="X21" s="114" t="s">
        <v>75</v>
      </c>
      <c r="Y21" s="115"/>
    </row>
    <row r="22" spans="1:25" ht="11.25" customHeight="1">
      <c r="A22" s="75" t="s">
        <v>30</v>
      </c>
      <c r="B22" s="75"/>
      <c r="C22" s="64" t="s">
        <v>71</v>
      </c>
      <c r="D22" s="65"/>
      <c r="E22" s="65"/>
      <c r="F22" s="65"/>
      <c r="G22" s="65"/>
      <c r="H22" s="66"/>
      <c r="I22" s="16" t="s">
        <v>23</v>
      </c>
      <c r="J22" s="56" t="s">
        <v>42</v>
      </c>
      <c r="K22" s="57"/>
      <c r="L22" s="36">
        <f>22100</f>
        <v>22100</v>
      </c>
      <c r="M22" s="37"/>
      <c r="N22" s="61">
        <v>0</v>
      </c>
      <c r="O22" s="62"/>
      <c r="P22" s="36">
        <f>L22</f>
        <v>22100</v>
      </c>
      <c r="Q22" s="37"/>
      <c r="R22" s="36">
        <f>22100-3559.9</f>
        <v>18540.1</v>
      </c>
      <c r="S22" s="37"/>
      <c r="T22" s="61">
        <v>0</v>
      </c>
      <c r="U22" s="62"/>
      <c r="V22" s="36">
        <f>R22</f>
        <v>18540.1</v>
      </c>
      <c r="W22" s="112"/>
      <c r="X22" s="116"/>
      <c r="Y22" s="117"/>
    </row>
    <row r="23" spans="1:25" ht="15" customHeight="1">
      <c r="A23" s="76" t="s">
        <v>3</v>
      </c>
      <c r="B23" s="76"/>
      <c r="C23" s="77" t="s">
        <v>13</v>
      </c>
      <c r="D23" s="77"/>
      <c r="E23" s="77"/>
      <c r="F23" s="77"/>
      <c r="G23" s="77"/>
      <c r="H23" s="77"/>
      <c r="I23" s="17"/>
      <c r="J23" s="56" t="s">
        <v>45</v>
      </c>
      <c r="K23" s="57"/>
      <c r="L23" s="90"/>
      <c r="M23" s="91"/>
      <c r="N23" s="31"/>
      <c r="O23" s="31"/>
      <c r="P23" s="31"/>
      <c r="Q23" s="31"/>
      <c r="R23" s="90"/>
      <c r="S23" s="91"/>
      <c r="T23" s="31"/>
      <c r="U23" s="31"/>
      <c r="V23" s="31"/>
      <c r="W23" s="111"/>
      <c r="X23" s="116"/>
      <c r="Y23" s="117"/>
    </row>
    <row r="24" spans="1:25" ht="14.25" customHeight="1">
      <c r="A24" s="63" t="s">
        <v>25</v>
      </c>
      <c r="B24" s="63"/>
      <c r="C24" s="64" t="s">
        <v>72</v>
      </c>
      <c r="D24" s="65"/>
      <c r="E24" s="65"/>
      <c r="F24" s="65"/>
      <c r="G24" s="65"/>
      <c r="H24" s="66"/>
      <c r="I24" s="110" t="s">
        <v>73</v>
      </c>
      <c r="J24" s="56" t="s">
        <v>48</v>
      </c>
      <c r="K24" s="57"/>
      <c r="L24" s="36">
        <v>26521</v>
      </c>
      <c r="M24" s="37"/>
      <c r="N24" s="61">
        <v>0</v>
      </c>
      <c r="O24" s="62"/>
      <c r="P24" s="36">
        <f>L24</f>
        <v>26521</v>
      </c>
      <c r="Q24" s="37"/>
      <c r="R24" s="36">
        <v>26521</v>
      </c>
      <c r="S24" s="37"/>
      <c r="T24" s="61">
        <v>0</v>
      </c>
      <c r="U24" s="62"/>
      <c r="V24" s="36">
        <f>R24</f>
        <v>26521</v>
      </c>
      <c r="W24" s="112"/>
      <c r="X24" s="116"/>
      <c r="Y24" s="117"/>
    </row>
    <row r="25" spans="1:25" ht="12.75" customHeight="1">
      <c r="A25" s="76" t="s">
        <v>5</v>
      </c>
      <c r="B25" s="76"/>
      <c r="C25" s="77" t="s">
        <v>14</v>
      </c>
      <c r="D25" s="77"/>
      <c r="E25" s="77"/>
      <c r="F25" s="77"/>
      <c r="G25" s="77"/>
      <c r="H25" s="77"/>
      <c r="I25" s="16" t="s">
        <v>45</v>
      </c>
      <c r="J25" s="56" t="s">
        <v>45</v>
      </c>
      <c r="K25" s="57"/>
      <c r="L25" s="90"/>
      <c r="M25" s="91"/>
      <c r="N25" s="31"/>
      <c r="O25" s="31"/>
      <c r="P25" s="31"/>
      <c r="Q25" s="31"/>
      <c r="R25" s="90"/>
      <c r="S25" s="91"/>
      <c r="T25" s="31"/>
      <c r="U25" s="31"/>
      <c r="V25" s="31"/>
      <c r="W25" s="111"/>
      <c r="X25" s="116"/>
      <c r="Y25" s="117"/>
    </row>
    <row r="26" spans="1:25" ht="25.5" customHeight="1">
      <c r="A26" s="63" t="s">
        <v>26</v>
      </c>
      <c r="B26" s="63"/>
      <c r="C26" s="64" t="s">
        <v>74</v>
      </c>
      <c r="D26" s="65"/>
      <c r="E26" s="65"/>
      <c r="F26" s="65"/>
      <c r="G26" s="65"/>
      <c r="H26" s="66"/>
      <c r="I26" s="16" t="s">
        <v>23</v>
      </c>
      <c r="J26" s="56" t="s">
        <v>52</v>
      </c>
      <c r="K26" s="57"/>
      <c r="L26" s="36">
        <f>L22/L24</f>
        <v>0.8333019116926209</v>
      </c>
      <c r="M26" s="37"/>
      <c r="N26" s="61">
        <v>0</v>
      </c>
      <c r="O26" s="62"/>
      <c r="P26" s="36">
        <f>L26</f>
        <v>0.8333019116926209</v>
      </c>
      <c r="Q26" s="37"/>
      <c r="R26" s="36">
        <f>R22/R24</f>
        <v>0.6990724331661702</v>
      </c>
      <c r="S26" s="37"/>
      <c r="T26" s="61">
        <v>0</v>
      </c>
      <c r="U26" s="62"/>
      <c r="V26" s="36">
        <f>R26</f>
        <v>0.6990724331661702</v>
      </c>
      <c r="W26" s="112"/>
      <c r="X26" s="116"/>
      <c r="Y26" s="117"/>
    </row>
    <row r="27" spans="1:25" ht="12.75" customHeight="1">
      <c r="A27" s="76">
        <v>4</v>
      </c>
      <c r="B27" s="76"/>
      <c r="C27" s="77" t="s">
        <v>15</v>
      </c>
      <c r="D27" s="77"/>
      <c r="E27" s="77"/>
      <c r="F27" s="77"/>
      <c r="G27" s="77"/>
      <c r="H27" s="77"/>
      <c r="I27" s="19"/>
      <c r="J27" s="56" t="s">
        <v>45</v>
      </c>
      <c r="K27" s="57"/>
      <c r="L27" s="90"/>
      <c r="M27" s="91"/>
      <c r="N27" s="31"/>
      <c r="O27" s="31"/>
      <c r="P27" s="31"/>
      <c r="Q27" s="31"/>
      <c r="R27" s="90"/>
      <c r="S27" s="91"/>
      <c r="T27" s="31"/>
      <c r="U27" s="31"/>
      <c r="V27" s="31"/>
      <c r="W27" s="111"/>
      <c r="X27" s="116"/>
      <c r="Y27" s="117"/>
    </row>
    <row r="28" spans="1:25" ht="18" customHeight="1">
      <c r="A28" s="63" t="s">
        <v>27</v>
      </c>
      <c r="B28" s="63"/>
      <c r="C28" s="64" t="s">
        <v>65</v>
      </c>
      <c r="D28" s="65"/>
      <c r="E28" s="65"/>
      <c r="F28" s="65"/>
      <c r="G28" s="65"/>
      <c r="H28" s="66"/>
      <c r="I28" s="20" t="s">
        <v>16</v>
      </c>
      <c r="J28" s="56" t="s">
        <v>66</v>
      </c>
      <c r="K28" s="57"/>
      <c r="L28" s="90">
        <v>100</v>
      </c>
      <c r="M28" s="91"/>
      <c r="N28" s="61">
        <v>0</v>
      </c>
      <c r="O28" s="62"/>
      <c r="P28" s="36">
        <f>L28</f>
        <v>100</v>
      </c>
      <c r="Q28" s="37"/>
      <c r="R28" s="90">
        <v>100</v>
      </c>
      <c r="S28" s="91"/>
      <c r="T28" s="61">
        <v>0</v>
      </c>
      <c r="U28" s="62"/>
      <c r="V28" s="36">
        <f>R28</f>
        <v>100</v>
      </c>
      <c r="W28" s="112"/>
      <c r="X28" s="116"/>
      <c r="Y28" s="117"/>
    </row>
    <row r="29" spans="1:25" s="6" customFormat="1" ht="13.5" customHeight="1">
      <c r="A29" s="31">
        <v>1</v>
      </c>
      <c r="B29" s="31"/>
      <c r="C29" s="92" t="s">
        <v>40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116"/>
      <c r="Y29" s="117"/>
    </row>
    <row r="30" spans="1:25" ht="13.5" customHeight="1">
      <c r="A30" s="31">
        <v>1</v>
      </c>
      <c r="B30" s="31"/>
      <c r="C30" s="70" t="s">
        <v>11</v>
      </c>
      <c r="D30" s="71"/>
      <c r="E30" s="71"/>
      <c r="F30" s="71"/>
      <c r="G30" s="71"/>
      <c r="H30" s="72"/>
      <c r="I30" s="8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111"/>
      <c r="X30" s="116"/>
      <c r="Y30" s="117"/>
    </row>
    <row r="31" spans="1:25" ht="18" customHeight="1">
      <c r="A31" s="75" t="s">
        <v>24</v>
      </c>
      <c r="B31" s="75"/>
      <c r="C31" s="64" t="s">
        <v>41</v>
      </c>
      <c r="D31" s="65"/>
      <c r="E31" s="65"/>
      <c r="F31" s="65"/>
      <c r="G31" s="65"/>
      <c r="H31" s="66"/>
      <c r="I31" s="16" t="s">
        <v>23</v>
      </c>
      <c r="J31" s="56" t="s">
        <v>42</v>
      </c>
      <c r="K31" s="57"/>
      <c r="L31" s="36">
        <f>1739070</f>
        <v>1739070</v>
      </c>
      <c r="M31" s="37"/>
      <c r="N31" s="61">
        <v>0</v>
      </c>
      <c r="O31" s="62"/>
      <c r="P31" s="36">
        <f aca="true" t="shared" si="0" ref="P31:P36">L31</f>
        <v>1739070</v>
      </c>
      <c r="Q31" s="37"/>
      <c r="R31" s="36">
        <f>1739070+77452-35102.17</f>
        <v>1781419.83</v>
      </c>
      <c r="S31" s="37"/>
      <c r="T31" s="61">
        <v>0</v>
      </c>
      <c r="U31" s="62"/>
      <c r="V31" s="36">
        <f>R31</f>
        <v>1781419.83</v>
      </c>
      <c r="W31" s="112"/>
      <c r="X31" s="116"/>
      <c r="Y31" s="117"/>
    </row>
    <row r="32" spans="1:25" ht="17.25" customHeight="1">
      <c r="A32" s="75" t="s">
        <v>30</v>
      </c>
      <c r="B32" s="75"/>
      <c r="C32" s="64" t="s">
        <v>43</v>
      </c>
      <c r="D32" s="65"/>
      <c r="E32" s="65"/>
      <c r="F32" s="65"/>
      <c r="G32" s="65"/>
      <c r="H32" s="66"/>
      <c r="I32" s="16" t="s">
        <v>23</v>
      </c>
      <c r="J32" s="56" t="s">
        <v>42</v>
      </c>
      <c r="K32" s="57"/>
      <c r="L32" s="36">
        <v>256657</v>
      </c>
      <c r="M32" s="37"/>
      <c r="N32" s="61">
        <v>0</v>
      </c>
      <c r="O32" s="62"/>
      <c r="P32" s="36">
        <f t="shared" si="0"/>
        <v>256657</v>
      </c>
      <c r="Q32" s="37"/>
      <c r="R32" s="36">
        <v>256657</v>
      </c>
      <c r="S32" s="37"/>
      <c r="T32" s="61">
        <v>0</v>
      </c>
      <c r="U32" s="62"/>
      <c r="V32" s="36">
        <f>R32</f>
        <v>256657</v>
      </c>
      <c r="W32" s="112"/>
      <c r="X32" s="116"/>
      <c r="Y32" s="117"/>
    </row>
    <row r="33" spans="1:25" s="6" customFormat="1" ht="22.5" customHeight="1">
      <c r="A33" s="75" t="s">
        <v>32</v>
      </c>
      <c r="B33" s="75"/>
      <c r="C33" s="64" t="s">
        <v>44</v>
      </c>
      <c r="D33" s="65"/>
      <c r="E33" s="65"/>
      <c r="F33" s="65"/>
      <c r="G33" s="65"/>
      <c r="H33" s="66"/>
      <c r="I33" s="16" t="s">
        <v>23</v>
      </c>
      <c r="J33" s="56" t="s">
        <v>42</v>
      </c>
      <c r="K33" s="57"/>
      <c r="L33" s="36">
        <v>0</v>
      </c>
      <c r="M33" s="37"/>
      <c r="N33" s="61">
        <v>0</v>
      </c>
      <c r="O33" s="62"/>
      <c r="P33" s="36">
        <f t="shared" si="0"/>
        <v>0</v>
      </c>
      <c r="Q33" s="37"/>
      <c r="R33" s="36">
        <v>2707</v>
      </c>
      <c r="S33" s="37"/>
      <c r="T33" s="61">
        <v>0</v>
      </c>
      <c r="U33" s="62"/>
      <c r="V33" s="36">
        <f>R33</f>
        <v>2707</v>
      </c>
      <c r="W33" s="112"/>
      <c r="X33" s="116"/>
      <c r="Y33" s="117"/>
    </row>
    <row r="34" spans="1:25" s="6" customFormat="1" ht="14.25" customHeight="1">
      <c r="A34" s="78" t="s">
        <v>3</v>
      </c>
      <c r="B34" s="79"/>
      <c r="C34" s="67" t="s">
        <v>13</v>
      </c>
      <c r="D34" s="68"/>
      <c r="E34" s="68"/>
      <c r="F34" s="68"/>
      <c r="G34" s="68"/>
      <c r="H34" s="69"/>
      <c r="I34" s="17"/>
      <c r="J34" s="56" t="s">
        <v>45</v>
      </c>
      <c r="K34" s="57"/>
      <c r="L34" s="36"/>
      <c r="M34" s="37"/>
      <c r="N34" s="60"/>
      <c r="O34" s="60"/>
      <c r="P34" s="36"/>
      <c r="Q34" s="37"/>
      <c r="R34" s="36"/>
      <c r="S34" s="37"/>
      <c r="T34" s="60"/>
      <c r="U34" s="60"/>
      <c r="V34" s="36"/>
      <c r="W34" s="112"/>
      <c r="X34" s="116"/>
      <c r="Y34" s="117"/>
    </row>
    <row r="35" spans="1:25" s="6" customFormat="1" ht="16.5" customHeight="1">
      <c r="A35" s="63" t="s">
        <v>25</v>
      </c>
      <c r="B35" s="63"/>
      <c r="C35" s="64" t="s">
        <v>46</v>
      </c>
      <c r="D35" s="65"/>
      <c r="E35" s="65"/>
      <c r="F35" s="65"/>
      <c r="G35" s="65"/>
      <c r="H35" s="66"/>
      <c r="I35" s="16" t="s">
        <v>47</v>
      </c>
      <c r="J35" s="56" t="s">
        <v>48</v>
      </c>
      <c r="K35" s="57"/>
      <c r="L35" s="36">
        <v>214338</v>
      </c>
      <c r="M35" s="37"/>
      <c r="N35" s="61">
        <v>0</v>
      </c>
      <c r="O35" s="62"/>
      <c r="P35" s="36">
        <f t="shared" si="0"/>
        <v>214338</v>
      </c>
      <c r="Q35" s="37"/>
      <c r="R35" s="36">
        <v>214338</v>
      </c>
      <c r="S35" s="37"/>
      <c r="T35" s="61">
        <v>0</v>
      </c>
      <c r="U35" s="62"/>
      <c r="V35" s="36">
        <f>R35</f>
        <v>214338</v>
      </c>
      <c r="W35" s="112"/>
      <c r="X35" s="116"/>
      <c r="Y35" s="117"/>
    </row>
    <row r="36" spans="1:25" s="6" customFormat="1" ht="15.75" customHeight="1">
      <c r="A36" s="63" t="s">
        <v>33</v>
      </c>
      <c r="B36" s="63"/>
      <c r="C36" s="64" t="s">
        <v>49</v>
      </c>
      <c r="D36" s="65"/>
      <c r="E36" s="65"/>
      <c r="F36" s="65"/>
      <c r="G36" s="65"/>
      <c r="H36" s="66"/>
      <c r="I36" s="16" t="s">
        <v>12</v>
      </c>
      <c r="J36" s="56" t="s">
        <v>48</v>
      </c>
      <c r="K36" s="57"/>
      <c r="L36" s="36">
        <v>123</v>
      </c>
      <c r="M36" s="37"/>
      <c r="N36" s="61">
        <v>0</v>
      </c>
      <c r="O36" s="62"/>
      <c r="P36" s="36">
        <f t="shared" si="0"/>
        <v>123</v>
      </c>
      <c r="Q36" s="37"/>
      <c r="R36" s="36">
        <v>123</v>
      </c>
      <c r="S36" s="37"/>
      <c r="T36" s="61">
        <v>0</v>
      </c>
      <c r="U36" s="62"/>
      <c r="V36" s="36">
        <f>R36</f>
        <v>123</v>
      </c>
      <c r="W36" s="112"/>
      <c r="X36" s="116"/>
      <c r="Y36" s="117"/>
    </row>
    <row r="37" spans="1:25" s="6" customFormat="1" ht="15" customHeight="1">
      <c r="A37" s="63" t="s">
        <v>36</v>
      </c>
      <c r="B37" s="63"/>
      <c r="C37" s="64" t="s">
        <v>50</v>
      </c>
      <c r="D37" s="65"/>
      <c r="E37" s="65"/>
      <c r="F37" s="65"/>
      <c r="G37" s="65"/>
      <c r="H37" s="66"/>
      <c r="I37" s="16" t="s">
        <v>12</v>
      </c>
      <c r="J37" s="56" t="s">
        <v>48</v>
      </c>
      <c r="K37" s="57"/>
      <c r="L37" s="36">
        <v>1</v>
      </c>
      <c r="M37" s="37"/>
      <c r="N37" s="58">
        <v>0</v>
      </c>
      <c r="O37" s="58"/>
      <c r="P37" s="36">
        <f>L37</f>
        <v>1</v>
      </c>
      <c r="Q37" s="37"/>
      <c r="R37" s="36">
        <v>1</v>
      </c>
      <c r="S37" s="37"/>
      <c r="T37" s="58"/>
      <c r="U37" s="58"/>
      <c r="V37" s="36">
        <f>R37</f>
        <v>1</v>
      </c>
      <c r="W37" s="112"/>
      <c r="X37" s="116"/>
      <c r="Y37" s="117"/>
    </row>
    <row r="38" spans="1:25" s="6" customFormat="1" ht="12.75" customHeight="1">
      <c r="A38" s="76" t="s">
        <v>5</v>
      </c>
      <c r="B38" s="76"/>
      <c r="C38" s="77" t="s">
        <v>14</v>
      </c>
      <c r="D38" s="77"/>
      <c r="E38" s="77"/>
      <c r="F38" s="77"/>
      <c r="G38" s="77"/>
      <c r="H38" s="77"/>
      <c r="I38" s="16" t="s">
        <v>45</v>
      </c>
      <c r="J38" s="56" t="s">
        <v>45</v>
      </c>
      <c r="K38" s="57"/>
      <c r="L38" s="36"/>
      <c r="M38" s="37"/>
      <c r="N38" s="58"/>
      <c r="O38" s="58"/>
      <c r="P38" s="58"/>
      <c r="Q38" s="58"/>
      <c r="R38" s="36"/>
      <c r="S38" s="37"/>
      <c r="T38" s="58"/>
      <c r="U38" s="58"/>
      <c r="V38" s="58"/>
      <c r="W38" s="113"/>
      <c r="X38" s="116"/>
      <c r="Y38" s="117"/>
    </row>
    <row r="39" spans="1:25" s="6" customFormat="1" ht="17.25" customHeight="1">
      <c r="A39" s="63" t="s">
        <v>26</v>
      </c>
      <c r="B39" s="63"/>
      <c r="C39" s="64" t="s">
        <v>51</v>
      </c>
      <c r="D39" s="65"/>
      <c r="E39" s="65"/>
      <c r="F39" s="65"/>
      <c r="G39" s="65"/>
      <c r="H39" s="66"/>
      <c r="I39" s="16" t="s">
        <v>23</v>
      </c>
      <c r="J39" s="56" t="s">
        <v>52</v>
      </c>
      <c r="K39" s="57"/>
      <c r="L39" s="36">
        <f>L31/L35</f>
        <v>8.113680262016068</v>
      </c>
      <c r="M39" s="37"/>
      <c r="N39" s="58">
        <v>0</v>
      </c>
      <c r="O39" s="58"/>
      <c r="P39" s="59">
        <f>L39</f>
        <v>8.113680262016068</v>
      </c>
      <c r="Q39" s="59"/>
      <c r="R39" s="36">
        <f>R31/R35</f>
        <v>8.31126459143969</v>
      </c>
      <c r="S39" s="37"/>
      <c r="T39" s="58">
        <v>0</v>
      </c>
      <c r="U39" s="58"/>
      <c r="V39" s="59">
        <f>R39</f>
        <v>8.31126459143969</v>
      </c>
      <c r="W39" s="61"/>
      <c r="X39" s="116"/>
      <c r="Y39" s="117"/>
    </row>
    <row r="40" spans="1:25" s="6" customFormat="1" ht="18" customHeight="1">
      <c r="A40" s="63" t="s">
        <v>34</v>
      </c>
      <c r="B40" s="63"/>
      <c r="C40" s="64" t="s">
        <v>53</v>
      </c>
      <c r="D40" s="65"/>
      <c r="E40" s="65"/>
      <c r="F40" s="65"/>
      <c r="G40" s="65"/>
      <c r="H40" s="66"/>
      <c r="I40" s="16" t="s">
        <v>23</v>
      </c>
      <c r="J40" s="56" t="s">
        <v>52</v>
      </c>
      <c r="K40" s="57"/>
      <c r="L40" s="36">
        <f>L31/L36</f>
        <v>14138.780487804877</v>
      </c>
      <c r="M40" s="37"/>
      <c r="N40" s="58">
        <v>0</v>
      </c>
      <c r="O40" s="58"/>
      <c r="P40" s="59">
        <f>L40</f>
        <v>14138.780487804877</v>
      </c>
      <c r="Q40" s="59"/>
      <c r="R40" s="36">
        <f>R31/R36</f>
        <v>14483.088048780488</v>
      </c>
      <c r="S40" s="37"/>
      <c r="T40" s="58">
        <v>0</v>
      </c>
      <c r="U40" s="58"/>
      <c r="V40" s="59">
        <f>R40</f>
        <v>14483.088048780488</v>
      </c>
      <c r="W40" s="61"/>
      <c r="X40" s="116"/>
      <c r="Y40" s="117"/>
    </row>
    <row r="41" spans="1:25" ht="11.25" customHeight="1">
      <c r="A41" s="63" t="s">
        <v>37</v>
      </c>
      <c r="B41" s="63"/>
      <c r="C41" s="64" t="s">
        <v>54</v>
      </c>
      <c r="D41" s="65"/>
      <c r="E41" s="65"/>
      <c r="F41" s="65"/>
      <c r="G41" s="65"/>
      <c r="H41" s="66"/>
      <c r="I41" s="16" t="s">
        <v>23</v>
      </c>
      <c r="J41" s="56" t="s">
        <v>52</v>
      </c>
      <c r="K41" s="57"/>
      <c r="L41" s="36">
        <f>L32/L37</f>
        <v>256657</v>
      </c>
      <c r="M41" s="37"/>
      <c r="N41" s="58"/>
      <c r="O41" s="58"/>
      <c r="P41" s="36">
        <f>L41</f>
        <v>256657</v>
      </c>
      <c r="Q41" s="37"/>
      <c r="R41" s="36">
        <f>R32/R37</f>
        <v>256657</v>
      </c>
      <c r="S41" s="37"/>
      <c r="T41" s="58"/>
      <c r="U41" s="58"/>
      <c r="V41" s="36">
        <f>R41</f>
        <v>256657</v>
      </c>
      <c r="W41" s="112"/>
      <c r="X41" s="116"/>
      <c r="Y41" s="117"/>
    </row>
    <row r="42" spans="1:25" ht="25.5" customHeight="1">
      <c r="A42" s="88" t="s">
        <v>55</v>
      </c>
      <c r="B42" s="89"/>
      <c r="C42" s="64" t="s">
        <v>56</v>
      </c>
      <c r="D42" s="65"/>
      <c r="E42" s="65"/>
      <c r="F42" s="65"/>
      <c r="G42" s="65"/>
      <c r="H42" s="66"/>
      <c r="I42" s="16" t="s">
        <v>23</v>
      </c>
      <c r="J42" s="56" t="s">
        <v>52</v>
      </c>
      <c r="K42" s="57"/>
      <c r="L42" s="36">
        <v>0</v>
      </c>
      <c r="M42" s="37"/>
      <c r="N42" s="58">
        <v>0</v>
      </c>
      <c r="O42" s="58"/>
      <c r="P42" s="36">
        <f>L42</f>
        <v>0</v>
      </c>
      <c r="Q42" s="37"/>
      <c r="R42" s="36">
        <f>R33/R37</f>
        <v>2707</v>
      </c>
      <c r="S42" s="37"/>
      <c r="T42" s="58">
        <v>0</v>
      </c>
      <c r="U42" s="58"/>
      <c r="V42" s="36">
        <f>R42</f>
        <v>2707</v>
      </c>
      <c r="W42" s="112"/>
      <c r="X42" s="116"/>
      <c r="Y42" s="117"/>
    </row>
    <row r="43" spans="1:25" ht="11.25" customHeight="1">
      <c r="A43" s="76">
        <v>4</v>
      </c>
      <c r="B43" s="76"/>
      <c r="C43" s="77" t="s">
        <v>15</v>
      </c>
      <c r="D43" s="77"/>
      <c r="E43" s="77"/>
      <c r="F43" s="77"/>
      <c r="G43" s="77"/>
      <c r="H43" s="77"/>
      <c r="I43" s="19"/>
      <c r="J43" s="56" t="s">
        <v>45</v>
      </c>
      <c r="K43" s="57"/>
      <c r="L43" s="36"/>
      <c r="M43" s="37"/>
      <c r="N43" s="105"/>
      <c r="O43" s="106"/>
      <c r="P43" s="102"/>
      <c r="Q43" s="103"/>
      <c r="R43" s="36"/>
      <c r="S43" s="37"/>
      <c r="T43" s="105"/>
      <c r="U43" s="106"/>
      <c r="V43" s="102"/>
      <c r="W43" s="104"/>
      <c r="X43" s="116"/>
      <c r="Y43" s="117"/>
    </row>
    <row r="44" spans="1:25" ht="18.75" customHeight="1">
      <c r="A44" s="63" t="s">
        <v>27</v>
      </c>
      <c r="B44" s="63"/>
      <c r="C44" s="64" t="s">
        <v>65</v>
      </c>
      <c r="D44" s="65"/>
      <c r="E44" s="65"/>
      <c r="F44" s="65"/>
      <c r="G44" s="65"/>
      <c r="H44" s="66"/>
      <c r="I44" s="20" t="s">
        <v>16</v>
      </c>
      <c r="J44" s="56" t="s">
        <v>66</v>
      </c>
      <c r="K44" s="57"/>
      <c r="L44" s="90">
        <v>100</v>
      </c>
      <c r="M44" s="91"/>
      <c r="N44" s="58">
        <v>0</v>
      </c>
      <c r="O44" s="58"/>
      <c r="P44" s="36">
        <f>L44</f>
        <v>100</v>
      </c>
      <c r="Q44" s="37"/>
      <c r="R44" s="90">
        <v>100</v>
      </c>
      <c r="S44" s="91"/>
      <c r="T44" s="58">
        <v>0</v>
      </c>
      <c r="U44" s="58"/>
      <c r="V44" s="36">
        <f>R44</f>
        <v>100</v>
      </c>
      <c r="W44" s="112"/>
      <c r="X44" s="116"/>
      <c r="Y44" s="117"/>
    </row>
    <row r="45" spans="1:25" ht="15.75" customHeight="1">
      <c r="A45" s="31">
        <v>2</v>
      </c>
      <c r="B45" s="31"/>
      <c r="C45" s="94" t="s">
        <v>57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114" t="s">
        <v>75</v>
      </c>
      <c r="Y45" s="115"/>
    </row>
    <row r="46" spans="1:25" ht="12.75" customHeight="1">
      <c r="A46" s="31" t="s">
        <v>0</v>
      </c>
      <c r="B46" s="31"/>
      <c r="C46" s="96" t="s">
        <v>11</v>
      </c>
      <c r="D46" s="97"/>
      <c r="E46" s="97"/>
      <c r="F46" s="97"/>
      <c r="G46" s="97"/>
      <c r="H46" s="98"/>
      <c r="I46" s="18"/>
      <c r="J46" s="99"/>
      <c r="K46" s="99"/>
      <c r="L46" s="99"/>
      <c r="M46" s="99"/>
      <c r="N46" s="100"/>
      <c r="O46" s="101"/>
      <c r="P46" s="102"/>
      <c r="Q46" s="103"/>
      <c r="R46" s="102"/>
      <c r="S46" s="103"/>
      <c r="T46" s="100"/>
      <c r="U46" s="101"/>
      <c r="V46" s="102"/>
      <c r="W46" s="104"/>
      <c r="X46" s="116"/>
      <c r="Y46" s="117"/>
    </row>
    <row r="47" spans="1:25" ht="15.75" customHeight="1">
      <c r="A47" s="75" t="s">
        <v>24</v>
      </c>
      <c r="B47" s="75"/>
      <c r="C47" s="64" t="s">
        <v>58</v>
      </c>
      <c r="D47" s="65"/>
      <c r="E47" s="65"/>
      <c r="F47" s="65"/>
      <c r="G47" s="65"/>
      <c r="H47" s="66"/>
      <c r="I47" s="16" t="s">
        <v>23</v>
      </c>
      <c r="J47" s="56" t="s">
        <v>42</v>
      </c>
      <c r="K47" s="57"/>
      <c r="L47" s="36">
        <v>344855</v>
      </c>
      <c r="M47" s="37"/>
      <c r="N47" s="58">
        <v>0</v>
      </c>
      <c r="O47" s="58"/>
      <c r="P47" s="36">
        <f>L47</f>
        <v>344855</v>
      </c>
      <c r="Q47" s="37"/>
      <c r="R47" s="36">
        <v>344855</v>
      </c>
      <c r="S47" s="37"/>
      <c r="T47" s="58">
        <v>0</v>
      </c>
      <c r="U47" s="58"/>
      <c r="V47" s="36">
        <f>R47</f>
        <v>344855</v>
      </c>
      <c r="W47" s="112"/>
      <c r="X47" s="116"/>
      <c r="Y47" s="117"/>
    </row>
    <row r="48" spans="1:25" ht="15.75" customHeight="1">
      <c r="A48" s="75" t="s">
        <v>30</v>
      </c>
      <c r="B48" s="75"/>
      <c r="C48" s="64" t="s">
        <v>59</v>
      </c>
      <c r="D48" s="65"/>
      <c r="E48" s="65"/>
      <c r="F48" s="65"/>
      <c r="G48" s="65"/>
      <c r="H48" s="66"/>
      <c r="I48" s="16" t="s">
        <v>23</v>
      </c>
      <c r="J48" s="56" t="s">
        <v>42</v>
      </c>
      <c r="K48" s="57"/>
      <c r="L48" s="36">
        <f>1531411</f>
        <v>1531411</v>
      </c>
      <c r="M48" s="37"/>
      <c r="N48" s="58">
        <v>0</v>
      </c>
      <c r="O48" s="58"/>
      <c r="P48" s="36">
        <f>L48</f>
        <v>1531411</v>
      </c>
      <c r="Q48" s="37"/>
      <c r="R48" s="36">
        <f>1531411+145770-21239.63</f>
        <v>1655941.37</v>
      </c>
      <c r="S48" s="37"/>
      <c r="T48" s="58">
        <v>0</v>
      </c>
      <c r="U48" s="58"/>
      <c r="V48" s="36">
        <f>R48</f>
        <v>1655941.37</v>
      </c>
      <c r="W48" s="112"/>
      <c r="X48" s="116"/>
      <c r="Y48" s="117"/>
    </row>
    <row r="49" spans="1:25" ht="26.25" customHeight="1">
      <c r="A49" s="75" t="s">
        <v>32</v>
      </c>
      <c r="B49" s="75"/>
      <c r="C49" s="64" t="s">
        <v>44</v>
      </c>
      <c r="D49" s="65"/>
      <c r="E49" s="65"/>
      <c r="F49" s="65"/>
      <c r="G49" s="65"/>
      <c r="H49" s="66"/>
      <c r="I49" s="16" t="s">
        <v>23</v>
      </c>
      <c r="J49" s="56" t="s">
        <v>42</v>
      </c>
      <c r="K49" s="57"/>
      <c r="L49" s="36">
        <v>0</v>
      </c>
      <c r="M49" s="37"/>
      <c r="N49" s="58">
        <v>0</v>
      </c>
      <c r="O49" s="58"/>
      <c r="P49" s="36">
        <f>L49</f>
        <v>0</v>
      </c>
      <c r="Q49" s="37"/>
      <c r="R49" s="36">
        <v>194378</v>
      </c>
      <c r="S49" s="37"/>
      <c r="T49" s="58">
        <v>0</v>
      </c>
      <c r="U49" s="58"/>
      <c r="V49" s="36">
        <f>R49</f>
        <v>194378</v>
      </c>
      <c r="W49" s="112"/>
      <c r="X49" s="116"/>
      <c r="Y49" s="117"/>
    </row>
    <row r="50" spans="1:25" ht="12" customHeight="1">
      <c r="A50" s="78" t="s">
        <v>3</v>
      </c>
      <c r="B50" s="79"/>
      <c r="C50" s="67" t="s">
        <v>13</v>
      </c>
      <c r="D50" s="68"/>
      <c r="E50" s="68"/>
      <c r="F50" s="68"/>
      <c r="G50" s="68"/>
      <c r="H50" s="69"/>
      <c r="I50" s="17"/>
      <c r="J50" s="56" t="s">
        <v>45</v>
      </c>
      <c r="K50" s="57"/>
      <c r="L50" s="36"/>
      <c r="M50" s="37"/>
      <c r="N50" s="100"/>
      <c r="O50" s="101"/>
      <c r="P50" s="102"/>
      <c r="Q50" s="103"/>
      <c r="R50" s="36"/>
      <c r="S50" s="37"/>
      <c r="T50" s="100"/>
      <c r="U50" s="101"/>
      <c r="V50" s="102"/>
      <c r="W50" s="104"/>
      <c r="X50" s="116"/>
      <c r="Y50" s="117"/>
    </row>
    <row r="51" spans="1:25" ht="15.75" customHeight="1">
      <c r="A51" s="63" t="s">
        <v>25</v>
      </c>
      <c r="B51" s="63"/>
      <c r="C51" s="64" t="s">
        <v>60</v>
      </c>
      <c r="D51" s="65"/>
      <c r="E51" s="65"/>
      <c r="F51" s="65"/>
      <c r="G51" s="65"/>
      <c r="H51" s="66"/>
      <c r="I51" s="16" t="s">
        <v>12</v>
      </c>
      <c r="J51" s="56" t="s">
        <v>48</v>
      </c>
      <c r="K51" s="57"/>
      <c r="L51" s="36">
        <v>1</v>
      </c>
      <c r="M51" s="37"/>
      <c r="N51" s="58">
        <v>0</v>
      </c>
      <c r="O51" s="58"/>
      <c r="P51" s="36">
        <f>L51</f>
        <v>1</v>
      </c>
      <c r="Q51" s="37"/>
      <c r="R51" s="36">
        <v>1</v>
      </c>
      <c r="S51" s="37"/>
      <c r="T51" s="58">
        <v>0</v>
      </c>
      <c r="U51" s="58"/>
      <c r="V51" s="36">
        <f>R51</f>
        <v>1</v>
      </c>
      <c r="W51" s="112"/>
      <c r="X51" s="116"/>
      <c r="Y51" s="117"/>
    </row>
    <row r="52" spans="1:25" ht="15.75" customHeight="1">
      <c r="A52" s="63" t="s">
        <v>33</v>
      </c>
      <c r="B52" s="63"/>
      <c r="C52" s="64" t="s">
        <v>49</v>
      </c>
      <c r="D52" s="65"/>
      <c r="E52" s="65"/>
      <c r="F52" s="65"/>
      <c r="G52" s="65"/>
      <c r="H52" s="66"/>
      <c r="I52" s="16" t="s">
        <v>12</v>
      </c>
      <c r="J52" s="56" t="s">
        <v>48</v>
      </c>
      <c r="K52" s="57"/>
      <c r="L52" s="36">
        <v>47</v>
      </c>
      <c r="M52" s="37"/>
      <c r="N52" s="58">
        <v>0</v>
      </c>
      <c r="O52" s="58"/>
      <c r="P52" s="36">
        <f>L52</f>
        <v>47</v>
      </c>
      <c r="Q52" s="37"/>
      <c r="R52" s="36">
        <v>47</v>
      </c>
      <c r="S52" s="37"/>
      <c r="T52" s="58">
        <v>0</v>
      </c>
      <c r="U52" s="58"/>
      <c r="V52" s="36">
        <f>R52</f>
        <v>47</v>
      </c>
      <c r="W52" s="112"/>
      <c r="X52" s="116"/>
      <c r="Y52" s="117"/>
    </row>
    <row r="53" spans="1:25" ht="15" customHeight="1">
      <c r="A53" s="76" t="s">
        <v>5</v>
      </c>
      <c r="B53" s="76"/>
      <c r="C53" s="77" t="s">
        <v>14</v>
      </c>
      <c r="D53" s="77"/>
      <c r="E53" s="77"/>
      <c r="F53" s="77"/>
      <c r="G53" s="77"/>
      <c r="H53" s="77"/>
      <c r="I53" s="16" t="s">
        <v>45</v>
      </c>
      <c r="J53" s="56" t="s">
        <v>45</v>
      </c>
      <c r="K53" s="57"/>
      <c r="L53" s="36"/>
      <c r="M53" s="37"/>
      <c r="N53" s="100"/>
      <c r="O53" s="101"/>
      <c r="P53" s="102"/>
      <c r="Q53" s="103"/>
      <c r="R53" s="36"/>
      <c r="S53" s="37"/>
      <c r="T53" s="100"/>
      <c r="U53" s="101"/>
      <c r="V53" s="102"/>
      <c r="W53" s="104"/>
      <c r="X53" s="116"/>
      <c r="Y53" s="117"/>
    </row>
    <row r="54" spans="1:25" ht="15.75" customHeight="1">
      <c r="A54" s="63" t="s">
        <v>26</v>
      </c>
      <c r="B54" s="63"/>
      <c r="C54" s="64" t="s">
        <v>61</v>
      </c>
      <c r="D54" s="65"/>
      <c r="E54" s="65"/>
      <c r="F54" s="65"/>
      <c r="G54" s="65"/>
      <c r="H54" s="66"/>
      <c r="I54" s="16" t="s">
        <v>23</v>
      </c>
      <c r="J54" s="56" t="s">
        <v>52</v>
      </c>
      <c r="K54" s="57"/>
      <c r="L54" s="36">
        <f>L47/L51</f>
        <v>344855</v>
      </c>
      <c r="M54" s="37"/>
      <c r="N54" s="58">
        <v>0</v>
      </c>
      <c r="O54" s="58"/>
      <c r="P54" s="36">
        <f>L54</f>
        <v>344855</v>
      </c>
      <c r="Q54" s="37"/>
      <c r="R54" s="36">
        <f>R47/R51</f>
        <v>344855</v>
      </c>
      <c r="S54" s="37"/>
      <c r="T54" s="58">
        <v>0</v>
      </c>
      <c r="U54" s="58"/>
      <c r="V54" s="36">
        <f>R54</f>
        <v>344855</v>
      </c>
      <c r="W54" s="112"/>
      <c r="X54" s="116"/>
      <c r="Y54" s="117"/>
    </row>
    <row r="55" spans="1:25" ht="15.75" customHeight="1">
      <c r="A55" s="63" t="s">
        <v>34</v>
      </c>
      <c r="B55" s="63"/>
      <c r="C55" s="64" t="s">
        <v>53</v>
      </c>
      <c r="D55" s="65"/>
      <c r="E55" s="65"/>
      <c r="F55" s="65"/>
      <c r="G55" s="65"/>
      <c r="H55" s="66"/>
      <c r="I55" s="16" t="s">
        <v>23</v>
      </c>
      <c r="J55" s="56" t="s">
        <v>52</v>
      </c>
      <c r="K55" s="57"/>
      <c r="L55" s="36">
        <f>L48/L52</f>
        <v>32583.212765957447</v>
      </c>
      <c r="M55" s="37"/>
      <c r="N55" s="58">
        <v>0</v>
      </c>
      <c r="O55" s="58"/>
      <c r="P55" s="36">
        <f>L55</f>
        <v>32583.212765957447</v>
      </c>
      <c r="Q55" s="37"/>
      <c r="R55" s="36">
        <f>R48/R52</f>
        <v>35232.79510638298</v>
      </c>
      <c r="S55" s="37"/>
      <c r="T55" s="58">
        <v>0</v>
      </c>
      <c r="U55" s="58"/>
      <c r="V55" s="36">
        <f>R55</f>
        <v>35232.79510638298</v>
      </c>
      <c r="W55" s="112"/>
      <c r="X55" s="116"/>
      <c r="Y55" s="117"/>
    </row>
    <row r="56" spans="1:25" ht="23.25" customHeight="1">
      <c r="A56" s="63" t="s">
        <v>37</v>
      </c>
      <c r="B56" s="63"/>
      <c r="C56" s="64" t="s">
        <v>62</v>
      </c>
      <c r="D56" s="65"/>
      <c r="E56" s="65"/>
      <c r="F56" s="65"/>
      <c r="G56" s="65"/>
      <c r="H56" s="66"/>
      <c r="I56" s="16" t="s">
        <v>23</v>
      </c>
      <c r="J56" s="56" t="s">
        <v>52</v>
      </c>
      <c r="K56" s="57"/>
      <c r="L56" s="36">
        <v>0</v>
      </c>
      <c r="M56" s="37"/>
      <c r="N56" s="58">
        <v>0</v>
      </c>
      <c r="O56" s="58"/>
      <c r="P56" s="36">
        <f>L56</f>
        <v>0</v>
      </c>
      <c r="Q56" s="37"/>
      <c r="R56" s="36">
        <v>2640</v>
      </c>
      <c r="S56" s="37"/>
      <c r="T56" s="58">
        <v>0</v>
      </c>
      <c r="U56" s="58"/>
      <c r="V56" s="36">
        <f>R56</f>
        <v>2640</v>
      </c>
      <c r="W56" s="112"/>
      <c r="X56" s="116"/>
      <c r="Y56" s="117"/>
    </row>
    <row r="57" spans="1:25" ht="24.75" customHeight="1">
      <c r="A57" s="63" t="s">
        <v>63</v>
      </c>
      <c r="B57" s="63"/>
      <c r="C57" s="64" t="s">
        <v>64</v>
      </c>
      <c r="D57" s="65"/>
      <c r="E57" s="65"/>
      <c r="F57" s="65"/>
      <c r="G57" s="65"/>
      <c r="H57" s="66"/>
      <c r="I57" s="16" t="s">
        <v>23</v>
      </c>
      <c r="J57" s="56" t="s">
        <v>52</v>
      </c>
      <c r="K57" s="57"/>
      <c r="L57" s="36">
        <v>0</v>
      </c>
      <c r="M57" s="37"/>
      <c r="N57" s="58">
        <v>0</v>
      </c>
      <c r="O57" s="58"/>
      <c r="P57" s="36">
        <f>L57</f>
        <v>0</v>
      </c>
      <c r="Q57" s="37"/>
      <c r="R57" s="36">
        <f>(R49-R56)/R52</f>
        <v>4079.531914893617</v>
      </c>
      <c r="S57" s="37"/>
      <c r="T57" s="58">
        <v>0</v>
      </c>
      <c r="U57" s="58"/>
      <c r="V57" s="36">
        <f>R57</f>
        <v>4079.531914893617</v>
      </c>
      <c r="W57" s="112"/>
      <c r="X57" s="116"/>
      <c r="Y57" s="117"/>
    </row>
    <row r="58" spans="1:25" ht="13.5" customHeight="1">
      <c r="A58" s="76">
        <v>4</v>
      </c>
      <c r="B58" s="76"/>
      <c r="C58" s="77" t="s">
        <v>15</v>
      </c>
      <c r="D58" s="77"/>
      <c r="E58" s="77"/>
      <c r="F58" s="77"/>
      <c r="G58" s="77"/>
      <c r="H58" s="77"/>
      <c r="I58" s="19"/>
      <c r="J58" s="56" t="s">
        <v>45</v>
      </c>
      <c r="K58" s="57"/>
      <c r="L58" s="36"/>
      <c r="M58" s="37"/>
      <c r="N58" s="100"/>
      <c r="O58" s="101"/>
      <c r="P58" s="102"/>
      <c r="Q58" s="103"/>
      <c r="R58" s="36"/>
      <c r="S58" s="37"/>
      <c r="T58" s="100"/>
      <c r="U58" s="101"/>
      <c r="V58" s="102"/>
      <c r="W58" s="104"/>
      <c r="X58" s="116"/>
      <c r="Y58" s="117"/>
    </row>
    <row r="59" spans="1:25" ht="15.75" customHeight="1">
      <c r="A59" s="63" t="s">
        <v>27</v>
      </c>
      <c r="B59" s="63"/>
      <c r="C59" s="64" t="s">
        <v>65</v>
      </c>
      <c r="D59" s="65"/>
      <c r="E59" s="65"/>
      <c r="F59" s="65"/>
      <c r="G59" s="65"/>
      <c r="H59" s="66"/>
      <c r="I59" s="20" t="s">
        <v>16</v>
      </c>
      <c r="J59" s="56" t="s">
        <v>66</v>
      </c>
      <c r="K59" s="57"/>
      <c r="L59" s="90">
        <v>100</v>
      </c>
      <c r="M59" s="91"/>
      <c r="N59" s="58">
        <v>0</v>
      </c>
      <c r="O59" s="58"/>
      <c r="P59" s="36">
        <f>L59</f>
        <v>100</v>
      </c>
      <c r="Q59" s="37"/>
      <c r="R59" s="90">
        <v>100</v>
      </c>
      <c r="S59" s="91"/>
      <c r="T59" s="58">
        <v>0</v>
      </c>
      <c r="U59" s="58"/>
      <c r="V59" s="36">
        <f>R59</f>
        <v>100</v>
      </c>
      <c r="W59" s="112"/>
      <c r="X59" s="116"/>
      <c r="Y59" s="117"/>
    </row>
    <row r="60" spans="1:25" ht="15.75" customHeight="1">
      <c r="A60" s="76">
        <v>3</v>
      </c>
      <c r="B60" s="76"/>
      <c r="C60" s="94" t="s">
        <v>67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116"/>
      <c r="Y60" s="117"/>
    </row>
    <row r="61" spans="1:25" ht="12.75" customHeight="1">
      <c r="A61" s="31" t="s">
        <v>0</v>
      </c>
      <c r="B61" s="31"/>
      <c r="C61" s="96" t="s">
        <v>11</v>
      </c>
      <c r="D61" s="97"/>
      <c r="E61" s="97"/>
      <c r="F61" s="97"/>
      <c r="G61" s="97"/>
      <c r="H61" s="98"/>
      <c r="I61" s="18"/>
      <c r="J61" s="99"/>
      <c r="K61" s="99"/>
      <c r="L61" s="99"/>
      <c r="M61" s="99"/>
      <c r="N61" s="100"/>
      <c r="O61" s="101"/>
      <c r="P61" s="102"/>
      <c r="Q61" s="103"/>
      <c r="R61" s="102"/>
      <c r="S61" s="103"/>
      <c r="T61" s="100"/>
      <c r="U61" s="101"/>
      <c r="V61" s="102"/>
      <c r="W61" s="104"/>
      <c r="X61" s="116"/>
      <c r="Y61" s="117"/>
    </row>
    <row r="62" spans="1:25" ht="15.75" customHeight="1">
      <c r="A62" s="75" t="s">
        <v>24</v>
      </c>
      <c r="B62" s="75"/>
      <c r="C62" s="64" t="s">
        <v>58</v>
      </c>
      <c r="D62" s="65"/>
      <c r="E62" s="65"/>
      <c r="F62" s="65"/>
      <c r="G62" s="65"/>
      <c r="H62" s="66"/>
      <c r="I62" s="16" t="s">
        <v>23</v>
      </c>
      <c r="J62" s="56" t="s">
        <v>42</v>
      </c>
      <c r="K62" s="57"/>
      <c r="L62" s="36">
        <v>344855</v>
      </c>
      <c r="M62" s="37"/>
      <c r="N62" s="58">
        <v>0</v>
      </c>
      <c r="O62" s="58"/>
      <c r="P62" s="36">
        <f>L62</f>
        <v>344855</v>
      </c>
      <c r="Q62" s="37"/>
      <c r="R62" s="36">
        <v>344855</v>
      </c>
      <c r="S62" s="37"/>
      <c r="T62" s="58">
        <v>0</v>
      </c>
      <c r="U62" s="58"/>
      <c r="V62" s="36">
        <f>R62</f>
        <v>344855</v>
      </c>
      <c r="W62" s="112"/>
      <c r="X62" s="116"/>
      <c r="Y62" s="117"/>
    </row>
    <row r="63" spans="1:25" ht="15.75" customHeight="1">
      <c r="A63" s="75" t="s">
        <v>30</v>
      </c>
      <c r="B63" s="75"/>
      <c r="C63" s="64" t="s">
        <v>59</v>
      </c>
      <c r="D63" s="65"/>
      <c r="E63" s="65"/>
      <c r="F63" s="65"/>
      <c r="G63" s="65"/>
      <c r="H63" s="66"/>
      <c r="I63" s="16" t="s">
        <v>23</v>
      </c>
      <c r="J63" s="56" t="s">
        <v>42</v>
      </c>
      <c r="K63" s="57"/>
      <c r="L63" s="36">
        <f>2478452</f>
        <v>2478452</v>
      </c>
      <c r="M63" s="37"/>
      <c r="N63" s="58">
        <v>0</v>
      </c>
      <c r="O63" s="58"/>
      <c r="P63" s="36">
        <f>L63</f>
        <v>2478452</v>
      </c>
      <c r="Q63" s="37"/>
      <c r="R63" s="36">
        <f>2478452+218878-30098.3</f>
        <v>2667231.7</v>
      </c>
      <c r="S63" s="37"/>
      <c r="T63" s="58">
        <v>0</v>
      </c>
      <c r="U63" s="58"/>
      <c r="V63" s="36">
        <f>R63</f>
        <v>2667231.7</v>
      </c>
      <c r="W63" s="112"/>
      <c r="X63" s="116"/>
      <c r="Y63" s="117"/>
    </row>
    <row r="64" spans="1:25" ht="21.75" customHeight="1">
      <c r="A64" s="75" t="s">
        <v>32</v>
      </c>
      <c r="B64" s="75"/>
      <c r="C64" s="64" t="s">
        <v>44</v>
      </c>
      <c r="D64" s="65"/>
      <c r="E64" s="65"/>
      <c r="F64" s="65"/>
      <c r="G64" s="65"/>
      <c r="H64" s="66"/>
      <c r="I64" s="16" t="s">
        <v>23</v>
      </c>
      <c r="J64" s="56" t="s">
        <v>42</v>
      </c>
      <c r="K64" s="57"/>
      <c r="L64" s="36">
        <v>0</v>
      </c>
      <c r="M64" s="37"/>
      <c r="N64" s="58">
        <v>0</v>
      </c>
      <c r="O64" s="58"/>
      <c r="P64" s="36">
        <f>L64</f>
        <v>0</v>
      </c>
      <c r="Q64" s="37"/>
      <c r="R64" s="36">
        <v>312315</v>
      </c>
      <c r="S64" s="37"/>
      <c r="T64" s="58">
        <v>0</v>
      </c>
      <c r="U64" s="58"/>
      <c r="V64" s="36">
        <f>R64</f>
        <v>312315</v>
      </c>
      <c r="W64" s="112"/>
      <c r="X64" s="116"/>
      <c r="Y64" s="117"/>
    </row>
    <row r="65" spans="1:25" ht="15.75" customHeight="1">
      <c r="A65" s="78" t="s">
        <v>3</v>
      </c>
      <c r="B65" s="79"/>
      <c r="C65" s="67" t="s">
        <v>13</v>
      </c>
      <c r="D65" s="68"/>
      <c r="E65" s="68"/>
      <c r="F65" s="68"/>
      <c r="G65" s="68"/>
      <c r="H65" s="69"/>
      <c r="I65" s="17"/>
      <c r="J65" s="56" t="s">
        <v>45</v>
      </c>
      <c r="K65" s="57"/>
      <c r="L65" s="36"/>
      <c r="M65" s="37"/>
      <c r="N65" s="100"/>
      <c r="O65" s="101"/>
      <c r="P65" s="102"/>
      <c r="Q65" s="103"/>
      <c r="R65" s="36"/>
      <c r="S65" s="37"/>
      <c r="T65" s="100"/>
      <c r="U65" s="101"/>
      <c r="V65" s="102"/>
      <c r="W65" s="104"/>
      <c r="X65" s="116"/>
      <c r="Y65" s="117"/>
    </row>
    <row r="66" spans="1:25" ht="15.75" customHeight="1">
      <c r="A66" s="63" t="s">
        <v>25</v>
      </c>
      <c r="B66" s="63"/>
      <c r="C66" s="64" t="s">
        <v>60</v>
      </c>
      <c r="D66" s="65"/>
      <c r="E66" s="65"/>
      <c r="F66" s="65"/>
      <c r="G66" s="65"/>
      <c r="H66" s="66"/>
      <c r="I66" s="16" t="s">
        <v>12</v>
      </c>
      <c r="J66" s="56" t="s">
        <v>48</v>
      </c>
      <c r="K66" s="57"/>
      <c r="L66" s="36">
        <v>1</v>
      </c>
      <c r="M66" s="37"/>
      <c r="N66" s="58">
        <v>0</v>
      </c>
      <c r="O66" s="58"/>
      <c r="P66" s="36">
        <f>L66</f>
        <v>1</v>
      </c>
      <c r="Q66" s="37"/>
      <c r="R66" s="36">
        <v>1</v>
      </c>
      <c r="S66" s="37"/>
      <c r="T66" s="58">
        <v>0</v>
      </c>
      <c r="U66" s="58"/>
      <c r="V66" s="36">
        <f>R66</f>
        <v>1</v>
      </c>
      <c r="W66" s="112"/>
      <c r="X66" s="116"/>
      <c r="Y66" s="117"/>
    </row>
    <row r="67" spans="1:25" ht="15.75" customHeight="1">
      <c r="A67" s="63" t="s">
        <v>33</v>
      </c>
      <c r="B67" s="63"/>
      <c r="C67" s="64" t="s">
        <v>49</v>
      </c>
      <c r="D67" s="65"/>
      <c r="E67" s="65"/>
      <c r="F67" s="65"/>
      <c r="G67" s="65"/>
      <c r="H67" s="66"/>
      <c r="I67" s="16" t="s">
        <v>12</v>
      </c>
      <c r="J67" s="56" t="s">
        <v>48</v>
      </c>
      <c r="K67" s="57"/>
      <c r="L67" s="36">
        <v>76</v>
      </c>
      <c r="M67" s="37"/>
      <c r="N67" s="58">
        <v>0</v>
      </c>
      <c r="O67" s="58"/>
      <c r="P67" s="36">
        <f>L67</f>
        <v>76</v>
      </c>
      <c r="Q67" s="37"/>
      <c r="R67" s="36">
        <v>76</v>
      </c>
      <c r="S67" s="37"/>
      <c r="T67" s="58">
        <v>0</v>
      </c>
      <c r="U67" s="58"/>
      <c r="V67" s="36">
        <f>R67</f>
        <v>76</v>
      </c>
      <c r="W67" s="112"/>
      <c r="X67" s="116"/>
      <c r="Y67" s="117"/>
    </row>
    <row r="68" spans="1:25" ht="15" customHeight="1">
      <c r="A68" s="76" t="s">
        <v>5</v>
      </c>
      <c r="B68" s="76"/>
      <c r="C68" s="77" t="s">
        <v>14</v>
      </c>
      <c r="D68" s="77"/>
      <c r="E68" s="77"/>
      <c r="F68" s="77"/>
      <c r="G68" s="77"/>
      <c r="H68" s="77"/>
      <c r="I68" s="16" t="s">
        <v>45</v>
      </c>
      <c r="J68" s="56" t="s">
        <v>45</v>
      </c>
      <c r="K68" s="57"/>
      <c r="L68" s="36"/>
      <c r="M68" s="37"/>
      <c r="N68" s="100"/>
      <c r="O68" s="101"/>
      <c r="P68" s="102"/>
      <c r="Q68" s="103"/>
      <c r="R68" s="36"/>
      <c r="S68" s="37"/>
      <c r="T68" s="100"/>
      <c r="U68" s="101"/>
      <c r="V68" s="102"/>
      <c r="W68" s="104"/>
      <c r="X68" s="116"/>
      <c r="Y68" s="117"/>
    </row>
    <row r="69" spans="1:25" ht="15.75" customHeight="1">
      <c r="A69" s="63" t="s">
        <v>26</v>
      </c>
      <c r="B69" s="63"/>
      <c r="C69" s="64" t="s">
        <v>61</v>
      </c>
      <c r="D69" s="65"/>
      <c r="E69" s="65"/>
      <c r="F69" s="65"/>
      <c r="G69" s="65"/>
      <c r="H69" s="66"/>
      <c r="I69" s="16" t="s">
        <v>23</v>
      </c>
      <c r="J69" s="56" t="s">
        <v>52</v>
      </c>
      <c r="K69" s="57"/>
      <c r="L69" s="36">
        <f>L62/L66</f>
        <v>344855</v>
      </c>
      <c r="M69" s="37"/>
      <c r="N69" s="58">
        <v>0</v>
      </c>
      <c r="O69" s="58"/>
      <c r="P69" s="36">
        <f>L69</f>
        <v>344855</v>
      </c>
      <c r="Q69" s="37"/>
      <c r="R69" s="36">
        <f>R62/R66</f>
        <v>344855</v>
      </c>
      <c r="S69" s="37"/>
      <c r="T69" s="58">
        <v>0</v>
      </c>
      <c r="U69" s="58"/>
      <c r="V69" s="36">
        <f>R69</f>
        <v>344855</v>
      </c>
      <c r="W69" s="112"/>
      <c r="X69" s="116"/>
      <c r="Y69" s="117"/>
    </row>
    <row r="70" spans="1:25" ht="15.75" customHeight="1">
      <c r="A70" s="63" t="s">
        <v>34</v>
      </c>
      <c r="B70" s="63"/>
      <c r="C70" s="64" t="s">
        <v>53</v>
      </c>
      <c r="D70" s="65"/>
      <c r="E70" s="65"/>
      <c r="F70" s="65"/>
      <c r="G70" s="65"/>
      <c r="H70" s="66"/>
      <c r="I70" s="16" t="s">
        <v>23</v>
      </c>
      <c r="J70" s="56" t="s">
        <v>52</v>
      </c>
      <c r="K70" s="57"/>
      <c r="L70" s="36">
        <f>L63/L67</f>
        <v>32611.21052631579</v>
      </c>
      <c r="M70" s="37"/>
      <c r="N70" s="58">
        <v>0</v>
      </c>
      <c r="O70" s="58"/>
      <c r="P70" s="36">
        <f>L70</f>
        <v>32611.21052631579</v>
      </c>
      <c r="Q70" s="37"/>
      <c r="R70" s="36">
        <f>R63/R67</f>
        <v>35095.153947368424</v>
      </c>
      <c r="S70" s="37"/>
      <c r="T70" s="58">
        <v>0</v>
      </c>
      <c r="U70" s="58"/>
      <c r="V70" s="36">
        <f>R70</f>
        <v>35095.153947368424</v>
      </c>
      <c r="W70" s="112"/>
      <c r="X70" s="116"/>
      <c r="Y70" s="117"/>
    </row>
    <row r="71" spans="1:25" ht="21" customHeight="1">
      <c r="A71" s="63" t="s">
        <v>37</v>
      </c>
      <c r="B71" s="63"/>
      <c r="C71" s="64" t="s">
        <v>62</v>
      </c>
      <c r="D71" s="65"/>
      <c r="E71" s="65"/>
      <c r="F71" s="65"/>
      <c r="G71" s="65"/>
      <c r="H71" s="66"/>
      <c r="I71" s="16" t="s">
        <v>23</v>
      </c>
      <c r="J71" s="56" t="s">
        <v>52</v>
      </c>
      <c r="K71" s="57"/>
      <c r="L71" s="36">
        <v>0</v>
      </c>
      <c r="M71" s="37"/>
      <c r="N71" s="58">
        <v>0</v>
      </c>
      <c r="O71" s="58"/>
      <c r="P71" s="36">
        <f>L71</f>
        <v>0</v>
      </c>
      <c r="Q71" s="37"/>
      <c r="R71" s="36">
        <v>2640</v>
      </c>
      <c r="S71" s="37"/>
      <c r="T71" s="58">
        <v>0</v>
      </c>
      <c r="U71" s="58"/>
      <c r="V71" s="36">
        <f>R71</f>
        <v>2640</v>
      </c>
      <c r="W71" s="112"/>
      <c r="X71" s="116"/>
      <c r="Y71" s="117"/>
    </row>
    <row r="72" spans="1:25" ht="21.75" customHeight="1">
      <c r="A72" s="63" t="s">
        <v>63</v>
      </c>
      <c r="B72" s="63"/>
      <c r="C72" s="64" t="s">
        <v>64</v>
      </c>
      <c r="D72" s="65"/>
      <c r="E72" s="65"/>
      <c r="F72" s="65"/>
      <c r="G72" s="65"/>
      <c r="H72" s="66"/>
      <c r="I72" s="16" t="s">
        <v>23</v>
      </c>
      <c r="J72" s="56" t="s">
        <v>52</v>
      </c>
      <c r="K72" s="57"/>
      <c r="L72" s="36">
        <v>0</v>
      </c>
      <c r="M72" s="37"/>
      <c r="N72" s="58">
        <v>0</v>
      </c>
      <c r="O72" s="58"/>
      <c r="P72" s="36">
        <f>L72</f>
        <v>0</v>
      </c>
      <c r="Q72" s="37"/>
      <c r="R72" s="36">
        <f>(R64-R71)/R67</f>
        <v>4074.6710526315787</v>
      </c>
      <c r="S72" s="37"/>
      <c r="T72" s="58">
        <v>0</v>
      </c>
      <c r="U72" s="58"/>
      <c r="V72" s="36">
        <f>R72</f>
        <v>4074.6710526315787</v>
      </c>
      <c r="W72" s="112"/>
      <c r="X72" s="116"/>
      <c r="Y72" s="117"/>
    </row>
    <row r="73" spans="1:25" ht="12" customHeight="1">
      <c r="A73" s="76">
        <v>4</v>
      </c>
      <c r="B73" s="76"/>
      <c r="C73" s="77" t="s">
        <v>15</v>
      </c>
      <c r="D73" s="77"/>
      <c r="E73" s="77"/>
      <c r="F73" s="77"/>
      <c r="G73" s="77"/>
      <c r="H73" s="77"/>
      <c r="I73" s="19"/>
      <c r="J73" s="56" t="s">
        <v>45</v>
      </c>
      <c r="K73" s="57"/>
      <c r="L73" s="36"/>
      <c r="M73" s="37"/>
      <c r="N73" s="63"/>
      <c r="O73" s="63"/>
      <c r="P73" s="75"/>
      <c r="Q73" s="75"/>
      <c r="R73" s="36"/>
      <c r="S73" s="37"/>
      <c r="T73" s="63"/>
      <c r="U73" s="63"/>
      <c r="V73" s="75"/>
      <c r="W73" s="100"/>
      <c r="X73" s="116"/>
      <c r="Y73" s="117"/>
    </row>
    <row r="74" spans="1:25" ht="11.25" customHeight="1">
      <c r="A74" s="63" t="s">
        <v>27</v>
      </c>
      <c r="B74" s="63"/>
      <c r="C74" s="64" t="s">
        <v>65</v>
      </c>
      <c r="D74" s="65"/>
      <c r="E74" s="65"/>
      <c r="F74" s="65"/>
      <c r="G74" s="65"/>
      <c r="H74" s="66"/>
      <c r="I74" s="20" t="s">
        <v>16</v>
      </c>
      <c r="J74" s="56" t="s">
        <v>66</v>
      </c>
      <c r="K74" s="57"/>
      <c r="L74" s="90">
        <v>100</v>
      </c>
      <c r="M74" s="91"/>
      <c r="N74" s="58">
        <v>0</v>
      </c>
      <c r="O74" s="58"/>
      <c r="P74" s="36">
        <f>L74</f>
        <v>100</v>
      </c>
      <c r="Q74" s="37"/>
      <c r="R74" s="90">
        <v>100</v>
      </c>
      <c r="S74" s="91"/>
      <c r="T74" s="58">
        <v>0</v>
      </c>
      <c r="U74" s="58"/>
      <c r="V74" s="36">
        <f>R74</f>
        <v>100</v>
      </c>
      <c r="W74" s="112"/>
      <c r="X74" s="118"/>
      <c r="Y74" s="119"/>
    </row>
    <row r="75" spans="1:25" ht="26.25" customHeight="1">
      <c r="A75" s="6"/>
      <c r="B75" s="74" t="s">
        <v>76</v>
      </c>
      <c r="C75" s="74"/>
      <c r="D75" s="74"/>
      <c r="E75" s="74"/>
      <c r="F75" s="74"/>
      <c r="G75" s="5"/>
      <c r="H75" s="6"/>
      <c r="I75" s="6"/>
      <c r="J75" s="6"/>
      <c r="K75" s="6"/>
      <c r="L75" s="6"/>
      <c r="M75" s="11"/>
      <c r="N75" s="12"/>
      <c r="O75" s="12"/>
      <c r="P75" s="11"/>
      <c r="Q75" s="6"/>
      <c r="R75" s="6"/>
      <c r="S75" s="22" t="s">
        <v>77</v>
      </c>
      <c r="T75" s="22"/>
      <c r="U75" s="22"/>
      <c r="V75" s="22"/>
      <c r="W75" s="6"/>
      <c r="X75" s="15"/>
      <c r="Y75" s="15"/>
    </row>
    <row r="76" spans="1:25" ht="11.25">
      <c r="A76" s="6"/>
      <c r="B76" s="6"/>
      <c r="C76" s="6"/>
      <c r="D76" s="6"/>
      <c r="E76" s="6"/>
      <c r="F76" s="6"/>
      <c r="G76" s="73" t="s">
        <v>17</v>
      </c>
      <c r="H76" s="73"/>
      <c r="I76" s="73"/>
      <c r="J76" s="6"/>
      <c r="K76" s="6"/>
      <c r="L76" s="6"/>
      <c r="M76" s="13"/>
      <c r="N76" s="13"/>
      <c r="O76" s="13"/>
      <c r="P76" s="11"/>
      <c r="Q76" s="6"/>
      <c r="R76" s="6"/>
      <c r="S76" s="23" t="s">
        <v>18</v>
      </c>
      <c r="T76" s="23"/>
      <c r="U76" s="23"/>
      <c r="V76" s="23"/>
      <c r="W76" s="6"/>
      <c r="X76" s="15"/>
      <c r="Y76" s="15"/>
    </row>
    <row r="77" spans="24:25" ht="11.25">
      <c r="X77" s="15"/>
      <c r="Y77" s="15"/>
    </row>
    <row r="78" spans="24:25" ht="11.25">
      <c r="X78" s="15"/>
      <c r="Y78" s="15"/>
    </row>
    <row r="79" spans="24:25" ht="11.25">
      <c r="X79" s="15"/>
      <c r="Y79" s="15"/>
    </row>
    <row r="80" spans="9:25" ht="11.25">
      <c r="I80" s="10"/>
      <c r="J80" s="10"/>
      <c r="K80" s="10"/>
      <c r="L80" s="87"/>
      <c r="M80" s="87"/>
      <c r="N80" s="10"/>
      <c r="O80" s="87"/>
      <c r="P80" s="87"/>
      <c r="R80" s="87"/>
      <c r="S80" s="87"/>
      <c r="T80" s="10"/>
      <c r="U80" s="10"/>
      <c r="V80" s="87"/>
      <c r="W80" s="87"/>
      <c r="X80" s="15"/>
      <c r="Y80" s="15"/>
    </row>
    <row r="81" spans="17:25" ht="11.25">
      <c r="Q81" s="9"/>
      <c r="W81" s="9"/>
      <c r="X81" s="15"/>
      <c r="Y81" s="15"/>
    </row>
    <row r="82" spans="24:25" ht="11.25">
      <c r="X82" s="15"/>
      <c r="Y82" s="15"/>
    </row>
    <row r="83" spans="24:25" ht="11.25">
      <c r="X83" s="15"/>
      <c r="Y83" s="15"/>
    </row>
    <row r="84" spans="24:25" ht="11.25">
      <c r="X84" s="15"/>
      <c r="Y84" s="15"/>
    </row>
    <row r="85" spans="24:25" ht="11.25">
      <c r="X85" s="15"/>
      <c r="Y85" s="15"/>
    </row>
    <row r="86" spans="24:25" ht="11.25">
      <c r="X86" s="15"/>
      <c r="Y86" s="15"/>
    </row>
    <row r="87" spans="24:25" ht="11.25">
      <c r="X87" s="15"/>
      <c r="Y87" s="15"/>
    </row>
    <row r="88" spans="24:25" ht="11.25">
      <c r="X88" s="15"/>
      <c r="Y88" s="15"/>
    </row>
    <row r="89" spans="24:25" ht="11.25">
      <c r="X89" s="15"/>
      <c r="Y89" s="15"/>
    </row>
    <row r="90" spans="24:25" ht="11.25">
      <c r="X90" s="15"/>
      <c r="Y90" s="15"/>
    </row>
    <row r="91" spans="24:25" ht="11.25">
      <c r="X91" s="15"/>
      <c r="Y91" s="15"/>
    </row>
    <row r="92" spans="24:25" ht="11.25">
      <c r="X92" s="15"/>
      <c r="Y92" s="15"/>
    </row>
    <row r="93" spans="24:25" ht="11.25">
      <c r="X93" s="15"/>
      <c r="Y93" s="15"/>
    </row>
    <row r="94" spans="24:25" ht="11.25">
      <c r="X94" s="15"/>
      <c r="Y94" s="15"/>
    </row>
    <row r="95" spans="24:25" ht="11.25">
      <c r="X95" s="15"/>
      <c r="Y95" s="15"/>
    </row>
    <row r="96" spans="24:25" ht="11.25">
      <c r="X96" s="15"/>
      <c r="Y96" s="15"/>
    </row>
    <row r="97" spans="24:25" ht="11.25">
      <c r="X97" s="15"/>
      <c r="Y97" s="15"/>
    </row>
    <row r="98" spans="24:25" ht="11.25">
      <c r="X98" s="15"/>
      <c r="Y98" s="15"/>
    </row>
    <row r="99" spans="24:25" ht="11.25">
      <c r="X99" s="15"/>
      <c r="Y99" s="15"/>
    </row>
    <row r="100" spans="24:25" ht="11.25">
      <c r="X100" s="15"/>
      <c r="Y100" s="15"/>
    </row>
    <row r="101" spans="24:25" ht="11.25">
      <c r="X101" s="15"/>
      <c r="Y101" s="15"/>
    </row>
    <row r="102" spans="24:25" ht="11.25">
      <c r="X102" s="15"/>
      <c r="Y102" s="15"/>
    </row>
  </sheetData>
  <sheetProtection/>
  <mergeCells count="515">
    <mergeCell ref="C29:W29"/>
    <mergeCell ref="X21:Y44"/>
    <mergeCell ref="X45:Y74"/>
    <mergeCell ref="B75:F75"/>
    <mergeCell ref="T25:U25"/>
    <mergeCell ref="V25:W25"/>
    <mergeCell ref="L27:M27"/>
    <mergeCell ref="N27:O27"/>
    <mergeCell ref="P27:Q27"/>
    <mergeCell ref="R27:S27"/>
    <mergeCell ref="T27:U27"/>
    <mergeCell ref="V27:W27"/>
    <mergeCell ref="L25:M25"/>
    <mergeCell ref="N25:O25"/>
    <mergeCell ref="P25:Q25"/>
    <mergeCell ref="R25:S25"/>
    <mergeCell ref="P23:Q23"/>
    <mergeCell ref="R23:S23"/>
    <mergeCell ref="T23:U23"/>
    <mergeCell ref="V23:W23"/>
    <mergeCell ref="T26:U26"/>
    <mergeCell ref="V26:W26"/>
    <mergeCell ref="L28:M28"/>
    <mergeCell ref="N28:O28"/>
    <mergeCell ref="P28:Q28"/>
    <mergeCell ref="R28:S28"/>
    <mergeCell ref="T28:U28"/>
    <mergeCell ref="V28:W28"/>
    <mergeCell ref="L26:M26"/>
    <mergeCell ref="N26:O26"/>
    <mergeCell ref="P26:Q26"/>
    <mergeCell ref="R26:S26"/>
    <mergeCell ref="T22:U22"/>
    <mergeCell ref="V22:W22"/>
    <mergeCell ref="L24:M24"/>
    <mergeCell ref="N24:O24"/>
    <mergeCell ref="P24:Q24"/>
    <mergeCell ref="R24:S24"/>
    <mergeCell ref="T24:U24"/>
    <mergeCell ref="V24:W24"/>
    <mergeCell ref="L23:M23"/>
    <mergeCell ref="N23:O23"/>
    <mergeCell ref="A27:B27"/>
    <mergeCell ref="C27:H27"/>
    <mergeCell ref="J27:K27"/>
    <mergeCell ref="A28:B28"/>
    <mergeCell ref="C28:H28"/>
    <mergeCell ref="J28:K28"/>
    <mergeCell ref="A25:B25"/>
    <mergeCell ref="C25:H25"/>
    <mergeCell ref="J25:K25"/>
    <mergeCell ref="A26:B26"/>
    <mergeCell ref="C26:H26"/>
    <mergeCell ref="J26:K26"/>
    <mergeCell ref="A23:B23"/>
    <mergeCell ref="C23:H23"/>
    <mergeCell ref="J23:K23"/>
    <mergeCell ref="A24:B24"/>
    <mergeCell ref="C24:H24"/>
    <mergeCell ref="J24:K24"/>
    <mergeCell ref="R21:S21"/>
    <mergeCell ref="T21:U21"/>
    <mergeCell ref="V21:W21"/>
    <mergeCell ref="A22:B22"/>
    <mergeCell ref="C22:H22"/>
    <mergeCell ref="J22:K22"/>
    <mergeCell ref="L22:M22"/>
    <mergeCell ref="N22:O22"/>
    <mergeCell ref="P22:Q22"/>
    <mergeCell ref="R22:S22"/>
    <mergeCell ref="J21:K21"/>
    <mergeCell ref="L21:M21"/>
    <mergeCell ref="N21:O21"/>
    <mergeCell ref="P21:Q21"/>
    <mergeCell ref="V44:W44"/>
    <mergeCell ref="C60:W60"/>
    <mergeCell ref="N44:O44"/>
    <mergeCell ref="P44:Q44"/>
    <mergeCell ref="R44:S44"/>
    <mergeCell ref="T44:U44"/>
    <mergeCell ref="V59:W59"/>
    <mergeCell ref="T59:U59"/>
    <mergeCell ref="V57:W57"/>
    <mergeCell ref="N58:O58"/>
    <mergeCell ref="A44:B44"/>
    <mergeCell ref="C44:H44"/>
    <mergeCell ref="J44:K44"/>
    <mergeCell ref="L44:M44"/>
    <mergeCell ref="V71:W71"/>
    <mergeCell ref="A43:B43"/>
    <mergeCell ref="C43:H43"/>
    <mergeCell ref="J43:K43"/>
    <mergeCell ref="L43:M43"/>
    <mergeCell ref="N43:O43"/>
    <mergeCell ref="P43:Q43"/>
    <mergeCell ref="R43:S43"/>
    <mergeCell ref="T43:U43"/>
    <mergeCell ref="V43:W43"/>
    <mergeCell ref="N71:O71"/>
    <mergeCell ref="P71:Q71"/>
    <mergeCell ref="R71:S71"/>
    <mergeCell ref="T71:U71"/>
    <mergeCell ref="A71:B71"/>
    <mergeCell ref="C71:H71"/>
    <mergeCell ref="J71:K71"/>
    <mergeCell ref="L71:M71"/>
    <mergeCell ref="V69:W69"/>
    <mergeCell ref="A70:B70"/>
    <mergeCell ref="C70:H70"/>
    <mergeCell ref="J70:K70"/>
    <mergeCell ref="L70:M70"/>
    <mergeCell ref="N70:O70"/>
    <mergeCell ref="P70:Q70"/>
    <mergeCell ref="R70:S70"/>
    <mergeCell ref="T70:U70"/>
    <mergeCell ref="V70:W70"/>
    <mergeCell ref="N69:O69"/>
    <mergeCell ref="P69:Q69"/>
    <mergeCell ref="R69:S69"/>
    <mergeCell ref="T69:U69"/>
    <mergeCell ref="A69:B69"/>
    <mergeCell ref="C69:H69"/>
    <mergeCell ref="J69:K69"/>
    <mergeCell ref="L69:M69"/>
    <mergeCell ref="V67:W67"/>
    <mergeCell ref="A68:B68"/>
    <mergeCell ref="C68:H68"/>
    <mergeCell ref="J68:K68"/>
    <mergeCell ref="L68:M68"/>
    <mergeCell ref="N68:O68"/>
    <mergeCell ref="P68:Q68"/>
    <mergeCell ref="R68:S68"/>
    <mergeCell ref="T68:U68"/>
    <mergeCell ref="V68:W68"/>
    <mergeCell ref="N67:O67"/>
    <mergeCell ref="P67:Q67"/>
    <mergeCell ref="R67:S67"/>
    <mergeCell ref="T67:U67"/>
    <mergeCell ref="A67:B67"/>
    <mergeCell ref="C67:H67"/>
    <mergeCell ref="J67:K67"/>
    <mergeCell ref="L67:M67"/>
    <mergeCell ref="V65:W65"/>
    <mergeCell ref="A66:B66"/>
    <mergeCell ref="C66:H66"/>
    <mergeCell ref="J66:K66"/>
    <mergeCell ref="L66:M66"/>
    <mergeCell ref="N66:O66"/>
    <mergeCell ref="P66:Q66"/>
    <mergeCell ref="R66:S66"/>
    <mergeCell ref="T66:U66"/>
    <mergeCell ref="V66:W66"/>
    <mergeCell ref="N65:O65"/>
    <mergeCell ref="P65:Q65"/>
    <mergeCell ref="R65:S65"/>
    <mergeCell ref="T65:U65"/>
    <mergeCell ref="A65:B65"/>
    <mergeCell ref="C65:H65"/>
    <mergeCell ref="J65:K65"/>
    <mergeCell ref="L65:M65"/>
    <mergeCell ref="V63:W63"/>
    <mergeCell ref="A64:B64"/>
    <mergeCell ref="C64:H64"/>
    <mergeCell ref="J64:K64"/>
    <mergeCell ref="L64:M64"/>
    <mergeCell ref="N64:O64"/>
    <mergeCell ref="P64:Q64"/>
    <mergeCell ref="R64:S64"/>
    <mergeCell ref="T64:U64"/>
    <mergeCell ref="V64:W64"/>
    <mergeCell ref="N63:O63"/>
    <mergeCell ref="P63:Q63"/>
    <mergeCell ref="R63:S63"/>
    <mergeCell ref="T63:U63"/>
    <mergeCell ref="A63:B63"/>
    <mergeCell ref="C63:H63"/>
    <mergeCell ref="J63:K63"/>
    <mergeCell ref="L63:M63"/>
    <mergeCell ref="V61:W61"/>
    <mergeCell ref="A62:B62"/>
    <mergeCell ref="C62:H62"/>
    <mergeCell ref="J62:K62"/>
    <mergeCell ref="L62:M62"/>
    <mergeCell ref="N62:O62"/>
    <mergeCell ref="P62:Q62"/>
    <mergeCell ref="R62:S62"/>
    <mergeCell ref="T62:U62"/>
    <mergeCell ref="V62:W62"/>
    <mergeCell ref="N61:O61"/>
    <mergeCell ref="P61:Q61"/>
    <mergeCell ref="R61:S61"/>
    <mergeCell ref="T61:U61"/>
    <mergeCell ref="A61:B61"/>
    <mergeCell ref="C61:H61"/>
    <mergeCell ref="J61:K61"/>
    <mergeCell ref="L61:M61"/>
    <mergeCell ref="A60:B60"/>
    <mergeCell ref="N59:O59"/>
    <mergeCell ref="P59:Q59"/>
    <mergeCell ref="R59:S59"/>
    <mergeCell ref="A59:B59"/>
    <mergeCell ref="C59:H59"/>
    <mergeCell ref="J59:K59"/>
    <mergeCell ref="L59:M59"/>
    <mergeCell ref="A58:B58"/>
    <mergeCell ref="C58:H58"/>
    <mergeCell ref="J58:K58"/>
    <mergeCell ref="L58:M58"/>
    <mergeCell ref="P58:Q58"/>
    <mergeCell ref="R58:S58"/>
    <mergeCell ref="T58:U58"/>
    <mergeCell ref="V58:W58"/>
    <mergeCell ref="N57:O57"/>
    <mergeCell ref="P57:Q57"/>
    <mergeCell ref="R57:S57"/>
    <mergeCell ref="T57:U57"/>
    <mergeCell ref="A57:B57"/>
    <mergeCell ref="C57:H57"/>
    <mergeCell ref="J57:K57"/>
    <mergeCell ref="L57:M57"/>
    <mergeCell ref="V55:W55"/>
    <mergeCell ref="A56:B56"/>
    <mergeCell ref="C56:H56"/>
    <mergeCell ref="J56:K56"/>
    <mergeCell ref="L56:M56"/>
    <mergeCell ref="N56:O56"/>
    <mergeCell ref="P56:Q56"/>
    <mergeCell ref="R56:S56"/>
    <mergeCell ref="T56:U56"/>
    <mergeCell ref="V56:W56"/>
    <mergeCell ref="N55:O55"/>
    <mergeCell ref="P55:Q55"/>
    <mergeCell ref="R55:S55"/>
    <mergeCell ref="T55:U55"/>
    <mergeCell ref="A55:B55"/>
    <mergeCell ref="C55:H55"/>
    <mergeCell ref="J55:K55"/>
    <mergeCell ref="L55:M55"/>
    <mergeCell ref="V53:W53"/>
    <mergeCell ref="A54:B54"/>
    <mergeCell ref="C54:H54"/>
    <mergeCell ref="J54:K54"/>
    <mergeCell ref="L54:M54"/>
    <mergeCell ref="N54:O54"/>
    <mergeCell ref="P54:Q54"/>
    <mergeCell ref="R54:S54"/>
    <mergeCell ref="T54:U54"/>
    <mergeCell ref="V54:W54"/>
    <mergeCell ref="N53:O53"/>
    <mergeCell ref="P53:Q53"/>
    <mergeCell ref="R53:S53"/>
    <mergeCell ref="T53:U53"/>
    <mergeCell ref="A53:B53"/>
    <mergeCell ref="C53:H53"/>
    <mergeCell ref="J53:K53"/>
    <mergeCell ref="L53:M53"/>
    <mergeCell ref="V51:W51"/>
    <mergeCell ref="A52:B52"/>
    <mergeCell ref="C52:H52"/>
    <mergeCell ref="J52:K52"/>
    <mergeCell ref="L52:M52"/>
    <mergeCell ref="N52:O52"/>
    <mergeCell ref="P52:Q52"/>
    <mergeCell ref="R52:S52"/>
    <mergeCell ref="T52:U52"/>
    <mergeCell ref="V52:W52"/>
    <mergeCell ref="N51:O51"/>
    <mergeCell ref="P51:Q51"/>
    <mergeCell ref="R51:S51"/>
    <mergeCell ref="T51:U51"/>
    <mergeCell ref="A51:B51"/>
    <mergeCell ref="C51:H51"/>
    <mergeCell ref="J51:K51"/>
    <mergeCell ref="L51:M51"/>
    <mergeCell ref="P50:Q50"/>
    <mergeCell ref="R50:S50"/>
    <mergeCell ref="T50:U50"/>
    <mergeCell ref="V50:W50"/>
    <mergeCell ref="A50:B50"/>
    <mergeCell ref="C50:H50"/>
    <mergeCell ref="J50:K50"/>
    <mergeCell ref="L50:M50"/>
    <mergeCell ref="V48:W48"/>
    <mergeCell ref="A49:B49"/>
    <mergeCell ref="C49:H49"/>
    <mergeCell ref="J49:K49"/>
    <mergeCell ref="L49:M49"/>
    <mergeCell ref="N49:O49"/>
    <mergeCell ref="P49:Q49"/>
    <mergeCell ref="R49:S49"/>
    <mergeCell ref="T49:U49"/>
    <mergeCell ref="V49:W49"/>
    <mergeCell ref="T47:U47"/>
    <mergeCell ref="V47:W47"/>
    <mergeCell ref="A48:B48"/>
    <mergeCell ref="C48:H48"/>
    <mergeCell ref="J48:K48"/>
    <mergeCell ref="L48:M48"/>
    <mergeCell ref="N48:O48"/>
    <mergeCell ref="P48:Q48"/>
    <mergeCell ref="R48:S48"/>
    <mergeCell ref="T48:U48"/>
    <mergeCell ref="R46:S46"/>
    <mergeCell ref="T46:U46"/>
    <mergeCell ref="V46:W46"/>
    <mergeCell ref="A47:B47"/>
    <mergeCell ref="C47:H47"/>
    <mergeCell ref="J47:K47"/>
    <mergeCell ref="L47:M47"/>
    <mergeCell ref="N47:O47"/>
    <mergeCell ref="P47:Q47"/>
    <mergeCell ref="R47:S47"/>
    <mergeCell ref="A45:B45"/>
    <mergeCell ref="A46:B46"/>
    <mergeCell ref="C46:H46"/>
    <mergeCell ref="J46:K46"/>
    <mergeCell ref="V40:W40"/>
    <mergeCell ref="L73:M73"/>
    <mergeCell ref="N73:O73"/>
    <mergeCell ref="P73:Q73"/>
    <mergeCell ref="R73:S73"/>
    <mergeCell ref="V72:W72"/>
    <mergeCell ref="V41:W41"/>
    <mergeCell ref="N41:O41"/>
    <mergeCell ref="P41:Q41"/>
    <mergeCell ref="C45:W45"/>
    <mergeCell ref="A40:B40"/>
    <mergeCell ref="C40:H40"/>
    <mergeCell ref="J40:K40"/>
    <mergeCell ref="L40:M40"/>
    <mergeCell ref="A36:B36"/>
    <mergeCell ref="C36:H36"/>
    <mergeCell ref="J36:K36"/>
    <mergeCell ref="L36:M36"/>
    <mergeCell ref="T30:U30"/>
    <mergeCell ref="V30:W30"/>
    <mergeCell ref="L30:M30"/>
    <mergeCell ref="N30:O30"/>
    <mergeCell ref="P30:Q30"/>
    <mergeCell ref="R30:S30"/>
    <mergeCell ref="N74:O74"/>
    <mergeCell ref="N36:O36"/>
    <mergeCell ref="P36:Q36"/>
    <mergeCell ref="L42:M42"/>
    <mergeCell ref="N42:O42"/>
    <mergeCell ref="P42:Q42"/>
    <mergeCell ref="L72:M72"/>
    <mergeCell ref="N72:O72"/>
    <mergeCell ref="P72:Q72"/>
    <mergeCell ref="L46:M46"/>
    <mergeCell ref="N46:O46"/>
    <mergeCell ref="P46:Q46"/>
    <mergeCell ref="N50:O50"/>
    <mergeCell ref="A74:B74"/>
    <mergeCell ref="C74:H74"/>
    <mergeCell ref="J74:K74"/>
    <mergeCell ref="A73:B73"/>
    <mergeCell ref="J73:K73"/>
    <mergeCell ref="R72:S72"/>
    <mergeCell ref="T72:U72"/>
    <mergeCell ref="A72:B72"/>
    <mergeCell ref="C72:H72"/>
    <mergeCell ref="J72:K72"/>
    <mergeCell ref="C73:H73"/>
    <mergeCell ref="R74:S74"/>
    <mergeCell ref="T74:U74"/>
    <mergeCell ref="V74:W74"/>
    <mergeCell ref="T73:U73"/>
    <mergeCell ref="V73:W73"/>
    <mergeCell ref="L74:M74"/>
    <mergeCell ref="T32:U32"/>
    <mergeCell ref="V32:W32"/>
    <mergeCell ref="J30:K30"/>
    <mergeCell ref="A42:B42"/>
    <mergeCell ref="C42:H42"/>
    <mergeCell ref="J42:K42"/>
    <mergeCell ref="R42:S42"/>
    <mergeCell ref="T42:U42"/>
    <mergeCell ref="V42:W42"/>
    <mergeCell ref="V36:W36"/>
    <mergeCell ref="A41:B41"/>
    <mergeCell ref="C41:H41"/>
    <mergeCell ref="J41:K41"/>
    <mergeCell ref="L41:M41"/>
    <mergeCell ref="V35:W35"/>
    <mergeCell ref="R37:S37"/>
    <mergeCell ref="T37:U37"/>
    <mergeCell ref="V37:W37"/>
    <mergeCell ref="R36:S36"/>
    <mergeCell ref="T36:U36"/>
    <mergeCell ref="V38:W38"/>
    <mergeCell ref="V39:W39"/>
    <mergeCell ref="V80:W80"/>
    <mergeCell ref="L80:M80"/>
    <mergeCell ref="O80:P80"/>
    <mergeCell ref="R38:S38"/>
    <mergeCell ref="T38:U38"/>
    <mergeCell ref="R39:S39"/>
    <mergeCell ref="T39:U39"/>
    <mergeCell ref="R80:S80"/>
    <mergeCell ref="L39:M39"/>
    <mergeCell ref="R41:S41"/>
    <mergeCell ref="T41:U41"/>
    <mergeCell ref="T34:U34"/>
    <mergeCell ref="R35:S35"/>
    <mergeCell ref="T35:U35"/>
    <mergeCell ref="N40:O40"/>
    <mergeCell ref="P40:Q40"/>
    <mergeCell ref="R40:S40"/>
    <mergeCell ref="T40:U40"/>
    <mergeCell ref="V34:W34"/>
    <mergeCell ref="R19:S19"/>
    <mergeCell ref="T19:U19"/>
    <mergeCell ref="V19:W19"/>
    <mergeCell ref="R31:S31"/>
    <mergeCell ref="T31:U31"/>
    <mergeCell ref="V31:W31"/>
    <mergeCell ref="R33:S33"/>
    <mergeCell ref="T33:U33"/>
    <mergeCell ref="R32:S32"/>
    <mergeCell ref="B13:C13"/>
    <mergeCell ref="B10:C10"/>
    <mergeCell ref="B12:C12"/>
    <mergeCell ref="P18:Q18"/>
    <mergeCell ref="N18:O18"/>
    <mergeCell ref="L18:M18"/>
    <mergeCell ref="E10:Q10"/>
    <mergeCell ref="E12:F12"/>
    <mergeCell ref="H12:Q12"/>
    <mergeCell ref="H13:Q13"/>
    <mergeCell ref="B9:C9"/>
    <mergeCell ref="E9:Q9"/>
    <mergeCell ref="J33:K33"/>
    <mergeCell ref="L33:M33"/>
    <mergeCell ref="N33:O33"/>
    <mergeCell ref="P33:Q33"/>
    <mergeCell ref="J31:K31"/>
    <mergeCell ref="L31:M31"/>
    <mergeCell ref="N31:O31"/>
    <mergeCell ref="P31:Q31"/>
    <mergeCell ref="A2:Q2"/>
    <mergeCell ref="A3:Q3"/>
    <mergeCell ref="B7:C7"/>
    <mergeCell ref="E7:Q7"/>
    <mergeCell ref="E6:Q6"/>
    <mergeCell ref="B6:C6"/>
    <mergeCell ref="A31:B31"/>
    <mergeCell ref="A33:B33"/>
    <mergeCell ref="C33:H33"/>
    <mergeCell ref="A38:B38"/>
    <mergeCell ref="C38:H38"/>
    <mergeCell ref="A39:B39"/>
    <mergeCell ref="C39:H39"/>
    <mergeCell ref="A34:B34"/>
    <mergeCell ref="A32:B32"/>
    <mergeCell ref="L19:M19"/>
    <mergeCell ref="P19:Q19"/>
    <mergeCell ref="N19:O19"/>
    <mergeCell ref="G76:I76"/>
    <mergeCell ref="C32:H32"/>
    <mergeCell ref="J32:K32"/>
    <mergeCell ref="L32:M32"/>
    <mergeCell ref="N32:O32"/>
    <mergeCell ref="P32:Q32"/>
    <mergeCell ref="P74:Q74"/>
    <mergeCell ref="A29:B29"/>
    <mergeCell ref="A19:B19"/>
    <mergeCell ref="C19:H19"/>
    <mergeCell ref="J19:K19"/>
    <mergeCell ref="A20:B20"/>
    <mergeCell ref="C20:Y20"/>
    <mergeCell ref="A21:B21"/>
    <mergeCell ref="C21:H21"/>
    <mergeCell ref="A35:B35"/>
    <mergeCell ref="C35:H35"/>
    <mergeCell ref="J35:K35"/>
    <mergeCell ref="L35:M35"/>
    <mergeCell ref="C34:H34"/>
    <mergeCell ref="A30:B30"/>
    <mergeCell ref="C30:H30"/>
    <mergeCell ref="C31:H31"/>
    <mergeCell ref="A37:B37"/>
    <mergeCell ref="C37:H37"/>
    <mergeCell ref="N38:O38"/>
    <mergeCell ref="P38:Q38"/>
    <mergeCell ref="J38:K38"/>
    <mergeCell ref="L38:M38"/>
    <mergeCell ref="N37:O37"/>
    <mergeCell ref="P37:Q37"/>
    <mergeCell ref="J37:K37"/>
    <mergeCell ref="L37:M37"/>
    <mergeCell ref="L17:Q17"/>
    <mergeCell ref="J39:K39"/>
    <mergeCell ref="N39:O39"/>
    <mergeCell ref="P39:Q39"/>
    <mergeCell ref="J34:K34"/>
    <mergeCell ref="L34:M34"/>
    <mergeCell ref="N34:O34"/>
    <mergeCell ref="P34:Q34"/>
    <mergeCell ref="P35:Q35"/>
    <mergeCell ref="N35:O35"/>
    <mergeCell ref="A17:B18"/>
    <mergeCell ref="C17:H18"/>
    <mergeCell ref="I17:I18"/>
    <mergeCell ref="J17:K18"/>
    <mergeCell ref="S75:V75"/>
    <mergeCell ref="S76:V76"/>
    <mergeCell ref="X17:Y18"/>
    <mergeCell ref="R17:W17"/>
    <mergeCell ref="X19:Y19"/>
    <mergeCell ref="R18:S18"/>
    <mergeCell ref="T18:U18"/>
    <mergeCell ref="V18:W18"/>
    <mergeCell ref="V33:W33"/>
    <mergeCell ref="R34:S3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  <rowBreaks count="1" manualBreakCount="1">
    <brk id="4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2020-11-26T13:35:23Z</cp:lastPrinted>
  <dcterms:created xsi:type="dcterms:W3CDTF">2017-02-07T13:11:56Z</dcterms:created>
  <dcterms:modified xsi:type="dcterms:W3CDTF">2020-11-26T13:39:28Z</dcterms:modified>
  <cp:category/>
  <cp:version/>
  <cp:contentType/>
  <cp:contentStatus/>
  <cp:revision>1</cp:revision>
</cp:coreProperties>
</file>