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8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<sst xmlns="http://schemas.openxmlformats.org/spreadsheetml/2006/main" count="600" uniqueCount="161">
  <si>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</si>
  <si>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</si>
  <si>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</si>
  <si>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</si>
  <si>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</si>
  <si>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</si>
  <si>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</si>
  <si>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</si>
  <si>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</si>
  <si>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</si>
  <si>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</si>
  <si>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</si>
  <si>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</si>
  <si>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</si>
  <si>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</si>
  <si>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</si>
  <si>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</si>
  <si>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</si>
  <si>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</si>
  <si>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</si>
  <si>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</si>
  <si>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</si>
  <si>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</si>
  <si>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</si>
  <si>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</si>
  <si>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</si>
  <si>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</si>
  <si>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</si>
  <si>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</si>
  <si>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</si>
  <si>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</si>
  <si>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</si>
  <si>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</si>
  <si>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</si>
  <si>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</si>
  <si>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</si>
  <si>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</si>
  <si>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</si>
  <si>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</si>
  <si>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Погашено кредиторську заборгованість за рахунок коштів</t>
  </si>
  <si>
    <t>загального фонду</t>
  </si>
  <si>
    <t>спеціального фонду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</si>
  <si>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</si>
  <si>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</si>
  <si>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</si>
  <si>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</si>
  <si>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</si>
  <si>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</si>
  <si>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</si>
  <si>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</si>
  <si>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</si>
  <si>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</si>
  <si>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</si>
  <si>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</si>
  <si>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Власні надходження бюджетних установ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</si>
  <si>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</si>
  <si>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</si>
  <si>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</si>
  <si>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</si>
  <si>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</si>
  <si>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</si>
  <si>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</si>
  <si>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</si>
  <si>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</si>
  <si>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</si>
  <si>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</si>
  <si>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</si>
  <si>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</si>
  <si>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</si>
  <si>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2021 рік (прогноз)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</si>
  <si>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</si>
  <si>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</si>
  <si>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</si>
  <si>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</si>
  <si>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од.</t>
  </si>
  <si>
    <t>2020 рік</t>
  </si>
  <si>
    <t>2021 рік</t>
  </si>
  <si>
    <t>Головний бухгалтер</t>
  </si>
  <si>
    <t>2. Управління освіти Чернігівської міської ради</t>
  </si>
  <si>
    <t>В.О. Білогура</t>
  </si>
  <si>
    <t>Н.М. Кот</t>
  </si>
  <si>
    <t xml:space="preserve"> Показники продукту</t>
  </si>
  <si>
    <t xml:space="preserve"> Показники ефективності</t>
  </si>
  <si>
    <t>11. Місцеві/регіональні програми, які виконуються в межах бюджетної програми :</t>
  </si>
  <si>
    <t>8. Результативні показники бюджетної програми :</t>
  </si>
  <si>
    <t>5. Надходження для виконання бюджетної програми :</t>
  </si>
  <si>
    <t>2) завдання бюджетної програми ;</t>
  </si>
  <si>
    <t>1) мета бюджетної програми, строки її реалізації;</t>
  </si>
  <si>
    <r>
      <t xml:space="preserve">3) </t>
    </r>
    <r>
      <rPr>
        <b/>
        <u val="single"/>
        <sz val="11"/>
        <rFont val="Times New Roman"/>
        <family val="1"/>
      </rPr>
      <t>підстави для реалізації бюджетної програми</t>
    </r>
    <r>
      <rPr>
        <b/>
        <sz val="11"/>
        <rFont val="Times New Roman"/>
        <family val="1"/>
      </rPr>
      <t xml:space="preserve"> : Конституція України  (Закон від від 28 . 06. 1996 № 254/96), Бюджетний кодекс  України (Закон  від 08.07. № 2456- VI),   наказ Міністерства  фінансів України від  26.08. 2014 № 836 " Про деякі питання  запровадження програмно- цільового методу складання та виконання  місцевих бюджетів ", Закон України " Про освіту " від 05.09.2017р. № 2145 - VIII.</t>
    </r>
  </si>
  <si>
    <t>разом
(10 + 11)</t>
  </si>
  <si>
    <t>Капітальні видатки</t>
  </si>
  <si>
    <t>Кошти, що передаються із загального фонду до спеціального (бюджет розвитку)</t>
  </si>
  <si>
    <t>Начальник управління освіти</t>
  </si>
  <si>
    <t>(код Типової відомчої класифікації видатків та кредитування місцевого бюджету)</t>
  </si>
  <si>
    <t>(код за ЄДРПОУ)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</si>
  <si>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</si>
  <si>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</si>
  <si>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 код Програмної класифікації видатків та кредитувння місцевого бюджету)</t>
  </si>
  <si>
    <t>(код Типової програмної класифікації видатків та кредитування місцевого бюджету)</t>
  </si>
  <si>
    <t>( код Функціональної класифікації видатків та кредитувння місцевого бюджету)</t>
  </si>
  <si>
    <t>(код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</si>
  <si>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</si>
  <si>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2022 рік (прогноз)</t>
  </si>
  <si>
    <t>2022  рік (прогноз)</t>
  </si>
  <si>
    <t>2022 рік</t>
  </si>
  <si>
    <t>Дебіторська заборгованість на 01.01.2019</t>
  </si>
  <si>
    <t>06</t>
  </si>
  <si>
    <t>0617363</t>
  </si>
  <si>
    <t>Виконання інвестеційних проектів в рамках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</si>
  <si>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 - економічного розвитку окремих територій</t>
  </si>
  <si>
    <t>Реалізація інвестиційних проектів</t>
  </si>
  <si>
    <t>0490</t>
  </si>
  <si>
    <t>Кількість одиниць</t>
  </si>
  <si>
    <t>Кошторис</t>
  </si>
  <si>
    <t>середня вартість однієї одиниці</t>
  </si>
  <si>
    <t>грн.</t>
  </si>
  <si>
    <t>Розрахунок</t>
  </si>
  <si>
    <t>Завдання</t>
  </si>
  <si>
    <t>0600000</t>
  </si>
  <si>
    <t>0610000</t>
  </si>
  <si>
    <t>02147598</t>
  </si>
  <si>
    <t>БЮДЖЕТНИЙ ЗАПИТ НА 2021 - 2023 РОКИ індивідуальний (Форма 2021-2)</t>
  </si>
  <si>
    <t>4. Мета та завдання бюджетної програми  на 2021- 2023 роки:</t>
  </si>
  <si>
    <t>1) надходження для виконання бюджетної програми 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</si>
  <si>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</si>
  <si>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</si>
  <si>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</si>
  <si>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</si>
  <si>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</si>
  <si>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</si>
  <si>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</si>
  <si>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</si>
  <si>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3) видатки за кодами Економічної класифікації видатків бюджету у 2022 - 2023 роках:</t>
  </si>
  <si>
    <t>2023 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</si>
  <si>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</si>
  <si>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</si>
  <si>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2020рік (затверджено)</t>
  </si>
  <si>
    <t>2) витрати за напрямами використання бюджетних коштів у 2022 - 2023 роках:</t>
  </si>
  <si>
    <t>1) результативні показники бюджнтної програми у 2019-2021 роках:</t>
  </si>
  <si>
    <t>2) результативні показники бюджетної програми  у 2022- 2023 роках:</t>
  </si>
  <si>
    <t>2023рік (прогноз)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</si>
  <si>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</si>
  <si>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</si>
  <si>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</si>
  <si>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 у 2022- 2023 роках</t>
  </si>
  <si>
    <t>12. Об'єкти, які виконуються в межах бюджетної програми  за рахунок коштів бюджету розвитку у 2019- 2023 роках:</t>
  </si>
  <si>
    <t>2020  рік (затверджено)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</si>
  <si>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2021 - 2023роки.</t>
  </si>
  <si>
    <t>14. Бюджетні зобов'язання у 2019 - 2021 роках:</t>
  </si>
  <si>
    <t>1) кредиторська заборгованість місцевого бюджету у 2019 році:</t>
  </si>
  <si>
    <t>Кредиторська заборгованість на початок минулого бюджетного періоду на 01.01.2019</t>
  </si>
  <si>
    <t>Кредиторська заборгованість на кінець минулого бюджетного періоду на 01.01.2020</t>
  </si>
  <si>
    <t>2) кредиторська заборгованість місцевого бюджету у 2020 - 2021  роках:</t>
  </si>
  <si>
    <t>затверджені призначення з урах. змін  на 01.10.2020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</si>
  <si>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</si>
  <si>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</si>
  <si>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</si>
  <si>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</si>
  <si>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2020році.</t>
  </si>
  <si>
    <t>Показники затрат:</t>
  </si>
  <si>
    <t>Обсяг видатків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</si>
</sst>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2"/>
      <color indexed="47"/>
      <name val="Arial"/>
      <family val="2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2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6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9" fontId="16" fillId="0" borderId="11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0"/>
  <sheetViews>
    <sheetView tabSelected="1" view="pageBreakPreview" zoomScale="75" zoomScaleNormal="75" zoomScaleSheetLayoutView="75" zoomScalePageLayoutView="0" workbookViewId="0" topLeftCell="B235">
      <selection activeCell="N13" sqref="N13"/>
    </sheetView>
  </sheetViews>
  <sheetFormatPr defaultColWidth="9.140625" defaultRowHeight="15"/>
  <cols>
    <col min="1" max="1" width="19.140625" style="1" customWidth="1"/>
    <col min="2" max="2" width="36.8515625" style="1" customWidth="1"/>
    <col min="3" max="3" width="21.28125" style="1" customWidth="1"/>
    <col min="4" max="4" width="15.7109375" style="1" customWidth="1"/>
    <col min="5" max="5" width="15.28125" style="1" customWidth="1"/>
    <col min="6" max="6" width="16.421875" style="1" customWidth="1"/>
    <col min="7" max="7" width="14.57421875" style="1" customWidth="1"/>
    <col min="8" max="8" width="17.57421875" style="1" customWidth="1"/>
    <col min="9" max="9" width="14.8515625" style="1" customWidth="1"/>
    <col min="10" max="10" width="16.421875" style="1" customWidth="1"/>
    <col min="11" max="11" width="14.8515625" style="1" customWidth="1"/>
    <col min="12" max="12" width="13.421875" style="1" customWidth="1"/>
    <col min="13" max="13" width="12.57421875" style="1" customWidth="1"/>
    <col min="14" max="14" width="18.85156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0:16" ht="15">
      <c r="J1" s="63" t="s">
        <v>0</v>
      </c>
      <c r="K1" s="62"/>
      <c r="L1" s="62"/>
      <c r="M1" s="63"/>
      <c r="P1" s="3"/>
    </row>
    <row r="2" spans="10:16" ht="15">
      <c r="J2" s="63" t="s">
        <v>1</v>
      </c>
      <c r="K2" s="62"/>
      <c r="L2" s="62"/>
      <c r="M2" s="63"/>
      <c r="P2" s="3"/>
    </row>
    <row r="3" spans="10:16" ht="15">
      <c r="J3" s="63" t="s">
        <v>2</v>
      </c>
      <c r="K3" s="62"/>
      <c r="L3" s="62"/>
      <c r="M3" s="63"/>
      <c r="P3" s="3"/>
    </row>
    <row r="4" spans="10:16" ht="15">
      <c r="J4" s="63" t="s">
        <v>3</v>
      </c>
      <c r="K4" s="62"/>
      <c r="L4" s="62"/>
      <c r="M4" s="63"/>
      <c r="P4" s="3"/>
    </row>
    <row r="5" spans="10:16" ht="15">
      <c r="J5" s="63" t="s">
        <v>4</v>
      </c>
      <c r="K5" s="62"/>
      <c r="L5" s="62"/>
      <c r="M5" s="63"/>
      <c r="P5" s="3"/>
    </row>
    <row r="6" spans="10:16" ht="15">
      <c r="J6" s="63"/>
      <c r="K6" s="62"/>
      <c r="L6" s="62"/>
      <c r="M6" s="63"/>
      <c r="P6" s="3"/>
    </row>
    <row r="7" spans="1:16" ht="15">
      <c r="A7" s="140" t="s">
        <v>121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</row>
    <row r="8" spans="1:16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7" customHeight="1">
      <c r="A9" s="142" t="s">
        <v>68</v>
      </c>
      <c r="B9" s="142"/>
      <c r="C9" s="142"/>
      <c r="D9" s="142"/>
      <c r="E9" s="142"/>
      <c r="F9" s="142"/>
      <c r="G9" s="142"/>
      <c r="H9" s="142"/>
      <c r="I9" s="142"/>
      <c r="J9" s="64"/>
      <c r="K9" s="143" t="s">
        <v>118</v>
      </c>
      <c r="L9" s="143"/>
      <c r="M9" s="93"/>
      <c r="N9" s="92" t="s">
        <v>120</v>
      </c>
      <c r="O9" s="141"/>
      <c r="P9" s="141"/>
    </row>
    <row r="10" spans="1:16" ht="48" customHeight="1">
      <c r="A10" s="137" t="s">
        <v>5</v>
      </c>
      <c r="B10" s="137"/>
      <c r="C10" s="137"/>
      <c r="D10" s="137"/>
      <c r="E10" s="137"/>
      <c r="F10" s="137"/>
      <c r="G10" s="137"/>
      <c r="H10" s="137"/>
      <c r="I10" s="137"/>
      <c r="J10" s="65"/>
      <c r="K10" s="138" t="s">
        <v>93</v>
      </c>
      <c r="L10" s="138"/>
      <c r="M10" s="65"/>
      <c r="N10" s="66" t="s">
        <v>94</v>
      </c>
      <c r="O10" s="138"/>
      <c r="P10" s="138"/>
    </row>
    <row r="11" spans="1:16" ht="36" customHeight="1">
      <c r="A11" s="142" t="s">
        <v>78</v>
      </c>
      <c r="B11" s="142"/>
      <c r="C11" s="142"/>
      <c r="D11" s="142"/>
      <c r="E11" s="142"/>
      <c r="F11" s="142"/>
      <c r="G11" s="142"/>
      <c r="H11" s="142"/>
      <c r="I11" s="142"/>
      <c r="J11" s="64"/>
      <c r="K11" s="143" t="s">
        <v>119</v>
      </c>
      <c r="L11" s="143"/>
      <c r="M11" s="93"/>
      <c r="N11" s="92" t="s">
        <v>120</v>
      </c>
      <c r="O11" s="141"/>
      <c r="P11" s="141"/>
    </row>
    <row r="12" spans="1:16" ht="69.75" customHeight="1">
      <c r="A12" s="137" t="s">
        <v>6</v>
      </c>
      <c r="B12" s="137"/>
      <c r="C12" s="137"/>
      <c r="D12" s="137"/>
      <c r="E12" s="137"/>
      <c r="F12" s="137"/>
      <c r="G12" s="137"/>
      <c r="H12" s="137"/>
      <c r="I12" s="137"/>
      <c r="J12" s="65"/>
      <c r="K12" s="138" t="s">
        <v>95</v>
      </c>
      <c r="L12" s="138"/>
      <c r="M12" s="65"/>
      <c r="N12" s="66" t="s">
        <v>94</v>
      </c>
      <c r="O12" s="144"/>
      <c r="P12" s="144"/>
    </row>
    <row r="13" spans="1:16" ht="86.25" customHeight="1">
      <c r="A13" s="31" t="s">
        <v>96</v>
      </c>
      <c r="B13" s="94" t="s">
        <v>107</v>
      </c>
      <c r="C13" s="95"/>
      <c r="D13" s="135" t="s">
        <v>106</v>
      </c>
      <c r="E13" s="135"/>
      <c r="F13" s="95"/>
      <c r="G13" s="135" t="s">
        <v>111</v>
      </c>
      <c r="H13" s="135"/>
      <c r="I13" s="95"/>
      <c r="J13" s="31"/>
      <c r="K13" s="145" t="s">
        <v>109</v>
      </c>
      <c r="L13" s="145"/>
      <c r="M13" s="67"/>
      <c r="N13" s="114">
        <v>25559000000</v>
      </c>
      <c r="O13" s="67"/>
      <c r="P13" s="67"/>
    </row>
    <row r="14" spans="1:16" ht="51.75" customHeight="1">
      <c r="A14" s="68"/>
      <c r="B14" s="69" t="s">
        <v>97</v>
      </c>
      <c r="C14" s="68"/>
      <c r="D14" s="136" t="s">
        <v>98</v>
      </c>
      <c r="E14" s="136"/>
      <c r="F14" s="68"/>
      <c r="G14" s="136" t="s">
        <v>99</v>
      </c>
      <c r="H14" s="136"/>
      <c r="I14" s="68"/>
      <c r="J14" s="68"/>
      <c r="K14" s="139" t="s">
        <v>101</v>
      </c>
      <c r="L14" s="139"/>
      <c r="M14" s="65"/>
      <c r="N14" s="61" t="s">
        <v>100</v>
      </c>
      <c r="O14" s="65"/>
      <c r="P14" s="65"/>
    </row>
    <row r="15" spans="1:2" ht="15">
      <c r="A15" s="5"/>
      <c r="B15" s="2"/>
    </row>
    <row r="16" spans="1:16" ht="15">
      <c r="A16" s="120" t="s">
        <v>122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1:16" ht="15">
      <c r="A17" s="133" t="s">
        <v>87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8" spans="1:16" ht="12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21" customHeight="1">
      <c r="A19" s="132" t="s">
        <v>110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6"/>
      <c r="O19" s="6"/>
      <c r="P19" s="6"/>
    </row>
    <row r="20" spans="1:16" ht="15">
      <c r="A20" s="133" t="s">
        <v>86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33" customHeight="1">
      <c r="A21" s="121" t="s">
        <v>109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6"/>
      <c r="O21" s="6"/>
      <c r="P21" s="6"/>
    </row>
    <row r="22" spans="1:16" ht="40.5" customHeight="1">
      <c r="A22" s="123" t="s">
        <v>88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16" ht="21.75" customHeight="1">
      <c r="A23" s="122"/>
      <c r="B23" s="122"/>
      <c r="C23" s="122"/>
      <c r="D23" s="122"/>
      <c r="E23" s="122"/>
      <c r="F23" s="122"/>
      <c r="G23" s="122"/>
      <c r="H23" s="122"/>
      <c r="I23" s="10"/>
      <c r="J23" s="10"/>
      <c r="K23" s="10"/>
      <c r="L23" s="10"/>
      <c r="M23" s="10"/>
      <c r="N23" s="10"/>
      <c r="O23" s="10"/>
      <c r="P23" s="6"/>
    </row>
    <row r="24" spans="1:16" ht="15">
      <c r="A24" s="120" t="s">
        <v>85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ht="15">
      <c r="A25" s="120" t="s">
        <v>123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</row>
    <row r="26" spans="1:13" ht="15">
      <c r="A26" s="146"/>
      <c r="B26" s="146"/>
      <c r="L26" s="134" t="s">
        <v>7</v>
      </c>
      <c r="M26" s="134"/>
    </row>
    <row r="28" spans="1:14" ht="15">
      <c r="A28" s="115" t="s">
        <v>8</v>
      </c>
      <c r="B28" s="115" t="s">
        <v>9</v>
      </c>
      <c r="C28" s="115" t="s">
        <v>124</v>
      </c>
      <c r="D28" s="115"/>
      <c r="E28" s="115"/>
      <c r="F28" s="115"/>
      <c r="G28" s="115" t="s">
        <v>125</v>
      </c>
      <c r="H28" s="115"/>
      <c r="I28" s="115"/>
      <c r="J28" s="115"/>
      <c r="K28" s="115" t="s">
        <v>126</v>
      </c>
      <c r="L28" s="115"/>
      <c r="M28" s="115"/>
      <c r="N28" s="115"/>
    </row>
    <row r="29" spans="1:14" ht="68.25" customHeight="1">
      <c r="A29" s="115"/>
      <c r="B29" s="115"/>
      <c r="C29" s="7" t="s">
        <v>10</v>
      </c>
      <c r="D29" s="7" t="s">
        <v>11</v>
      </c>
      <c r="E29" s="7" t="s">
        <v>12</v>
      </c>
      <c r="F29" s="7" t="s">
        <v>52</v>
      </c>
      <c r="G29" s="7" t="s">
        <v>10</v>
      </c>
      <c r="H29" s="7" t="s">
        <v>11</v>
      </c>
      <c r="I29" s="7" t="s">
        <v>12</v>
      </c>
      <c r="J29" s="7" t="s">
        <v>50</v>
      </c>
      <c r="K29" s="7" t="s">
        <v>10</v>
      </c>
      <c r="L29" s="7" t="s">
        <v>11</v>
      </c>
      <c r="M29" s="7" t="s">
        <v>12</v>
      </c>
      <c r="N29" s="7" t="s">
        <v>51</v>
      </c>
    </row>
    <row r="30" spans="1:14" ht="1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</row>
    <row r="31" spans="1:14" ht="66.75" customHeight="1">
      <c r="A31" s="25" t="s">
        <v>107</v>
      </c>
      <c r="B31" s="34" t="s">
        <v>108</v>
      </c>
      <c r="C31" s="70"/>
      <c r="D31" s="71"/>
      <c r="E31" s="71"/>
      <c r="F31" s="71"/>
      <c r="G31" s="70"/>
      <c r="H31" s="71"/>
      <c r="I31" s="71"/>
      <c r="J31" s="71"/>
      <c r="K31" s="71"/>
      <c r="L31" s="71"/>
      <c r="M31" s="57"/>
      <c r="N31" s="57"/>
    </row>
    <row r="32" spans="1:14" ht="30">
      <c r="A32" s="7" t="s">
        <v>13</v>
      </c>
      <c r="B32" s="8" t="s">
        <v>14</v>
      </c>
      <c r="C32" s="97">
        <v>0</v>
      </c>
      <c r="D32" s="97" t="s">
        <v>15</v>
      </c>
      <c r="E32" s="97" t="s">
        <v>15</v>
      </c>
      <c r="F32" s="97">
        <f>C32</f>
        <v>0</v>
      </c>
      <c r="G32" s="97">
        <v>0</v>
      </c>
      <c r="H32" s="97" t="s">
        <v>15</v>
      </c>
      <c r="I32" s="97" t="s">
        <v>15</v>
      </c>
      <c r="J32" s="97">
        <f>G32</f>
        <v>0</v>
      </c>
      <c r="K32" s="97">
        <v>0</v>
      </c>
      <c r="L32" s="97">
        <v>0</v>
      </c>
      <c r="M32" s="97" t="s">
        <v>15</v>
      </c>
      <c r="N32" s="97">
        <f>K32</f>
        <v>0</v>
      </c>
    </row>
    <row r="33" spans="1:14" ht="45">
      <c r="A33" s="7" t="s">
        <v>13</v>
      </c>
      <c r="B33" s="8" t="s">
        <v>53</v>
      </c>
      <c r="C33" s="97" t="s">
        <v>15</v>
      </c>
      <c r="D33" s="97">
        <v>0</v>
      </c>
      <c r="E33" s="97">
        <v>0</v>
      </c>
      <c r="F33" s="97">
        <f>D33</f>
        <v>0</v>
      </c>
      <c r="G33" s="97" t="s">
        <v>15</v>
      </c>
      <c r="H33" s="97">
        <v>0</v>
      </c>
      <c r="I33" s="97">
        <v>0</v>
      </c>
      <c r="J33" s="97">
        <f>H33</f>
        <v>0</v>
      </c>
      <c r="K33" s="97" t="s">
        <v>15</v>
      </c>
      <c r="L33" s="97">
        <v>0</v>
      </c>
      <c r="M33" s="97">
        <v>0</v>
      </c>
      <c r="N33" s="97">
        <v>0</v>
      </c>
    </row>
    <row r="34" spans="1:14" ht="47.25" customHeight="1">
      <c r="A34" s="7">
        <v>602400</v>
      </c>
      <c r="B34" s="8" t="s">
        <v>91</v>
      </c>
      <c r="C34" s="97" t="s">
        <v>15</v>
      </c>
      <c r="D34" s="97">
        <v>9104211</v>
      </c>
      <c r="E34" s="97">
        <v>9104211</v>
      </c>
      <c r="F34" s="97">
        <f>D34</f>
        <v>9104211</v>
      </c>
      <c r="G34" s="97" t="s">
        <v>15</v>
      </c>
      <c r="H34" s="97">
        <v>3107458</v>
      </c>
      <c r="I34" s="97">
        <v>3107458</v>
      </c>
      <c r="J34" s="97">
        <f>H34</f>
        <v>3107458</v>
      </c>
      <c r="K34" s="97" t="s">
        <v>15</v>
      </c>
      <c r="L34" s="97">
        <v>0</v>
      </c>
      <c r="M34" s="97">
        <v>0</v>
      </c>
      <c r="N34" s="97">
        <v>0</v>
      </c>
    </row>
    <row r="35" spans="1:14" ht="18.75">
      <c r="A35" s="7" t="s">
        <v>13</v>
      </c>
      <c r="B35" s="8" t="s">
        <v>16</v>
      </c>
      <c r="C35" s="97" t="s">
        <v>15</v>
      </c>
      <c r="D35" s="97" t="s">
        <v>13</v>
      </c>
      <c r="E35" s="97" t="s">
        <v>13</v>
      </c>
      <c r="F35" s="97" t="s">
        <v>13</v>
      </c>
      <c r="G35" s="97" t="s">
        <v>15</v>
      </c>
      <c r="H35" s="97" t="s">
        <v>13</v>
      </c>
      <c r="I35" s="97" t="s">
        <v>13</v>
      </c>
      <c r="J35" s="97" t="s">
        <v>13</v>
      </c>
      <c r="K35" s="97" t="s">
        <v>15</v>
      </c>
      <c r="L35" s="97">
        <v>0</v>
      </c>
      <c r="M35" s="97">
        <v>0</v>
      </c>
      <c r="N35" s="97">
        <v>0</v>
      </c>
    </row>
    <row r="36" spans="1:14" ht="18.75">
      <c r="A36" s="7" t="s">
        <v>13</v>
      </c>
      <c r="B36" s="7" t="s">
        <v>17</v>
      </c>
      <c r="C36" s="100">
        <f>C32</f>
        <v>0</v>
      </c>
      <c r="D36" s="100">
        <f>D34</f>
        <v>9104211</v>
      </c>
      <c r="E36" s="100">
        <f>E34</f>
        <v>9104211</v>
      </c>
      <c r="F36" s="100">
        <f>F34</f>
        <v>9104211</v>
      </c>
      <c r="G36" s="100">
        <f>G32</f>
        <v>0</v>
      </c>
      <c r="H36" s="100">
        <f>SUM(H34:H35)</f>
        <v>3107458</v>
      </c>
      <c r="I36" s="100">
        <f>SUM(I34:I35)</f>
        <v>3107458</v>
      </c>
      <c r="J36" s="100">
        <f>SUM(J34:J35)</f>
        <v>3107458</v>
      </c>
      <c r="K36" s="100">
        <f>K32</f>
        <v>0</v>
      </c>
      <c r="L36" s="97">
        <v>0</v>
      </c>
      <c r="M36" s="97">
        <v>0</v>
      </c>
      <c r="N36" s="97">
        <v>0</v>
      </c>
    </row>
    <row r="37" spans="3:14" ht="15.7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0" ht="15">
      <c r="A38" s="125" t="s">
        <v>127</v>
      </c>
      <c r="B38" s="125"/>
      <c r="C38" s="125"/>
      <c r="D38" s="125"/>
      <c r="E38" s="125"/>
      <c r="F38" s="125"/>
      <c r="G38" s="125"/>
      <c r="H38" s="125"/>
      <c r="I38" s="125"/>
      <c r="J38" s="125"/>
    </row>
    <row r="39" spans="1:10" ht="15">
      <c r="A39" s="5"/>
      <c r="J39" s="5" t="s">
        <v>7</v>
      </c>
    </row>
    <row r="41" spans="1:10" ht="15">
      <c r="A41" s="115" t="s">
        <v>8</v>
      </c>
      <c r="B41" s="115" t="s">
        <v>9</v>
      </c>
      <c r="C41" s="115" t="s">
        <v>102</v>
      </c>
      <c r="D41" s="115"/>
      <c r="E41" s="115"/>
      <c r="F41" s="115"/>
      <c r="G41" s="115" t="s">
        <v>128</v>
      </c>
      <c r="H41" s="115"/>
      <c r="I41" s="115"/>
      <c r="J41" s="115"/>
    </row>
    <row r="42" spans="1:10" ht="60.75" customHeight="1">
      <c r="A42" s="115"/>
      <c r="B42" s="115"/>
      <c r="C42" s="7" t="s">
        <v>10</v>
      </c>
      <c r="D42" s="7" t="s">
        <v>11</v>
      </c>
      <c r="E42" s="7" t="s">
        <v>12</v>
      </c>
      <c r="F42" s="7" t="s">
        <v>52</v>
      </c>
      <c r="G42" s="7" t="s">
        <v>10</v>
      </c>
      <c r="H42" s="7" t="s">
        <v>11</v>
      </c>
      <c r="I42" s="7" t="s">
        <v>12</v>
      </c>
      <c r="J42" s="7" t="s">
        <v>50</v>
      </c>
    </row>
    <row r="43" spans="1:14" ht="15">
      <c r="A43" s="7">
        <v>1</v>
      </c>
      <c r="B43" s="7">
        <v>2</v>
      </c>
      <c r="C43" s="7">
        <v>3</v>
      </c>
      <c r="D43" s="7">
        <v>4</v>
      </c>
      <c r="E43" s="7">
        <v>5</v>
      </c>
      <c r="F43" s="7">
        <v>6</v>
      </c>
      <c r="G43" s="7">
        <v>7</v>
      </c>
      <c r="H43" s="7">
        <v>8</v>
      </c>
      <c r="I43" s="7">
        <v>9</v>
      </c>
      <c r="J43" s="7">
        <v>10</v>
      </c>
      <c r="K43" s="11"/>
      <c r="L43" s="11"/>
      <c r="M43" s="11"/>
      <c r="N43" s="11"/>
    </row>
    <row r="44" spans="1:15" ht="62.25" customHeight="1">
      <c r="A44" s="25" t="s">
        <v>107</v>
      </c>
      <c r="B44" s="34" t="s">
        <v>108</v>
      </c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31"/>
      <c r="N44" s="12"/>
      <c r="O44" s="11"/>
    </row>
    <row r="45" spans="1:14" ht="30">
      <c r="A45" s="8" t="s">
        <v>13</v>
      </c>
      <c r="B45" s="8" t="s">
        <v>14</v>
      </c>
      <c r="C45" s="72">
        <v>0</v>
      </c>
      <c r="D45" s="72" t="s">
        <v>15</v>
      </c>
      <c r="E45" s="72">
        <v>0</v>
      </c>
      <c r="F45" s="72">
        <f>C45</f>
        <v>0</v>
      </c>
      <c r="G45" s="72">
        <v>0</v>
      </c>
      <c r="H45" s="72" t="s">
        <v>15</v>
      </c>
      <c r="I45" s="72">
        <v>0</v>
      </c>
      <c r="J45" s="72">
        <f>G45</f>
        <v>0</v>
      </c>
      <c r="K45" s="11"/>
      <c r="L45" s="11"/>
      <c r="M45" s="11"/>
      <c r="N45" s="11"/>
    </row>
    <row r="46" spans="1:10" ht="45">
      <c r="A46" s="8" t="s">
        <v>13</v>
      </c>
      <c r="B46" s="8" t="s">
        <v>54</v>
      </c>
      <c r="C46" s="72" t="s">
        <v>15</v>
      </c>
      <c r="D46" s="72">
        <v>0</v>
      </c>
      <c r="E46" s="72">
        <v>0</v>
      </c>
      <c r="F46" s="72">
        <f>D46</f>
        <v>0</v>
      </c>
      <c r="G46" s="72" t="s">
        <v>15</v>
      </c>
      <c r="H46" s="72">
        <v>0</v>
      </c>
      <c r="I46" s="72">
        <v>0</v>
      </c>
      <c r="J46" s="72">
        <f>H46</f>
        <v>0</v>
      </c>
    </row>
    <row r="47" spans="1:10" ht="53.25" customHeight="1">
      <c r="A47" s="7">
        <v>602400</v>
      </c>
      <c r="B47" s="8" t="s">
        <v>91</v>
      </c>
      <c r="C47" s="72" t="s">
        <v>15</v>
      </c>
      <c r="D47" s="109">
        <v>0</v>
      </c>
      <c r="E47" s="109">
        <v>0</v>
      </c>
      <c r="F47" s="109">
        <f>D47</f>
        <v>0</v>
      </c>
      <c r="G47" s="109" t="s">
        <v>15</v>
      </c>
      <c r="H47" s="109">
        <v>0</v>
      </c>
      <c r="I47" s="109">
        <v>0</v>
      </c>
      <c r="J47" s="109">
        <f>H47</f>
        <v>0</v>
      </c>
    </row>
    <row r="48" spans="1:10" ht="29.25" customHeight="1">
      <c r="A48" s="8" t="s">
        <v>13</v>
      </c>
      <c r="B48" s="8" t="s">
        <v>16</v>
      </c>
      <c r="C48" s="72" t="s">
        <v>15</v>
      </c>
      <c r="D48" s="109">
        <v>0</v>
      </c>
      <c r="E48" s="109">
        <v>0</v>
      </c>
      <c r="F48" s="109">
        <f>D48</f>
        <v>0</v>
      </c>
      <c r="G48" s="109" t="s">
        <v>15</v>
      </c>
      <c r="H48" s="109">
        <v>0</v>
      </c>
      <c r="I48" s="109">
        <v>0</v>
      </c>
      <c r="J48" s="109">
        <f>H48</f>
        <v>0</v>
      </c>
    </row>
    <row r="49" spans="1:10" ht="21" customHeight="1">
      <c r="A49" s="8" t="s">
        <v>13</v>
      </c>
      <c r="B49" s="7" t="s">
        <v>17</v>
      </c>
      <c r="C49" s="90">
        <f>C45</f>
        <v>0</v>
      </c>
      <c r="D49" s="110">
        <f>D46+D47</f>
        <v>0</v>
      </c>
      <c r="E49" s="110">
        <f>E47</f>
        <v>0</v>
      </c>
      <c r="F49" s="110">
        <f>F45+F46+F47</f>
        <v>0</v>
      </c>
      <c r="G49" s="110">
        <f>G45</f>
        <v>0</v>
      </c>
      <c r="H49" s="110">
        <f>H46+H47</f>
        <v>0</v>
      </c>
      <c r="I49" s="110">
        <f>I47</f>
        <v>0</v>
      </c>
      <c r="J49" s="110">
        <f>J45+J46+J47</f>
        <v>0</v>
      </c>
    </row>
    <row r="52" spans="1:14" ht="15">
      <c r="A52" s="120" t="s">
        <v>18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</row>
    <row r="53" spans="1:14" ht="15">
      <c r="A53" s="120" t="s">
        <v>129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3" ht="15">
      <c r="A54" s="5"/>
      <c r="M54" s="5" t="s">
        <v>7</v>
      </c>
    </row>
    <row r="55" spans="1:14" ht="21.75" customHeight="1">
      <c r="A55" s="115" t="s">
        <v>19</v>
      </c>
      <c r="B55" s="115" t="s">
        <v>9</v>
      </c>
      <c r="C55" s="126" t="s">
        <v>124</v>
      </c>
      <c r="D55" s="126"/>
      <c r="E55" s="126"/>
      <c r="F55" s="126"/>
      <c r="G55" s="126" t="s">
        <v>125</v>
      </c>
      <c r="H55" s="126"/>
      <c r="I55" s="126"/>
      <c r="J55" s="126"/>
      <c r="K55" s="126" t="s">
        <v>126</v>
      </c>
      <c r="L55" s="126"/>
      <c r="M55" s="126"/>
      <c r="N55" s="126"/>
    </row>
    <row r="56" spans="1:14" ht="63" customHeight="1">
      <c r="A56" s="115"/>
      <c r="B56" s="115"/>
      <c r="C56" s="7" t="s">
        <v>10</v>
      </c>
      <c r="D56" s="7" t="s">
        <v>11</v>
      </c>
      <c r="E56" s="7" t="s">
        <v>12</v>
      </c>
      <c r="F56" s="7" t="s">
        <v>52</v>
      </c>
      <c r="G56" s="7" t="s">
        <v>10</v>
      </c>
      <c r="H56" s="7" t="s">
        <v>11</v>
      </c>
      <c r="I56" s="7" t="s">
        <v>12</v>
      </c>
      <c r="J56" s="7" t="s">
        <v>50</v>
      </c>
      <c r="K56" s="7" t="s">
        <v>10</v>
      </c>
      <c r="L56" s="7" t="s">
        <v>11</v>
      </c>
      <c r="M56" s="7" t="s">
        <v>12</v>
      </c>
      <c r="N56" s="7" t="s">
        <v>51</v>
      </c>
    </row>
    <row r="57" spans="1:14" ht="1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  <c r="H57" s="7">
        <v>8</v>
      </c>
      <c r="I57" s="7">
        <v>9</v>
      </c>
      <c r="J57" s="7">
        <v>10</v>
      </c>
      <c r="K57" s="7">
        <v>11</v>
      </c>
      <c r="L57" s="7">
        <v>12</v>
      </c>
      <c r="M57" s="7">
        <v>13</v>
      </c>
      <c r="N57" s="7">
        <v>14</v>
      </c>
    </row>
    <row r="58" spans="1:14" ht="61.5" customHeight="1">
      <c r="A58" s="25" t="s">
        <v>107</v>
      </c>
      <c r="B58" s="34" t="s">
        <v>108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8.75">
      <c r="A59" s="14">
        <v>3000</v>
      </c>
      <c r="B59" s="13" t="s">
        <v>90</v>
      </c>
      <c r="C59" s="96">
        <v>0</v>
      </c>
      <c r="D59" s="97">
        <v>9104211</v>
      </c>
      <c r="E59" s="97">
        <v>9104211</v>
      </c>
      <c r="F59" s="97">
        <v>9104211</v>
      </c>
      <c r="G59" s="97">
        <v>0</v>
      </c>
      <c r="H59" s="97">
        <v>3107458</v>
      </c>
      <c r="I59" s="97">
        <v>0</v>
      </c>
      <c r="J59" s="97">
        <f>G59+H59</f>
        <v>3107458</v>
      </c>
      <c r="K59" s="97">
        <v>0</v>
      </c>
      <c r="L59" s="97">
        <v>0</v>
      </c>
      <c r="M59" s="97"/>
      <c r="N59" s="97">
        <v>0</v>
      </c>
    </row>
    <row r="60" spans="1:14" ht="30">
      <c r="A60" s="14">
        <v>3110</v>
      </c>
      <c r="B60" s="13" t="s">
        <v>70</v>
      </c>
      <c r="C60" s="96">
        <v>0</v>
      </c>
      <c r="D60" s="97">
        <v>7531735</v>
      </c>
      <c r="E60" s="97">
        <v>7531735</v>
      </c>
      <c r="F60" s="97">
        <v>7531735</v>
      </c>
      <c r="G60" s="97">
        <v>0</v>
      </c>
      <c r="H60" s="97">
        <v>85490</v>
      </c>
      <c r="I60" s="97">
        <v>0</v>
      </c>
      <c r="J60" s="97">
        <f>G60+H60</f>
        <v>85490</v>
      </c>
      <c r="K60" s="97">
        <v>0</v>
      </c>
      <c r="L60" s="97">
        <v>0</v>
      </c>
      <c r="M60" s="97">
        <v>0</v>
      </c>
      <c r="N60" s="97">
        <v>0</v>
      </c>
    </row>
    <row r="61" spans="1:14" ht="18.75">
      <c r="A61" s="14">
        <v>3130</v>
      </c>
      <c r="B61" s="13" t="s">
        <v>71</v>
      </c>
      <c r="C61" s="96">
        <v>0</v>
      </c>
      <c r="D61" s="97">
        <v>0</v>
      </c>
      <c r="E61" s="97">
        <v>0</v>
      </c>
      <c r="F61" s="97">
        <f>C61+D61</f>
        <v>0</v>
      </c>
      <c r="G61" s="97">
        <v>0</v>
      </c>
      <c r="H61" s="97">
        <v>0</v>
      </c>
      <c r="I61" s="97">
        <v>0</v>
      </c>
      <c r="J61" s="97">
        <f>G61+H61</f>
        <v>0</v>
      </c>
      <c r="K61" s="97">
        <v>0</v>
      </c>
      <c r="L61" s="97">
        <v>0</v>
      </c>
      <c r="M61" s="97">
        <v>0</v>
      </c>
      <c r="N61" s="97">
        <v>0</v>
      </c>
    </row>
    <row r="62" spans="1:14" ht="30">
      <c r="A62" s="14">
        <v>3131</v>
      </c>
      <c r="B62" s="13" t="s">
        <v>72</v>
      </c>
      <c r="C62" s="96">
        <v>0</v>
      </c>
      <c r="D62" s="97">
        <v>0</v>
      </c>
      <c r="E62" s="97">
        <v>0</v>
      </c>
      <c r="F62" s="97">
        <f>C62+D62</f>
        <v>0</v>
      </c>
      <c r="G62" s="97">
        <v>0</v>
      </c>
      <c r="H62" s="97">
        <v>0</v>
      </c>
      <c r="I62" s="97">
        <v>0</v>
      </c>
      <c r="J62" s="97">
        <f>G62+H62</f>
        <v>0</v>
      </c>
      <c r="K62" s="97">
        <v>0</v>
      </c>
      <c r="L62" s="97">
        <v>0</v>
      </c>
      <c r="M62" s="97">
        <v>0</v>
      </c>
      <c r="N62" s="97">
        <v>0</v>
      </c>
    </row>
    <row r="63" spans="1:14" ht="18.75">
      <c r="A63" s="14">
        <v>3132</v>
      </c>
      <c r="B63" s="13" t="s">
        <v>73</v>
      </c>
      <c r="C63" s="96">
        <v>0</v>
      </c>
      <c r="D63" s="97">
        <v>1572476</v>
      </c>
      <c r="E63" s="97">
        <v>1572476</v>
      </c>
      <c r="F63" s="97">
        <f>C63+D63</f>
        <v>1572476</v>
      </c>
      <c r="G63" s="97">
        <v>0</v>
      </c>
      <c r="H63" s="97">
        <v>3021968</v>
      </c>
      <c r="I63" s="97">
        <v>0</v>
      </c>
      <c r="J63" s="97">
        <f>G63+H63</f>
        <v>3021968</v>
      </c>
      <c r="K63" s="97">
        <v>0</v>
      </c>
      <c r="L63" s="97">
        <v>0</v>
      </c>
      <c r="M63" s="97">
        <v>0</v>
      </c>
      <c r="N63" s="97">
        <v>0</v>
      </c>
    </row>
    <row r="64" spans="1:14" ht="21.75" customHeight="1">
      <c r="A64" s="7" t="s">
        <v>13</v>
      </c>
      <c r="B64" s="7" t="s">
        <v>17</v>
      </c>
      <c r="C64" s="99"/>
      <c r="D64" s="100">
        <f>D60+D63</f>
        <v>9104211</v>
      </c>
      <c r="E64" s="100">
        <f>E60+E63</f>
        <v>9104211</v>
      </c>
      <c r="F64" s="100">
        <v>9104211</v>
      </c>
      <c r="G64" s="100">
        <v>0</v>
      </c>
      <c r="H64" s="100">
        <f>SUM(H59:H63)-H60-H63</f>
        <v>3107458</v>
      </c>
      <c r="I64" s="100">
        <v>0</v>
      </c>
      <c r="J64" s="100">
        <f>SUM(J59:J63)-J60-J63</f>
        <v>3107458</v>
      </c>
      <c r="K64" s="100">
        <v>0</v>
      </c>
      <c r="L64" s="100">
        <v>0</v>
      </c>
      <c r="M64" s="100">
        <v>0</v>
      </c>
      <c r="N64" s="100">
        <v>0</v>
      </c>
    </row>
    <row r="67" spans="1:14" ht="15">
      <c r="A67" s="125" t="s">
        <v>130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3" ht="15">
      <c r="A68" s="5"/>
      <c r="M68" s="5" t="s">
        <v>7</v>
      </c>
    </row>
    <row r="70" spans="1:14" ht="15">
      <c r="A70" s="115" t="s">
        <v>20</v>
      </c>
      <c r="B70" s="115" t="s">
        <v>9</v>
      </c>
      <c r="C70" s="115" t="s">
        <v>131</v>
      </c>
      <c r="D70" s="115"/>
      <c r="E70" s="115"/>
      <c r="F70" s="115"/>
      <c r="G70" s="115" t="s">
        <v>125</v>
      </c>
      <c r="H70" s="115"/>
      <c r="I70" s="115"/>
      <c r="J70" s="115"/>
      <c r="K70" s="115" t="s">
        <v>126</v>
      </c>
      <c r="L70" s="115"/>
      <c r="M70" s="115"/>
      <c r="N70" s="115"/>
    </row>
    <row r="71" spans="1:14" ht="58.5" customHeight="1">
      <c r="A71" s="115"/>
      <c r="B71" s="115"/>
      <c r="C71" s="7" t="s">
        <v>10</v>
      </c>
      <c r="D71" s="7" t="s">
        <v>11</v>
      </c>
      <c r="E71" s="7" t="s">
        <v>12</v>
      </c>
      <c r="F71" s="7" t="s">
        <v>52</v>
      </c>
      <c r="G71" s="7" t="s">
        <v>10</v>
      </c>
      <c r="H71" s="7" t="s">
        <v>11</v>
      </c>
      <c r="I71" s="7" t="s">
        <v>12</v>
      </c>
      <c r="J71" s="7" t="s">
        <v>50</v>
      </c>
      <c r="K71" s="7" t="s">
        <v>10</v>
      </c>
      <c r="L71" s="7"/>
      <c r="M71" s="7" t="s">
        <v>12</v>
      </c>
      <c r="N71" s="7" t="s">
        <v>51</v>
      </c>
    </row>
    <row r="72" spans="1:14" ht="15">
      <c r="A72" s="7">
        <v>1</v>
      </c>
      <c r="B72" s="7">
        <v>2</v>
      </c>
      <c r="C72" s="7">
        <v>3</v>
      </c>
      <c r="D72" s="7">
        <v>4</v>
      </c>
      <c r="E72" s="7">
        <v>5</v>
      </c>
      <c r="F72" s="7">
        <v>6</v>
      </c>
      <c r="G72" s="7">
        <v>7</v>
      </c>
      <c r="H72" s="7">
        <v>8</v>
      </c>
      <c r="I72" s="7">
        <v>9</v>
      </c>
      <c r="J72" s="7">
        <v>10</v>
      </c>
      <c r="K72" s="7">
        <v>11</v>
      </c>
      <c r="L72" s="7"/>
      <c r="M72" s="7">
        <v>13</v>
      </c>
      <c r="N72" s="7">
        <v>14</v>
      </c>
    </row>
    <row r="73" spans="1:14" ht="15">
      <c r="A73" s="8" t="s">
        <v>13</v>
      </c>
      <c r="B73" s="8" t="s">
        <v>13</v>
      </c>
      <c r="C73" s="8" t="s">
        <v>13</v>
      </c>
      <c r="D73" s="8" t="s">
        <v>13</v>
      </c>
      <c r="E73" s="8" t="s">
        <v>13</v>
      </c>
      <c r="F73" s="8" t="s">
        <v>13</v>
      </c>
      <c r="G73" s="8" t="s">
        <v>13</v>
      </c>
      <c r="H73" s="8" t="s">
        <v>13</v>
      </c>
      <c r="I73" s="8" t="s">
        <v>13</v>
      </c>
      <c r="J73" s="8" t="s">
        <v>13</v>
      </c>
      <c r="K73" s="7" t="s">
        <v>13</v>
      </c>
      <c r="L73" s="7"/>
      <c r="M73" s="8" t="s">
        <v>13</v>
      </c>
      <c r="N73" s="8" t="s">
        <v>13</v>
      </c>
    </row>
    <row r="74" spans="1:14" ht="15">
      <c r="A74" s="7" t="s">
        <v>13</v>
      </c>
      <c r="B74" s="8" t="s">
        <v>13</v>
      </c>
      <c r="C74" s="7" t="s">
        <v>13</v>
      </c>
      <c r="D74" s="7" t="s">
        <v>13</v>
      </c>
      <c r="E74" s="7" t="s">
        <v>13</v>
      </c>
      <c r="F74" s="7" t="s">
        <v>13</v>
      </c>
      <c r="G74" s="7" t="s">
        <v>13</v>
      </c>
      <c r="H74" s="7" t="s">
        <v>13</v>
      </c>
      <c r="I74" s="7" t="s">
        <v>13</v>
      </c>
      <c r="J74" s="7" t="s">
        <v>13</v>
      </c>
      <c r="K74" s="7" t="s">
        <v>13</v>
      </c>
      <c r="L74" s="7"/>
      <c r="M74" s="7" t="s">
        <v>13</v>
      </c>
      <c r="N74" s="7" t="s">
        <v>13</v>
      </c>
    </row>
    <row r="75" spans="1:14" ht="15">
      <c r="A75" s="7" t="s">
        <v>13</v>
      </c>
      <c r="B75" s="7" t="s">
        <v>17</v>
      </c>
      <c r="C75" s="7" t="s">
        <v>13</v>
      </c>
      <c r="D75" s="7" t="s">
        <v>13</v>
      </c>
      <c r="E75" s="7" t="s">
        <v>13</v>
      </c>
      <c r="F75" s="7" t="s">
        <v>13</v>
      </c>
      <c r="G75" s="7" t="s">
        <v>13</v>
      </c>
      <c r="H75" s="7" t="s">
        <v>13</v>
      </c>
      <c r="I75" s="7" t="s">
        <v>13</v>
      </c>
      <c r="J75" s="7" t="s">
        <v>13</v>
      </c>
      <c r="K75" s="7" t="s">
        <v>13</v>
      </c>
      <c r="L75" s="7"/>
      <c r="M75" s="7" t="s">
        <v>13</v>
      </c>
      <c r="N75" s="7" t="s">
        <v>13</v>
      </c>
    </row>
    <row r="77" spans="1:10" ht="15">
      <c r="A77" s="125" t="s">
        <v>132</v>
      </c>
      <c r="B77" s="125"/>
      <c r="C77" s="125"/>
      <c r="D77" s="125"/>
      <c r="E77" s="125"/>
      <c r="F77" s="125"/>
      <c r="G77" s="125"/>
      <c r="H77" s="125"/>
      <c r="I77" s="125"/>
      <c r="J77" s="125"/>
    </row>
    <row r="78" spans="1:10" ht="15">
      <c r="A78" s="5"/>
      <c r="I78" s="5"/>
      <c r="J78" s="5" t="s">
        <v>7</v>
      </c>
    </row>
    <row r="80" spans="1:10" ht="21.75" customHeight="1">
      <c r="A80" s="115" t="s">
        <v>19</v>
      </c>
      <c r="B80" s="115" t="s">
        <v>9</v>
      </c>
      <c r="C80" s="115" t="s">
        <v>102</v>
      </c>
      <c r="D80" s="115"/>
      <c r="E80" s="115"/>
      <c r="F80" s="115"/>
      <c r="G80" s="115" t="s">
        <v>133</v>
      </c>
      <c r="H80" s="115"/>
      <c r="I80" s="115"/>
      <c r="J80" s="115"/>
    </row>
    <row r="81" spans="1:10" ht="61.5" customHeight="1">
      <c r="A81" s="115"/>
      <c r="B81" s="115"/>
      <c r="C81" s="7" t="s">
        <v>10</v>
      </c>
      <c r="D81" s="7" t="s">
        <v>11</v>
      </c>
      <c r="E81" s="7" t="s">
        <v>12</v>
      </c>
      <c r="F81" s="7" t="s">
        <v>52</v>
      </c>
      <c r="G81" s="7" t="s">
        <v>10</v>
      </c>
      <c r="H81" s="7" t="s">
        <v>11</v>
      </c>
      <c r="I81" s="7" t="s">
        <v>12</v>
      </c>
      <c r="J81" s="7" t="s">
        <v>50</v>
      </c>
    </row>
    <row r="82" spans="1:10" ht="15">
      <c r="A82" s="7">
        <v>1</v>
      </c>
      <c r="B82" s="7">
        <v>2</v>
      </c>
      <c r="C82" s="7">
        <v>3</v>
      </c>
      <c r="D82" s="7">
        <v>4</v>
      </c>
      <c r="E82" s="7">
        <v>5</v>
      </c>
      <c r="F82" s="7">
        <v>6</v>
      </c>
      <c r="G82" s="7">
        <v>7</v>
      </c>
      <c r="H82" s="7">
        <v>8</v>
      </c>
      <c r="I82" s="7">
        <v>9</v>
      </c>
      <c r="J82" s="7">
        <v>10</v>
      </c>
    </row>
    <row r="83" spans="1:10" ht="60" customHeight="1">
      <c r="A83" s="25" t="s">
        <v>107</v>
      </c>
      <c r="B83" s="34" t="s">
        <v>108</v>
      </c>
      <c r="C83" s="7"/>
      <c r="D83" s="7"/>
      <c r="E83" s="7"/>
      <c r="F83" s="7"/>
      <c r="G83" s="7"/>
      <c r="H83" s="7"/>
      <c r="I83" s="7"/>
      <c r="J83" s="7"/>
    </row>
    <row r="84" spans="1:10" ht="15">
      <c r="A84" s="14">
        <v>3000</v>
      </c>
      <c r="B84" s="13" t="s">
        <v>90</v>
      </c>
      <c r="C84" s="56">
        <f aca="true" t="shared" si="0" ref="C84:C89">ROUND(K60*1.057,0)</f>
        <v>0</v>
      </c>
      <c r="D84" s="56">
        <v>0</v>
      </c>
      <c r="E84" s="56">
        <v>0</v>
      </c>
      <c r="F84" s="56">
        <f>C84+D84</f>
        <v>0</v>
      </c>
      <c r="G84" s="56">
        <f aca="true" t="shared" si="1" ref="G84:G89">ROUND(F84*1.053,0)</f>
        <v>0</v>
      </c>
      <c r="H84" s="56">
        <v>0</v>
      </c>
      <c r="I84" s="56">
        <v>0</v>
      </c>
      <c r="J84" s="56">
        <f aca="true" t="shared" si="2" ref="J84:J89">G84+H84</f>
        <v>0</v>
      </c>
    </row>
    <row r="85" spans="1:10" ht="30">
      <c r="A85" s="14">
        <v>3110</v>
      </c>
      <c r="B85" s="13" t="s">
        <v>70</v>
      </c>
      <c r="C85" s="56">
        <f t="shared" si="0"/>
        <v>0</v>
      </c>
      <c r="D85" s="56">
        <v>0</v>
      </c>
      <c r="E85" s="56">
        <v>0</v>
      </c>
      <c r="F85" s="56">
        <f>C85+D85</f>
        <v>0</v>
      </c>
      <c r="G85" s="56">
        <f t="shared" si="1"/>
        <v>0</v>
      </c>
      <c r="H85" s="56">
        <v>0</v>
      </c>
      <c r="I85" s="56">
        <v>0</v>
      </c>
      <c r="J85" s="56">
        <f t="shared" si="2"/>
        <v>0</v>
      </c>
    </row>
    <row r="86" spans="1:10" ht="15">
      <c r="A86" s="14">
        <v>3130</v>
      </c>
      <c r="B86" s="13" t="s">
        <v>71</v>
      </c>
      <c r="C86" s="56">
        <f t="shared" si="0"/>
        <v>0</v>
      </c>
      <c r="D86" s="56">
        <v>0</v>
      </c>
      <c r="E86" s="56">
        <v>0</v>
      </c>
      <c r="F86" s="56">
        <f>C86+D86</f>
        <v>0</v>
      </c>
      <c r="G86" s="56">
        <f t="shared" si="1"/>
        <v>0</v>
      </c>
      <c r="H86" s="56">
        <v>0</v>
      </c>
      <c r="I86" s="56">
        <v>0</v>
      </c>
      <c r="J86" s="56">
        <f t="shared" si="2"/>
        <v>0</v>
      </c>
    </row>
    <row r="87" spans="1:10" ht="30">
      <c r="A87" s="14">
        <v>3131</v>
      </c>
      <c r="B87" s="13" t="s">
        <v>72</v>
      </c>
      <c r="C87" s="56">
        <f t="shared" si="0"/>
        <v>0</v>
      </c>
      <c r="D87" s="56">
        <v>0</v>
      </c>
      <c r="E87" s="56">
        <v>0</v>
      </c>
      <c r="F87" s="56">
        <f>C87+D87</f>
        <v>0</v>
      </c>
      <c r="G87" s="56">
        <f t="shared" si="1"/>
        <v>0</v>
      </c>
      <c r="H87" s="56">
        <v>0</v>
      </c>
      <c r="I87" s="56">
        <v>0</v>
      </c>
      <c r="J87" s="56">
        <f t="shared" si="2"/>
        <v>0</v>
      </c>
    </row>
    <row r="88" spans="1:10" ht="15">
      <c r="A88" s="14">
        <v>3132</v>
      </c>
      <c r="B88" s="13" t="s">
        <v>73</v>
      </c>
      <c r="C88" s="56">
        <f t="shared" si="0"/>
        <v>0</v>
      </c>
      <c r="D88" s="56">
        <v>0</v>
      </c>
      <c r="E88" s="56">
        <v>0</v>
      </c>
      <c r="F88" s="56"/>
      <c r="G88" s="56"/>
      <c r="H88" s="56">
        <f>ROUND(P64*1.057,0)</f>
        <v>0</v>
      </c>
      <c r="I88" s="56">
        <f>ROUND(Q64*1.057,0)</f>
        <v>0</v>
      </c>
      <c r="J88" s="56">
        <f>ROUND(R64*1.057,0)</f>
        <v>0</v>
      </c>
    </row>
    <row r="89" spans="1:10" ht="15">
      <c r="A89" s="7" t="s">
        <v>13</v>
      </c>
      <c r="B89" s="7" t="s">
        <v>17</v>
      </c>
      <c r="C89" s="56">
        <f t="shared" si="0"/>
        <v>0</v>
      </c>
      <c r="D89" s="81">
        <f>D85</f>
        <v>0</v>
      </c>
      <c r="E89" s="81">
        <f>E85</f>
        <v>0</v>
      </c>
      <c r="F89" s="81">
        <f>C89+D89</f>
        <v>0</v>
      </c>
      <c r="G89" s="56">
        <f t="shared" si="1"/>
        <v>0</v>
      </c>
      <c r="H89" s="56">
        <v>0</v>
      </c>
      <c r="I89" s="56">
        <v>0</v>
      </c>
      <c r="J89" s="81">
        <f t="shared" si="2"/>
        <v>0</v>
      </c>
    </row>
    <row r="92" spans="1:10" ht="15">
      <c r="A92" s="125" t="s">
        <v>134</v>
      </c>
      <c r="B92" s="125"/>
      <c r="C92" s="125"/>
      <c r="D92" s="125"/>
      <c r="E92" s="125"/>
      <c r="F92" s="125"/>
      <c r="G92" s="125"/>
      <c r="H92" s="125"/>
      <c r="I92" s="125"/>
      <c r="J92" s="125"/>
    </row>
    <row r="93" spans="1:9" ht="15">
      <c r="A93" s="5"/>
      <c r="I93" s="5" t="s">
        <v>7</v>
      </c>
    </row>
    <row r="95" spans="1:10" ht="15">
      <c r="A95" s="115" t="s">
        <v>20</v>
      </c>
      <c r="B95" s="115" t="s">
        <v>9</v>
      </c>
      <c r="C95" s="115" t="s">
        <v>69</v>
      </c>
      <c r="D95" s="115"/>
      <c r="E95" s="115"/>
      <c r="F95" s="115"/>
      <c r="G95" s="115" t="s">
        <v>102</v>
      </c>
      <c r="H95" s="115"/>
      <c r="I95" s="115"/>
      <c r="J95" s="115"/>
    </row>
    <row r="96" spans="1:10" ht="72.75" customHeight="1">
      <c r="A96" s="115"/>
      <c r="B96" s="115"/>
      <c r="C96" s="7" t="s">
        <v>10</v>
      </c>
      <c r="D96" s="7" t="s">
        <v>11</v>
      </c>
      <c r="E96" s="7" t="s">
        <v>12</v>
      </c>
      <c r="F96" s="7" t="s">
        <v>52</v>
      </c>
      <c r="G96" s="7" t="s">
        <v>10</v>
      </c>
      <c r="H96" s="7" t="s">
        <v>11</v>
      </c>
      <c r="I96" s="7" t="s">
        <v>12</v>
      </c>
      <c r="J96" s="7" t="s">
        <v>50</v>
      </c>
    </row>
    <row r="97" spans="1:10" ht="15">
      <c r="A97" s="7">
        <v>1</v>
      </c>
      <c r="B97" s="7">
        <v>2</v>
      </c>
      <c r="C97" s="7">
        <v>3</v>
      </c>
      <c r="D97" s="7">
        <v>4</v>
      </c>
      <c r="E97" s="7">
        <v>5</v>
      </c>
      <c r="F97" s="7">
        <v>6</v>
      </c>
      <c r="G97" s="7">
        <v>7</v>
      </c>
      <c r="H97" s="7">
        <v>8</v>
      </c>
      <c r="I97" s="7">
        <v>9</v>
      </c>
      <c r="J97" s="7">
        <v>10</v>
      </c>
    </row>
    <row r="98" spans="1:10" ht="15">
      <c r="A98" s="7" t="s">
        <v>13</v>
      </c>
      <c r="B98" s="7" t="s">
        <v>13</v>
      </c>
      <c r="C98" s="7" t="s">
        <v>13</v>
      </c>
      <c r="D98" s="7" t="s">
        <v>13</v>
      </c>
      <c r="E98" s="7" t="s">
        <v>13</v>
      </c>
      <c r="F98" s="7" t="s">
        <v>13</v>
      </c>
      <c r="G98" s="7" t="s">
        <v>13</v>
      </c>
      <c r="H98" s="7" t="s">
        <v>13</v>
      </c>
      <c r="I98" s="7" t="s">
        <v>13</v>
      </c>
      <c r="J98" s="7" t="s">
        <v>13</v>
      </c>
    </row>
    <row r="99" spans="1:10" ht="15">
      <c r="A99" s="7" t="s">
        <v>13</v>
      </c>
      <c r="B99" s="7" t="s">
        <v>13</v>
      </c>
      <c r="C99" s="7" t="s">
        <v>13</v>
      </c>
      <c r="D99" s="7" t="s">
        <v>13</v>
      </c>
      <c r="E99" s="7" t="s">
        <v>13</v>
      </c>
      <c r="F99" s="7" t="s">
        <v>13</v>
      </c>
      <c r="G99" s="7" t="s">
        <v>13</v>
      </c>
      <c r="H99" s="7" t="s">
        <v>13</v>
      </c>
      <c r="I99" s="7" t="s">
        <v>13</v>
      </c>
      <c r="J99" s="7" t="s">
        <v>13</v>
      </c>
    </row>
    <row r="100" spans="1:10" ht="15">
      <c r="A100" s="7" t="s">
        <v>13</v>
      </c>
      <c r="B100" s="7" t="s">
        <v>13</v>
      </c>
      <c r="C100" s="7" t="s">
        <v>13</v>
      </c>
      <c r="D100" s="7" t="s">
        <v>13</v>
      </c>
      <c r="E100" s="7" t="s">
        <v>13</v>
      </c>
      <c r="F100" s="7" t="s">
        <v>13</v>
      </c>
      <c r="G100" s="7" t="s">
        <v>13</v>
      </c>
      <c r="H100" s="7" t="s">
        <v>13</v>
      </c>
      <c r="I100" s="7" t="s">
        <v>13</v>
      </c>
      <c r="J100" s="7" t="s">
        <v>13</v>
      </c>
    </row>
    <row r="101" spans="1:10" ht="15">
      <c r="A101" s="7" t="s">
        <v>13</v>
      </c>
      <c r="B101" s="7" t="s">
        <v>17</v>
      </c>
      <c r="C101" s="7" t="s">
        <v>13</v>
      </c>
      <c r="D101" s="7" t="s">
        <v>13</v>
      </c>
      <c r="E101" s="7" t="s">
        <v>13</v>
      </c>
      <c r="F101" s="7" t="s">
        <v>13</v>
      </c>
      <c r="G101" s="7" t="s">
        <v>13</v>
      </c>
      <c r="H101" s="7" t="s">
        <v>13</v>
      </c>
      <c r="I101" s="7" t="s">
        <v>13</v>
      </c>
      <c r="J101" s="7" t="s">
        <v>13</v>
      </c>
    </row>
    <row r="103" spans="1:14" ht="15">
      <c r="A103" s="119" t="s">
        <v>21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 ht="15">
      <c r="A104" s="119" t="s">
        <v>135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 ht="15">
      <c r="A105" s="47" t="s">
        <v>7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spans="1:14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</row>
    <row r="107" spans="1:14" ht="30.75" customHeight="1">
      <c r="A107" s="116" t="s">
        <v>22</v>
      </c>
      <c r="B107" s="116" t="s">
        <v>23</v>
      </c>
      <c r="C107" s="116" t="s">
        <v>124</v>
      </c>
      <c r="D107" s="116"/>
      <c r="E107" s="116"/>
      <c r="F107" s="116"/>
      <c r="G107" s="116" t="s">
        <v>136</v>
      </c>
      <c r="H107" s="116"/>
      <c r="I107" s="116"/>
      <c r="J107" s="116"/>
      <c r="K107" s="116" t="s">
        <v>126</v>
      </c>
      <c r="L107" s="116"/>
      <c r="M107" s="116"/>
      <c r="N107" s="116"/>
    </row>
    <row r="108" spans="1:14" ht="66.75" customHeight="1">
      <c r="A108" s="116"/>
      <c r="B108" s="116"/>
      <c r="C108" s="49" t="s">
        <v>10</v>
      </c>
      <c r="D108" s="49" t="s">
        <v>11</v>
      </c>
      <c r="E108" s="49" t="s">
        <v>12</v>
      </c>
      <c r="F108" s="49" t="s">
        <v>52</v>
      </c>
      <c r="G108" s="49" t="s">
        <v>10</v>
      </c>
      <c r="H108" s="49" t="s">
        <v>11</v>
      </c>
      <c r="I108" s="49" t="s">
        <v>12</v>
      </c>
      <c r="J108" s="49" t="s">
        <v>50</v>
      </c>
      <c r="K108" s="49" t="s">
        <v>10</v>
      </c>
      <c r="L108" s="49" t="s">
        <v>11</v>
      </c>
      <c r="M108" s="49" t="s">
        <v>12</v>
      </c>
      <c r="N108" s="49" t="s">
        <v>51</v>
      </c>
    </row>
    <row r="109" spans="1:14" ht="22.5" customHeight="1">
      <c r="A109" s="49">
        <v>1</v>
      </c>
      <c r="B109" s="49">
        <v>2</v>
      </c>
      <c r="C109" s="49">
        <v>3</v>
      </c>
      <c r="D109" s="49">
        <v>4</v>
      </c>
      <c r="E109" s="49">
        <v>5</v>
      </c>
      <c r="F109" s="49">
        <v>6</v>
      </c>
      <c r="G109" s="49">
        <v>7</v>
      </c>
      <c r="H109" s="49">
        <v>8</v>
      </c>
      <c r="I109" s="49">
        <v>9</v>
      </c>
      <c r="J109" s="49">
        <v>10</v>
      </c>
      <c r="K109" s="49">
        <v>11</v>
      </c>
      <c r="L109" s="49">
        <v>12</v>
      </c>
      <c r="M109" s="49">
        <v>13</v>
      </c>
      <c r="N109" s="49">
        <v>14</v>
      </c>
    </row>
    <row r="110" spans="1:14" ht="60" customHeight="1">
      <c r="A110" s="49"/>
      <c r="B110" s="34" t="s">
        <v>108</v>
      </c>
      <c r="C110" s="106">
        <v>0</v>
      </c>
      <c r="D110" s="106">
        <v>9104211</v>
      </c>
      <c r="E110" s="106">
        <v>0</v>
      </c>
      <c r="F110" s="106">
        <f>D110</f>
        <v>9104211</v>
      </c>
      <c r="G110" s="106">
        <v>0</v>
      </c>
      <c r="H110" s="106">
        <v>3107458</v>
      </c>
      <c r="I110" s="106">
        <v>0</v>
      </c>
      <c r="J110" s="106">
        <v>3107458</v>
      </c>
      <c r="K110" s="106">
        <v>0</v>
      </c>
      <c r="L110" s="106">
        <v>0</v>
      </c>
      <c r="M110" s="106">
        <v>0</v>
      </c>
      <c r="N110" s="106">
        <v>0</v>
      </c>
    </row>
    <row r="111" spans="1:14" ht="27" customHeight="1">
      <c r="A111" s="50"/>
      <c r="B111" s="49" t="s">
        <v>17</v>
      </c>
      <c r="C111" s="108">
        <f>SUM(C110)</f>
        <v>0</v>
      </c>
      <c r="D111" s="108">
        <f>SUM(D110)</f>
        <v>9104211</v>
      </c>
      <c r="E111" s="108">
        <f>SUM(E110)</f>
        <v>0</v>
      </c>
      <c r="F111" s="108">
        <f>C111+D111</f>
        <v>9104211</v>
      </c>
      <c r="G111" s="108">
        <f>SUM(G110)</f>
        <v>0</v>
      </c>
      <c r="H111" s="108">
        <f>SUM(H110)</f>
        <v>3107458</v>
      </c>
      <c r="I111" s="108">
        <f>SUM(I110)</f>
        <v>0</v>
      </c>
      <c r="J111" s="108">
        <f>G111+H111</f>
        <v>3107458</v>
      </c>
      <c r="K111" s="108">
        <f>SUM(K110)</f>
        <v>0</v>
      </c>
      <c r="L111" s="106">
        <v>0</v>
      </c>
      <c r="M111" s="106">
        <v>0</v>
      </c>
      <c r="N111" s="108">
        <f>SUM(N110)</f>
        <v>0</v>
      </c>
    </row>
    <row r="112" spans="1:14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</row>
    <row r="114" spans="1:10" ht="15">
      <c r="A114" s="125" t="s">
        <v>137</v>
      </c>
      <c r="B114" s="125"/>
      <c r="C114" s="125"/>
      <c r="D114" s="125"/>
      <c r="E114" s="125"/>
      <c r="F114" s="125"/>
      <c r="G114" s="125"/>
      <c r="H114" s="125"/>
      <c r="I114" s="125"/>
      <c r="J114" s="125"/>
    </row>
    <row r="115" spans="1:10" ht="15">
      <c r="A115" s="5"/>
      <c r="J115" s="5" t="s">
        <v>7</v>
      </c>
    </row>
    <row r="117" spans="1:10" ht="15">
      <c r="A117" s="116" t="s">
        <v>55</v>
      </c>
      <c r="B117" s="116" t="s">
        <v>23</v>
      </c>
      <c r="C117" s="116" t="s">
        <v>102</v>
      </c>
      <c r="D117" s="116"/>
      <c r="E117" s="116"/>
      <c r="F117" s="116"/>
      <c r="G117" s="116" t="s">
        <v>128</v>
      </c>
      <c r="H117" s="116"/>
      <c r="I117" s="116"/>
      <c r="J117" s="116"/>
    </row>
    <row r="118" spans="1:10" ht="63" customHeight="1">
      <c r="A118" s="116"/>
      <c r="B118" s="116"/>
      <c r="C118" s="49" t="s">
        <v>10</v>
      </c>
      <c r="D118" s="49" t="s">
        <v>11</v>
      </c>
      <c r="E118" s="49" t="s">
        <v>12</v>
      </c>
      <c r="F118" s="49" t="s">
        <v>52</v>
      </c>
      <c r="G118" s="49" t="s">
        <v>10</v>
      </c>
      <c r="H118" s="49" t="s">
        <v>11</v>
      </c>
      <c r="I118" s="49" t="s">
        <v>12</v>
      </c>
      <c r="J118" s="49" t="s">
        <v>50</v>
      </c>
    </row>
    <row r="119" spans="1:10" ht="15">
      <c r="A119" s="49">
        <v>1</v>
      </c>
      <c r="B119" s="49">
        <v>2</v>
      </c>
      <c r="C119" s="49">
        <v>3</v>
      </c>
      <c r="D119" s="49">
        <v>4</v>
      </c>
      <c r="E119" s="49">
        <v>5</v>
      </c>
      <c r="F119" s="49">
        <v>6</v>
      </c>
      <c r="G119" s="49">
        <v>7</v>
      </c>
      <c r="H119" s="49">
        <v>8</v>
      </c>
      <c r="I119" s="49">
        <v>9</v>
      </c>
      <c r="J119" s="49">
        <v>10</v>
      </c>
    </row>
    <row r="120" spans="1:10" ht="15.75">
      <c r="A120" s="49">
        <v>1</v>
      </c>
      <c r="B120" s="59"/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</row>
    <row r="121" spans="1:10" ht="27.75" customHeight="1">
      <c r="A121" s="50" t="s">
        <v>13</v>
      </c>
      <c r="B121" s="49" t="s">
        <v>17</v>
      </c>
      <c r="C121" s="58">
        <f>SUM(C120)</f>
        <v>0</v>
      </c>
      <c r="D121" s="58">
        <f aca="true" t="shared" si="3" ref="D121:J121">SUM(D120)</f>
        <v>0</v>
      </c>
      <c r="E121" s="58">
        <f t="shared" si="3"/>
        <v>0</v>
      </c>
      <c r="F121" s="58">
        <f t="shared" si="3"/>
        <v>0</v>
      </c>
      <c r="G121" s="58">
        <f t="shared" si="3"/>
        <v>0</v>
      </c>
      <c r="H121" s="58">
        <f t="shared" si="3"/>
        <v>0</v>
      </c>
      <c r="I121" s="58">
        <f t="shared" si="3"/>
        <v>0</v>
      </c>
      <c r="J121" s="58">
        <f t="shared" si="3"/>
        <v>0</v>
      </c>
    </row>
    <row r="123" spans="1:13" ht="15">
      <c r="A123" s="120" t="s">
        <v>84</v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</row>
    <row r="124" spans="1:13" ht="15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</row>
    <row r="125" spans="1:13" ht="15" customHeight="1">
      <c r="A125" s="121" t="s">
        <v>138</v>
      </c>
      <c r="B125" s="121"/>
      <c r="C125" s="121"/>
      <c r="D125" s="121"/>
      <c r="K125" s="5"/>
      <c r="L125" s="5"/>
      <c r="M125" s="5" t="s">
        <v>7</v>
      </c>
    </row>
    <row r="127" spans="1:13" ht="15" customHeight="1">
      <c r="A127" s="115" t="s">
        <v>22</v>
      </c>
      <c r="B127" s="115" t="s">
        <v>24</v>
      </c>
      <c r="C127" s="115" t="s">
        <v>25</v>
      </c>
      <c r="D127" s="115" t="s">
        <v>26</v>
      </c>
      <c r="E127" s="126" t="s">
        <v>124</v>
      </c>
      <c r="F127" s="126"/>
      <c r="G127" s="126"/>
      <c r="H127" s="126" t="s">
        <v>125</v>
      </c>
      <c r="I127" s="126"/>
      <c r="J127" s="126"/>
      <c r="K127" s="127" t="s">
        <v>126</v>
      </c>
      <c r="L127" s="128"/>
      <c r="M127" s="129"/>
    </row>
    <row r="128" spans="1:13" ht="30">
      <c r="A128" s="115"/>
      <c r="B128" s="115"/>
      <c r="C128" s="115"/>
      <c r="D128" s="115"/>
      <c r="E128" s="7" t="s">
        <v>10</v>
      </c>
      <c r="F128" s="7" t="s">
        <v>11</v>
      </c>
      <c r="G128" s="7" t="s">
        <v>56</v>
      </c>
      <c r="H128" s="7" t="s">
        <v>10</v>
      </c>
      <c r="I128" s="7" t="s">
        <v>11</v>
      </c>
      <c r="J128" s="7" t="s">
        <v>57</v>
      </c>
      <c r="K128" s="7" t="s">
        <v>10</v>
      </c>
      <c r="L128" s="7"/>
      <c r="M128" s="7" t="s">
        <v>51</v>
      </c>
    </row>
    <row r="129" spans="1:13" ht="15">
      <c r="A129" s="7">
        <v>1</v>
      </c>
      <c r="B129" s="7">
        <v>2</v>
      </c>
      <c r="C129" s="7">
        <v>3</v>
      </c>
      <c r="D129" s="7">
        <v>4</v>
      </c>
      <c r="E129" s="7">
        <v>5</v>
      </c>
      <c r="F129" s="7">
        <v>6</v>
      </c>
      <c r="G129" s="7">
        <v>7</v>
      </c>
      <c r="H129" s="7">
        <v>8</v>
      </c>
      <c r="I129" s="7">
        <v>9</v>
      </c>
      <c r="J129" s="7">
        <v>10</v>
      </c>
      <c r="K129" s="7">
        <v>11</v>
      </c>
      <c r="L129" s="7"/>
      <c r="M129" s="7">
        <v>13</v>
      </c>
    </row>
    <row r="130" spans="1:13" ht="51.75" customHeight="1">
      <c r="A130" s="39"/>
      <c r="B130" s="40" t="s">
        <v>117</v>
      </c>
      <c r="C130" s="38"/>
      <c r="D130" s="38"/>
      <c r="E130" s="38"/>
      <c r="F130" s="7"/>
      <c r="G130" s="7"/>
      <c r="H130" s="7"/>
      <c r="I130" s="7"/>
      <c r="J130" s="7"/>
      <c r="K130" s="7"/>
      <c r="L130" s="7"/>
      <c r="M130" s="7"/>
    </row>
    <row r="131" spans="1:13" ht="59.25" customHeight="1">
      <c r="A131" s="41"/>
      <c r="B131" s="34" t="s">
        <v>108</v>
      </c>
      <c r="C131" s="42"/>
      <c r="D131" s="43"/>
      <c r="E131" s="42"/>
      <c r="F131" s="7" t="s">
        <v>13</v>
      </c>
      <c r="G131" s="7" t="s">
        <v>13</v>
      </c>
      <c r="H131" s="7" t="s">
        <v>13</v>
      </c>
      <c r="I131" s="7" t="s">
        <v>13</v>
      </c>
      <c r="J131" s="7" t="s">
        <v>13</v>
      </c>
      <c r="K131" s="7" t="s">
        <v>13</v>
      </c>
      <c r="L131" s="7"/>
      <c r="M131" s="7" t="s">
        <v>13</v>
      </c>
    </row>
    <row r="132" spans="1:13" ht="38.25" customHeight="1">
      <c r="A132" s="101">
        <v>1</v>
      </c>
      <c r="B132" s="34" t="s">
        <v>159</v>
      </c>
      <c r="C132" s="42"/>
      <c r="D132" s="43"/>
      <c r="E132" s="42"/>
      <c r="F132" s="7"/>
      <c r="G132" s="7"/>
      <c r="H132" s="7"/>
      <c r="I132" s="7"/>
      <c r="J132" s="7"/>
      <c r="K132" s="7"/>
      <c r="L132" s="7"/>
      <c r="M132" s="7"/>
    </row>
    <row r="133" spans="1:13" ht="37.5" customHeight="1">
      <c r="A133" s="41"/>
      <c r="B133" s="34" t="s">
        <v>160</v>
      </c>
      <c r="C133" s="102" t="s">
        <v>115</v>
      </c>
      <c r="D133" s="87" t="s">
        <v>113</v>
      </c>
      <c r="E133" s="87">
        <v>0</v>
      </c>
      <c r="F133" s="97">
        <v>9104211</v>
      </c>
      <c r="G133" s="97">
        <v>9104211</v>
      </c>
      <c r="H133" s="89">
        <v>0</v>
      </c>
      <c r="I133" s="97">
        <v>3107458</v>
      </c>
      <c r="J133" s="97">
        <f>I133</f>
        <v>3107458</v>
      </c>
      <c r="K133" s="106">
        <v>0</v>
      </c>
      <c r="L133" s="106">
        <v>0</v>
      </c>
      <c r="M133" s="106">
        <v>0</v>
      </c>
    </row>
    <row r="134" spans="1:13" s="48" customFormat="1" ht="27" customHeight="1">
      <c r="A134" s="82"/>
      <c r="B134" s="83" t="s">
        <v>81</v>
      </c>
      <c r="C134" s="84"/>
      <c r="D134" s="84"/>
      <c r="E134" s="84"/>
      <c r="F134" s="58"/>
      <c r="G134" s="111"/>
      <c r="H134" s="111"/>
      <c r="I134" s="58"/>
      <c r="J134" s="112"/>
      <c r="K134" s="112"/>
      <c r="L134" s="58"/>
      <c r="M134" s="112"/>
    </row>
    <row r="135" spans="1:13" s="48" customFormat="1" ht="27" customHeight="1">
      <c r="A135" s="82"/>
      <c r="B135" s="86" t="s">
        <v>112</v>
      </c>
      <c r="C135" s="87" t="s">
        <v>74</v>
      </c>
      <c r="D135" s="87" t="s">
        <v>113</v>
      </c>
      <c r="E135" s="87">
        <v>0</v>
      </c>
      <c r="F135" s="106">
        <v>18</v>
      </c>
      <c r="G135" s="89">
        <v>18</v>
      </c>
      <c r="H135" s="89">
        <v>0</v>
      </c>
      <c r="I135" s="89">
        <v>10</v>
      </c>
      <c r="J135" s="89">
        <v>10</v>
      </c>
      <c r="K135" s="106">
        <v>0</v>
      </c>
      <c r="L135" s="106">
        <v>0</v>
      </c>
      <c r="M135" s="106">
        <v>0</v>
      </c>
    </row>
    <row r="136" spans="1:13" s="48" customFormat="1" ht="27" customHeight="1">
      <c r="A136" s="82"/>
      <c r="B136" s="83" t="s">
        <v>82</v>
      </c>
      <c r="C136" s="87"/>
      <c r="D136" s="87"/>
      <c r="E136" s="87"/>
      <c r="F136" s="106"/>
      <c r="G136" s="89"/>
      <c r="H136" s="89"/>
      <c r="I136" s="106"/>
      <c r="J136" s="106"/>
      <c r="K136" s="106"/>
      <c r="L136" s="106"/>
      <c r="M136" s="106"/>
    </row>
    <row r="137" spans="1:13" s="48" customFormat="1" ht="30.75" customHeight="1">
      <c r="A137" s="82"/>
      <c r="B137" s="86" t="s">
        <v>114</v>
      </c>
      <c r="C137" s="87" t="s">
        <v>115</v>
      </c>
      <c r="D137" s="87" t="s">
        <v>116</v>
      </c>
      <c r="E137" s="87">
        <v>0</v>
      </c>
      <c r="F137" s="108">
        <v>505789</v>
      </c>
      <c r="G137" s="108">
        <v>505789</v>
      </c>
      <c r="H137" s="113">
        <v>0</v>
      </c>
      <c r="I137" s="113">
        <f>I133/I135</f>
        <v>310745.8</v>
      </c>
      <c r="J137" s="113">
        <f>J133/J135</f>
        <v>310745.8</v>
      </c>
      <c r="K137" s="106">
        <v>0</v>
      </c>
      <c r="L137" s="106">
        <v>0</v>
      </c>
      <c r="M137" s="106">
        <v>0</v>
      </c>
    </row>
    <row r="138" spans="1:13" ht="30.75" customHeight="1">
      <c r="A138" s="74"/>
      <c r="B138" s="75"/>
      <c r="C138" s="76"/>
      <c r="D138" s="76"/>
      <c r="E138" s="76"/>
      <c r="F138" s="12"/>
      <c r="G138" s="76"/>
      <c r="H138" s="76"/>
      <c r="I138" s="12"/>
      <c r="J138" s="77"/>
      <c r="K138" s="77"/>
      <c r="L138" s="12"/>
      <c r="M138" s="77"/>
    </row>
    <row r="139" spans="1:10" ht="15">
      <c r="A139" s="125" t="s">
        <v>139</v>
      </c>
      <c r="B139" s="125"/>
      <c r="C139" s="125"/>
      <c r="D139" s="125"/>
      <c r="E139" s="125"/>
      <c r="F139" s="125"/>
      <c r="G139" s="125"/>
      <c r="H139" s="125"/>
      <c r="I139" s="125"/>
      <c r="J139" s="125"/>
    </row>
    <row r="140" ht="15">
      <c r="A140" s="5"/>
    </row>
    <row r="141" spans="9:10" ht="15">
      <c r="I141" s="5"/>
      <c r="J141" s="5" t="s">
        <v>7</v>
      </c>
    </row>
    <row r="142" spans="5:10" ht="15">
      <c r="E142" s="32"/>
      <c r="F142" s="32"/>
      <c r="G142" s="32"/>
      <c r="H142" s="32"/>
      <c r="I142" s="32"/>
      <c r="J142" s="32"/>
    </row>
    <row r="143" spans="1:10" ht="15">
      <c r="A143" s="115" t="s">
        <v>22</v>
      </c>
      <c r="B143" s="115" t="s">
        <v>24</v>
      </c>
      <c r="C143" s="115" t="s">
        <v>25</v>
      </c>
      <c r="D143" s="115" t="s">
        <v>26</v>
      </c>
      <c r="E143" s="126" t="s">
        <v>102</v>
      </c>
      <c r="F143" s="126"/>
      <c r="G143" s="126"/>
      <c r="H143" s="126" t="s">
        <v>140</v>
      </c>
      <c r="I143" s="126"/>
      <c r="J143" s="126"/>
    </row>
    <row r="144" spans="1:14" ht="41.25" customHeight="1">
      <c r="A144" s="115"/>
      <c r="B144" s="115"/>
      <c r="C144" s="115"/>
      <c r="D144" s="115"/>
      <c r="E144" s="7" t="s">
        <v>10</v>
      </c>
      <c r="F144" s="7" t="s">
        <v>11</v>
      </c>
      <c r="G144" s="7" t="s">
        <v>56</v>
      </c>
      <c r="H144" s="7" t="s">
        <v>10</v>
      </c>
      <c r="I144" s="7" t="s">
        <v>11</v>
      </c>
      <c r="J144" s="7" t="s">
        <v>57</v>
      </c>
      <c r="K144" s="78"/>
      <c r="L144" s="78"/>
      <c r="M144" s="78"/>
      <c r="N144" s="78"/>
    </row>
    <row r="145" spans="1:14" ht="15">
      <c r="A145" s="7">
        <v>1</v>
      </c>
      <c r="B145" s="7">
        <v>2</v>
      </c>
      <c r="C145" s="7">
        <v>3</v>
      </c>
      <c r="D145" s="7">
        <v>4</v>
      </c>
      <c r="E145" s="7">
        <v>5</v>
      </c>
      <c r="F145" s="7">
        <v>6</v>
      </c>
      <c r="G145" s="7">
        <v>7</v>
      </c>
      <c r="H145" s="7">
        <v>8</v>
      </c>
      <c r="I145" s="7">
        <v>9</v>
      </c>
      <c r="J145" s="7">
        <v>10</v>
      </c>
      <c r="K145" s="78"/>
      <c r="L145" s="78"/>
      <c r="M145" s="78"/>
      <c r="N145" s="78"/>
    </row>
    <row r="146" spans="1:14" ht="49.5" customHeight="1">
      <c r="A146" s="39"/>
      <c r="B146" s="40"/>
      <c r="C146" s="38"/>
      <c r="D146" s="38"/>
      <c r="E146" s="38"/>
      <c r="F146" s="7"/>
      <c r="G146" s="7"/>
      <c r="H146" s="7"/>
      <c r="I146" s="7"/>
      <c r="J146" s="7"/>
      <c r="K146" s="79"/>
      <c r="L146" s="79"/>
      <c r="M146" s="79"/>
      <c r="N146" s="78"/>
    </row>
    <row r="147" spans="1:14" ht="55.5" customHeight="1">
      <c r="A147" s="41"/>
      <c r="B147" s="34" t="s">
        <v>108</v>
      </c>
      <c r="C147" s="42"/>
      <c r="D147" s="43"/>
      <c r="E147" s="42"/>
      <c r="F147" s="7" t="s">
        <v>13</v>
      </c>
      <c r="G147" s="7" t="s">
        <v>13</v>
      </c>
      <c r="H147" s="7" t="s">
        <v>13</v>
      </c>
      <c r="I147" s="7" t="s">
        <v>13</v>
      </c>
      <c r="J147" s="7" t="s">
        <v>13</v>
      </c>
      <c r="K147" s="79"/>
      <c r="L147" s="79"/>
      <c r="M147" s="79"/>
      <c r="N147" s="78"/>
    </row>
    <row r="148" spans="1:14" ht="38.25" customHeight="1">
      <c r="A148" s="104">
        <v>1</v>
      </c>
      <c r="B148" s="40" t="s">
        <v>159</v>
      </c>
      <c r="C148" s="42"/>
      <c r="D148" s="43"/>
      <c r="E148" s="42"/>
      <c r="F148" s="7"/>
      <c r="G148" s="7"/>
      <c r="H148" s="7"/>
      <c r="I148" s="7"/>
      <c r="J148" s="7"/>
      <c r="K148" s="79"/>
      <c r="L148" s="79"/>
      <c r="M148" s="79"/>
      <c r="N148" s="78"/>
    </row>
    <row r="149" spans="1:14" ht="48.75" customHeight="1">
      <c r="A149" s="41"/>
      <c r="B149" s="105" t="s">
        <v>160</v>
      </c>
      <c r="C149" s="102" t="s">
        <v>115</v>
      </c>
      <c r="D149" s="87" t="s">
        <v>113</v>
      </c>
      <c r="E149" s="87">
        <v>0</v>
      </c>
      <c r="F149" s="88">
        <v>0</v>
      </c>
      <c r="G149" s="87">
        <v>0</v>
      </c>
      <c r="H149" s="87">
        <v>0</v>
      </c>
      <c r="I149" s="88">
        <v>0</v>
      </c>
      <c r="J149" s="88">
        <f>H149</f>
        <v>0</v>
      </c>
      <c r="K149" s="79"/>
      <c r="L149" s="79"/>
      <c r="M149" s="79"/>
      <c r="N149" s="78"/>
    </row>
    <row r="150" spans="1:14" s="48" customFormat="1" ht="25.5" customHeight="1">
      <c r="A150" s="82">
        <v>2</v>
      </c>
      <c r="B150" s="83" t="s">
        <v>81</v>
      </c>
      <c r="C150" s="84"/>
      <c r="D150" s="84"/>
      <c r="E150" s="84"/>
      <c r="F150" s="49"/>
      <c r="G150" s="84"/>
      <c r="H150" s="84"/>
      <c r="I150" s="49"/>
      <c r="J150" s="85"/>
      <c r="K150" s="80"/>
      <c r="L150" s="79"/>
      <c r="M150" s="80"/>
      <c r="N150" s="78"/>
    </row>
    <row r="151" spans="1:14" s="48" customFormat="1" ht="26.25" customHeight="1">
      <c r="A151" s="82"/>
      <c r="B151" s="86" t="s">
        <v>112</v>
      </c>
      <c r="C151" s="87" t="s">
        <v>74</v>
      </c>
      <c r="D151" s="87" t="s">
        <v>113</v>
      </c>
      <c r="E151" s="87">
        <v>0</v>
      </c>
      <c r="F151" s="88">
        <v>0</v>
      </c>
      <c r="G151" s="87">
        <v>0</v>
      </c>
      <c r="H151" s="87">
        <v>0</v>
      </c>
      <c r="I151" s="88">
        <v>0</v>
      </c>
      <c r="J151" s="88">
        <f>H151</f>
        <v>0</v>
      </c>
      <c r="K151" s="80"/>
      <c r="L151" s="79"/>
      <c r="M151" s="80"/>
      <c r="N151" s="78"/>
    </row>
    <row r="152" spans="1:14" s="48" customFormat="1" ht="28.5" customHeight="1">
      <c r="A152" s="82">
        <v>3</v>
      </c>
      <c r="B152" s="83" t="s">
        <v>82</v>
      </c>
      <c r="C152" s="87"/>
      <c r="D152" s="87"/>
      <c r="E152" s="87"/>
      <c r="F152" s="88"/>
      <c r="G152" s="87"/>
      <c r="H152" s="87"/>
      <c r="I152" s="88"/>
      <c r="J152" s="88"/>
      <c r="K152" s="80"/>
      <c r="L152" s="79"/>
      <c r="M152" s="80"/>
      <c r="N152" s="78"/>
    </row>
    <row r="153" spans="1:14" s="48" customFormat="1" ht="30.75" customHeight="1">
      <c r="A153" s="82"/>
      <c r="B153" s="86" t="s">
        <v>114</v>
      </c>
      <c r="C153" s="87" t="s">
        <v>115</v>
      </c>
      <c r="D153" s="87" t="s">
        <v>116</v>
      </c>
      <c r="E153" s="87">
        <v>0</v>
      </c>
      <c r="F153" s="88">
        <v>0</v>
      </c>
      <c r="G153" s="87">
        <v>0</v>
      </c>
      <c r="H153" s="87">
        <v>0</v>
      </c>
      <c r="I153" s="88">
        <v>0</v>
      </c>
      <c r="J153" s="88">
        <f>H153</f>
        <v>0</v>
      </c>
      <c r="K153" s="80"/>
      <c r="L153" s="79"/>
      <c r="M153" s="80"/>
      <c r="N153" s="78"/>
    </row>
    <row r="154" spans="1:10" ht="26.25" customHeight="1">
      <c r="A154" s="35"/>
      <c r="B154" s="36"/>
      <c r="C154" s="37"/>
      <c r="D154" s="37"/>
      <c r="E154" s="37"/>
      <c r="F154" s="16"/>
      <c r="G154" s="12"/>
      <c r="H154" s="12"/>
      <c r="I154" s="12"/>
      <c r="J154" s="77"/>
    </row>
    <row r="155" spans="1:12" ht="15">
      <c r="A155" s="125" t="s">
        <v>27</v>
      </c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4"/>
    </row>
    <row r="156" spans="1:11" ht="15">
      <c r="A156" s="5"/>
      <c r="J156" s="5"/>
      <c r="K156" s="5" t="s">
        <v>7</v>
      </c>
    </row>
    <row r="158" spans="1:12" ht="15">
      <c r="A158" s="115" t="s">
        <v>9</v>
      </c>
      <c r="B158" s="126" t="s">
        <v>124</v>
      </c>
      <c r="C158" s="126"/>
      <c r="D158" s="126" t="s">
        <v>125</v>
      </c>
      <c r="E158" s="126"/>
      <c r="F158" s="126" t="s">
        <v>126</v>
      </c>
      <c r="G158" s="126"/>
      <c r="H158" s="126" t="s">
        <v>102</v>
      </c>
      <c r="I158" s="126"/>
      <c r="J158" s="126" t="s">
        <v>128</v>
      </c>
      <c r="K158" s="126"/>
      <c r="L158" s="12"/>
    </row>
    <row r="159" spans="1:12" ht="30">
      <c r="A159" s="115"/>
      <c r="B159" s="7" t="s">
        <v>10</v>
      </c>
      <c r="C159" s="7" t="s">
        <v>11</v>
      </c>
      <c r="D159" s="7" t="s">
        <v>10</v>
      </c>
      <c r="E159" s="7" t="s">
        <v>11</v>
      </c>
      <c r="F159" s="7" t="s">
        <v>10</v>
      </c>
      <c r="G159" s="7" t="s">
        <v>11</v>
      </c>
      <c r="H159" s="7" t="s">
        <v>10</v>
      </c>
      <c r="I159" s="7" t="s">
        <v>11</v>
      </c>
      <c r="J159" s="7" t="s">
        <v>10</v>
      </c>
      <c r="K159" s="7" t="s">
        <v>11</v>
      </c>
      <c r="L159" s="12"/>
    </row>
    <row r="160" spans="1:12" ht="15">
      <c r="A160" s="7">
        <v>1</v>
      </c>
      <c r="B160" s="7">
        <v>2</v>
      </c>
      <c r="C160" s="7">
        <v>3</v>
      </c>
      <c r="D160" s="7">
        <v>4</v>
      </c>
      <c r="E160" s="7">
        <v>5</v>
      </c>
      <c r="F160" s="7">
        <v>6</v>
      </c>
      <c r="G160" s="7">
        <v>7</v>
      </c>
      <c r="H160" s="7">
        <v>8</v>
      </c>
      <c r="I160" s="7">
        <v>9</v>
      </c>
      <c r="J160" s="7">
        <v>10</v>
      </c>
      <c r="K160" s="7">
        <v>11</v>
      </c>
      <c r="L160" s="12"/>
    </row>
    <row r="161" spans="1:12" ht="24.75" customHeight="1">
      <c r="A161" s="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2"/>
    </row>
    <row r="162" spans="1:12" ht="24.75" customHeight="1">
      <c r="A162" s="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2"/>
    </row>
    <row r="163" spans="1:12" ht="15">
      <c r="A163" s="15"/>
      <c r="B163" s="17"/>
      <c r="C163" s="17"/>
      <c r="D163" s="17"/>
      <c r="E163" s="17"/>
      <c r="F163" s="17"/>
      <c r="G163" s="17"/>
      <c r="H163" s="56"/>
      <c r="I163" s="17"/>
      <c r="J163" s="17"/>
      <c r="K163" s="17"/>
      <c r="L163" s="12"/>
    </row>
    <row r="164" spans="1:12" ht="29.25" customHeight="1">
      <c r="A164" s="7" t="s">
        <v>17</v>
      </c>
      <c r="B164" s="54">
        <f>SUM(B161:B163)</f>
        <v>0</v>
      </c>
      <c r="C164" s="17">
        <v>0</v>
      </c>
      <c r="D164" s="54">
        <f>SUM(D161:D163)</f>
        <v>0</v>
      </c>
      <c r="E164" s="17">
        <v>0</v>
      </c>
      <c r="F164" s="54">
        <f>SUM(F161:F163)</f>
        <v>0</v>
      </c>
      <c r="G164" s="17">
        <v>0</v>
      </c>
      <c r="H164" s="54">
        <f>SUM(H161:H163)</f>
        <v>0</v>
      </c>
      <c r="I164" s="17">
        <v>0</v>
      </c>
      <c r="J164" s="54">
        <f>SUM(J161:J163)</f>
        <v>0</v>
      </c>
      <c r="K164" s="17">
        <v>0</v>
      </c>
      <c r="L164" s="12"/>
    </row>
    <row r="165" spans="1:12" ht="63.75" customHeight="1">
      <c r="A165" s="9" t="s">
        <v>28</v>
      </c>
      <c r="B165" s="7" t="s">
        <v>15</v>
      </c>
      <c r="C165" s="7" t="s">
        <v>13</v>
      </c>
      <c r="D165" s="7" t="s">
        <v>15</v>
      </c>
      <c r="E165" s="7" t="s">
        <v>13</v>
      </c>
      <c r="F165" s="7" t="s">
        <v>15</v>
      </c>
      <c r="G165" s="7" t="s">
        <v>13</v>
      </c>
      <c r="H165" s="7" t="s">
        <v>15</v>
      </c>
      <c r="I165" s="7" t="s">
        <v>13</v>
      </c>
      <c r="J165" s="7" t="s">
        <v>15</v>
      </c>
      <c r="K165" s="7" t="s">
        <v>13</v>
      </c>
      <c r="L165" s="12"/>
    </row>
    <row r="168" spans="1:16" ht="15">
      <c r="A168" s="125" t="s">
        <v>29</v>
      </c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70" spans="1:16" ht="15">
      <c r="A170" s="115" t="s">
        <v>55</v>
      </c>
      <c r="B170" s="115" t="s">
        <v>30</v>
      </c>
      <c r="C170" s="115" t="s">
        <v>124</v>
      </c>
      <c r="D170" s="115"/>
      <c r="E170" s="115"/>
      <c r="F170" s="115"/>
      <c r="G170" s="115" t="s">
        <v>141</v>
      </c>
      <c r="H170" s="115"/>
      <c r="I170" s="115"/>
      <c r="J170" s="115"/>
      <c r="K170" s="130" t="s">
        <v>76</v>
      </c>
      <c r="L170" s="131"/>
      <c r="M170" s="115" t="s">
        <v>104</v>
      </c>
      <c r="N170" s="115"/>
      <c r="O170" s="115" t="s">
        <v>142</v>
      </c>
      <c r="P170" s="115"/>
    </row>
    <row r="171" spans="1:16" ht="30.75" customHeight="1">
      <c r="A171" s="115"/>
      <c r="B171" s="115"/>
      <c r="C171" s="115" t="s">
        <v>10</v>
      </c>
      <c r="D171" s="115"/>
      <c r="E171" s="115" t="s">
        <v>11</v>
      </c>
      <c r="F171" s="115"/>
      <c r="G171" s="115" t="s">
        <v>10</v>
      </c>
      <c r="H171" s="115"/>
      <c r="I171" s="115" t="s">
        <v>11</v>
      </c>
      <c r="J171" s="115"/>
      <c r="K171" s="115" t="s">
        <v>10</v>
      </c>
      <c r="L171" s="115" t="s">
        <v>11</v>
      </c>
      <c r="M171" s="115" t="s">
        <v>10</v>
      </c>
      <c r="N171" s="115" t="s">
        <v>11</v>
      </c>
      <c r="O171" s="115" t="s">
        <v>10</v>
      </c>
      <c r="P171" s="115" t="s">
        <v>11</v>
      </c>
    </row>
    <row r="172" spans="1:16" ht="30">
      <c r="A172" s="115"/>
      <c r="B172" s="115"/>
      <c r="C172" s="7" t="s">
        <v>58</v>
      </c>
      <c r="D172" s="7" t="s">
        <v>59</v>
      </c>
      <c r="E172" s="7" t="s">
        <v>58</v>
      </c>
      <c r="F172" s="7" t="s">
        <v>59</v>
      </c>
      <c r="G172" s="7" t="s">
        <v>58</v>
      </c>
      <c r="H172" s="7" t="s">
        <v>59</v>
      </c>
      <c r="I172" s="7" t="s">
        <v>58</v>
      </c>
      <c r="J172" s="7" t="s">
        <v>59</v>
      </c>
      <c r="K172" s="115"/>
      <c r="L172" s="115"/>
      <c r="M172" s="115"/>
      <c r="N172" s="115"/>
      <c r="O172" s="115"/>
      <c r="P172" s="115"/>
    </row>
    <row r="173" spans="1:16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5.75">
      <c r="A174" s="7"/>
      <c r="B174" s="38"/>
      <c r="C174" s="51"/>
      <c r="D174" s="51"/>
      <c r="E174" s="7"/>
      <c r="F174" s="7"/>
      <c r="G174" s="51"/>
      <c r="H174" s="17"/>
      <c r="I174" s="7"/>
      <c r="J174" s="7"/>
      <c r="K174" s="45"/>
      <c r="L174" s="7"/>
      <c r="M174" s="17"/>
      <c r="N174" s="7"/>
      <c r="O174" s="17"/>
      <c r="P174" s="7"/>
    </row>
    <row r="175" spans="1:16" ht="15.75">
      <c r="A175" s="7"/>
      <c r="B175" s="38"/>
      <c r="C175" s="51"/>
      <c r="D175" s="51"/>
      <c r="E175" s="7"/>
      <c r="F175" s="7"/>
      <c r="G175" s="51"/>
      <c r="H175" s="17"/>
      <c r="I175" s="7"/>
      <c r="J175" s="7"/>
      <c r="K175" s="45"/>
      <c r="L175" s="7"/>
      <c r="M175" s="17"/>
      <c r="N175" s="7"/>
      <c r="O175" s="17"/>
      <c r="P175" s="7"/>
    </row>
    <row r="176" spans="1:16" ht="15.75">
      <c r="A176" s="7" t="s">
        <v>13</v>
      </c>
      <c r="B176" s="7" t="s">
        <v>17</v>
      </c>
      <c r="C176" s="51">
        <v>0</v>
      </c>
      <c r="D176" s="51">
        <v>0</v>
      </c>
      <c r="E176" s="7">
        <v>0</v>
      </c>
      <c r="F176" s="7">
        <v>0</v>
      </c>
      <c r="G176" s="51">
        <v>0</v>
      </c>
      <c r="H176" s="17">
        <v>0</v>
      </c>
      <c r="I176" s="7">
        <v>0</v>
      </c>
      <c r="J176" s="7">
        <v>0</v>
      </c>
      <c r="K176" s="45">
        <v>0</v>
      </c>
      <c r="L176" s="7">
        <v>0</v>
      </c>
      <c r="M176" s="17">
        <f>K176</f>
        <v>0</v>
      </c>
      <c r="N176" s="7">
        <v>0</v>
      </c>
      <c r="O176" s="17">
        <f>M176</f>
        <v>0</v>
      </c>
      <c r="P176" s="7">
        <v>0</v>
      </c>
    </row>
    <row r="177" spans="1:16" ht="45">
      <c r="A177" s="7" t="s">
        <v>13</v>
      </c>
      <c r="B177" s="7" t="s">
        <v>31</v>
      </c>
      <c r="C177" s="7" t="s">
        <v>15</v>
      </c>
      <c r="D177" s="7" t="s">
        <v>15</v>
      </c>
      <c r="E177" s="7" t="s">
        <v>13</v>
      </c>
      <c r="F177" s="7" t="s">
        <v>13</v>
      </c>
      <c r="G177" s="7" t="s">
        <v>15</v>
      </c>
      <c r="H177" s="7" t="s">
        <v>15</v>
      </c>
      <c r="I177" s="7" t="s">
        <v>13</v>
      </c>
      <c r="J177" s="7" t="s">
        <v>13</v>
      </c>
      <c r="K177" s="7" t="s">
        <v>15</v>
      </c>
      <c r="L177" s="7"/>
      <c r="M177" s="7" t="s">
        <v>15</v>
      </c>
      <c r="N177" s="7" t="s">
        <v>13</v>
      </c>
      <c r="O177" s="7" t="s">
        <v>15</v>
      </c>
      <c r="P177" s="7" t="s">
        <v>13</v>
      </c>
    </row>
    <row r="180" spans="1:12" ht="15">
      <c r="A180" s="120" t="s">
        <v>83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6"/>
    </row>
    <row r="181" spans="1:12" ht="15">
      <c r="A181" s="120" t="s">
        <v>143</v>
      </c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  <c r="L181" s="6"/>
    </row>
    <row r="182" spans="1:12" ht="15">
      <c r="A182" s="33"/>
      <c r="B182" s="33"/>
      <c r="C182" s="33"/>
      <c r="D182" s="33"/>
      <c r="E182" s="33"/>
      <c r="F182" s="33"/>
      <c r="G182" s="33"/>
      <c r="H182" s="33"/>
      <c r="I182" s="33"/>
      <c r="J182" s="44"/>
      <c r="K182" s="52"/>
      <c r="L182" s="52" t="s">
        <v>7</v>
      </c>
    </row>
    <row r="184" spans="1:12" ht="21.75" customHeight="1">
      <c r="A184" s="115" t="s">
        <v>22</v>
      </c>
      <c r="B184" s="115" t="s">
        <v>32</v>
      </c>
      <c r="C184" s="115" t="s">
        <v>33</v>
      </c>
      <c r="D184" s="115" t="s">
        <v>124</v>
      </c>
      <c r="E184" s="115"/>
      <c r="F184" s="115"/>
      <c r="G184" s="115" t="s">
        <v>125</v>
      </c>
      <c r="H184" s="115"/>
      <c r="I184" s="115"/>
      <c r="J184" s="130" t="s">
        <v>126</v>
      </c>
      <c r="K184" s="131"/>
      <c r="L184" s="7"/>
    </row>
    <row r="185" spans="1:12" ht="30">
      <c r="A185" s="115"/>
      <c r="B185" s="115"/>
      <c r="C185" s="115"/>
      <c r="D185" s="7" t="s">
        <v>10</v>
      </c>
      <c r="E185" s="7" t="s">
        <v>11</v>
      </c>
      <c r="F185" s="7" t="s">
        <v>60</v>
      </c>
      <c r="G185" s="7" t="s">
        <v>10</v>
      </c>
      <c r="H185" s="7" t="s">
        <v>11</v>
      </c>
      <c r="I185" s="7" t="s">
        <v>50</v>
      </c>
      <c r="J185" s="7" t="s">
        <v>10</v>
      </c>
      <c r="K185" s="7" t="s">
        <v>11</v>
      </c>
      <c r="L185" s="7" t="s">
        <v>89</v>
      </c>
    </row>
    <row r="186" spans="1:12" ht="15">
      <c r="A186" s="7">
        <v>1</v>
      </c>
      <c r="B186" s="7">
        <v>2</v>
      </c>
      <c r="C186" s="7">
        <v>3</v>
      </c>
      <c r="D186" s="7">
        <v>4</v>
      </c>
      <c r="E186" s="7">
        <v>0</v>
      </c>
      <c r="F186" s="7">
        <v>6</v>
      </c>
      <c r="G186" s="7">
        <v>7</v>
      </c>
      <c r="H186" s="7">
        <v>8</v>
      </c>
      <c r="I186" s="7">
        <v>9</v>
      </c>
      <c r="J186" s="7">
        <v>10</v>
      </c>
      <c r="K186" s="7">
        <v>11</v>
      </c>
      <c r="L186" s="7"/>
    </row>
    <row r="187" spans="1:12" ht="56.25" customHeight="1">
      <c r="A187" s="7"/>
      <c r="B187" s="49"/>
      <c r="C187" s="7"/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3">
        <v>0</v>
      </c>
      <c r="J187" s="7">
        <v>0</v>
      </c>
      <c r="K187" s="7">
        <v>0</v>
      </c>
      <c r="L187" s="7">
        <v>0</v>
      </c>
    </row>
    <row r="188" spans="1:12" ht="15">
      <c r="A188" s="7" t="s">
        <v>13</v>
      </c>
      <c r="B188" s="7" t="s">
        <v>17</v>
      </c>
      <c r="C188" s="8" t="s">
        <v>13</v>
      </c>
      <c r="D188" s="7">
        <v>0</v>
      </c>
      <c r="E188" s="7">
        <f>E187</f>
        <v>0</v>
      </c>
      <c r="F188" s="7">
        <f>F187</f>
        <v>0</v>
      </c>
      <c r="G188" s="73">
        <f>SUM(G187:G187)</f>
        <v>0</v>
      </c>
      <c r="H188" s="73">
        <v>0</v>
      </c>
      <c r="I188" s="73">
        <f>SUM(I187:I187)</f>
        <v>0</v>
      </c>
      <c r="J188" s="73">
        <f>SUM(J187:J187)</f>
        <v>0</v>
      </c>
      <c r="K188" s="73">
        <v>0</v>
      </c>
      <c r="L188" s="73">
        <f>SUM(L187:L187)</f>
        <v>0</v>
      </c>
    </row>
    <row r="190" spans="1:9" ht="15">
      <c r="A190" s="125" t="s">
        <v>144</v>
      </c>
      <c r="B190" s="125"/>
      <c r="C190" s="125"/>
      <c r="D190" s="125"/>
      <c r="E190" s="125"/>
      <c r="F190" s="125"/>
      <c r="G190" s="125"/>
      <c r="H190" s="125"/>
      <c r="I190" s="125"/>
    </row>
    <row r="191" spans="1:9" ht="15">
      <c r="A191" s="5"/>
      <c r="H191" s="44"/>
      <c r="I191" s="52" t="s">
        <v>7</v>
      </c>
    </row>
    <row r="193" spans="1:9" ht="21.75" customHeight="1">
      <c r="A193" s="115" t="s">
        <v>55</v>
      </c>
      <c r="B193" s="115" t="s">
        <v>32</v>
      </c>
      <c r="C193" s="115" t="s">
        <v>33</v>
      </c>
      <c r="D193" s="115" t="s">
        <v>102</v>
      </c>
      <c r="E193" s="115"/>
      <c r="F193" s="115"/>
      <c r="G193" s="115" t="s">
        <v>128</v>
      </c>
      <c r="H193" s="115"/>
      <c r="I193" s="115"/>
    </row>
    <row r="194" spans="1:13" ht="33" customHeight="1">
      <c r="A194" s="115"/>
      <c r="B194" s="115"/>
      <c r="C194" s="115"/>
      <c r="D194" s="7" t="s">
        <v>10</v>
      </c>
      <c r="E194" s="7" t="s">
        <v>11</v>
      </c>
      <c r="F194" s="7" t="s">
        <v>60</v>
      </c>
      <c r="G194" s="7" t="s">
        <v>10</v>
      </c>
      <c r="H194" s="7" t="s">
        <v>11</v>
      </c>
      <c r="I194" s="7" t="s">
        <v>50</v>
      </c>
      <c r="J194" s="11"/>
      <c r="K194" s="11"/>
      <c r="L194" s="11"/>
      <c r="M194" s="11"/>
    </row>
    <row r="195" spans="1:13" ht="15">
      <c r="A195" s="7">
        <v>1</v>
      </c>
      <c r="B195" s="7">
        <v>2</v>
      </c>
      <c r="C195" s="7">
        <v>3</v>
      </c>
      <c r="D195" s="7">
        <v>4</v>
      </c>
      <c r="E195" s="7">
        <v>5</v>
      </c>
      <c r="F195" s="7">
        <v>6</v>
      </c>
      <c r="G195" s="7">
        <v>7</v>
      </c>
      <c r="H195" s="7">
        <v>8</v>
      </c>
      <c r="I195" s="7">
        <v>9</v>
      </c>
      <c r="J195" s="11"/>
      <c r="K195" s="11"/>
      <c r="L195" s="11"/>
      <c r="M195" s="11"/>
    </row>
    <row r="196" spans="1:13" ht="48.75" customHeight="1">
      <c r="A196" s="7"/>
      <c r="B196" s="49"/>
      <c r="C196" s="7"/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3">
        <v>0</v>
      </c>
      <c r="J196" s="12"/>
      <c r="K196" s="12"/>
      <c r="L196" s="12"/>
      <c r="M196" s="11"/>
    </row>
    <row r="197" spans="1:9" ht="15">
      <c r="A197" s="7" t="s">
        <v>13</v>
      </c>
      <c r="B197" s="7" t="s">
        <v>17</v>
      </c>
      <c r="C197" s="8" t="s">
        <v>13</v>
      </c>
      <c r="D197" s="55"/>
      <c r="E197" s="7">
        <v>0</v>
      </c>
      <c r="F197" s="55"/>
      <c r="G197" s="55"/>
      <c r="H197" s="55">
        <v>0</v>
      </c>
      <c r="I197" s="55"/>
    </row>
    <row r="200" spans="1:13" ht="15">
      <c r="A200" s="125" t="s">
        <v>145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1:11" ht="15">
      <c r="A201" s="5"/>
      <c r="K201" s="44"/>
    </row>
    <row r="202" ht="15">
      <c r="M202" s="52" t="s">
        <v>7</v>
      </c>
    </row>
    <row r="204" spans="1:13" s="48" customFormat="1" ht="120" customHeight="1">
      <c r="A204" s="117" t="s">
        <v>62</v>
      </c>
      <c r="B204" s="117" t="s">
        <v>61</v>
      </c>
      <c r="C204" s="116" t="s">
        <v>34</v>
      </c>
      <c r="D204" s="116" t="s">
        <v>124</v>
      </c>
      <c r="E204" s="116"/>
      <c r="F204" s="116" t="s">
        <v>146</v>
      </c>
      <c r="G204" s="116"/>
      <c r="H204" s="116" t="s">
        <v>126</v>
      </c>
      <c r="I204" s="116"/>
      <c r="J204" s="116" t="s">
        <v>103</v>
      </c>
      <c r="K204" s="116"/>
      <c r="L204" s="116" t="s">
        <v>133</v>
      </c>
      <c r="M204" s="116"/>
    </row>
    <row r="205" spans="1:13" s="48" customFormat="1" ht="124.5" customHeight="1">
      <c r="A205" s="118"/>
      <c r="B205" s="118"/>
      <c r="C205" s="116"/>
      <c r="D205" s="49" t="s">
        <v>36</v>
      </c>
      <c r="E205" s="49" t="s">
        <v>35</v>
      </c>
      <c r="F205" s="49" t="s">
        <v>36</v>
      </c>
      <c r="G205" s="49" t="s">
        <v>35</v>
      </c>
      <c r="H205" s="49" t="s">
        <v>36</v>
      </c>
      <c r="I205" s="49" t="s">
        <v>35</v>
      </c>
      <c r="J205" s="49" t="s">
        <v>36</v>
      </c>
      <c r="K205" s="49" t="s">
        <v>35</v>
      </c>
      <c r="L205" s="49" t="s">
        <v>36</v>
      </c>
      <c r="M205" s="49" t="s">
        <v>35</v>
      </c>
    </row>
    <row r="206" spans="1:13" s="48" customFormat="1" ht="15">
      <c r="A206" s="49">
        <v>1</v>
      </c>
      <c r="B206" s="49">
        <v>2</v>
      </c>
      <c r="C206" s="49">
        <v>3</v>
      </c>
      <c r="D206" s="49">
        <v>4</v>
      </c>
      <c r="E206" s="49">
        <v>5</v>
      </c>
      <c r="F206" s="49">
        <v>6</v>
      </c>
      <c r="G206" s="49">
        <v>7</v>
      </c>
      <c r="H206" s="49">
        <v>8</v>
      </c>
      <c r="I206" s="49">
        <v>9</v>
      </c>
      <c r="J206" s="49">
        <v>10</v>
      </c>
      <c r="K206" s="49">
        <v>11</v>
      </c>
      <c r="L206" s="49">
        <v>12</v>
      </c>
      <c r="M206" s="49">
        <v>13</v>
      </c>
    </row>
    <row r="207" spans="1:13" s="48" customFormat="1" ht="1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s="48" customFormat="1" ht="1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s="48" customFormat="1" ht="1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s="48" customFormat="1" ht="1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="48" customFormat="1" ht="15"/>
    <row r="212" s="48" customFormat="1" ht="15"/>
    <row r="213" spans="1:10" ht="48" customHeight="1">
      <c r="A213" s="119" t="s">
        <v>147</v>
      </c>
      <c r="B213" s="119"/>
      <c r="C213" s="119"/>
      <c r="D213" s="119"/>
      <c r="E213" s="119"/>
      <c r="F213" s="119"/>
      <c r="G213" s="119"/>
      <c r="H213" s="119"/>
      <c r="I213" s="119"/>
      <c r="J213" s="119"/>
    </row>
    <row r="214" spans="1:10" ht="30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</row>
    <row r="215" spans="1:10" ht="15">
      <c r="A215" s="120" t="s">
        <v>148</v>
      </c>
      <c r="B215" s="120"/>
      <c r="C215" s="120"/>
      <c r="D215" s="120"/>
      <c r="E215" s="120"/>
      <c r="F215" s="120"/>
      <c r="G215" s="120"/>
      <c r="H215" s="120"/>
      <c r="I215" s="120"/>
      <c r="J215" s="120"/>
    </row>
    <row r="216" spans="1:10" ht="15">
      <c r="A216" s="120" t="s">
        <v>149</v>
      </c>
      <c r="B216" s="120"/>
      <c r="C216" s="120"/>
      <c r="D216" s="120"/>
      <c r="E216" s="120"/>
      <c r="F216" s="120"/>
      <c r="G216" s="120"/>
      <c r="H216" s="120"/>
      <c r="I216" s="120"/>
      <c r="J216" s="120"/>
    </row>
    <row r="217" spans="1:9" ht="15">
      <c r="A217" s="5"/>
      <c r="I217" s="44"/>
    </row>
    <row r="218" ht="15">
      <c r="J218" s="52" t="s">
        <v>7</v>
      </c>
    </row>
    <row r="220" spans="1:10" ht="72.75" customHeight="1">
      <c r="A220" s="115" t="s">
        <v>37</v>
      </c>
      <c r="B220" s="115" t="s">
        <v>9</v>
      </c>
      <c r="C220" s="115" t="s">
        <v>38</v>
      </c>
      <c r="D220" s="115" t="s">
        <v>63</v>
      </c>
      <c r="E220" s="115" t="s">
        <v>150</v>
      </c>
      <c r="F220" s="115" t="s">
        <v>151</v>
      </c>
      <c r="G220" s="115" t="s">
        <v>64</v>
      </c>
      <c r="H220" s="115" t="s">
        <v>39</v>
      </c>
      <c r="I220" s="115"/>
      <c r="J220" s="115" t="s">
        <v>65</v>
      </c>
    </row>
    <row r="221" spans="1:10" ht="38.25" customHeight="1">
      <c r="A221" s="115"/>
      <c r="B221" s="115"/>
      <c r="C221" s="115"/>
      <c r="D221" s="115"/>
      <c r="E221" s="115"/>
      <c r="F221" s="115"/>
      <c r="G221" s="115"/>
      <c r="H221" s="7" t="s">
        <v>40</v>
      </c>
      <c r="I221" s="7" t="s">
        <v>41</v>
      </c>
      <c r="J221" s="115"/>
    </row>
    <row r="222" spans="1:10" ht="15">
      <c r="A222" s="7">
        <v>1</v>
      </c>
      <c r="B222" s="7">
        <v>2</v>
      </c>
      <c r="C222" s="7">
        <v>3</v>
      </c>
      <c r="D222" s="7">
        <v>4</v>
      </c>
      <c r="E222" s="7">
        <v>5</v>
      </c>
      <c r="F222" s="7">
        <v>6</v>
      </c>
      <c r="G222" s="7">
        <v>7</v>
      </c>
      <c r="H222" s="7">
        <v>8</v>
      </c>
      <c r="I222" s="7">
        <v>9</v>
      </c>
      <c r="J222" s="7">
        <v>10</v>
      </c>
    </row>
    <row r="223" spans="1:10" ht="71.25">
      <c r="A223" s="25" t="s">
        <v>107</v>
      </c>
      <c r="B223" s="34" t="s">
        <v>108</v>
      </c>
      <c r="C223" s="7"/>
      <c r="D223" s="7"/>
      <c r="E223" s="7"/>
      <c r="F223" s="7"/>
      <c r="G223" s="7"/>
      <c r="H223" s="7"/>
      <c r="I223" s="7"/>
      <c r="J223" s="7"/>
    </row>
    <row r="224" spans="1:10" ht="18.75">
      <c r="A224" s="14">
        <v>3000</v>
      </c>
      <c r="B224" s="13" t="s">
        <v>90</v>
      </c>
      <c r="C224" s="106">
        <v>9368225</v>
      </c>
      <c r="D224" s="97">
        <v>9104211</v>
      </c>
      <c r="E224" s="58">
        <v>0</v>
      </c>
      <c r="F224" s="58">
        <v>0</v>
      </c>
      <c r="G224" s="56">
        <v>0</v>
      </c>
      <c r="H224" s="56">
        <v>0</v>
      </c>
      <c r="I224" s="56">
        <v>0</v>
      </c>
      <c r="J224" s="56">
        <v>0</v>
      </c>
    </row>
    <row r="225" spans="1:10" ht="30">
      <c r="A225" s="14">
        <v>3110</v>
      </c>
      <c r="B225" s="13" t="s">
        <v>70</v>
      </c>
      <c r="C225" s="106">
        <v>7617225</v>
      </c>
      <c r="D225" s="97">
        <v>7531735</v>
      </c>
      <c r="E225" s="58">
        <v>0</v>
      </c>
      <c r="F225" s="58">
        <v>0</v>
      </c>
      <c r="G225" s="56">
        <v>0</v>
      </c>
      <c r="H225" s="56">
        <v>0</v>
      </c>
      <c r="I225" s="56">
        <v>0</v>
      </c>
      <c r="J225" s="56">
        <v>0</v>
      </c>
    </row>
    <row r="226" spans="1:10" ht="18.75">
      <c r="A226" s="14">
        <v>3130</v>
      </c>
      <c r="B226" s="13" t="s">
        <v>71</v>
      </c>
      <c r="C226" s="103">
        <v>1751000</v>
      </c>
      <c r="D226" s="98">
        <v>1572476</v>
      </c>
      <c r="E226" s="58">
        <v>0</v>
      </c>
      <c r="F226" s="58">
        <v>0</v>
      </c>
      <c r="G226" s="56">
        <v>0</v>
      </c>
      <c r="H226" s="56">
        <v>0</v>
      </c>
      <c r="I226" s="56">
        <v>0</v>
      </c>
      <c r="J226" s="56">
        <v>0</v>
      </c>
    </row>
    <row r="227" spans="1:10" ht="30">
      <c r="A227" s="14">
        <v>3131</v>
      </c>
      <c r="B227" s="13" t="s">
        <v>72</v>
      </c>
      <c r="C227" s="107">
        <v>0</v>
      </c>
      <c r="D227" s="98">
        <v>0</v>
      </c>
      <c r="E227" s="58">
        <v>0</v>
      </c>
      <c r="F227" s="58">
        <v>0</v>
      </c>
      <c r="G227" s="56">
        <v>0</v>
      </c>
      <c r="H227" s="56">
        <v>0</v>
      </c>
      <c r="I227" s="56">
        <v>0</v>
      </c>
      <c r="J227" s="56">
        <v>0</v>
      </c>
    </row>
    <row r="228" spans="1:10" ht="18.75">
      <c r="A228" s="14">
        <v>3132</v>
      </c>
      <c r="B228" s="13" t="s">
        <v>73</v>
      </c>
      <c r="C228" s="103">
        <v>1751000</v>
      </c>
      <c r="D228" s="98">
        <v>1572476</v>
      </c>
      <c r="E228" s="58">
        <v>0</v>
      </c>
      <c r="F228" s="58">
        <v>0</v>
      </c>
      <c r="G228" s="56">
        <v>0</v>
      </c>
      <c r="H228" s="56">
        <v>0</v>
      </c>
      <c r="I228" s="56">
        <v>0</v>
      </c>
      <c r="J228" s="56">
        <v>0</v>
      </c>
    </row>
    <row r="229" spans="1:10" ht="18.75">
      <c r="A229" s="7" t="s">
        <v>13</v>
      </c>
      <c r="B229" s="7" t="s">
        <v>17</v>
      </c>
      <c r="C229" s="108">
        <v>9368225</v>
      </c>
      <c r="D229" s="100">
        <f>D225+D228</f>
        <v>9104211</v>
      </c>
      <c r="E229" s="58">
        <v>0</v>
      </c>
      <c r="F229" s="58">
        <v>0</v>
      </c>
      <c r="G229" s="56">
        <v>0</v>
      </c>
      <c r="H229" s="56">
        <v>0</v>
      </c>
      <c r="I229" s="56">
        <v>0</v>
      </c>
      <c r="J229" s="56">
        <v>0</v>
      </c>
    </row>
    <row r="230" spans="2:4" ht="23.25" customHeight="1">
      <c r="B230" s="11"/>
      <c r="C230" s="91"/>
      <c r="D230" s="11"/>
    </row>
    <row r="232" spans="1:12" ht="15">
      <c r="A232" s="125" t="s">
        <v>152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4"/>
    </row>
    <row r="233" spans="1:10" ht="15">
      <c r="A233" s="5"/>
      <c r="J233" s="44" t="s">
        <v>7</v>
      </c>
    </row>
    <row r="235" spans="1:12" ht="15">
      <c r="A235" s="115" t="s">
        <v>37</v>
      </c>
      <c r="B235" s="115" t="s">
        <v>9</v>
      </c>
      <c r="C235" s="115" t="s">
        <v>75</v>
      </c>
      <c r="D235" s="115"/>
      <c r="E235" s="115"/>
      <c r="F235" s="115"/>
      <c r="G235" s="115"/>
      <c r="H235" s="115" t="s">
        <v>76</v>
      </c>
      <c r="I235" s="115"/>
      <c r="J235" s="115"/>
      <c r="K235" s="115"/>
      <c r="L235" s="12"/>
    </row>
    <row r="236" spans="1:12" ht="150.75" customHeight="1">
      <c r="A236" s="115"/>
      <c r="B236" s="115"/>
      <c r="C236" s="115" t="s">
        <v>153</v>
      </c>
      <c r="D236" s="115" t="s">
        <v>42</v>
      </c>
      <c r="E236" s="115" t="s">
        <v>43</v>
      </c>
      <c r="F236" s="115"/>
      <c r="G236" s="115" t="s">
        <v>66</v>
      </c>
      <c r="H236" s="115" t="s">
        <v>44</v>
      </c>
      <c r="I236" s="115" t="s">
        <v>67</v>
      </c>
      <c r="J236" s="115" t="s">
        <v>43</v>
      </c>
      <c r="K236" s="115"/>
      <c r="L236" s="12"/>
    </row>
    <row r="237" spans="1:12" ht="30">
      <c r="A237" s="115"/>
      <c r="B237" s="115"/>
      <c r="C237" s="115"/>
      <c r="D237" s="115"/>
      <c r="E237" s="7" t="s">
        <v>40</v>
      </c>
      <c r="F237" s="7" t="s">
        <v>41</v>
      </c>
      <c r="G237" s="115"/>
      <c r="H237" s="115"/>
      <c r="I237" s="115"/>
      <c r="J237" s="7" t="s">
        <v>40</v>
      </c>
      <c r="K237" s="7" t="s">
        <v>41</v>
      </c>
      <c r="L237" s="12"/>
    </row>
    <row r="238" spans="1:12" ht="15">
      <c r="A238" s="7">
        <v>1</v>
      </c>
      <c r="B238" s="7">
        <v>2</v>
      </c>
      <c r="C238" s="7">
        <v>3</v>
      </c>
      <c r="D238" s="7">
        <v>4</v>
      </c>
      <c r="E238" s="7">
        <v>5</v>
      </c>
      <c r="F238" s="7">
        <v>6</v>
      </c>
      <c r="G238" s="7">
        <v>7</v>
      </c>
      <c r="H238" s="7">
        <v>8</v>
      </c>
      <c r="I238" s="7">
        <v>9</v>
      </c>
      <c r="J238" s="7">
        <v>10</v>
      </c>
      <c r="K238" s="7">
        <v>11</v>
      </c>
      <c r="L238" s="12"/>
    </row>
    <row r="239" spans="1:12" ht="71.25">
      <c r="A239" s="25" t="s">
        <v>107</v>
      </c>
      <c r="B239" s="34" t="s">
        <v>108</v>
      </c>
      <c r="C239" s="17"/>
      <c r="D239" s="17"/>
      <c r="E239" s="17"/>
      <c r="F239" s="17"/>
      <c r="G239" s="17"/>
      <c r="H239" s="17"/>
      <c r="I239" s="17"/>
      <c r="J239" s="17"/>
      <c r="K239" s="17"/>
      <c r="L239" s="12"/>
    </row>
    <row r="240" spans="1:12" ht="18.75">
      <c r="A240" s="14">
        <v>3000</v>
      </c>
      <c r="B240" s="13" t="s">
        <v>90</v>
      </c>
      <c r="C240" s="97">
        <v>3107458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0</v>
      </c>
      <c r="K240" s="56">
        <v>0</v>
      </c>
      <c r="L240" s="12"/>
    </row>
    <row r="241" spans="1:12" ht="30">
      <c r="A241" s="14">
        <v>3110</v>
      </c>
      <c r="B241" s="13" t="s">
        <v>70</v>
      </c>
      <c r="C241" s="97">
        <v>85490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0</v>
      </c>
      <c r="K241" s="56">
        <v>0</v>
      </c>
      <c r="L241" s="12"/>
    </row>
    <row r="242" spans="1:12" ht="18.75">
      <c r="A242" s="14">
        <v>3130</v>
      </c>
      <c r="B242" s="13" t="s">
        <v>71</v>
      </c>
      <c r="C242" s="97"/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56">
        <v>0</v>
      </c>
      <c r="L242" s="12"/>
    </row>
    <row r="243" spans="1:12" ht="30">
      <c r="A243" s="14">
        <v>3131</v>
      </c>
      <c r="B243" s="13" t="s">
        <v>72</v>
      </c>
      <c r="C243" s="98">
        <v>0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12"/>
    </row>
    <row r="244" spans="1:12" ht="18.75">
      <c r="A244" s="14">
        <v>3132</v>
      </c>
      <c r="B244" s="13" t="s">
        <v>73</v>
      </c>
      <c r="C244" s="97">
        <v>3021968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0</v>
      </c>
      <c r="K244" s="56">
        <v>0</v>
      </c>
      <c r="L244" s="12"/>
    </row>
    <row r="245" spans="1:12" ht="18.75">
      <c r="A245" s="7" t="s">
        <v>13</v>
      </c>
      <c r="B245" s="7" t="s">
        <v>17</v>
      </c>
      <c r="C245" s="100">
        <f>SUM(C240:C244)-C241-C244</f>
        <v>3107458</v>
      </c>
      <c r="D245" s="56">
        <v>0</v>
      </c>
      <c r="E245" s="56">
        <v>0</v>
      </c>
      <c r="F245" s="56">
        <v>0</v>
      </c>
      <c r="G245" s="56">
        <v>0</v>
      </c>
      <c r="H245" s="56">
        <v>0</v>
      </c>
      <c r="I245" s="56">
        <v>0</v>
      </c>
      <c r="J245" s="56">
        <v>0</v>
      </c>
      <c r="K245" s="56">
        <v>0</v>
      </c>
      <c r="L245" s="12"/>
    </row>
    <row r="248" spans="1:9" ht="15">
      <c r="A248" s="125" t="s">
        <v>154</v>
      </c>
      <c r="B248" s="125"/>
      <c r="C248" s="125"/>
      <c r="D248" s="125"/>
      <c r="E248" s="125"/>
      <c r="F248" s="125"/>
      <c r="G248" s="125"/>
      <c r="H248" s="125"/>
      <c r="I248" s="125"/>
    </row>
    <row r="249" ht="15">
      <c r="I249" s="5" t="s">
        <v>7</v>
      </c>
    </row>
    <row r="251" spans="1:9" ht="90">
      <c r="A251" s="7" t="s">
        <v>37</v>
      </c>
      <c r="B251" s="7" t="s">
        <v>9</v>
      </c>
      <c r="C251" s="7" t="s">
        <v>38</v>
      </c>
      <c r="D251" s="7" t="s">
        <v>45</v>
      </c>
      <c r="E251" s="7" t="s">
        <v>105</v>
      </c>
      <c r="F251" s="7" t="s">
        <v>155</v>
      </c>
      <c r="G251" s="7" t="s">
        <v>156</v>
      </c>
      <c r="H251" s="7" t="s">
        <v>46</v>
      </c>
      <c r="I251" s="7" t="s">
        <v>47</v>
      </c>
    </row>
    <row r="252" spans="1:9" ht="15">
      <c r="A252" s="7">
        <v>1</v>
      </c>
      <c r="B252" s="7">
        <v>2</v>
      </c>
      <c r="C252" s="7">
        <v>3</v>
      </c>
      <c r="D252" s="7">
        <v>4</v>
      </c>
      <c r="E252" s="7">
        <v>5</v>
      </c>
      <c r="F252" s="7">
        <v>6</v>
      </c>
      <c r="G252" s="7">
        <v>7</v>
      </c>
      <c r="H252" s="7">
        <v>8</v>
      </c>
      <c r="I252" s="7">
        <v>9</v>
      </c>
    </row>
    <row r="253" spans="1:9" ht="63.75" customHeight="1">
      <c r="A253" s="25" t="s">
        <v>107</v>
      </c>
      <c r="B253" s="34" t="s">
        <v>108</v>
      </c>
      <c r="C253" s="7"/>
      <c r="D253" s="7"/>
      <c r="E253" s="7"/>
      <c r="F253" s="7"/>
      <c r="G253" s="7"/>
      <c r="H253" s="7"/>
      <c r="I253" s="7"/>
    </row>
    <row r="254" spans="1:9" ht="18.75">
      <c r="A254" s="14">
        <v>3000</v>
      </c>
      <c r="B254" s="13" t="s">
        <v>90</v>
      </c>
      <c r="C254" s="106">
        <v>9368225</v>
      </c>
      <c r="D254" s="97">
        <v>9104211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</row>
    <row r="255" spans="1:9" ht="30">
      <c r="A255" s="14">
        <v>3110</v>
      </c>
      <c r="B255" s="13" t="s">
        <v>70</v>
      </c>
      <c r="C255" s="106">
        <v>7617225</v>
      </c>
      <c r="D255" s="97">
        <v>7531735</v>
      </c>
      <c r="E255" s="56">
        <v>0</v>
      </c>
      <c r="F255" s="56">
        <v>0</v>
      </c>
      <c r="G255" s="56">
        <v>0</v>
      </c>
      <c r="H255" s="56">
        <v>0</v>
      </c>
      <c r="I255" s="56">
        <v>0</v>
      </c>
    </row>
    <row r="256" spans="1:9" ht="18.75">
      <c r="A256" s="14">
        <v>3130</v>
      </c>
      <c r="B256" s="13" t="s">
        <v>71</v>
      </c>
      <c r="C256" s="103">
        <v>1751000</v>
      </c>
      <c r="D256" s="98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</row>
    <row r="257" spans="1:9" ht="30">
      <c r="A257" s="14">
        <v>3131</v>
      </c>
      <c r="B257" s="13" t="s">
        <v>72</v>
      </c>
      <c r="C257" s="107">
        <v>0</v>
      </c>
      <c r="D257" s="98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</row>
    <row r="258" spans="1:9" ht="18.75">
      <c r="A258" s="14">
        <v>3132</v>
      </c>
      <c r="B258" s="13" t="s">
        <v>73</v>
      </c>
      <c r="C258" s="103">
        <v>1751000</v>
      </c>
      <c r="D258" s="98">
        <v>1572476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</row>
    <row r="259" spans="1:9" ht="18.75">
      <c r="A259" s="7" t="s">
        <v>13</v>
      </c>
      <c r="B259" s="7" t="s">
        <v>17</v>
      </c>
      <c r="C259" s="108">
        <v>9368225</v>
      </c>
      <c r="D259" s="100">
        <f>D255+D258</f>
        <v>9104211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</row>
    <row r="261" spans="1:9" ht="15">
      <c r="A261" s="124" t="s">
        <v>157</v>
      </c>
      <c r="B261" s="124"/>
      <c r="C261" s="124"/>
      <c r="D261" s="124"/>
      <c r="E261" s="124"/>
      <c r="F261" s="124"/>
      <c r="G261" s="124"/>
      <c r="H261" s="124"/>
      <c r="I261" s="124"/>
    </row>
    <row r="262" spans="1:9" ht="15">
      <c r="A262" s="53"/>
      <c r="B262" s="53"/>
      <c r="C262" s="53"/>
      <c r="D262" s="53"/>
      <c r="E262" s="53"/>
      <c r="F262" s="53"/>
      <c r="G262" s="53"/>
      <c r="H262" s="53"/>
      <c r="I262" s="53"/>
    </row>
    <row r="263" spans="1:9" ht="15">
      <c r="A263" s="53"/>
      <c r="B263" s="53"/>
      <c r="C263" s="53"/>
      <c r="D263" s="53"/>
      <c r="E263" s="53"/>
      <c r="F263" s="53"/>
      <c r="G263" s="53"/>
      <c r="H263" s="53"/>
      <c r="I263" s="53"/>
    </row>
    <row r="264" spans="1:9" ht="45.75" customHeight="1">
      <c r="A264" s="120" t="s">
        <v>158</v>
      </c>
      <c r="B264" s="120"/>
      <c r="C264" s="120"/>
      <c r="D264" s="120"/>
      <c r="E264" s="120"/>
      <c r="F264" s="120"/>
      <c r="G264" s="120"/>
      <c r="H264" s="120"/>
      <c r="I264" s="120"/>
    </row>
    <row r="265" spans="1:9" ht="15.75">
      <c r="A265" s="19"/>
      <c r="B265" s="19"/>
      <c r="C265" s="19"/>
      <c r="D265" s="19"/>
      <c r="E265" s="19"/>
      <c r="G265" s="11"/>
      <c r="H265" s="11"/>
      <c r="I265" s="11"/>
    </row>
    <row r="266" spans="1:9" ht="15" customHeight="1">
      <c r="A266" s="20" t="s">
        <v>92</v>
      </c>
      <c r="B266" s="20"/>
      <c r="C266" s="26"/>
      <c r="D266" s="21"/>
      <c r="E266" s="20"/>
      <c r="F266" s="28" t="s">
        <v>79</v>
      </c>
      <c r="G266" s="28"/>
      <c r="H266" s="11"/>
      <c r="I266" s="11"/>
    </row>
    <row r="267" spans="1:9" s="23" customFormat="1" ht="12.75">
      <c r="A267" s="18"/>
      <c r="B267" s="18"/>
      <c r="C267" s="18" t="s">
        <v>48</v>
      </c>
      <c r="D267" s="18"/>
      <c r="E267" s="18"/>
      <c r="F267" s="18" t="s">
        <v>49</v>
      </c>
      <c r="G267" s="27"/>
      <c r="H267" s="27"/>
      <c r="I267" s="27"/>
    </row>
    <row r="268" spans="1:9" ht="15" customHeight="1">
      <c r="A268" s="22"/>
      <c r="B268" s="22"/>
      <c r="C268" s="22"/>
      <c r="D268" s="22"/>
      <c r="E268" s="22"/>
      <c r="G268" s="11"/>
      <c r="H268" s="11"/>
      <c r="I268" s="11"/>
    </row>
    <row r="269" spans="1:9" ht="15.75">
      <c r="A269" s="20" t="s">
        <v>77</v>
      </c>
      <c r="B269" s="20"/>
      <c r="C269" s="26"/>
      <c r="D269" s="21"/>
      <c r="E269" s="20"/>
      <c r="F269" s="28" t="s">
        <v>80</v>
      </c>
      <c r="G269" s="29"/>
      <c r="H269" s="16"/>
      <c r="I269" s="16"/>
    </row>
    <row r="270" spans="1:9" s="23" customFormat="1" ht="12.75">
      <c r="A270" s="18"/>
      <c r="B270" s="18"/>
      <c r="C270" s="18" t="s">
        <v>48</v>
      </c>
      <c r="D270" s="18"/>
      <c r="E270" s="18"/>
      <c r="F270" s="18" t="s">
        <v>49</v>
      </c>
      <c r="G270" s="24"/>
      <c r="H270" s="24"/>
      <c r="I270" s="24"/>
    </row>
  </sheetData>
  <sheetProtection/>
  <mergeCells count="167">
    <mergeCell ref="O12:P12"/>
    <mergeCell ref="A55:A56"/>
    <mergeCell ref="K55:N55"/>
    <mergeCell ref="K28:N28"/>
    <mergeCell ref="A16:P16"/>
    <mergeCell ref="A17:P17"/>
    <mergeCell ref="K13:L13"/>
    <mergeCell ref="G28:J28"/>
    <mergeCell ref="A26:B26"/>
    <mergeCell ref="A28:A29"/>
    <mergeCell ref="A7:P7"/>
    <mergeCell ref="O9:P9"/>
    <mergeCell ref="O10:P10"/>
    <mergeCell ref="O11:P11"/>
    <mergeCell ref="A9:I9"/>
    <mergeCell ref="A11:I11"/>
    <mergeCell ref="A10:I10"/>
    <mergeCell ref="K9:L9"/>
    <mergeCell ref="K11:L11"/>
    <mergeCell ref="K10:L10"/>
    <mergeCell ref="D13:E13"/>
    <mergeCell ref="G13:H13"/>
    <mergeCell ref="D14:E14"/>
    <mergeCell ref="G14:H14"/>
    <mergeCell ref="A12:I12"/>
    <mergeCell ref="K12:L12"/>
    <mergeCell ref="K14:L14"/>
    <mergeCell ref="A20:P20"/>
    <mergeCell ref="A77:J77"/>
    <mergeCell ref="A67:N67"/>
    <mergeCell ref="C55:F55"/>
    <mergeCell ref="G55:J55"/>
    <mergeCell ref="B55:B56"/>
    <mergeCell ref="A24:P24"/>
    <mergeCell ref="L26:M26"/>
    <mergeCell ref="A25:P25"/>
    <mergeCell ref="B70:B71"/>
    <mergeCell ref="A38:J38"/>
    <mergeCell ref="A70:A71"/>
    <mergeCell ref="A155:K155"/>
    <mergeCell ref="C184:C185"/>
    <mergeCell ref="G170:J170"/>
    <mergeCell ref="B158:C158"/>
    <mergeCell ref="A168:P168"/>
    <mergeCell ref="A181:K181"/>
    <mergeCell ref="B184:B185"/>
    <mergeCell ref="G171:H171"/>
    <mergeCell ref="A19:M19"/>
    <mergeCell ref="B28:B29"/>
    <mergeCell ref="C28:F28"/>
    <mergeCell ref="M170:N170"/>
    <mergeCell ref="C236:C237"/>
    <mergeCell ref="D236:D237"/>
    <mergeCell ref="E236:F236"/>
    <mergeCell ref="A52:N52"/>
    <mergeCell ref="A53:N53"/>
    <mergeCell ref="A235:A237"/>
    <mergeCell ref="B235:B237"/>
    <mergeCell ref="D204:E204"/>
    <mergeCell ref="D220:D221"/>
    <mergeCell ref="A220:A221"/>
    <mergeCell ref="F220:F221"/>
    <mergeCell ref="A216:J216"/>
    <mergeCell ref="A215:J215"/>
    <mergeCell ref="B220:B221"/>
    <mergeCell ref="C220:C221"/>
    <mergeCell ref="F204:G204"/>
    <mergeCell ref="C193:C194"/>
    <mergeCell ref="H236:H237"/>
    <mergeCell ref="J236:K236"/>
    <mergeCell ref="J220:J221"/>
    <mergeCell ref="G220:G221"/>
    <mergeCell ref="G236:G237"/>
    <mergeCell ref="I236:I237"/>
    <mergeCell ref="H220:I220"/>
    <mergeCell ref="C235:G235"/>
    <mergeCell ref="E220:E221"/>
    <mergeCell ref="A170:A172"/>
    <mergeCell ref="E171:F171"/>
    <mergeCell ref="H235:K235"/>
    <mergeCell ref="K171:K172"/>
    <mergeCell ref="C171:D171"/>
    <mergeCell ref="B170:B172"/>
    <mergeCell ref="A200:M200"/>
    <mergeCell ref="L171:L172"/>
    <mergeCell ref="J184:K184"/>
    <mergeCell ref="L204:M204"/>
    <mergeCell ref="O170:P170"/>
    <mergeCell ref="P171:P172"/>
    <mergeCell ref="M171:M172"/>
    <mergeCell ref="N171:N172"/>
    <mergeCell ref="O171:O172"/>
    <mergeCell ref="A158:A159"/>
    <mergeCell ref="H158:I158"/>
    <mergeCell ref="J158:K158"/>
    <mergeCell ref="C170:F170"/>
    <mergeCell ref="I171:J171"/>
    <mergeCell ref="K170:L170"/>
    <mergeCell ref="A139:J139"/>
    <mergeCell ref="A143:A144"/>
    <mergeCell ref="A127:A128"/>
    <mergeCell ref="B127:B128"/>
    <mergeCell ref="C127:C128"/>
    <mergeCell ref="H143:J143"/>
    <mergeCell ref="B143:B144"/>
    <mergeCell ref="C143:C144"/>
    <mergeCell ref="D143:D144"/>
    <mergeCell ref="G95:J95"/>
    <mergeCell ref="E143:G143"/>
    <mergeCell ref="G107:J107"/>
    <mergeCell ref="B107:B108"/>
    <mergeCell ref="B117:B118"/>
    <mergeCell ref="C117:F117"/>
    <mergeCell ref="G117:J117"/>
    <mergeCell ref="A125:D125"/>
    <mergeCell ref="A123:M123"/>
    <mergeCell ref="A117:A118"/>
    <mergeCell ref="A107:A108"/>
    <mergeCell ref="C107:F107"/>
    <mergeCell ref="B80:B81"/>
    <mergeCell ref="C80:F80"/>
    <mergeCell ref="G80:J80"/>
    <mergeCell ref="A92:J92"/>
    <mergeCell ref="A103:N103"/>
    <mergeCell ref="A104:N104"/>
    <mergeCell ref="B95:B96"/>
    <mergeCell ref="C95:F95"/>
    <mergeCell ref="A264:I264"/>
    <mergeCell ref="D127:D128"/>
    <mergeCell ref="E127:G127"/>
    <mergeCell ref="H127:J127"/>
    <mergeCell ref="D158:E158"/>
    <mergeCell ref="F158:G158"/>
    <mergeCell ref="A232:K232"/>
    <mergeCell ref="A248:I248"/>
    <mergeCell ref="A190:I190"/>
    <mergeCell ref="K127:M127"/>
    <mergeCell ref="A21:M21"/>
    <mergeCell ref="A23:H23"/>
    <mergeCell ref="A22:P22"/>
    <mergeCell ref="A95:A96"/>
    <mergeCell ref="A41:A42"/>
    <mergeCell ref="A261:I261"/>
    <mergeCell ref="K70:N70"/>
    <mergeCell ref="A80:A81"/>
    <mergeCell ref="K107:N107"/>
    <mergeCell ref="A114:J114"/>
    <mergeCell ref="A213:J213"/>
    <mergeCell ref="A193:A194"/>
    <mergeCell ref="J204:K204"/>
    <mergeCell ref="B193:B194"/>
    <mergeCell ref="A124:M124"/>
    <mergeCell ref="D184:F184"/>
    <mergeCell ref="A180:K180"/>
    <mergeCell ref="G184:I184"/>
    <mergeCell ref="A184:A185"/>
    <mergeCell ref="D193:F193"/>
    <mergeCell ref="G193:I193"/>
    <mergeCell ref="C204:C205"/>
    <mergeCell ref="H204:I204"/>
    <mergeCell ref="A204:A205"/>
    <mergeCell ref="B204:B205"/>
    <mergeCell ref="B41:B42"/>
    <mergeCell ref="C41:F41"/>
    <mergeCell ref="G41:J41"/>
    <mergeCell ref="C70:F70"/>
    <mergeCell ref="G70:J70"/>
  </mergeCells>
  <printOptions/>
  <pageMargins left="0.9448818897637796" right="0" top="0.31496062992125984" bottom="0.2755905511811024" header="0.31496062992125984" footer="0.31496062992125984"/>
  <pageSetup fitToHeight="8" horizontalDpi="600" verticalDpi="600" orientation="landscape" paperSize="9" scale="41" r:id="rId1"/>
  <rowBreaks count="6" manualBreakCount="6">
    <brk id="37" max="255" man="1"/>
    <brk id="76" max="255" man="1"/>
    <brk id="102" max="255" man="1"/>
    <brk id="153" max="255" man="1"/>
    <brk id="197" max="15" man="1"/>
    <brk id="2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Uzer-69</cp:lastModifiedBy>
  <cp:lastPrinted>2019-11-28T09:04:52Z</cp:lastPrinted>
  <dcterms:created xsi:type="dcterms:W3CDTF">2018-08-27T10:46:38Z</dcterms:created>
  <dcterms:modified xsi:type="dcterms:W3CDTF">2020-12-14T07:34:57Z</dcterms:modified>
  <cp:category/>
  <cp:version/>
  <cp:contentType/>
  <cp:contentStatus/>
</cp:coreProperties>
</file>