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'TDSheet'!$A$1:$S$105</definedName>
  </definedNames>
  <calcPr fullCalcOnLoad="1"/>
</workbook>
</file>

<file path=xl/sharedStrings.xml><?xml version="1.0" encoding="utf-8"?>
<sst xmlns="http://schemas.openxmlformats.org/spreadsheetml/2006/main" count="143" uniqueCount="93">
  <si>
    <t>(найменування головного розпорядника коштів місцевого бюджету)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</si>
  <si>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</si>
  <si>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</si>
  <si>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</si>
  <si>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</si>
  <si>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</si>
  <si>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</si>
  <si>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</si>
  <si>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</si>
  <si>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</si>
  <si>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</si>
  <si>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</si>
  <si>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</si>
  <si>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</si>
  <si>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</si>
  <si>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</si>
  <si>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</si>
  <si>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</si>
  <si>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</si>
  <si>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</si>
  <si>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</si>
  <si>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</si>
  <si>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надання  якісних послуг з  повної загальної середньої освіти в закладах  загальної  середньої освіти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</si>
  <si>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</si>
  <si>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</si>
  <si>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</si>
  <si>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</si>
  <si>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</si>
  <si>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</si>
  <si>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</si>
  <si>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</si>
  <si>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</si>
  <si>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</si>
  <si>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</si>
  <si>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надання належної освіти та відповідних умов перебування учнів у закладах загальної середньої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</si>
  <si>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</si>
  <si>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</si>
  <si>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Програма реалізації громадського бюджету (бюджету участі) у місті Чернігові на 2021 - 2025 роки, затверджена рішенням міської ради від  24.12.2020 № 3/VIIІ - 4
 </t>
  </si>
  <si>
    <t xml:space="preserve">Міська цільова Програма розвитку освіти  м.Чернігова  "Освіта в житті нашого міста" на 2017- 2021 роки, затверджена рішенням міської ради від 27.10. 2016 року № 12/VII - 25  зі змінами 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</si>
  <si>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</si>
  <si>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</si>
  <si>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</si>
  <si>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</si>
  <si>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</si>
  <si>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надання належної освіти та відповідних умов перебування  учнів  у закладах  загальної  середньої  освіти</t>
  </si>
  <si>
    <t>затрат</t>
  </si>
  <si>
    <t>кількість закладів І ступеня</t>
  </si>
  <si>
    <t>од.</t>
  </si>
  <si>
    <t>звіт</t>
  </si>
  <si>
    <t>кількість закладів ІІ - ІІІ ступеня</t>
  </si>
  <si>
    <t>кількість закладів І - ІІІ ступеня</t>
  </si>
  <si>
    <t>Всього  кількість  закладів</t>
  </si>
  <si>
    <t>кількість класів І ступеня</t>
  </si>
  <si>
    <t>кількість класів ІІ - ІІІ ступеня</t>
  </si>
  <si>
    <t>кількість класів І - ІІІ ступеня</t>
  </si>
  <si>
    <t>Всього кількість класів</t>
  </si>
  <si>
    <t>середньорічне число штатних одиниць спеціалістів</t>
  </si>
  <si>
    <t>штатний розпис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</si>
  <si>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</si>
  <si>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</si>
  <si>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</si>
  <si>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кількість учнів</t>
  </si>
  <si>
    <t>ефективності</t>
  </si>
  <si>
    <t>дітодні відвідування</t>
  </si>
  <si>
    <t>днів</t>
  </si>
  <si>
    <t>план дітоднів</t>
  </si>
  <si>
    <t>витрати на перебування одного учня</t>
  </si>
  <si>
    <t>грн.</t>
  </si>
  <si>
    <t>розрахунок</t>
  </si>
  <si>
    <t>якості</t>
  </si>
  <si>
    <t>кількість днів відвідування</t>
  </si>
  <si>
    <t>Начальник управління освіти Чернігівської міської ради</t>
  </si>
  <si>
    <t>Василь БІЛОГУРА</t>
  </si>
  <si>
    <t>(підпис)</t>
  </si>
  <si>
    <t>М.П.</t>
  </si>
  <si>
    <t xml:space="preserve"> ПАСПОРТ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</si>
  <si>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</si>
  <si>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</si>
  <si>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</si>
  <si>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</si>
  <si>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</si>
  <si>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</si>
  <si>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</si>
  <si>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</si>
  <si>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</si>
  <si>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від  16.09.2021 р. № 222</t>
  </si>
  <si>
    <t xml:space="preserve">Конституція України;
Бюджетний кодекс України;
Закон України "Про освіту";
Закон України "Про повну загальну середню освіту";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бюджетів";
Наказ Міністерства фінансів України від 17.12.2020 р. № 781 "Про внесення змін до Типової програмної класифікації видатків та кредитування місцевого бюджету";
Рішення Чернігівської міської ради від 24 грудня 2020 року № 3/VIII - 29 "Про бюджет Чернігівської міської територіальної громади на 2021 рік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- 16, від 26.08.2021 року № 10/VIII - 34);
      </t>
  </si>
  <si>
    <t>Забезпечення надання якісних послуг з повної загальної середньої освіти в закладах загальної середньої освіти</t>
  </si>
  <si>
    <t>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</t>
  </si>
  <si>
    <t>Програма поліпшення матеріально-технічної бази закладів освіти м. Чернігова на 2019-2023 роки, затверджена рішенням міської ради від  31.05.2018 № 31/VII - 3</t>
  </si>
  <si>
    <t>Обсяг бюджетних призначень/бюджетних асигнувань  -   150 306 554 гривень, у тому числі загального фонду -  143 732 047 гривень та спеціального фонду - 6 574 507 гривень.</t>
  </si>
  <si>
    <t xml:space="preserve">Розпорядження міського голови від 21 січня 2021 року № 14 - р "Про перерозподіл бюджетних призначень бюджету Чернігівської міської територіальної громади на 2021 рік"; 
Розпорядження міського голови від 18 лютого 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 березня 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рік";
Розпорядження міського голови від 15 квітня 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 травня 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03 червня 2021 року № 82 - р "Про перерозподіл бюджетних призначень бюджету Чернігівської міської територіальної громади на 2021 рік";
Розпорядження міського голови від 17 червня 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20.07.2021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26.07.2021 року № 102 -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05.08.2021 року № 107 - р "Про розподіл додаткових обсягів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16 вересня 2021 року № 126 - 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Міська цільова Програма розвитку освіти м.Чернігова "Освіта в житті нашого міста" на 2017-2021 роки, затверджена рішенням міської ради від 27.10.2016 року № 12/VII - 25 зі змінами;
Програма поліпшення матеріально-технічної бази закладів освіти м. Чернігова на 2019-2023 роки, затверджена рішенням міської ради від 31.05.2018 № 31/VII - 3;
Прогама реалізації громадського бюджету (бюджету участі) у місті Чернігові на 2021-2025 роки, затверджена рішенням міської ради від 24.12.2020 № 3/VIIІ - 4;
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
 № 3/VIII - 28;
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28-2/VIII. 
      </t>
  </si>
  <si>
    <t>середньорічне число штатних одиниць адмінперсоналу за умовами оплати віднесених до педагогічного персоналу(керівники гуртків)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</si>
</sst>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"/>
    <numFmt numFmtId="177" formatCode="00000000"/>
  </numFmts>
  <fonts count="46">
    <font>
      <sz val="8"/>
      <name val="Arial"/>
      <family val="2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sz val="6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34" borderId="0" xfId="0" applyNumberFormat="1" applyFill="1" applyAlignment="1">
      <alignment horizontal="left"/>
    </xf>
    <xf numFmtId="0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12" xfId="0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7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7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1" fontId="6" fillId="34" borderId="11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/>
    </xf>
    <xf numFmtId="0" fontId="8" fillId="0" borderId="13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33" borderId="0" xfId="0" applyNumberFormat="1" applyFont="1" applyFill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3" fontId="8" fillId="34" borderId="13" xfId="0" applyNumberFormat="1" applyFont="1" applyFill="1" applyBorder="1" applyAlignment="1">
      <alignment horizontal="right" vertical="center" wrapText="1"/>
    </xf>
    <xf numFmtId="3" fontId="8" fillId="34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8" fillId="0" borderId="0" xfId="0" applyNumberFormat="1" applyFont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33" borderId="18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3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174" fontId="8" fillId="0" borderId="0" xfId="0" applyNumberFormat="1" applyFont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175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left" wrapText="1"/>
    </xf>
    <xf numFmtId="173" fontId="8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172" fontId="8" fillId="0" borderId="0" xfId="0" applyNumberFormat="1" applyFont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6" fillId="34" borderId="34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34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6"/>
  <sheetViews>
    <sheetView tabSelected="1" view="pageBreakPreview" zoomScale="85" zoomScaleSheetLayoutView="85" zoomScalePageLayoutView="0" workbookViewId="0" topLeftCell="A74">
      <selection activeCell="C81" sqref="C81:R81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  <col min="19" max="19" width="12.5" style="0" customWidth="1"/>
    <col min="20" max="20" width="0.65625" style="0" customWidth="1"/>
    <col min="21" max="22" width="10.66015625" style="0" hidden="1" customWidth="1"/>
  </cols>
  <sheetData>
    <row r="1" spans="13:19" ht="12.75">
      <c r="M1" s="24" t="s">
        <v>76</v>
      </c>
      <c r="N1" s="28"/>
      <c r="O1" s="28"/>
      <c r="P1" s="28"/>
      <c r="Q1" s="28"/>
      <c r="R1" s="24"/>
      <c r="S1" s="31"/>
    </row>
    <row r="2" spans="13:19" ht="12.75">
      <c r="M2" s="24" t="s">
        <v>77</v>
      </c>
      <c r="N2" s="28"/>
      <c r="O2" s="28"/>
      <c r="P2" s="28"/>
      <c r="Q2" s="28"/>
      <c r="R2" s="24"/>
      <c r="S2" s="31"/>
    </row>
    <row r="3" spans="13:19" ht="12.75">
      <c r="M3" s="140" t="s">
        <v>78</v>
      </c>
      <c r="N3" s="140"/>
      <c r="O3" s="140"/>
      <c r="P3" s="140"/>
      <c r="Q3" s="140"/>
      <c r="R3" s="24"/>
      <c r="S3" s="31"/>
    </row>
    <row r="4" spans="13:19" ht="27.75" customHeight="1">
      <c r="M4" s="45" t="s">
        <v>79</v>
      </c>
      <c r="N4" s="45"/>
      <c r="O4" s="45"/>
      <c r="P4" s="45"/>
      <c r="Q4" s="45"/>
      <c r="R4" s="24"/>
      <c r="S4" s="31"/>
    </row>
    <row r="5" spans="13:19" ht="12.75">
      <c r="M5" s="29"/>
      <c r="N5" s="29"/>
      <c r="O5" s="29"/>
      <c r="P5" s="29"/>
      <c r="Q5" s="29"/>
      <c r="R5" s="29"/>
      <c r="S5" s="31"/>
    </row>
    <row r="6" spans="13:19" ht="12.75">
      <c r="M6" s="46" t="s">
        <v>76</v>
      </c>
      <c r="N6" s="46"/>
      <c r="O6" s="46"/>
      <c r="P6" s="30"/>
      <c r="Q6" s="30"/>
      <c r="R6" s="31"/>
      <c r="S6" s="31"/>
    </row>
    <row r="7" spans="13:19" ht="12.75">
      <c r="M7" s="24" t="s">
        <v>80</v>
      </c>
      <c r="N7" s="24"/>
      <c r="O7" s="24"/>
      <c r="P7" s="24"/>
      <c r="Q7" s="24"/>
      <c r="R7" s="24"/>
      <c r="S7" s="31"/>
    </row>
    <row r="8" spans="13:19" ht="12.75">
      <c r="M8" s="32" t="s">
        <v>3</v>
      </c>
      <c r="N8" s="32"/>
      <c r="O8" s="32"/>
      <c r="P8" s="32"/>
      <c r="Q8" s="32"/>
      <c r="R8" s="24"/>
      <c r="S8" s="31"/>
    </row>
    <row r="9" spans="13:19" ht="12.75" customHeight="1">
      <c r="M9" s="132" t="s">
        <v>0</v>
      </c>
      <c r="N9" s="132"/>
      <c r="O9" s="132"/>
      <c r="P9" s="132"/>
      <c r="Q9" s="132"/>
      <c r="R9" s="132"/>
      <c r="S9" s="132"/>
    </row>
    <row r="10" spans="12:19" s="1" customFormat="1" ht="3.75" customHeight="1">
      <c r="L10" s="22"/>
      <c r="M10" s="33"/>
      <c r="N10" s="33"/>
      <c r="O10" s="33"/>
      <c r="P10" s="33"/>
      <c r="Q10" s="33"/>
      <c r="R10" s="31"/>
      <c r="S10" s="24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 s="23"/>
      <c r="M11" s="47" t="s">
        <v>85</v>
      </c>
      <c r="N11" s="47"/>
      <c r="O11" s="47"/>
      <c r="P11" s="47"/>
      <c r="Q11" s="47"/>
      <c r="R11" s="24"/>
      <c r="S11" s="31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 s="23"/>
      <c r="M12" s="34"/>
      <c r="N12" s="34"/>
      <c r="O12" s="34"/>
      <c r="P12" s="34"/>
      <c r="Q12" s="34"/>
      <c r="R12" s="35"/>
    </row>
    <row r="13" spans="12:18" ht="12">
      <c r="L13" s="22"/>
      <c r="M13" s="49"/>
      <c r="N13" s="49"/>
      <c r="O13" s="49"/>
      <c r="P13" s="49"/>
      <c r="Q13" s="49"/>
      <c r="R13" s="22"/>
    </row>
    <row r="14" spans="1:18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5.75" customHeight="1">
      <c r="A15" s="141" t="s">
        <v>75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/>
    </row>
    <row r="16" spans="1:18" ht="15.75" customHeight="1">
      <c r="A16" s="142" t="s">
        <v>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/>
    </row>
    <row r="20" spans="1:18" ht="11.25" customHeight="1">
      <c r="A20" s="12" t="s">
        <v>2</v>
      </c>
      <c r="B20" s="133">
        <v>600000</v>
      </c>
      <c r="C20" s="133"/>
      <c r="D20" s="13"/>
      <c r="E20" s="134" t="s">
        <v>3</v>
      </c>
      <c r="F20" s="134"/>
      <c r="G20" s="134"/>
      <c r="H20" s="134"/>
      <c r="I20" s="134"/>
      <c r="J20" s="134"/>
      <c r="K20" s="134"/>
      <c r="L20" s="134"/>
      <c r="M20" s="134"/>
      <c r="N20" s="13"/>
      <c r="O20" s="13"/>
      <c r="P20" s="131">
        <v>2147598</v>
      </c>
      <c r="Q20" s="131"/>
      <c r="R20"/>
    </row>
    <row r="21" spans="1:17" s="1" customFormat="1" ht="56.25">
      <c r="A21" s="2" t="s">
        <v>4</v>
      </c>
      <c r="B21" s="126" t="s">
        <v>5</v>
      </c>
      <c r="C21" s="124"/>
      <c r="E21" s="48" t="s">
        <v>0</v>
      </c>
      <c r="F21" s="48"/>
      <c r="G21" s="48"/>
      <c r="H21" s="48"/>
      <c r="I21" s="48"/>
      <c r="J21" s="48"/>
      <c r="K21" s="48"/>
      <c r="L21" s="48"/>
      <c r="M21" s="48"/>
      <c r="P21" s="48" t="s">
        <v>6</v>
      </c>
      <c r="Q21" s="48"/>
    </row>
    <row r="22" spans="1:18" ht="13.5" customHeight="1">
      <c r="A22" s="12" t="s">
        <v>7</v>
      </c>
      <c r="B22" s="133">
        <v>610000</v>
      </c>
      <c r="C22" s="133"/>
      <c r="D22" s="13"/>
      <c r="E22" s="134" t="s">
        <v>3</v>
      </c>
      <c r="F22" s="134"/>
      <c r="G22" s="134"/>
      <c r="H22" s="134"/>
      <c r="I22" s="134"/>
      <c r="J22" s="134"/>
      <c r="K22" s="134"/>
      <c r="L22" s="134"/>
      <c r="M22" s="134"/>
      <c r="N22" s="13"/>
      <c r="O22" s="13"/>
      <c r="P22" s="131">
        <v>2147598</v>
      </c>
      <c r="Q22" s="131"/>
      <c r="R22"/>
    </row>
    <row r="23" spans="1:17" s="1" customFormat="1" ht="56.25">
      <c r="A23" s="3" t="s">
        <v>4</v>
      </c>
      <c r="B23" s="126" t="s">
        <v>5</v>
      </c>
      <c r="C23" s="124"/>
      <c r="E23" s="48" t="s">
        <v>8</v>
      </c>
      <c r="F23" s="48"/>
      <c r="G23" s="48"/>
      <c r="H23" s="48"/>
      <c r="I23" s="48"/>
      <c r="J23" s="48"/>
      <c r="K23" s="48"/>
      <c r="L23" s="48"/>
      <c r="M23" s="48"/>
      <c r="P23" s="48" t="s">
        <v>6</v>
      </c>
      <c r="Q23" s="48"/>
    </row>
    <row r="24" spans="1:18" ht="43.5" customHeight="1">
      <c r="A24" s="12" t="s">
        <v>9</v>
      </c>
      <c r="B24" s="127">
        <v>611021</v>
      </c>
      <c r="C24" s="127"/>
      <c r="D24" s="13"/>
      <c r="E24" s="128">
        <v>1021</v>
      </c>
      <c r="F24" s="128"/>
      <c r="G24" s="13"/>
      <c r="H24" s="129">
        <v>921</v>
      </c>
      <c r="I24" s="129"/>
      <c r="J24" s="13"/>
      <c r="K24" s="130" t="s">
        <v>10</v>
      </c>
      <c r="L24" s="130"/>
      <c r="M24" s="130"/>
      <c r="N24" s="130"/>
      <c r="O24" s="13"/>
      <c r="P24" s="128">
        <v>25559000000</v>
      </c>
      <c r="Q24" s="128"/>
      <c r="R24"/>
    </row>
    <row r="25" spans="1:17" s="1" customFormat="1" ht="66" customHeight="1">
      <c r="A25" s="4" t="s">
        <v>4</v>
      </c>
      <c r="B25" s="124" t="s">
        <v>5</v>
      </c>
      <c r="C25" s="124"/>
      <c r="E25" s="125" t="s">
        <v>11</v>
      </c>
      <c r="F25" s="125"/>
      <c r="H25" s="125" t="s">
        <v>12</v>
      </c>
      <c r="I25" s="125"/>
      <c r="K25" s="125" t="s">
        <v>13</v>
      </c>
      <c r="L25" s="125"/>
      <c r="M25" s="125"/>
      <c r="N25" s="125"/>
      <c r="P25" s="48" t="s">
        <v>14</v>
      </c>
      <c r="Q25" s="48"/>
    </row>
    <row r="26" spans="1:19" ht="25.5" customHeight="1">
      <c r="A26" s="37" t="s">
        <v>15</v>
      </c>
      <c r="B26" s="119" t="s">
        <v>90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ht="3" customHeight="1"/>
    <row r="28" spans="1:18" ht="35.25" customHeight="1">
      <c r="A28" s="36" t="s">
        <v>16</v>
      </c>
      <c r="B28" s="113" t="s">
        <v>17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/>
    </row>
    <row r="29" spans="1:19" ht="127.5" customHeight="1">
      <c r="A29"/>
      <c r="B29" s="120" t="s">
        <v>86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300" customHeight="1">
      <c r="A30"/>
      <c r="B30" s="123" t="s">
        <v>91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1:18" ht="18" customHeight="1">
      <c r="A31" s="12" t="s">
        <v>18</v>
      </c>
      <c r="B31" s="116" t="s">
        <v>19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/>
    </row>
    <row r="32" spans="1:17" s="1" customFormat="1" ht="7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8" ht="17.25" customHeight="1">
      <c r="A33" s="117" t="s">
        <v>20</v>
      </c>
      <c r="B33" s="117"/>
      <c r="C33" s="118" t="s">
        <v>21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/>
    </row>
    <row r="34" spans="1:17" s="5" customFormat="1" ht="18.75" customHeight="1">
      <c r="A34" s="121">
        <v>1</v>
      </c>
      <c r="B34" s="121"/>
      <c r="C34" s="122" t="s">
        <v>22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s="6" customFormat="1" ht="11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6" customFormat="1" ht="18.75" customHeight="1">
      <c r="A36" s="16" t="s">
        <v>23</v>
      </c>
      <c r="B36" s="111" t="s">
        <v>24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s="6" customFormat="1" ht="30" customHeight="1">
      <c r="A37" s="17"/>
      <c r="B37" s="112" t="s">
        <v>87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8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</row>
    <row r="39" spans="1:18" ht="29.25" customHeight="1">
      <c r="A39" s="37" t="s">
        <v>25</v>
      </c>
      <c r="B39" s="113" t="s">
        <v>26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/>
    </row>
    <row r="40" spans="1:17" s="1" customFormat="1" ht="7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8" ht="22.5" customHeight="1">
      <c r="A41" s="114" t="s">
        <v>20</v>
      </c>
      <c r="B41" s="114"/>
      <c r="C41" s="115" t="s">
        <v>27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/>
    </row>
    <row r="42" spans="1:17" s="5" customFormat="1" ht="21.75" customHeight="1">
      <c r="A42" s="82">
        <v>1</v>
      </c>
      <c r="B42" s="82"/>
      <c r="C42" s="63" t="s">
        <v>34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8" ht="11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/>
    </row>
    <row r="44" spans="1:18" ht="20.25" customHeight="1">
      <c r="A44" s="38" t="s">
        <v>28</v>
      </c>
      <c r="B44" s="99" t="s">
        <v>29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3"/>
      <c r="O44" s="12" t="s">
        <v>30</v>
      </c>
      <c r="P44" s="13"/>
      <c r="Q44" s="13"/>
      <c r="R44" s="13"/>
    </row>
    <row r="45" spans="1:18" ht="11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25" customHeight="1">
      <c r="A46" s="100" t="s">
        <v>20</v>
      </c>
      <c r="B46" s="100"/>
      <c r="C46" s="78" t="s">
        <v>29</v>
      </c>
      <c r="D46" s="78"/>
      <c r="E46" s="78"/>
      <c r="F46" s="78"/>
      <c r="G46" s="78"/>
      <c r="H46" s="78"/>
      <c r="I46" s="78"/>
      <c r="J46" s="78" t="s">
        <v>31</v>
      </c>
      <c r="K46" s="78"/>
      <c r="L46" s="105" t="s">
        <v>32</v>
      </c>
      <c r="M46" s="105"/>
      <c r="N46" s="108" t="s">
        <v>33</v>
      </c>
      <c r="O46" s="108"/>
      <c r="P46" s="13"/>
      <c r="Q46" s="13"/>
      <c r="R46" s="13"/>
    </row>
    <row r="47" spans="1:18" ht="15" customHeight="1">
      <c r="A47" s="101"/>
      <c r="B47" s="102"/>
      <c r="C47" s="103"/>
      <c r="D47" s="104"/>
      <c r="E47" s="104"/>
      <c r="F47" s="104"/>
      <c r="G47" s="104"/>
      <c r="H47" s="104"/>
      <c r="I47" s="104"/>
      <c r="J47" s="103"/>
      <c r="K47" s="104"/>
      <c r="L47" s="106"/>
      <c r="M47" s="107"/>
      <c r="N47" s="109"/>
      <c r="O47" s="110"/>
      <c r="P47" s="13"/>
      <c r="Q47" s="13"/>
      <c r="R47" s="13"/>
    </row>
    <row r="48" spans="1:18" s="41" customFormat="1" ht="21" customHeight="1">
      <c r="A48" s="72">
        <v>1</v>
      </c>
      <c r="B48" s="72"/>
      <c r="C48" s="73">
        <v>2</v>
      </c>
      <c r="D48" s="73"/>
      <c r="E48" s="73"/>
      <c r="F48" s="73"/>
      <c r="G48" s="73"/>
      <c r="H48" s="73"/>
      <c r="I48" s="73"/>
      <c r="J48" s="89">
        <v>3</v>
      </c>
      <c r="K48" s="89"/>
      <c r="L48" s="89">
        <v>4</v>
      </c>
      <c r="M48" s="89"/>
      <c r="N48" s="75">
        <v>5</v>
      </c>
      <c r="O48" s="75"/>
      <c r="P48" s="40"/>
      <c r="Q48" s="40"/>
      <c r="R48" s="40"/>
    </row>
    <row r="49" spans="1:18" ht="30.75" customHeight="1">
      <c r="A49" s="50">
        <v>1</v>
      </c>
      <c r="B49" s="50"/>
      <c r="C49" s="98" t="s">
        <v>34</v>
      </c>
      <c r="D49" s="98"/>
      <c r="E49" s="98"/>
      <c r="F49" s="98"/>
      <c r="G49" s="98"/>
      <c r="H49" s="98"/>
      <c r="I49" s="98"/>
      <c r="J49" s="64">
        <v>143732047</v>
      </c>
      <c r="K49" s="64"/>
      <c r="L49" s="64">
        <v>6574507</v>
      </c>
      <c r="M49" s="64"/>
      <c r="N49" s="64">
        <f>J49+L49</f>
        <v>150306554</v>
      </c>
      <c r="O49" s="64"/>
      <c r="P49" s="93"/>
      <c r="Q49" s="93"/>
      <c r="R49" s="13"/>
    </row>
    <row r="50" spans="1:18" s="6" customFormat="1" ht="21.75" customHeight="1">
      <c r="A50" s="94" t="s">
        <v>33</v>
      </c>
      <c r="B50" s="94"/>
      <c r="C50" s="94"/>
      <c r="D50" s="94"/>
      <c r="E50" s="94"/>
      <c r="F50" s="94"/>
      <c r="G50" s="94"/>
      <c r="H50" s="94"/>
      <c r="I50" s="94"/>
      <c r="J50" s="95">
        <f>J49</f>
        <v>143732047</v>
      </c>
      <c r="K50" s="95"/>
      <c r="L50" s="95">
        <f>L49</f>
        <v>6574507</v>
      </c>
      <c r="M50" s="95"/>
      <c r="N50" s="96">
        <f>N49</f>
        <v>150306554</v>
      </c>
      <c r="O50" s="96"/>
      <c r="P50" s="97"/>
      <c r="Q50" s="97"/>
      <c r="R50" s="15"/>
    </row>
    <row r="51" spans="1:18" ht="11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27" customHeight="1">
      <c r="A52" s="76" t="s">
        <v>35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3"/>
      <c r="R52" s="12" t="s">
        <v>30</v>
      </c>
    </row>
    <row r="53" spans="1:18" ht="11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7" customFormat="1" ht="26.25" customHeight="1">
      <c r="A54" s="90" t="s">
        <v>20</v>
      </c>
      <c r="B54" s="90"/>
      <c r="C54" s="91" t="s">
        <v>36</v>
      </c>
      <c r="D54" s="91"/>
      <c r="E54" s="91"/>
      <c r="F54" s="91"/>
      <c r="G54" s="91"/>
      <c r="H54" s="91"/>
      <c r="I54" s="91"/>
      <c r="J54" s="91"/>
      <c r="K54" s="91"/>
      <c r="L54" s="91"/>
      <c r="M54" s="91" t="s">
        <v>31</v>
      </c>
      <c r="N54" s="91"/>
      <c r="O54" s="91" t="s">
        <v>32</v>
      </c>
      <c r="P54" s="91"/>
      <c r="Q54" s="92" t="s">
        <v>33</v>
      </c>
      <c r="R54" s="92"/>
    </row>
    <row r="55" spans="1:18" s="42" customFormat="1" ht="18.75" customHeight="1">
      <c r="A55" s="72">
        <v>1</v>
      </c>
      <c r="B55" s="72"/>
      <c r="C55" s="89">
        <v>2</v>
      </c>
      <c r="D55" s="89"/>
      <c r="E55" s="89"/>
      <c r="F55" s="89"/>
      <c r="G55" s="89"/>
      <c r="H55" s="89"/>
      <c r="I55" s="89"/>
      <c r="J55" s="89"/>
      <c r="K55" s="89"/>
      <c r="L55" s="89"/>
      <c r="M55" s="89">
        <v>3</v>
      </c>
      <c r="N55" s="89"/>
      <c r="O55" s="89">
        <v>4</v>
      </c>
      <c r="P55" s="89"/>
      <c r="Q55" s="75">
        <v>5</v>
      </c>
      <c r="R55" s="75"/>
    </row>
    <row r="56" spans="1:18" s="6" customFormat="1" ht="33" customHeight="1">
      <c r="A56" s="82">
        <v>1</v>
      </c>
      <c r="B56" s="82"/>
      <c r="C56" s="83" t="s">
        <v>89</v>
      </c>
      <c r="D56" s="83"/>
      <c r="E56" s="83"/>
      <c r="F56" s="83"/>
      <c r="G56" s="83"/>
      <c r="H56" s="83"/>
      <c r="I56" s="83"/>
      <c r="J56" s="83"/>
      <c r="K56" s="83"/>
      <c r="L56" s="83"/>
      <c r="M56" s="64">
        <v>5919600</v>
      </c>
      <c r="N56" s="64"/>
      <c r="O56" s="88"/>
      <c r="P56" s="88"/>
      <c r="Q56" s="64">
        <f>M56+O56</f>
        <v>5919600</v>
      </c>
      <c r="R56" s="64"/>
    </row>
    <row r="57" spans="1:18" s="20" customFormat="1" ht="29.25" customHeight="1">
      <c r="A57" s="82">
        <v>2</v>
      </c>
      <c r="B57" s="82"/>
      <c r="C57" s="83" t="s">
        <v>37</v>
      </c>
      <c r="D57" s="83"/>
      <c r="E57" s="83"/>
      <c r="F57" s="83"/>
      <c r="G57" s="83"/>
      <c r="H57" s="83"/>
      <c r="I57" s="83"/>
      <c r="J57" s="83"/>
      <c r="K57" s="83"/>
      <c r="L57" s="83"/>
      <c r="M57" s="64">
        <v>381893</v>
      </c>
      <c r="N57" s="64"/>
      <c r="O57" s="84">
        <v>61012</v>
      </c>
      <c r="P57" s="84"/>
      <c r="Q57" s="64">
        <f>M57+O57</f>
        <v>442905</v>
      </c>
      <c r="R57" s="64"/>
    </row>
    <row r="58" spans="1:18" s="6" customFormat="1" ht="34.5" customHeight="1">
      <c r="A58" s="82">
        <v>3</v>
      </c>
      <c r="B58" s="82"/>
      <c r="C58" s="83" t="s">
        <v>38</v>
      </c>
      <c r="D58" s="83"/>
      <c r="E58" s="83"/>
      <c r="F58" s="83"/>
      <c r="G58" s="83"/>
      <c r="H58" s="83"/>
      <c r="I58" s="83"/>
      <c r="J58" s="83"/>
      <c r="K58" s="83"/>
      <c r="L58" s="83"/>
      <c r="M58" s="64">
        <v>491900</v>
      </c>
      <c r="N58" s="64"/>
      <c r="O58" s="88"/>
      <c r="P58" s="88"/>
      <c r="Q58" s="64">
        <f>M58+O58</f>
        <v>491900</v>
      </c>
      <c r="R58" s="64"/>
    </row>
    <row r="59" spans="1:18" s="20" customFormat="1" ht="33.75" customHeight="1">
      <c r="A59" s="82">
        <v>4</v>
      </c>
      <c r="B59" s="82"/>
      <c r="C59" s="83" t="s">
        <v>39</v>
      </c>
      <c r="D59" s="83"/>
      <c r="E59" s="83"/>
      <c r="F59" s="83"/>
      <c r="G59" s="83"/>
      <c r="H59" s="83"/>
      <c r="I59" s="83"/>
      <c r="J59" s="83"/>
      <c r="K59" s="83"/>
      <c r="L59" s="83"/>
      <c r="M59" s="64">
        <f>637074+3591.5</f>
        <v>640665.5</v>
      </c>
      <c r="N59" s="64"/>
      <c r="O59" s="84">
        <v>213141</v>
      </c>
      <c r="P59" s="84"/>
      <c r="Q59" s="64">
        <f>M59+O59</f>
        <v>853806.5</v>
      </c>
      <c r="R59" s="64"/>
    </row>
    <row r="60" spans="1:18" s="20" customFormat="1" ht="33.75" customHeight="1">
      <c r="A60" s="137">
        <v>5</v>
      </c>
      <c r="B60" s="138"/>
      <c r="C60" s="83" t="s">
        <v>88</v>
      </c>
      <c r="D60" s="135"/>
      <c r="E60" s="135"/>
      <c r="F60" s="135"/>
      <c r="G60" s="135"/>
      <c r="H60" s="135"/>
      <c r="I60" s="135"/>
      <c r="J60" s="135"/>
      <c r="K60" s="135"/>
      <c r="L60" s="136"/>
      <c r="M60" s="84">
        <v>70345</v>
      </c>
      <c r="N60" s="139"/>
      <c r="O60" s="84">
        <v>21000</v>
      </c>
      <c r="P60" s="139"/>
      <c r="Q60" s="64">
        <f>M60+O60</f>
        <v>91345</v>
      </c>
      <c r="R60" s="64"/>
    </row>
    <row r="61" spans="1:18" ht="13.5" customHeight="1">
      <c r="A61" s="85"/>
      <c r="B61" s="85"/>
      <c r="C61" s="86" t="s">
        <v>33</v>
      </c>
      <c r="D61" s="86"/>
      <c r="E61" s="86"/>
      <c r="F61" s="86"/>
      <c r="G61" s="86"/>
      <c r="H61" s="86"/>
      <c r="I61" s="86"/>
      <c r="J61" s="86"/>
      <c r="K61" s="86"/>
      <c r="L61" s="86"/>
      <c r="M61" s="87">
        <f>M56+M57+M58+M59+M60</f>
        <v>7504403.5</v>
      </c>
      <c r="N61" s="87"/>
      <c r="O61" s="87">
        <f>O56+O57+O58+O59+O60</f>
        <v>295153</v>
      </c>
      <c r="P61" s="87"/>
      <c r="Q61" s="87">
        <f>Q56+Q57+Q58+Q59+Q60</f>
        <v>7799556.5</v>
      </c>
      <c r="R61" s="87"/>
    </row>
    <row r="62" spans="1:18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25.5" customHeight="1">
      <c r="A63" s="76" t="s">
        <v>40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1:18" ht="11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30" customHeight="1">
      <c r="A65" s="77" t="s">
        <v>20</v>
      </c>
      <c r="B65" s="77"/>
      <c r="C65" s="78" t="s">
        <v>41</v>
      </c>
      <c r="D65" s="78"/>
      <c r="E65" s="78"/>
      <c r="F65" s="78"/>
      <c r="G65" s="78"/>
      <c r="H65" s="78"/>
      <c r="I65" s="18" t="s">
        <v>42</v>
      </c>
      <c r="J65" s="79" t="s">
        <v>43</v>
      </c>
      <c r="K65" s="79"/>
      <c r="L65" s="79"/>
      <c r="M65" s="80" t="s">
        <v>31</v>
      </c>
      <c r="N65" s="80"/>
      <c r="O65" s="80" t="s">
        <v>32</v>
      </c>
      <c r="P65" s="80"/>
      <c r="Q65" s="81" t="s">
        <v>33</v>
      </c>
      <c r="R65" s="81"/>
    </row>
    <row r="66" spans="1:18" s="41" customFormat="1" ht="15" customHeight="1">
      <c r="A66" s="72">
        <v>1</v>
      </c>
      <c r="B66" s="72"/>
      <c r="C66" s="73">
        <v>2</v>
      </c>
      <c r="D66" s="73"/>
      <c r="E66" s="73"/>
      <c r="F66" s="73"/>
      <c r="G66" s="73"/>
      <c r="H66" s="73"/>
      <c r="I66" s="39">
        <v>3</v>
      </c>
      <c r="J66" s="73">
        <v>4</v>
      </c>
      <c r="K66" s="73"/>
      <c r="L66" s="73"/>
      <c r="M66" s="74">
        <v>5</v>
      </c>
      <c r="N66" s="74"/>
      <c r="O66" s="74">
        <v>6</v>
      </c>
      <c r="P66" s="74"/>
      <c r="Q66" s="75">
        <v>7</v>
      </c>
      <c r="R66" s="75"/>
    </row>
    <row r="67" spans="1:18" s="8" customFormat="1" ht="23.25" customHeight="1">
      <c r="A67" s="70">
        <v>1</v>
      </c>
      <c r="B67" s="70"/>
      <c r="C67" s="71" t="s">
        <v>44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 s="8" customFormat="1" ht="20.25" customHeight="1">
      <c r="A68" s="50">
        <v>1</v>
      </c>
      <c r="B68" s="50"/>
      <c r="C68" s="51" t="s">
        <v>45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 s="8" customFormat="1" ht="19.5" customHeight="1">
      <c r="A69" s="58"/>
      <c r="B69" s="58"/>
      <c r="C69" s="59" t="s">
        <v>46</v>
      </c>
      <c r="D69" s="59"/>
      <c r="E69" s="59"/>
      <c r="F69" s="59"/>
      <c r="G69" s="59"/>
      <c r="H69" s="59"/>
      <c r="I69" s="19" t="s">
        <v>47</v>
      </c>
      <c r="J69" s="59" t="s">
        <v>48</v>
      </c>
      <c r="K69" s="59"/>
      <c r="L69" s="59"/>
      <c r="M69" s="60">
        <v>2</v>
      </c>
      <c r="N69" s="60"/>
      <c r="O69" s="61"/>
      <c r="P69" s="61"/>
      <c r="Q69" s="60">
        <f>M69+O69</f>
        <v>2</v>
      </c>
      <c r="R69" s="60"/>
    </row>
    <row r="70" spans="1:18" s="8" customFormat="1" ht="17.25" customHeight="1">
      <c r="A70" s="58"/>
      <c r="B70" s="58"/>
      <c r="C70" s="59" t="s">
        <v>49</v>
      </c>
      <c r="D70" s="59"/>
      <c r="E70" s="59"/>
      <c r="F70" s="59"/>
      <c r="G70" s="59"/>
      <c r="H70" s="59"/>
      <c r="I70" s="19" t="s">
        <v>47</v>
      </c>
      <c r="J70" s="59" t="s">
        <v>48</v>
      </c>
      <c r="K70" s="59"/>
      <c r="L70" s="59"/>
      <c r="M70" s="60">
        <v>1</v>
      </c>
      <c r="N70" s="60"/>
      <c r="O70" s="61"/>
      <c r="P70" s="61"/>
      <c r="Q70" s="60">
        <f aca="true" t="shared" si="0" ref="Q70:Q80">M70+O70</f>
        <v>1</v>
      </c>
      <c r="R70" s="60"/>
    </row>
    <row r="71" spans="1:18" s="8" customFormat="1" ht="15.75" customHeight="1">
      <c r="A71" s="58"/>
      <c r="B71" s="58"/>
      <c r="C71" s="59" t="s">
        <v>50</v>
      </c>
      <c r="D71" s="59"/>
      <c r="E71" s="59"/>
      <c r="F71" s="59"/>
      <c r="G71" s="59"/>
      <c r="H71" s="59"/>
      <c r="I71" s="19" t="s">
        <v>47</v>
      </c>
      <c r="J71" s="59" t="s">
        <v>48</v>
      </c>
      <c r="K71" s="59"/>
      <c r="L71" s="59"/>
      <c r="M71" s="60">
        <v>29</v>
      </c>
      <c r="N71" s="60"/>
      <c r="O71" s="61"/>
      <c r="P71" s="61"/>
      <c r="Q71" s="60">
        <f t="shared" si="0"/>
        <v>29</v>
      </c>
      <c r="R71" s="60"/>
    </row>
    <row r="72" spans="1:18" s="8" customFormat="1" ht="18" customHeight="1">
      <c r="A72" s="58"/>
      <c r="B72" s="58"/>
      <c r="C72" s="59" t="s">
        <v>51</v>
      </c>
      <c r="D72" s="59"/>
      <c r="E72" s="59"/>
      <c r="F72" s="59"/>
      <c r="G72" s="59"/>
      <c r="H72" s="59"/>
      <c r="I72" s="19" t="s">
        <v>47</v>
      </c>
      <c r="J72" s="59" t="s">
        <v>48</v>
      </c>
      <c r="K72" s="59"/>
      <c r="L72" s="59"/>
      <c r="M72" s="60">
        <f>M69+M70+M71</f>
        <v>32</v>
      </c>
      <c r="N72" s="60"/>
      <c r="O72" s="61"/>
      <c r="P72" s="61"/>
      <c r="Q72" s="60">
        <f t="shared" si="0"/>
        <v>32</v>
      </c>
      <c r="R72" s="60"/>
    </row>
    <row r="73" spans="1:18" s="8" customFormat="1" ht="18" customHeight="1">
      <c r="A73" s="58"/>
      <c r="B73" s="58"/>
      <c r="C73" s="59" t="s">
        <v>52</v>
      </c>
      <c r="D73" s="59"/>
      <c r="E73" s="59"/>
      <c r="F73" s="59"/>
      <c r="G73" s="59"/>
      <c r="H73" s="59"/>
      <c r="I73" s="19" t="s">
        <v>47</v>
      </c>
      <c r="J73" s="59" t="s">
        <v>48</v>
      </c>
      <c r="K73" s="59"/>
      <c r="L73" s="59"/>
      <c r="M73" s="60">
        <v>28</v>
      </c>
      <c r="N73" s="60"/>
      <c r="O73" s="61"/>
      <c r="P73" s="61"/>
      <c r="Q73" s="60">
        <f t="shared" si="0"/>
        <v>28</v>
      </c>
      <c r="R73" s="60"/>
    </row>
    <row r="74" spans="1:18" s="8" customFormat="1" ht="15.75" customHeight="1">
      <c r="A74" s="58"/>
      <c r="B74" s="58"/>
      <c r="C74" s="59" t="s">
        <v>53</v>
      </c>
      <c r="D74" s="59"/>
      <c r="E74" s="59"/>
      <c r="F74" s="59"/>
      <c r="G74" s="59"/>
      <c r="H74" s="59"/>
      <c r="I74" s="19" t="s">
        <v>47</v>
      </c>
      <c r="J74" s="59" t="s">
        <v>48</v>
      </c>
      <c r="K74" s="59"/>
      <c r="L74" s="59"/>
      <c r="M74" s="60">
        <v>26</v>
      </c>
      <c r="N74" s="60"/>
      <c r="O74" s="61"/>
      <c r="P74" s="61"/>
      <c r="Q74" s="60">
        <f t="shared" si="0"/>
        <v>26</v>
      </c>
      <c r="R74" s="60"/>
    </row>
    <row r="75" spans="1:18" s="8" customFormat="1" ht="16.5" customHeight="1">
      <c r="A75" s="58"/>
      <c r="B75" s="58"/>
      <c r="C75" s="59" t="s">
        <v>54</v>
      </c>
      <c r="D75" s="59"/>
      <c r="E75" s="59"/>
      <c r="F75" s="59"/>
      <c r="G75" s="59"/>
      <c r="H75" s="59"/>
      <c r="I75" s="19" t="s">
        <v>47</v>
      </c>
      <c r="J75" s="59" t="s">
        <v>48</v>
      </c>
      <c r="K75" s="59"/>
      <c r="L75" s="59"/>
      <c r="M75" s="60">
        <v>931</v>
      </c>
      <c r="N75" s="60"/>
      <c r="O75" s="61"/>
      <c r="P75" s="61"/>
      <c r="Q75" s="60">
        <f t="shared" si="0"/>
        <v>931</v>
      </c>
      <c r="R75" s="60"/>
    </row>
    <row r="76" spans="1:18" s="8" customFormat="1" ht="16.5" customHeight="1">
      <c r="A76" s="58"/>
      <c r="B76" s="58"/>
      <c r="C76" s="59" t="s">
        <v>55</v>
      </c>
      <c r="D76" s="59"/>
      <c r="E76" s="59"/>
      <c r="F76" s="59"/>
      <c r="G76" s="59"/>
      <c r="H76" s="59"/>
      <c r="I76" s="19" t="s">
        <v>47</v>
      </c>
      <c r="J76" s="59" t="s">
        <v>48</v>
      </c>
      <c r="K76" s="59"/>
      <c r="L76" s="59"/>
      <c r="M76" s="60">
        <v>985</v>
      </c>
      <c r="N76" s="60"/>
      <c r="O76" s="61"/>
      <c r="P76" s="61"/>
      <c r="Q76" s="60">
        <f t="shared" si="0"/>
        <v>985</v>
      </c>
      <c r="R76" s="60"/>
    </row>
    <row r="77" spans="1:18" s="8" customFormat="1" ht="17.25" customHeight="1">
      <c r="A77" s="58"/>
      <c r="B77" s="58"/>
      <c r="C77" s="59" t="s">
        <v>56</v>
      </c>
      <c r="D77" s="59"/>
      <c r="E77" s="59"/>
      <c r="F77" s="59"/>
      <c r="G77" s="59"/>
      <c r="H77" s="59"/>
      <c r="I77" s="19" t="s">
        <v>47</v>
      </c>
      <c r="J77" s="59" t="s">
        <v>57</v>
      </c>
      <c r="K77" s="59"/>
      <c r="L77" s="59"/>
      <c r="M77" s="69">
        <v>228.2</v>
      </c>
      <c r="N77" s="69"/>
      <c r="O77" s="61"/>
      <c r="P77" s="61"/>
      <c r="Q77" s="69">
        <f t="shared" si="0"/>
        <v>228.2</v>
      </c>
      <c r="R77" s="69"/>
    </row>
    <row r="78" spans="1:18" s="8" customFormat="1" ht="16.5" customHeight="1">
      <c r="A78" s="58"/>
      <c r="B78" s="58"/>
      <c r="C78" s="59" t="s">
        <v>58</v>
      </c>
      <c r="D78" s="59"/>
      <c r="E78" s="59"/>
      <c r="F78" s="59"/>
      <c r="G78" s="59"/>
      <c r="H78" s="59"/>
      <c r="I78" s="19" t="s">
        <v>47</v>
      </c>
      <c r="J78" s="59" t="s">
        <v>57</v>
      </c>
      <c r="K78" s="59"/>
      <c r="L78" s="59"/>
      <c r="M78" s="154">
        <v>637.25</v>
      </c>
      <c r="N78" s="154"/>
      <c r="O78" s="61"/>
      <c r="P78" s="61"/>
      <c r="Q78" s="154">
        <f t="shared" si="0"/>
        <v>637.25</v>
      </c>
      <c r="R78" s="154"/>
    </row>
    <row r="79" spans="1:18" s="8" customFormat="1" ht="44.25" customHeight="1">
      <c r="A79" s="143"/>
      <c r="B79" s="144"/>
      <c r="C79" s="98" t="s">
        <v>92</v>
      </c>
      <c r="D79" s="147"/>
      <c r="E79" s="147"/>
      <c r="F79" s="147"/>
      <c r="G79" s="147"/>
      <c r="H79" s="148"/>
      <c r="I79" s="19" t="s">
        <v>47</v>
      </c>
      <c r="J79" s="59" t="s">
        <v>57</v>
      </c>
      <c r="K79" s="59"/>
      <c r="L79" s="59"/>
      <c r="M79" s="152">
        <v>5</v>
      </c>
      <c r="N79" s="153"/>
      <c r="O79" s="145"/>
      <c r="P79" s="146"/>
      <c r="Q79" s="152">
        <f>M79+O79</f>
        <v>5</v>
      </c>
      <c r="R79" s="153"/>
    </row>
    <row r="80" spans="1:18" s="8" customFormat="1" ht="17.25" customHeight="1">
      <c r="A80" s="58"/>
      <c r="B80" s="58"/>
      <c r="C80" s="59" t="s">
        <v>59</v>
      </c>
      <c r="D80" s="59"/>
      <c r="E80" s="59"/>
      <c r="F80" s="59"/>
      <c r="G80" s="59"/>
      <c r="H80" s="59"/>
      <c r="I80" s="19" t="s">
        <v>47</v>
      </c>
      <c r="J80" s="59" t="s">
        <v>57</v>
      </c>
      <c r="K80" s="59"/>
      <c r="L80" s="59"/>
      <c r="M80" s="154">
        <f>SUM(M77:M79)</f>
        <v>870.45</v>
      </c>
      <c r="N80" s="154"/>
      <c r="O80" s="61"/>
      <c r="P80" s="61"/>
      <c r="Q80" s="154">
        <f t="shared" si="0"/>
        <v>870.45</v>
      </c>
      <c r="R80" s="154"/>
    </row>
    <row r="81" spans="1:18" s="8" customFormat="1" ht="18.75" customHeight="1">
      <c r="A81" s="50">
        <v>2</v>
      </c>
      <c r="B81" s="50"/>
      <c r="C81" s="51" t="s">
        <v>60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s="8" customFormat="1" ht="21" customHeight="1">
      <c r="A82" s="58"/>
      <c r="B82" s="58"/>
      <c r="C82" s="59" t="s">
        <v>61</v>
      </c>
      <c r="D82" s="59"/>
      <c r="E82" s="59"/>
      <c r="F82" s="59"/>
      <c r="G82" s="59"/>
      <c r="H82" s="59"/>
      <c r="I82" s="19" t="s">
        <v>47</v>
      </c>
      <c r="J82" s="59" t="s">
        <v>48</v>
      </c>
      <c r="K82" s="59"/>
      <c r="L82" s="59"/>
      <c r="M82" s="68">
        <v>29620</v>
      </c>
      <c r="N82" s="68"/>
      <c r="O82" s="61"/>
      <c r="P82" s="61"/>
      <c r="Q82" s="68">
        <f>M82+O82</f>
        <v>29620</v>
      </c>
      <c r="R82" s="68"/>
    </row>
    <row r="83" spans="1:18" s="8" customFormat="1" ht="20.25" customHeight="1">
      <c r="A83" s="50">
        <v>3</v>
      </c>
      <c r="B83" s="50"/>
      <c r="C83" s="51" t="s">
        <v>62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s="8" customFormat="1" ht="22.5" customHeight="1">
      <c r="A84" s="58"/>
      <c r="B84" s="58"/>
      <c r="C84" s="149" t="s">
        <v>63</v>
      </c>
      <c r="D84" s="150"/>
      <c r="E84" s="150"/>
      <c r="F84" s="150"/>
      <c r="G84" s="150"/>
      <c r="H84" s="151"/>
      <c r="I84" s="19" t="s">
        <v>64</v>
      </c>
      <c r="J84" s="59" t="s">
        <v>65</v>
      </c>
      <c r="K84" s="59"/>
      <c r="L84" s="59"/>
      <c r="M84" s="68">
        <v>5003756</v>
      </c>
      <c r="N84" s="68"/>
      <c r="O84" s="61"/>
      <c r="P84" s="61"/>
      <c r="Q84" s="68">
        <f>M84+O84</f>
        <v>5003756</v>
      </c>
      <c r="R84" s="68"/>
    </row>
    <row r="85" spans="1:18" s="8" customFormat="1" ht="19.5" customHeight="1">
      <c r="A85" s="62"/>
      <c r="B85" s="62"/>
      <c r="C85" s="63" t="s">
        <v>66</v>
      </c>
      <c r="D85" s="63"/>
      <c r="E85" s="63"/>
      <c r="F85" s="63"/>
      <c r="G85" s="63"/>
      <c r="H85" s="63"/>
      <c r="I85" s="21" t="s">
        <v>67</v>
      </c>
      <c r="J85" s="63" t="s">
        <v>68</v>
      </c>
      <c r="K85" s="63"/>
      <c r="L85" s="63"/>
      <c r="M85" s="64">
        <f>J49/M82</f>
        <v>4852.533659689399</v>
      </c>
      <c r="N85" s="64"/>
      <c r="O85" s="65">
        <f>L49/M82</f>
        <v>221.96174881836598</v>
      </c>
      <c r="P85" s="65"/>
      <c r="Q85" s="66">
        <f>M85+O85</f>
        <v>5074.495408507765</v>
      </c>
      <c r="R85" s="67"/>
    </row>
    <row r="86" spans="1:18" s="8" customFormat="1" ht="15" customHeight="1">
      <c r="A86" s="50">
        <v>4</v>
      </c>
      <c r="B86" s="50"/>
      <c r="C86" s="51" t="s">
        <v>69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s="8" customFormat="1" ht="20.25" customHeight="1">
      <c r="A87" s="58"/>
      <c r="B87" s="58"/>
      <c r="C87" s="59" t="s">
        <v>70</v>
      </c>
      <c r="D87" s="59"/>
      <c r="E87" s="59"/>
      <c r="F87" s="59"/>
      <c r="G87" s="59"/>
      <c r="H87" s="59"/>
      <c r="I87" s="19" t="s">
        <v>64</v>
      </c>
      <c r="J87" s="59" t="s">
        <v>48</v>
      </c>
      <c r="K87" s="59"/>
      <c r="L87" s="59"/>
      <c r="M87" s="60">
        <v>169</v>
      </c>
      <c r="N87" s="60"/>
      <c r="O87" s="61"/>
      <c r="P87" s="61"/>
      <c r="Q87" s="60">
        <f>M87+O87</f>
        <v>169</v>
      </c>
      <c r="R87" s="60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30.75" customHeight="1">
      <c r="A89"/>
      <c r="B89" s="55" t="s">
        <v>71</v>
      </c>
      <c r="C89" s="55"/>
      <c r="D89" s="55"/>
      <c r="E89" s="55"/>
      <c r="F89" s="13"/>
      <c r="G89" s="11"/>
      <c r="H89" s="13"/>
      <c r="I89" s="13"/>
      <c r="J89" s="13"/>
      <c r="K89" s="13"/>
      <c r="L89" s="13"/>
      <c r="M89" s="56" t="s">
        <v>72</v>
      </c>
      <c r="N89" s="56"/>
      <c r="O89" s="56"/>
      <c r="P89"/>
      <c r="Q89"/>
      <c r="R89"/>
    </row>
    <row r="90" spans="7:15" s="1" customFormat="1" ht="3.75" customHeight="1">
      <c r="G90" s="25"/>
      <c r="H90" s="26"/>
      <c r="I90" s="26"/>
      <c r="M90" s="25"/>
      <c r="N90" s="25"/>
      <c r="O90" s="25"/>
    </row>
    <row r="91" s="1" customFormat="1" ht="3.75" customHeight="1"/>
    <row r="92" spans="1:18" ht="11.25" customHeight="1">
      <c r="A92"/>
      <c r="B92"/>
      <c r="C92"/>
      <c r="D92"/>
      <c r="E92"/>
      <c r="F92"/>
      <c r="G92" s="48" t="s">
        <v>73</v>
      </c>
      <c r="H92" s="48"/>
      <c r="I92" s="48"/>
      <c r="J92"/>
      <c r="K92"/>
      <c r="L92"/>
      <c r="M92" s="48"/>
      <c r="N92" s="48"/>
      <c r="O92" s="48"/>
      <c r="P92"/>
      <c r="Q92"/>
      <c r="R92"/>
    </row>
    <row r="93" spans="1:18" ht="7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 customHeight="1">
      <c r="A94"/>
      <c r="B94" s="57" t="s">
        <v>81</v>
      </c>
      <c r="C94" s="57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="3" customFormat="1" ht="9" customHeight="1"/>
    <row r="97" spans="1:18" ht="24.75" customHeight="1">
      <c r="A97"/>
      <c r="B97" s="55" t="s">
        <v>82</v>
      </c>
      <c r="C97" s="55"/>
      <c r="D97" s="55"/>
      <c r="E97" s="55"/>
      <c r="F97" s="13"/>
      <c r="G97" s="11"/>
      <c r="H97" s="13"/>
      <c r="I97" s="13"/>
      <c r="J97" s="13"/>
      <c r="K97" s="13"/>
      <c r="L97" s="13"/>
      <c r="M97" s="56" t="s">
        <v>83</v>
      </c>
      <c r="N97" s="56"/>
      <c r="O97" s="56"/>
      <c r="P97"/>
      <c r="Q97"/>
      <c r="R97"/>
    </row>
    <row r="98" spans="7:15" s="1" customFormat="1" ht="3.75" customHeight="1">
      <c r="G98" s="25"/>
      <c r="H98" s="26"/>
      <c r="I98" s="26"/>
      <c r="M98" s="25"/>
      <c r="N98" s="25"/>
      <c r="O98" s="25"/>
    </row>
    <row r="99" s="1" customFormat="1" ht="3.75" customHeight="1"/>
    <row r="100" spans="1:18" ht="11.25" customHeight="1">
      <c r="A100"/>
      <c r="B100"/>
      <c r="C100"/>
      <c r="D100"/>
      <c r="E100"/>
      <c r="F100"/>
      <c r="G100" s="48" t="s">
        <v>73</v>
      </c>
      <c r="H100" s="48"/>
      <c r="I100" s="48"/>
      <c r="J100"/>
      <c r="K100"/>
      <c r="L100"/>
      <c r="M100" s="48"/>
      <c r="N100" s="48"/>
      <c r="O100" s="48"/>
      <c r="P100"/>
      <c r="Q100"/>
      <c r="R100"/>
    </row>
    <row r="102" spans="1:18" ht="12" customHeight="1">
      <c r="A102"/>
      <c r="B102" s="43" t="s">
        <v>84</v>
      </c>
      <c r="C102" s="43"/>
      <c r="D102" s="43"/>
      <c r="E102" s="44"/>
      <c r="F102" s="44"/>
      <c r="G102"/>
      <c r="H102"/>
      <c r="I102"/>
      <c r="J102"/>
      <c r="K102"/>
      <c r="L102"/>
      <c r="M102"/>
      <c r="N102"/>
      <c r="O102"/>
      <c r="P102"/>
      <c r="Q102"/>
      <c r="R102"/>
    </row>
    <row r="104" spans="1:18" ht="12" customHeight="1">
      <c r="A104"/>
      <c r="B104"/>
      <c r="C104" s="27" t="s">
        <v>74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2:7" s="9" customFormat="1" ht="8.25" customHeight="1">
      <c r="B105" s="53"/>
      <c r="C105" s="53"/>
      <c r="D105" s="53"/>
      <c r="F105" s="54"/>
      <c r="G105" s="54"/>
    </row>
    <row r="106" spans="1:18" ht="11.25" customHeight="1">
      <c r="A106"/>
      <c r="B106" s="10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/>
      <c r="N106"/>
      <c r="O106"/>
      <c r="P106"/>
      <c r="Q106"/>
      <c r="R106"/>
    </row>
  </sheetData>
  <sheetProtection/>
  <mergeCells count="242">
    <mergeCell ref="A79:B79"/>
    <mergeCell ref="C79:H79"/>
    <mergeCell ref="J79:L79"/>
    <mergeCell ref="M79:N79"/>
    <mergeCell ref="O79:P79"/>
    <mergeCell ref="Q79:R79"/>
    <mergeCell ref="C60:L60"/>
    <mergeCell ref="A60:B60"/>
    <mergeCell ref="M60:N60"/>
    <mergeCell ref="O60:P60"/>
    <mergeCell ref="Q60:R60"/>
    <mergeCell ref="M3:Q3"/>
    <mergeCell ref="A15:Q15"/>
    <mergeCell ref="A16:Q16"/>
    <mergeCell ref="B20:C20"/>
    <mergeCell ref="E20:M20"/>
    <mergeCell ref="P20:Q20"/>
    <mergeCell ref="M9:S9"/>
    <mergeCell ref="B21:C21"/>
    <mergeCell ref="E21:M21"/>
    <mergeCell ref="P21:Q21"/>
    <mergeCell ref="B22:C22"/>
    <mergeCell ref="E22:M22"/>
    <mergeCell ref="P22:Q22"/>
    <mergeCell ref="B23:C23"/>
    <mergeCell ref="E23:M23"/>
    <mergeCell ref="P23:Q23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8:Q28"/>
    <mergeCell ref="B31:Q31"/>
    <mergeCell ref="A33:B33"/>
    <mergeCell ref="C33:Q33"/>
    <mergeCell ref="B26:S26"/>
    <mergeCell ref="B29:S29"/>
    <mergeCell ref="A34:B34"/>
    <mergeCell ref="C34:Q34"/>
    <mergeCell ref="B30:S30"/>
    <mergeCell ref="B36:Q36"/>
    <mergeCell ref="B37:Q37"/>
    <mergeCell ref="B39:Q39"/>
    <mergeCell ref="A41:B41"/>
    <mergeCell ref="C41:Q41"/>
    <mergeCell ref="A42:B42"/>
    <mergeCell ref="C42:Q42"/>
    <mergeCell ref="B44:M44"/>
    <mergeCell ref="A46:B47"/>
    <mergeCell ref="C46:I47"/>
    <mergeCell ref="J46:K47"/>
    <mergeCell ref="L46:M47"/>
    <mergeCell ref="N46:O47"/>
    <mergeCell ref="A48:B48"/>
    <mergeCell ref="C48:I48"/>
    <mergeCell ref="J48:K48"/>
    <mergeCell ref="L48:M48"/>
    <mergeCell ref="N48:O48"/>
    <mergeCell ref="A49:B49"/>
    <mergeCell ref="C49:I49"/>
    <mergeCell ref="J49:K49"/>
    <mergeCell ref="L49:M49"/>
    <mergeCell ref="N49:O49"/>
    <mergeCell ref="P49:Q49"/>
    <mergeCell ref="A50:I50"/>
    <mergeCell ref="J50:K50"/>
    <mergeCell ref="L50:M50"/>
    <mergeCell ref="N50:O50"/>
    <mergeCell ref="P50:Q50"/>
    <mergeCell ref="A52:P52"/>
    <mergeCell ref="A54:B54"/>
    <mergeCell ref="C54:L54"/>
    <mergeCell ref="M54:N54"/>
    <mergeCell ref="O54:P54"/>
    <mergeCell ref="Q54:R54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9:B59"/>
    <mergeCell ref="C59:L59"/>
    <mergeCell ref="M59:N59"/>
    <mergeCell ref="O59:P59"/>
    <mergeCell ref="Q59:R59"/>
    <mergeCell ref="A61:B61"/>
    <mergeCell ref="C61:L61"/>
    <mergeCell ref="M61:N61"/>
    <mergeCell ref="O61:P61"/>
    <mergeCell ref="Q61:R61"/>
    <mergeCell ref="A63:R63"/>
    <mergeCell ref="A65:B65"/>
    <mergeCell ref="C65:H65"/>
    <mergeCell ref="J65:L65"/>
    <mergeCell ref="M65:N65"/>
    <mergeCell ref="O65:P65"/>
    <mergeCell ref="Q65:R65"/>
    <mergeCell ref="A66:B66"/>
    <mergeCell ref="C66:H66"/>
    <mergeCell ref="J66:L66"/>
    <mergeCell ref="M66:N66"/>
    <mergeCell ref="O66:P66"/>
    <mergeCell ref="Q66:R66"/>
    <mergeCell ref="A67:B67"/>
    <mergeCell ref="C67:R67"/>
    <mergeCell ref="A68:B68"/>
    <mergeCell ref="C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4:B74"/>
    <mergeCell ref="C74:H74"/>
    <mergeCell ref="J74:L74"/>
    <mergeCell ref="M74:N74"/>
    <mergeCell ref="O74:P74"/>
    <mergeCell ref="Q74:R74"/>
    <mergeCell ref="A75:B75"/>
    <mergeCell ref="C75:H75"/>
    <mergeCell ref="J75:L75"/>
    <mergeCell ref="M75:N75"/>
    <mergeCell ref="O75:P75"/>
    <mergeCell ref="Q75:R75"/>
    <mergeCell ref="A76:B76"/>
    <mergeCell ref="C76:H76"/>
    <mergeCell ref="J76:L76"/>
    <mergeCell ref="M76:N76"/>
    <mergeCell ref="O76:P76"/>
    <mergeCell ref="Q76:R76"/>
    <mergeCell ref="A77:B77"/>
    <mergeCell ref="C77:H77"/>
    <mergeCell ref="J77:L77"/>
    <mergeCell ref="M77:N77"/>
    <mergeCell ref="O77:P77"/>
    <mergeCell ref="Q77:R77"/>
    <mergeCell ref="A78:B78"/>
    <mergeCell ref="C78:H78"/>
    <mergeCell ref="J78:L78"/>
    <mergeCell ref="M78:N78"/>
    <mergeCell ref="O78:P78"/>
    <mergeCell ref="Q78:R78"/>
    <mergeCell ref="A80:B80"/>
    <mergeCell ref="C80:H80"/>
    <mergeCell ref="J80:L80"/>
    <mergeCell ref="M80:N80"/>
    <mergeCell ref="O80:P80"/>
    <mergeCell ref="Q80:R80"/>
    <mergeCell ref="A81:B81"/>
    <mergeCell ref="C81:R81"/>
    <mergeCell ref="A82:B82"/>
    <mergeCell ref="C82:H82"/>
    <mergeCell ref="J82:L82"/>
    <mergeCell ref="M82:N82"/>
    <mergeCell ref="O82:P82"/>
    <mergeCell ref="Q82:R82"/>
    <mergeCell ref="A83:B83"/>
    <mergeCell ref="C83:R83"/>
    <mergeCell ref="A84:B84"/>
    <mergeCell ref="C84:H84"/>
    <mergeCell ref="J84:L84"/>
    <mergeCell ref="M84:N84"/>
    <mergeCell ref="O84:P84"/>
    <mergeCell ref="Q84:R84"/>
    <mergeCell ref="A85:B85"/>
    <mergeCell ref="C85:H85"/>
    <mergeCell ref="J85:L85"/>
    <mergeCell ref="M85:N85"/>
    <mergeCell ref="O85:P85"/>
    <mergeCell ref="Q85:R85"/>
    <mergeCell ref="A87:B87"/>
    <mergeCell ref="C87:H87"/>
    <mergeCell ref="J87:L87"/>
    <mergeCell ref="M87:N87"/>
    <mergeCell ref="O87:P87"/>
    <mergeCell ref="Q87:R87"/>
    <mergeCell ref="C106:L106"/>
    <mergeCell ref="B105:D105"/>
    <mergeCell ref="F105:G105"/>
    <mergeCell ref="B89:E89"/>
    <mergeCell ref="M89:O89"/>
    <mergeCell ref="B94:C94"/>
    <mergeCell ref="B97:E97"/>
    <mergeCell ref="M97:O97"/>
    <mergeCell ref="G100:I100"/>
    <mergeCell ref="M100:O100"/>
    <mergeCell ref="B102:D102"/>
    <mergeCell ref="E102:F102"/>
    <mergeCell ref="M4:Q4"/>
    <mergeCell ref="M6:O6"/>
    <mergeCell ref="M11:Q11"/>
    <mergeCell ref="G92:I92"/>
    <mergeCell ref="M92:O92"/>
    <mergeCell ref="M13:Q13"/>
    <mergeCell ref="A86:B86"/>
    <mergeCell ref="C86:R86"/>
  </mergeCells>
  <printOptions/>
  <pageMargins left="0.48" right="0.1968503937007874" top="0.36" bottom="0.1968503937007874" header="0.1968503937007874" footer="0.2755905511811024"/>
  <pageSetup fitToHeight="0" horizontalDpi="600" verticalDpi="600" orientation="landscape" pageOrder="overThenDown" paperSize="9" scale="85" r:id="rId1"/>
  <rowBreaks count="3" manualBreakCount="3">
    <brk id="29" max="18" man="1"/>
    <brk id="51" max="18" man="1"/>
    <brk id="8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2021-09-23T11:16:57Z</cp:lastPrinted>
  <dcterms:created xsi:type="dcterms:W3CDTF">2021-03-05T13:46:11Z</dcterms:created>
  <dcterms:modified xsi:type="dcterms:W3CDTF">2021-09-23T11:16:59Z</dcterms:modified>
  <cp:category/>
  <cp:version/>
  <cp:contentType/>
  <cp:contentStatus/>
  <cp:revision>1</cp:revision>
</cp:coreProperties>
</file>