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440" windowHeight="7092" tabRatio="606" activeTab="0"/>
  </bookViews>
  <sheets>
    <sheet name="Форма 2020-1 Зведена" sheetId="1" r:id="rId1"/>
  </sheets>
  <definedNames/>
  <calcPr fullCalcOnLoad="1"/>
</workbook>
</file>

<file path=xl/sharedStrings.xml><?xml version="1.0" encoding="utf-8"?>
<sst xmlns="http://schemas.openxmlformats.org/spreadsheetml/2006/main" count="196" uniqueCount="94">
  <si>
    <t>ЗАТВЕРДЖЕНО</t>
  </si>
  <si>
    <t>Наказ Міністерства фінансів України</t>
  </si>
  <si>
    <t>17 липня 2015 року N 648</t>
  </si>
  <si>
    <t>(підпис)</t>
  </si>
  <si>
    <t>(ініціали та прізвище)</t>
  </si>
  <si>
    <t>______________</t>
  </si>
  <si>
    <t>(у редакції наказу Міністерства фінансів</t>
  </si>
  <si>
    <t>Код Функціональної класифікації видатків та кредитування бюджету</t>
  </si>
  <si>
    <t>УСЬОГО</t>
  </si>
  <si>
    <t>2021 рік (прогноз)</t>
  </si>
  <si>
    <t xml:space="preserve"> (грн)</t>
  </si>
  <si>
    <t>(грн)</t>
  </si>
  <si>
    <t>(найменування головного розпорядника коштів місцевого бюджету)</t>
  </si>
  <si>
    <t>Одиниця виміру</t>
  </si>
  <si>
    <t>2018 рік (звіт)</t>
  </si>
  <si>
    <t>2019 рік (затверджено)</t>
  </si>
  <si>
    <t>2020 рік (проект)</t>
  </si>
  <si>
    <t>2022 рік (прогноз)</t>
  </si>
  <si>
    <t>БЮДЖЕТНИЙ ЗАПИТ НА 2020 – 2022 РОКИ загальний (Форма 2020-1)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</si>
  <si>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</si>
  <si>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</si>
  <si>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</si>
  <si>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</si>
  <si>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</si>
  <si>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</si>
  <si>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</si>
  <si>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</si>
  <si>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</si>
  <si>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</si>
  <si>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</si>
  <si>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</si>
  <si>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0710160</t>
  </si>
  <si>
    <t>2. Мета діяльності головного розпорядника коштів місцевого бюджету</t>
  </si>
  <si>
    <t xml:space="preserve">      </t>
  </si>
  <si>
    <t>Керівництво і управління у сфері охорони здоров’я в м. Чернігові.</t>
  </si>
  <si>
    <t>0111</t>
  </si>
  <si>
    <t>В.В.Кухар</t>
  </si>
  <si>
    <t>02013308</t>
  </si>
  <si>
    <t>_____07_____________</t>
  </si>
  <si>
    <t xml:space="preserve">1. _ Управління охорони здоров’я Чернігівської міської ради    </t>
  </si>
  <si>
    <t>Начальник відділу-головний бухгалтер</t>
  </si>
  <si>
    <t>С.М. Пекарчук</t>
  </si>
  <si>
    <t>Начальник управління охорони здоров'я Чернігівської міської ради</t>
  </si>
  <si>
    <t>07</t>
  </si>
  <si>
    <t>Управління охорони здоров'я Чернігівської міської ради/Керівництво і управління  у відповідній сфері у містах ( місті Києві), селищах, селах, об’єднаних територіальних громадах</t>
  </si>
  <si>
    <t>Удосконалення організації регіональної системи охорони здоров'я, спрямованої на збереження та зміцнення здоров'я, підвищення якості та тривалості життя населення та зниження рівня захворюваності</t>
  </si>
  <si>
    <t>гривень</t>
  </si>
  <si>
    <t>0712010</t>
  </si>
  <si>
    <t>0712030</t>
  </si>
  <si>
    <t>0712080</t>
  </si>
  <si>
    <t>0712100</t>
  </si>
  <si>
    <t>0712113</t>
  </si>
  <si>
    <t>0712144</t>
  </si>
  <si>
    <t>0712145</t>
  </si>
  <si>
    <t>0712146</t>
  </si>
  <si>
    <t>0712151</t>
  </si>
  <si>
    <t>0712152</t>
  </si>
  <si>
    <t>0717363</t>
  </si>
  <si>
    <t>Ціль державної політики 2</t>
  </si>
  <si>
    <t>Ціль державної політики 3</t>
  </si>
  <si>
    <t>Ціль державної політики 4</t>
  </si>
  <si>
    <t>Ціль державної політики 5</t>
  </si>
  <si>
    <t>Ціль державної політики 6</t>
  </si>
  <si>
    <t>Ціль державної політики 7</t>
  </si>
  <si>
    <t>Усього</t>
  </si>
  <si>
    <t>0731</t>
  </si>
  <si>
    <t>Багатопрофільна стаціонарна медична допомога населенню</t>
  </si>
  <si>
    <t>0733</t>
  </si>
  <si>
    <t>Лікарсько-акушерська допомога вагітним, породіллям та новонародженим</t>
  </si>
  <si>
    <t>0721</t>
  </si>
  <si>
    <t>Управління охорони здоров'я Чернігівської міської ради/Амбулаторно-поліклінічна допомога населенню</t>
  </si>
  <si>
    <t>722</t>
  </si>
  <si>
    <t>Управління охорони здоров'я/стоматологічна допомога населенню</t>
  </si>
  <si>
    <t>Управління охорони здоров'я/Первинна медична допомога населенню</t>
  </si>
  <si>
    <t>Підвищення  якості надання медичної допомоги, збереження та зміцнення здоров'я  населення, зростання тривалості життя та зниження рівня захворюваності, інвалідності та смертності</t>
  </si>
  <si>
    <t>0763</t>
  </si>
  <si>
    <t>Управління охорони здоров'я/Централізовані заходи з лікування хворих на цукровий та нецукровий діабет</t>
  </si>
  <si>
    <t>0717640</t>
  </si>
  <si>
    <t>0712143</t>
  </si>
  <si>
    <t>Зменшення фінансового навантаження на пацієнтів та збільшення доступності ліків для хворих серцево-судинними захворюваннями, бронхіальною астмою, цукровим діабетом ІІ типу</t>
  </si>
  <si>
    <t>Соціально-економічний розвиток окремих територій</t>
  </si>
  <si>
    <t>Зниження захворюваності та смертності від хвороб, зумовлених СНІДом, шляхом створення та функціонування ефективної системи надання якісних і доступних послуг щодо профілактики, тестування на антитіла до ВІЛ, </t>
  </si>
  <si>
    <t>Управління охорони здоров'яПрограми і централізовані заходи профілактики ВІЛ-інфекції/СНІДу</t>
  </si>
  <si>
    <t xml:space="preserve">Підвищення ефективності заходів  з профілактики, раннього виявлення онкологічних захворювань населення, створення умов для продовження та поліпшення якості життя онкологічних хворих </t>
  </si>
  <si>
    <t>Управління охорони здоров'я/Централізовані заходи з лікування онкологічних хворих</t>
  </si>
  <si>
    <t>Управління охорони здоров'я/Відшкодування вартості лікарських засобів для лікування окремих захворювань</t>
  </si>
  <si>
    <t>Управління охорони здоров'я/Забезпечення діяльності інших закладів у сфері охорони здоров'я</t>
  </si>
  <si>
    <t>Управління охорони здоров'я/Інші програми, заклади та заходи у сфері охорони здоров'я</t>
  </si>
  <si>
    <t>0490</t>
  </si>
  <si>
    <t>Управління охорони  здоров'я/Виконання інвестиційних проектів в рамках здійснення заходів щодо соціально-економічного розвитку окремих територій</t>
  </si>
  <si>
    <t>0470</t>
  </si>
  <si>
    <t>Управління охорони здоров'я/Заходи з енергозбереження</t>
  </si>
  <si>
    <t xml:space="preserve"> Забезпечення  збереження енергоресурсів та їх економного використання закладами охорони здоров'я </t>
  </si>
  <si>
    <r>
      <t xml:space="preserve">Ціль державної політики </t>
    </r>
    <r>
      <rPr>
        <b/>
        <sz val="12"/>
        <color indexed="8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</si>
</sst>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-;\-* #,##0_-;_-* &quot;-&quot;_-;_-@_-"/>
    <numFmt numFmtId="178" formatCode="_-* #,##0.00&quot;₴&quot;_-;\-* #,##0.00&quot;₴&quot;_-;_-* &quot;-&quot;??&quot;₴&quot;_-;_-@_-"/>
    <numFmt numFmtId="179" formatCode="_-* #,##0.00_-;\-* #,##0.00_-;_-* &quot;-&quot;??_-;_-@_-"/>
    <numFmt numFmtId="180" formatCode="&quot;Так&quot;;&quot;Так&quot;;&quot;Ні&quot;"/>
    <numFmt numFmtId="181" formatCode="&quot;True&quot;;&quot;True&quot;;&quot;False&quot;"/>
    <numFmt numFmtId="182" formatCode="&quot;Увімк&quot;;&quot;Увімк&quot;;&quot;Вимк&quot;"/>
    <numFmt numFmtId="183" formatCode="[$¥€-2]\ ###,000_);[Red]\([$€-2]\ ###,000\)"/>
    <numFmt numFmtId="184" formatCode="#,##0.00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0"/>
      <color rgb="FFFFFFFF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 indent="4"/>
    </xf>
    <xf numFmtId="0" fontId="47" fillId="0" borderId="0" xfId="0" applyFont="1" applyAlignment="1">
      <alignment/>
    </xf>
    <xf numFmtId="0" fontId="4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8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49" fontId="49" fillId="0" borderId="0" xfId="0" applyNumberFormat="1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85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vertical="center"/>
    </xf>
    <xf numFmtId="4" fontId="46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/>
    </xf>
    <xf numFmtId="0" fontId="51" fillId="0" borderId="10" xfId="0" applyFont="1" applyBorder="1" applyAlignment="1">
      <alignment wrapText="1"/>
    </xf>
    <xf numFmtId="185" fontId="46" fillId="0" borderId="11" xfId="0" applyNumberFormat="1" applyFont="1" applyBorder="1" applyAlignment="1">
      <alignment horizontal="center" vertical="center" wrapText="1"/>
    </xf>
    <xf numFmtId="4" fontId="46" fillId="0" borderId="15" xfId="0" applyNumberFormat="1" applyFont="1" applyBorder="1" applyAlignment="1">
      <alignment horizontal="center" vertical="center" wrapText="1"/>
    </xf>
    <xf numFmtId="4" fontId="46" fillId="0" borderId="16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/>
    </xf>
    <xf numFmtId="3" fontId="46" fillId="0" borderId="16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85" fontId="47" fillId="0" borderId="0" xfId="0" applyNumberFormat="1" applyFont="1" applyAlignment="1">
      <alignment/>
    </xf>
    <xf numFmtId="3" fontId="46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185" fontId="46" fillId="0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6" fillId="0" borderId="21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49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wrapText="1"/>
    </xf>
    <xf numFmtId="0" fontId="48" fillId="0" borderId="30" xfId="0" applyFont="1" applyFill="1" applyBorder="1" applyAlignment="1">
      <alignment horizontal="center" vertical="center"/>
    </xf>
    <xf numFmtId="0" fontId="48" fillId="0" borderId="31" xfId="0" applyFont="1" applyFill="1" applyBorder="1" applyAlignment="1">
      <alignment horizontal="center" vertical="center"/>
    </xf>
    <xf numFmtId="0" fontId="48" fillId="0" borderId="32" xfId="0" applyFont="1" applyFill="1" applyBorder="1" applyAlignment="1">
      <alignment horizontal="center" vertical="center"/>
    </xf>
    <xf numFmtId="0" fontId="48" fillId="0" borderId="33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f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89"/>
  <sheetViews>
    <sheetView tabSelected="1" zoomScalePageLayoutView="0" workbookViewId="0" topLeftCell="A48">
      <selection activeCell="H91" sqref="H91"/>
    </sheetView>
  </sheetViews>
  <sheetFormatPr defaultColWidth="9.140625" defaultRowHeight="15"/>
  <cols>
    <col min="1" max="1" width="22.7109375" style="0" customWidth="1"/>
    <col min="2" max="2" width="23.00390625" style="0" customWidth="1"/>
    <col min="3" max="3" width="15.8515625" style="0" customWidth="1"/>
    <col min="4" max="4" width="31.57421875" style="0" customWidth="1"/>
    <col min="5" max="5" width="16.140625" style="0" customWidth="1"/>
    <col min="6" max="6" width="16.7109375" style="0" customWidth="1"/>
    <col min="7" max="7" width="15.00390625" style="0" customWidth="1"/>
    <col min="8" max="8" width="17.421875" style="0" customWidth="1"/>
    <col min="9" max="9" width="16.8515625" style="0" customWidth="1"/>
    <col min="10" max="10" width="7.7109375" style="0" hidden="1" customWidth="1"/>
    <col min="11" max="11" width="13.140625" style="0" customWidth="1"/>
  </cols>
  <sheetData>
    <row r="2" spans="2:9" ht="15.75" customHeight="1">
      <c r="B2" s="2"/>
      <c r="C2" s="2"/>
      <c r="D2" s="2"/>
      <c r="E2" s="2"/>
      <c r="F2" s="2"/>
      <c r="G2" s="70" t="s">
        <v>0</v>
      </c>
      <c r="H2" s="70"/>
      <c r="I2" s="70"/>
    </row>
    <row r="3" spans="2:9" ht="15.75" customHeight="1">
      <c r="B3" s="2"/>
      <c r="C3" s="2"/>
      <c r="D3" s="2"/>
      <c r="E3" s="2"/>
      <c r="F3" s="2"/>
      <c r="G3" s="70" t="s">
        <v>1</v>
      </c>
      <c r="H3" s="70"/>
      <c r="I3" s="70"/>
    </row>
    <row r="4" spans="2:9" ht="15.75" customHeight="1">
      <c r="B4" s="2"/>
      <c r="C4" s="2"/>
      <c r="D4" s="2"/>
      <c r="E4" s="2"/>
      <c r="F4" s="2"/>
      <c r="G4" s="70" t="s">
        <v>2</v>
      </c>
      <c r="H4" s="70"/>
      <c r="I4" s="70"/>
    </row>
    <row r="5" spans="1:9" ht="15" customHeight="1">
      <c r="A5" s="1"/>
      <c r="B5" s="2"/>
      <c r="C5" s="2"/>
      <c r="D5" s="2"/>
      <c r="E5" s="2"/>
      <c r="F5" s="2"/>
      <c r="G5" s="70" t="s">
        <v>6</v>
      </c>
      <c r="H5" s="70"/>
      <c r="I5" s="70"/>
    </row>
    <row r="6" spans="1:9" ht="15" customHeight="1">
      <c r="A6" s="2"/>
      <c r="B6" s="2"/>
      <c r="C6" s="2"/>
      <c r="D6" s="2"/>
      <c r="E6" s="2"/>
      <c r="F6" s="2"/>
      <c r="G6" s="70" t="s">
        <v>19</v>
      </c>
      <c r="H6" s="70"/>
      <c r="I6" s="70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7.25">
      <c r="A8" s="71" t="s">
        <v>18</v>
      </c>
      <c r="B8" s="71"/>
      <c r="C8" s="71"/>
      <c r="D8" s="71"/>
      <c r="E8" s="71"/>
      <c r="F8" s="71"/>
      <c r="G8" s="71"/>
      <c r="H8" s="71"/>
      <c r="I8" s="71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9.75" customHeight="1">
      <c r="A10" s="2"/>
      <c r="B10" s="2"/>
      <c r="C10" s="2"/>
      <c r="D10" s="2"/>
      <c r="E10" s="2"/>
      <c r="F10" s="2"/>
      <c r="G10" s="2"/>
      <c r="H10" s="2"/>
      <c r="I10" s="2"/>
    </row>
    <row r="11" spans="1:9" ht="25.5" customHeight="1">
      <c r="A11" s="72" t="s">
        <v>39</v>
      </c>
      <c r="B11" s="72"/>
      <c r="C11" s="72"/>
      <c r="D11" s="72"/>
      <c r="E11" s="72"/>
      <c r="F11" s="73" t="s">
        <v>38</v>
      </c>
      <c r="G11" s="73"/>
      <c r="H11" s="12" t="s">
        <v>37</v>
      </c>
      <c r="I11" s="7">
        <v>25201100000</v>
      </c>
    </row>
    <row r="12" spans="1:9" ht="27" customHeight="1">
      <c r="A12" s="74" t="s">
        <v>12</v>
      </c>
      <c r="B12" s="74"/>
      <c r="C12" s="74"/>
      <c r="D12" s="74"/>
      <c r="E12" s="74"/>
      <c r="F12" s="75" t="s">
        <v>22</v>
      </c>
      <c r="G12" s="75"/>
      <c r="H12" s="14" t="s">
        <v>20</v>
      </c>
      <c r="I12" s="14" t="s">
        <v>21</v>
      </c>
    </row>
    <row r="13" spans="1:9" ht="15">
      <c r="A13" s="54" t="s">
        <v>32</v>
      </c>
      <c r="B13" s="54"/>
      <c r="C13" s="54"/>
      <c r="D13" s="54"/>
      <c r="E13" s="54"/>
      <c r="F13" s="54"/>
      <c r="G13" s="54"/>
      <c r="H13" s="54"/>
      <c r="I13" s="54"/>
    </row>
    <row r="14" spans="1:10" ht="7.5" customHeight="1">
      <c r="A14" s="11"/>
      <c r="B14" s="11"/>
      <c r="C14" s="11"/>
      <c r="D14" s="11"/>
      <c r="E14" s="11"/>
      <c r="F14" s="11"/>
      <c r="G14" s="11"/>
      <c r="H14" s="11"/>
      <c r="I14" s="11"/>
      <c r="J14" t="s">
        <v>33</v>
      </c>
    </row>
    <row r="15" spans="1:9" ht="15.75">
      <c r="A15" s="55" t="s">
        <v>34</v>
      </c>
      <c r="B15" s="55"/>
      <c r="C15" s="55"/>
      <c r="D15" s="55"/>
      <c r="E15" s="55"/>
      <c r="F15" s="55"/>
      <c r="G15" s="55"/>
      <c r="H15" s="55"/>
      <c r="I15" s="55"/>
    </row>
    <row r="16" spans="1:10" ht="33.75" customHeight="1">
      <c r="A16" s="76" t="s">
        <v>24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9" ht="15.75" thickBot="1">
      <c r="A17" s="2"/>
      <c r="B17" s="2"/>
      <c r="C17" s="2"/>
      <c r="D17" s="2"/>
      <c r="E17" s="2"/>
      <c r="F17" s="37"/>
      <c r="G17" s="2"/>
      <c r="H17" s="2"/>
      <c r="I17" s="16"/>
    </row>
    <row r="18" spans="1:9" s="39" customFormat="1" ht="15.75" customHeight="1">
      <c r="A18" s="77" t="s">
        <v>25</v>
      </c>
      <c r="B18" s="78"/>
      <c r="C18" s="79"/>
      <c r="D18" s="83" t="s">
        <v>13</v>
      </c>
      <c r="E18" s="56" t="s">
        <v>14</v>
      </c>
      <c r="F18" s="56" t="s">
        <v>15</v>
      </c>
      <c r="G18" s="56" t="s">
        <v>16</v>
      </c>
      <c r="H18" s="56" t="s">
        <v>9</v>
      </c>
      <c r="I18" s="58" t="s">
        <v>17</v>
      </c>
    </row>
    <row r="19" spans="1:9" s="39" customFormat="1" ht="15.75" customHeight="1" thickBot="1">
      <c r="A19" s="80"/>
      <c r="B19" s="81"/>
      <c r="C19" s="82"/>
      <c r="D19" s="84"/>
      <c r="E19" s="57"/>
      <c r="F19" s="57"/>
      <c r="G19" s="57"/>
      <c r="H19" s="57"/>
      <c r="I19" s="59"/>
    </row>
    <row r="20" spans="1:9" s="39" customFormat="1" ht="15.75" customHeight="1" thickBot="1">
      <c r="A20" s="60">
        <v>1</v>
      </c>
      <c r="B20" s="61"/>
      <c r="C20" s="62"/>
      <c r="D20" s="43">
        <v>2</v>
      </c>
      <c r="E20" s="44">
        <v>3</v>
      </c>
      <c r="F20" s="44">
        <v>4</v>
      </c>
      <c r="G20" s="44">
        <v>5</v>
      </c>
      <c r="H20" s="44">
        <v>6</v>
      </c>
      <c r="I20" s="45">
        <v>7</v>
      </c>
    </row>
    <row r="21" spans="1:9" s="39" customFormat="1" ht="15.75" customHeight="1">
      <c r="A21" s="63" t="s">
        <v>93</v>
      </c>
      <c r="B21" s="64"/>
      <c r="C21" s="64"/>
      <c r="D21" s="64"/>
      <c r="E21" s="64"/>
      <c r="F21" s="64"/>
      <c r="G21" s="64"/>
      <c r="H21" s="64"/>
      <c r="I21" s="65"/>
    </row>
    <row r="22" spans="1:9" ht="66" customHeight="1">
      <c r="A22" s="46" t="s">
        <v>45</v>
      </c>
      <c r="B22" s="47"/>
      <c r="C22" s="48"/>
      <c r="D22" s="18" t="s">
        <v>46</v>
      </c>
      <c r="E22" s="22">
        <v>439517459.41</v>
      </c>
      <c r="F22" s="22">
        <f>F42+F43+F44+F45+F46+F47+F52+F53+F62+F63+F64+F65+F66+F67+F72+F73</f>
        <v>398408919</v>
      </c>
      <c r="G22" s="22">
        <v>212975575</v>
      </c>
      <c r="H22" s="22">
        <v>225202524.36</v>
      </c>
      <c r="I22" s="22">
        <v>237241021.528</v>
      </c>
    </row>
    <row r="23" spans="1:9" ht="15.75" customHeight="1">
      <c r="A23" s="66" t="s">
        <v>58</v>
      </c>
      <c r="B23" s="67"/>
      <c r="C23" s="67"/>
      <c r="D23" s="67"/>
      <c r="E23" s="67"/>
      <c r="F23" s="67"/>
      <c r="G23" s="67"/>
      <c r="H23" s="67"/>
      <c r="I23" s="68"/>
    </row>
    <row r="24" spans="1:9" ht="78" customHeight="1">
      <c r="A24" s="46" t="s">
        <v>81</v>
      </c>
      <c r="B24" s="47"/>
      <c r="C24" s="48"/>
      <c r="D24" s="29" t="s">
        <v>46</v>
      </c>
      <c r="E24" s="21">
        <v>132312</v>
      </c>
      <c r="F24" s="18">
        <v>0</v>
      </c>
      <c r="G24" s="18">
        <v>0</v>
      </c>
      <c r="H24" s="18">
        <v>0</v>
      </c>
      <c r="I24" s="18">
        <v>0</v>
      </c>
    </row>
    <row r="25" spans="1:9" ht="15.75" customHeight="1">
      <c r="A25" s="66" t="s">
        <v>59</v>
      </c>
      <c r="B25" s="67"/>
      <c r="C25" s="67"/>
      <c r="D25" s="67"/>
      <c r="E25" s="67"/>
      <c r="F25" s="67"/>
      <c r="G25" s="67"/>
      <c r="H25" s="67"/>
      <c r="I25" s="68"/>
    </row>
    <row r="26" spans="1:9" ht="72.75" customHeight="1">
      <c r="A26" s="46" t="s">
        <v>74</v>
      </c>
      <c r="B26" s="47"/>
      <c r="C26" s="48"/>
      <c r="D26" s="5" t="s">
        <v>46</v>
      </c>
      <c r="E26" s="15">
        <f>E49+E69</f>
        <v>13054366.55</v>
      </c>
      <c r="F26" s="15">
        <f>F49+F69</f>
        <v>16814435</v>
      </c>
      <c r="G26" s="15">
        <f>G49+G69</f>
        <v>4263500</v>
      </c>
      <c r="H26" s="15">
        <f>H49+H69</f>
        <v>4506520</v>
      </c>
      <c r="I26" s="15">
        <f>I49+I69</f>
        <v>4745365</v>
      </c>
    </row>
    <row r="27" spans="1:9" ht="15.75" customHeight="1">
      <c r="A27" s="66" t="s">
        <v>60</v>
      </c>
      <c r="B27" s="67"/>
      <c r="C27" s="67"/>
      <c r="D27" s="67"/>
      <c r="E27" s="67"/>
      <c r="F27" s="67"/>
      <c r="G27" s="67"/>
      <c r="H27" s="67"/>
      <c r="I27" s="68"/>
    </row>
    <row r="28" spans="1:9" ht="57.75" customHeight="1">
      <c r="A28" s="46" t="s">
        <v>83</v>
      </c>
      <c r="B28" s="47"/>
      <c r="C28" s="48"/>
      <c r="D28" s="5" t="s">
        <v>46</v>
      </c>
      <c r="E28" s="15">
        <f>E50+E70</f>
        <v>609386</v>
      </c>
      <c r="F28" s="15">
        <f>F50+F70</f>
        <v>12485200</v>
      </c>
      <c r="G28" s="15">
        <f>G50+G70</f>
        <v>18813100</v>
      </c>
      <c r="H28" s="15">
        <f>H50+H70</f>
        <v>1513100</v>
      </c>
      <c r="I28" s="15">
        <v>0</v>
      </c>
    </row>
    <row r="29" spans="1:9" ht="15.75" customHeight="1">
      <c r="A29" s="66" t="s">
        <v>61</v>
      </c>
      <c r="B29" s="67"/>
      <c r="C29" s="67"/>
      <c r="D29" s="67"/>
      <c r="E29" s="67"/>
      <c r="F29" s="67"/>
      <c r="G29" s="67"/>
      <c r="H29" s="67"/>
      <c r="I29" s="68"/>
    </row>
    <row r="30" spans="1:9" ht="57" customHeight="1">
      <c r="A30" s="46" t="s">
        <v>79</v>
      </c>
      <c r="B30" s="47"/>
      <c r="C30" s="48"/>
      <c r="D30" s="5" t="s">
        <v>46</v>
      </c>
      <c r="E30" s="15">
        <f>E51</f>
        <v>9741994</v>
      </c>
      <c r="F30" s="15">
        <f>F51</f>
        <v>2599700</v>
      </c>
      <c r="G30" s="15">
        <f>G51</f>
        <v>0</v>
      </c>
      <c r="H30" s="15">
        <f>H51</f>
        <v>0</v>
      </c>
      <c r="I30" s="15">
        <f>I51</f>
        <v>0</v>
      </c>
    </row>
    <row r="31" spans="1:9" ht="15.75" customHeight="1">
      <c r="A31" s="66" t="s">
        <v>62</v>
      </c>
      <c r="B31" s="67"/>
      <c r="C31" s="67"/>
      <c r="D31" s="67"/>
      <c r="E31" s="67"/>
      <c r="F31" s="67"/>
      <c r="G31" s="67"/>
      <c r="H31" s="67"/>
      <c r="I31" s="68"/>
    </row>
    <row r="32" spans="1:9" ht="24" customHeight="1">
      <c r="A32" s="46" t="s">
        <v>80</v>
      </c>
      <c r="B32" s="47"/>
      <c r="C32" s="48"/>
      <c r="D32" s="23" t="s">
        <v>46</v>
      </c>
      <c r="E32" s="31">
        <f>E54+E74</f>
        <v>3270297</v>
      </c>
      <c r="F32" s="31">
        <f>F54+F74</f>
        <v>5853951</v>
      </c>
      <c r="G32" s="31">
        <f>G54+G74</f>
        <v>0</v>
      </c>
      <c r="H32" s="31">
        <f>H54+H74</f>
        <v>0</v>
      </c>
      <c r="I32" s="31">
        <f>I54+I74</f>
        <v>0</v>
      </c>
    </row>
    <row r="33" spans="1:9" ht="15.75" customHeight="1">
      <c r="A33" s="66" t="s">
        <v>63</v>
      </c>
      <c r="B33" s="67"/>
      <c r="C33" s="67"/>
      <c r="D33" s="67"/>
      <c r="E33" s="67"/>
      <c r="F33" s="67"/>
      <c r="G33" s="67"/>
      <c r="H33" s="67"/>
      <c r="I33" s="68"/>
    </row>
    <row r="34" spans="1:9" ht="41.25" customHeight="1" thickBot="1">
      <c r="A34" s="46" t="s">
        <v>92</v>
      </c>
      <c r="B34" s="47"/>
      <c r="C34" s="48"/>
      <c r="D34" s="20" t="s">
        <v>46</v>
      </c>
      <c r="E34" s="32">
        <f>E55+E75</f>
        <v>515917</v>
      </c>
      <c r="F34" s="32">
        <f>F55+F75</f>
        <v>0</v>
      </c>
      <c r="G34" s="32">
        <f>G55+G75</f>
        <v>0</v>
      </c>
      <c r="H34" s="32">
        <f>H55+H75</f>
        <v>0</v>
      </c>
      <c r="I34" s="32">
        <f>I55+I75</f>
        <v>0</v>
      </c>
    </row>
    <row r="35" spans="1:10" ht="15.75" customHeight="1" thickBot="1">
      <c r="A35" s="24"/>
      <c r="B35" s="25" t="s">
        <v>64</v>
      </c>
      <c r="C35" s="25"/>
      <c r="D35" s="26"/>
      <c r="E35" s="35">
        <f>E22+E24+E26+E28+E30+E32+E34</f>
        <v>466841731.96000004</v>
      </c>
      <c r="F35" s="38">
        <f>F22+F24+F26+F28+F30+F32+F34</f>
        <v>436162205</v>
      </c>
      <c r="G35" s="35">
        <f>G22+G24+G26+G28+G30+G32+G34</f>
        <v>236052175</v>
      </c>
      <c r="H35" s="35">
        <f>H22+H24+H26+H28+H30+H32+H34</f>
        <v>231222144.36</v>
      </c>
      <c r="I35" s="35">
        <f>I22+I24+I26+I28+I30+I32+I34</f>
        <v>241986386.528</v>
      </c>
      <c r="J35" s="33" t="e">
        <f>#REF!+#REF!+#REF!+#REF!+#REF!+#REF!+J24+J26+J28+J30+#REF!+#REF!+J32+J34</f>
        <v>#REF!</v>
      </c>
    </row>
    <row r="36" spans="1:9" ht="15">
      <c r="A36" s="8"/>
      <c r="B36" s="8"/>
      <c r="C36" s="8"/>
      <c r="D36" s="8"/>
      <c r="E36" s="34"/>
      <c r="F36" s="34"/>
      <c r="G36" s="34"/>
      <c r="H36" s="34"/>
      <c r="I36" s="34"/>
    </row>
    <row r="37" spans="1:10" ht="15" customHeight="1">
      <c r="A37" s="49" t="s">
        <v>26</v>
      </c>
      <c r="B37" s="49"/>
      <c r="C37" s="49"/>
      <c r="D37" s="49"/>
      <c r="E37" s="49"/>
      <c r="F37" s="49"/>
      <c r="G37" s="49"/>
      <c r="H37" s="49"/>
      <c r="I37" s="49"/>
      <c r="J37" s="49"/>
    </row>
    <row r="38" spans="2:10" ht="15">
      <c r="B38" s="2"/>
      <c r="C38" s="2"/>
      <c r="D38" s="2"/>
      <c r="E38" s="2"/>
      <c r="F38" s="2"/>
      <c r="G38" s="2"/>
      <c r="H38" s="2"/>
      <c r="J38" s="1" t="s">
        <v>11</v>
      </c>
    </row>
    <row r="39" spans="1:11" s="39" customFormat="1" ht="31.5" customHeight="1">
      <c r="A39" s="50" t="s">
        <v>28</v>
      </c>
      <c r="B39" s="50" t="s">
        <v>29</v>
      </c>
      <c r="C39" s="50" t="s">
        <v>7</v>
      </c>
      <c r="D39" s="52" t="s">
        <v>30</v>
      </c>
      <c r="E39" s="50" t="s">
        <v>14</v>
      </c>
      <c r="F39" s="50" t="s">
        <v>15</v>
      </c>
      <c r="G39" s="50" t="s">
        <v>16</v>
      </c>
      <c r="H39" s="50" t="s">
        <v>9</v>
      </c>
      <c r="I39" s="50" t="s">
        <v>17</v>
      </c>
      <c r="J39" s="50" t="s">
        <v>23</v>
      </c>
      <c r="K39" s="69" t="s">
        <v>23</v>
      </c>
    </row>
    <row r="40" spans="1:11" s="39" customFormat="1" ht="69.75" customHeight="1">
      <c r="A40" s="51"/>
      <c r="B40" s="51"/>
      <c r="C40" s="51"/>
      <c r="D40" s="53"/>
      <c r="E40" s="51"/>
      <c r="F40" s="51"/>
      <c r="G40" s="51"/>
      <c r="H40" s="51"/>
      <c r="I40" s="51"/>
      <c r="J40" s="51"/>
      <c r="K40" s="69"/>
    </row>
    <row r="41" spans="1:11" s="39" customFormat="1" ht="15">
      <c r="A41" s="40">
        <v>1</v>
      </c>
      <c r="B41" s="40">
        <v>2</v>
      </c>
      <c r="C41" s="40">
        <v>3</v>
      </c>
      <c r="D41" s="40">
        <v>4</v>
      </c>
      <c r="E41" s="40">
        <v>5</v>
      </c>
      <c r="F41" s="40">
        <v>6</v>
      </c>
      <c r="G41" s="40">
        <v>7</v>
      </c>
      <c r="H41" s="40">
        <v>8</v>
      </c>
      <c r="I41" s="40">
        <v>9</v>
      </c>
      <c r="J41" s="40">
        <v>10</v>
      </c>
      <c r="K41" s="40">
        <v>10</v>
      </c>
    </row>
    <row r="42" spans="1:11" ht="124.5" customHeight="1">
      <c r="A42" s="13" t="s">
        <v>31</v>
      </c>
      <c r="B42" s="13" t="s">
        <v>43</v>
      </c>
      <c r="C42" s="13" t="s">
        <v>35</v>
      </c>
      <c r="D42" s="13" t="s">
        <v>44</v>
      </c>
      <c r="E42" s="15">
        <v>1056550</v>
      </c>
      <c r="F42" s="15">
        <v>1667173</v>
      </c>
      <c r="G42" s="15">
        <v>2008375</v>
      </c>
      <c r="H42" s="15">
        <v>2209215</v>
      </c>
      <c r="I42" s="15">
        <v>2430135</v>
      </c>
      <c r="J42" s="6"/>
      <c r="K42" s="17">
        <v>1</v>
      </c>
    </row>
    <row r="43" spans="1:11" ht="30.75">
      <c r="A43" s="13" t="s">
        <v>47</v>
      </c>
      <c r="B43" s="13" t="s">
        <v>43</v>
      </c>
      <c r="C43" s="13" t="s">
        <v>65</v>
      </c>
      <c r="D43" s="27" t="s">
        <v>66</v>
      </c>
      <c r="E43" s="28">
        <v>248772313.28</v>
      </c>
      <c r="F43" s="42">
        <v>264147096</v>
      </c>
      <c r="G43" s="42">
        <v>120391000</v>
      </c>
      <c r="H43" s="28">
        <v>127253288</v>
      </c>
      <c r="I43" s="28">
        <v>133997712</v>
      </c>
      <c r="J43" s="17"/>
      <c r="K43" s="17">
        <v>1</v>
      </c>
    </row>
    <row r="44" spans="1:11" ht="62.25">
      <c r="A44" s="13" t="s">
        <v>48</v>
      </c>
      <c r="B44" s="13" t="s">
        <v>43</v>
      </c>
      <c r="C44" s="13" t="s">
        <v>67</v>
      </c>
      <c r="D44" s="13" t="s">
        <v>68</v>
      </c>
      <c r="E44" s="15">
        <v>44832057.81000001</v>
      </c>
      <c r="F44" s="15">
        <v>50309300</v>
      </c>
      <c r="G44" s="15">
        <v>22975900</v>
      </c>
      <c r="H44" s="15">
        <v>24285528</v>
      </c>
      <c r="I44" s="15">
        <v>25572658</v>
      </c>
      <c r="J44" s="17"/>
      <c r="K44" s="17">
        <v>1</v>
      </c>
    </row>
    <row r="45" spans="1:11" ht="78">
      <c r="A45" s="13" t="s">
        <v>49</v>
      </c>
      <c r="B45" s="13" t="s">
        <v>43</v>
      </c>
      <c r="C45" s="13" t="s">
        <v>69</v>
      </c>
      <c r="D45" s="13" t="s">
        <v>70</v>
      </c>
      <c r="E45" s="15">
        <v>38603256.79</v>
      </c>
      <c r="F45" s="15">
        <v>43847200</v>
      </c>
      <c r="G45" s="15">
        <v>20516800</v>
      </c>
      <c r="H45" s="15">
        <v>21686260</v>
      </c>
      <c r="I45" s="15">
        <v>22835629</v>
      </c>
      <c r="J45" s="17"/>
      <c r="K45" s="17">
        <v>1</v>
      </c>
    </row>
    <row r="46" spans="1:11" ht="46.5">
      <c r="A46" s="13" t="s">
        <v>50</v>
      </c>
      <c r="B46" s="13" t="s">
        <v>43</v>
      </c>
      <c r="C46" s="13" t="s">
        <v>71</v>
      </c>
      <c r="D46" s="13" t="s">
        <v>72</v>
      </c>
      <c r="E46" s="15">
        <v>16233677.83</v>
      </c>
      <c r="F46" s="15">
        <v>18809400</v>
      </c>
      <c r="G46" s="15">
        <v>8331200</v>
      </c>
      <c r="H46" s="15">
        <v>8806078</v>
      </c>
      <c r="I46" s="15">
        <v>9272800</v>
      </c>
      <c r="J46" s="17"/>
      <c r="K46" s="19">
        <v>1</v>
      </c>
    </row>
    <row r="47" spans="1:11" ht="46.5">
      <c r="A47" s="13" t="s">
        <v>51</v>
      </c>
      <c r="B47" s="13" t="s">
        <v>43</v>
      </c>
      <c r="C47" s="13" t="s">
        <v>69</v>
      </c>
      <c r="D47" s="13" t="s">
        <v>73</v>
      </c>
      <c r="E47" s="15">
        <v>42092352.940000005</v>
      </c>
      <c r="F47" s="15">
        <v>4075716</v>
      </c>
      <c r="G47" s="15">
        <v>3119800</v>
      </c>
      <c r="H47" s="15">
        <v>3297628</v>
      </c>
      <c r="I47" s="15">
        <v>3472403</v>
      </c>
      <c r="J47" s="17"/>
      <c r="K47" s="19">
        <v>1</v>
      </c>
    </row>
    <row r="48" spans="1:11" ht="55.5">
      <c r="A48" s="13" t="s">
        <v>78</v>
      </c>
      <c r="B48" s="13" t="s">
        <v>43</v>
      </c>
      <c r="C48" s="13" t="s">
        <v>75</v>
      </c>
      <c r="D48" s="30" t="s">
        <v>82</v>
      </c>
      <c r="E48" s="41">
        <v>132312</v>
      </c>
      <c r="F48" s="15">
        <v>0</v>
      </c>
      <c r="G48" s="15">
        <v>0</v>
      </c>
      <c r="H48" s="15">
        <v>0</v>
      </c>
      <c r="I48" s="15">
        <v>0</v>
      </c>
      <c r="J48" s="17"/>
      <c r="K48" s="19">
        <v>2</v>
      </c>
    </row>
    <row r="49" spans="1:11" ht="62.25">
      <c r="A49" s="13" t="s">
        <v>52</v>
      </c>
      <c r="B49" s="13" t="s">
        <v>43</v>
      </c>
      <c r="C49" s="13" t="s">
        <v>75</v>
      </c>
      <c r="D49" s="13" t="s">
        <v>76</v>
      </c>
      <c r="E49" s="41">
        <v>13054366.55</v>
      </c>
      <c r="F49" s="15">
        <v>16814435</v>
      </c>
      <c r="G49" s="15">
        <v>4263500</v>
      </c>
      <c r="H49" s="15">
        <v>4506520</v>
      </c>
      <c r="I49" s="15">
        <v>4745365</v>
      </c>
      <c r="J49" s="17"/>
      <c r="K49" s="19">
        <v>3</v>
      </c>
    </row>
    <row r="50" spans="1:11" ht="62.25">
      <c r="A50" s="13" t="s">
        <v>53</v>
      </c>
      <c r="B50" s="13" t="s">
        <v>43</v>
      </c>
      <c r="C50" s="13" t="s">
        <v>75</v>
      </c>
      <c r="D50" s="13" t="s">
        <v>84</v>
      </c>
      <c r="E50" s="41">
        <v>609386</v>
      </c>
      <c r="F50" s="15">
        <v>1485200</v>
      </c>
      <c r="G50" s="15">
        <v>1498100</v>
      </c>
      <c r="H50" s="15">
        <v>1513100</v>
      </c>
      <c r="I50" s="15">
        <v>0</v>
      </c>
      <c r="J50" s="17"/>
      <c r="K50" s="19">
        <v>4</v>
      </c>
    </row>
    <row r="51" spans="1:11" ht="78">
      <c r="A51" s="13" t="s">
        <v>54</v>
      </c>
      <c r="B51" s="13" t="s">
        <v>43</v>
      </c>
      <c r="C51" s="13" t="s">
        <v>75</v>
      </c>
      <c r="D51" s="13" t="s">
        <v>85</v>
      </c>
      <c r="E51" s="41">
        <v>9741994</v>
      </c>
      <c r="F51" s="15">
        <v>2599700</v>
      </c>
      <c r="G51" s="15">
        <v>0</v>
      </c>
      <c r="H51" s="15">
        <v>0</v>
      </c>
      <c r="I51" s="15">
        <v>0</v>
      </c>
      <c r="J51" s="17"/>
      <c r="K51" s="19">
        <v>5</v>
      </c>
    </row>
    <row r="52" spans="1:11" ht="62.25">
      <c r="A52" s="13" t="s">
        <v>55</v>
      </c>
      <c r="B52" s="13" t="s">
        <v>43</v>
      </c>
      <c r="C52" s="13" t="s">
        <v>75</v>
      </c>
      <c r="D52" s="13" t="s">
        <v>86</v>
      </c>
      <c r="E52" s="41">
        <v>1181615.9899999998</v>
      </c>
      <c r="F52" s="15">
        <v>1046734</v>
      </c>
      <c r="G52" s="15">
        <v>1192600</v>
      </c>
      <c r="H52" s="15">
        <v>1260579.36</v>
      </c>
      <c r="I52" s="15">
        <v>1327388.528</v>
      </c>
      <c r="J52" s="17"/>
      <c r="K52" s="19">
        <v>1</v>
      </c>
    </row>
    <row r="53" spans="1:11" ht="62.25">
      <c r="A53" s="13" t="s">
        <v>56</v>
      </c>
      <c r="B53" s="13" t="s">
        <v>43</v>
      </c>
      <c r="C53" s="13" t="s">
        <v>75</v>
      </c>
      <c r="D53" s="13" t="s">
        <v>87</v>
      </c>
      <c r="E53" s="41">
        <v>3953008</v>
      </c>
      <c r="F53" s="15">
        <v>3912800</v>
      </c>
      <c r="G53" s="15">
        <v>28819900</v>
      </c>
      <c r="H53" s="15">
        <v>30462634</v>
      </c>
      <c r="I53" s="15">
        <v>32077153</v>
      </c>
      <c r="J53" s="17"/>
      <c r="K53" s="19">
        <v>1</v>
      </c>
    </row>
    <row r="54" spans="1:11" ht="98.25" customHeight="1">
      <c r="A54" s="13" t="s">
        <v>57</v>
      </c>
      <c r="B54" s="13" t="s">
        <v>43</v>
      </c>
      <c r="C54" s="13" t="s">
        <v>88</v>
      </c>
      <c r="D54" s="13" t="s">
        <v>89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7"/>
      <c r="K54" s="19">
        <v>6</v>
      </c>
    </row>
    <row r="55" spans="1:11" ht="46.5" customHeight="1">
      <c r="A55" s="13" t="s">
        <v>77</v>
      </c>
      <c r="B55" s="13" t="s">
        <v>43</v>
      </c>
      <c r="C55" s="13" t="s">
        <v>90</v>
      </c>
      <c r="D55" s="13" t="s">
        <v>91</v>
      </c>
      <c r="E55" s="15">
        <v>154775</v>
      </c>
      <c r="F55" s="15">
        <v>0</v>
      </c>
      <c r="G55" s="15">
        <v>0</v>
      </c>
      <c r="H55" s="15">
        <v>0</v>
      </c>
      <c r="I55" s="15">
        <v>0</v>
      </c>
      <c r="J55" s="17"/>
      <c r="K55" s="19">
        <v>7</v>
      </c>
    </row>
    <row r="56" spans="1:11" ht="15">
      <c r="A56" s="6"/>
      <c r="B56" s="6" t="s">
        <v>8</v>
      </c>
      <c r="C56" s="6"/>
      <c r="D56" s="6"/>
      <c r="E56" s="15">
        <f>SUM(E42:E55)</f>
        <v>420417666.19000006</v>
      </c>
      <c r="F56" s="15">
        <f>SUM(F42:F55)</f>
        <v>408714754</v>
      </c>
      <c r="G56" s="15">
        <f>SUM(G42:G55)</f>
        <v>213117175</v>
      </c>
      <c r="H56" s="15">
        <f>SUM(H42:H55)</f>
        <v>225280830.36</v>
      </c>
      <c r="I56" s="15">
        <f>SUM(I42:I55)</f>
        <v>235731243.528</v>
      </c>
      <c r="J56" s="6"/>
      <c r="K56" s="4"/>
    </row>
    <row r="57" spans="1:10" ht="15" customHeight="1">
      <c r="A57" s="49" t="s">
        <v>27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10" ht="15">
      <c r="A58" s="2"/>
      <c r="B58" s="2"/>
      <c r="C58" s="2"/>
      <c r="D58" s="2"/>
      <c r="E58" s="2"/>
      <c r="F58" s="2"/>
      <c r="G58" s="2"/>
      <c r="H58" s="2"/>
      <c r="J58" s="1" t="s">
        <v>10</v>
      </c>
    </row>
    <row r="59" spans="1:11" s="39" customFormat="1" ht="15.75" customHeight="1">
      <c r="A59" s="50" t="s">
        <v>28</v>
      </c>
      <c r="B59" s="50" t="s">
        <v>29</v>
      </c>
      <c r="C59" s="50" t="s">
        <v>7</v>
      </c>
      <c r="D59" s="52" t="s">
        <v>30</v>
      </c>
      <c r="E59" s="50" t="s">
        <v>14</v>
      </c>
      <c r="F59" s="50" t="s">
        <v>15</v>
      </c>
      <c r="G59" s="50" t="s">
        <v>16</v>
      </c>
      <c r="H59" s="50" t="s">
        <v>9</v>
      </c>
      <c r="I59" s="50" t="s">
        <v>17</v>
      </c>
      <c r="J59" s="50" t="s">
        <v>23</v>
      </c>
      <c r="K59" s="69" t="s">
        <v>23</v>
      </c>
    </row>
    <row r="60" spans="1:11" s="39" customFormat="1" ht="96" customHeight="1">
      <c r="A60" s="51"/>
      <c r="B60" s="51"/>
      <c r="C60" s="51"/>
      <c r="D60" s="53"/>
      <c r="E60" s="51"/>
      <c r="F60" s="51"/>
      <c r="G60" s="51"/>
      <c r="H60" s="51"/>
      <c r="I60" s="51"/>
      <c r="J60" s="51"/>
      <c r="K60" s="69"/>
    </row>
    <row r="61" spans="1:11" s="39" customFormat="1" ht="15">
      <c r="A61" s="40">
        <v>1</v>
      </c>
      <c r="B61" s="40">
        <v>2</v>
      </c>
      <c r="C61" s="40">
        <v>3</v>
      </c>
      <c r="D61" s="40">
        <v>4</v>
      </c>
      <c r="E61" s="40">
        <v>5</v>
      </c>
      <c r="F61" s="40">
        <v>6</v>
      </c>
      <c r="G61" s="40">
        <v>7</v>
      </c>
      <c r="H61" s="40">
        <v>8</v>
      </c>
      <c r="I61" s="40">
        <v>9</v>
      </c>
      <c r="J61" s="40">
        <v>10</v>
      </c>
      <c r="K61" s="40">
        <v>10</v>
      </c>
    </row>
    <row r="62" spans="1:11" ht="108.75">
      <c r="A62" s="13" t="s">
        <v>31</v>
      </c>
      <c r="B62" s="13" t="s">
        <v>43</v>
      </c>
      <c r="C62" s="13" t="s">
        <v>35</v>
      </c>
      <c r="D62" s="13" t="s">
        <v>44</v>
      </c>
      <c r="E62" s="21">
        <v>0</v>
      </c>
      <c r="F62" s="21">
        <v>0</v>
      </c>
      <c r="G62" s="21">
        <v>18000</v>
      </c>
      <c r="H62" s="21">
        <v>20000</v>
      </c>
      <c r="I62" s="21">
        <v>20000</v>
      </c>
      <c r="J62" s="6"/>
      <c r="K62" s="17">
        <v>1</v>
      </c>
    </row>
    <row r="63" spans="1:11" ht="30.75">
      <c r="A63" s="13" t="s">
        <v>47</v>
      </c>
      <c r="B63" s="13" t="s">
        <v>43</v>
      </c>
      <c r="C63" s="13" t="s">
        <v>65</v>
      </c>
      <c r="D63" s="27" t="s">
        <v>66</v>
      </c>
      <c r="E63" s="28">
        <v>27562473.96</v>
      </c>
      <c r="F63" s="28">
        <v>9218500</v>
      </c>
      <c r="G63" s="28">
        <v>4450000</v>
      </c>
      <c r="H63" s="28">
        <v>4703650</v>
      </c>
      <c r="I63" s="28">
        <v>4952943</v>
      </c>
      <c r="J63" s="17"/>
      <c r="K63" s="17">
        <v>1</v>
      </c>
    </row>
    <row r="64" spans="1:11" ht="62.25">
      <c r="A64" s="13" t="s">
        <v>48</v>
      </c>
      <c r="B64" s="13" t="s">
        <v>43</v>
      </c>
      <c r="C64" s="13" t="s">
        <v>67</v>
      </c>
      <c r="D64" s="13" t="s">
        <v>68</v>
      </c>
      <c r="E64" s="21">
        <v>5546612.82</v>
      </c>
      <c r="F64" s="21">
        <v>500000</v>
      </c>
      <c r="G64" s="21">
        <v>700000</v>
      </c>
      <c r="H64" s="21">
        <v>739900</v>
      </c>
      <c r="I64" s="21">
        <v>779115</v>
      </c>
      <c r="J64" s="17"/>
      <c r="K64" s="17">
        <v>1</v>
      </c>
    </row>
    <row r="65" spans="1:11" ht="78">
      <c r="A65" s="13" t="s">
        <v>49</v>
      </c>
      <c r="B65" s="13" t="s">
        <v>43</v>
      </c>
      <c r="C65" s="13" t="s">
        <v>69</v>
      </c>
      <c r="D65" s="13" t="s">
        <v>70</v>
      </c>
      <c r="E65" s="21">
        <v>393752.21</v>
      </c>
      <c r="F65" s="21">
        <v>320000</v>
      </c>
      <c r="G65" s="21">
        <v>398000</v>
      </c>
      <c r="H65" s="21">
        <v>420686</v>
      </c>
      <c r="I65" s="21">
        <v>442982</v>
      </c>
      <c r="J65" s="17"/>
      <c r="K65" s="17">
        <v>1</v>
      </c>
    </row>
    <row r="66" spans="1:11" ht="46.5">
      <c r="A66" s="13" t="s">
        <v>50</v>
      </c>
      <c r="B66" s="13" t="s">
        <v>43</v>
      </c>
      <c r="C66" s="13" t="s">
        <v>71</v>
      </c>
      <c r="D66" s="13" t="s">
        <v>72</v>
      </c>
      <c r="E66" s="21">
        <v>6848094</v>
      </c>
      <c r="F66" s="21">
        <v>499000</v>
      </c>
      <c r="G66" s="21">
        <v>0</v>
      </c>
      <c r="H66" s="21">
        <v>0</v>
      </c>
      <c r="I66" s="21">
        <v>0</v>
      </c>
      <c r="J66" s="17"/>
      <c r="K66" s="19">
        <v>1</v>
      </c>
    </row>
    <row r="67" spans="1:11" ht="46.5">
      <c r="A67" s="13" t="s">
        <v>51</v>
      </c>
      <c r="B67" s="13" t="s">
        <v>43</v>
      </c>
      <c r="C67" s="13" t="s">
        <v>69</v>
      </c>
      <c r="D67" s="13" t="s">
        <v>73</v>
      </c>
      <c r="E67" s="21">
        <v>2712555.4400000004</v>
      </c>
      <c r="F67" s="21">
        <v>0</v>
      </c>
      <c r="G67" s="21">
        <v>0</v>
      </c>
      <c r="H67" s="21">
        <v>0</v>
      </c>
      <c r="I67" s="21">
        <v>0</v>
      </c>
      <c r="J67" s="17"/>
      <c r="K67" s="19">
        <v>1</v>
      </c>
    </row>
    <row r="68" spans="1:11" ht="55.5">
      <c r="A68" s="13" t="s">
        <v>78</v>
      </c>
      <c r="B68" s="13" t="s">
        <v>43</v>
      </c>
      <c r="C68" s="13" t="s">
        <v>75</v>
      </c>
      <c r="D68" s="30" t="s">
        <v>82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17"/>
      <c r="K68" s="19">
        <v>2</v>
      </c>
    </row>
    <row r="69" spans="1:11" ht="62.25">
      <c r="A69" s="13" t="s">
        <v>52</v>
      </c>
      <c r="B69" s="13" t="s">
        <v>43</v>
      </c>
      <c r="C69" s="13" t="s">
        <v>75</v>
      </c>
      <c r="D69" s="13" t="s">
        <v>76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17"/>
      <c r="K69" s="19">
        <v>3</v>
      </c>
    </row>
    <row r="70" spans="1:11" ht="62.25">
      <c r="A70" s="13" t="s">
        <v>53</v>
      </c>
      <c r="B70" s="17" t="s">
        <v>43</v>
      </c>
      <c r="C70" s="6" t="s">
        <v>75</v>
      </c>
      <c r="D70" s="6" t="s">
        <v>84</v>
      </c>
      <c r="E70" s="21">
        <v>0</v>
      </c>
      <c r="F70" s="21">
        <v>11000000</v>
      </c>
      <c r="G70" s="21">
        <v>17315000</v>
      </c>
      <c r="H70" s="21">
        <v>0</v>
      </c>
      <c r="I70" s="21">
        <v>0</v>
      </c>
      <c r="J70" s="6"/>
      <c r="K70" s="19">
        <v>4</v>
      </c>
    </row>
    <row r="71" spans="1:11" ht="78">
      <c r="A71" s="13" t="s">
        <v>54</v>
      </c>
      <c r="B71" s="13" t="s">
        <v>43</v>
      </c>
      <c r="C71" s="13" t="s">
        <v>75</v>
      </c>
      <c r="D71" s="13" t="s">
        <v>85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17"/>
      <c r="K71" s="19">
        <v>5</v>
      </c>
    </row>
    <row r="72" spans="1:11" ht="62.25">
      <c r="A72" s="13" t="s">
        <v>55</v>
      </c>
      <c r="B72" s="17" t="s">
        <v>43</v>
      </c>
      <c r="C72" s="17" t="s">
        <v>75</v>
      </c>
      <c r="D72" s="17" t="s">
        <v>86</v>
      </c>
      <c r="E72" s="21">
        <v>0</v>
      </c>
      <c r="F72" s="21">
        <v>56000</v>
      </c>
      <c r="G72" s="21">
        <v>54000</v>
      </c>
      <c r="H72" s="21">
        <v>57078</v>
      </c>
      <c r="I72" s="21">
        <v>60103</v>
      </c>
      <c r="J72" s="17"/>
      <c r="K72" s="19">
        <v>1</v>
      </c>
    </row>
    <row r="73" spans="1:11" ht="62.25">
      <c r="A73" s="13" t="s">
        <v>56</v>
      </c>
      <c r="B73" s="3" t="s">
        <v>43</v>
      </c>
      <c r="C73" s="17" t="s">
        <v>75</v>
      </c>
      <c r="D73" s="17" t="s">
        <v>87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17"/>
      <c r="K73" s="19">
        <v>1</v>
      </c>
    </row>
    <row r="74" spans="1:11" ht="93">
      <c r="A74" s="13" t="s">
        <v>57</v>
      </c>
      <c r="B74" s="13" t="s">
        <v>43</v>
      </c>
      <c r="C74" s="13" t="s">
        <v>88</v>
      </c>
      <c r="D74" s="13" t="s">
        <v>89</v>
      </c>
      <c r="E74" s="15">
        <v>3270297</v>
      </c>
      <c r="F74" s="21">
        <v>5853951</v>
      </c>
      <c r="G74" s="21">
        <v>0</v>
      </c>
      <c r="H74" s="21">
        <v>0</v>
      </c>
      <c r="I74" s="21">
        <v>0</v>
      </c>
      <c r="J74" s="17"/>
      <c r="K74" s="19">
        <v>6</v>
      </c>
    </row>
    <row r="75" spans="1:11" ht="46.5">
      <c r="A75" s="13" t="s">
        <v>77</v>
      </c>
      <c r="B75" s="13" t="s">
        <v>43</v>
      </c>
      <c r="C75" s="13" t="s">
        <v>90</v>
      </c>
      <c r="D75" s="13" t="s">
        <v>91</v>
      </c>
      <c r="E75" s="21">
        <v>361142</v>
      </c>
      <c r="F75" s="21">
        <v>0</v>
      </c>
      <c r="G75" s="21">
        <v>0</v>
      </c>
      <c r="H75" s="21">
        <v>0</v>
      </c>
      <c r="I75" s="21">
        <v>0</v>
      </c>
      <c r="J75" s="17"/>
      <c r="K75" s="19">
        <v>7</v>
      </c>
    </row>
    <row r="76" spans="1:11" ht="15">
      <c r="A76" s="6"/>
      <c r="B76" s="6" t="s">
        <v>8</v>
      </c>
      <c r="C76" s="6"/>
      <c r="D76" s="6"/>
      <c r="E76" s="21">
        <f>SUM(E62:E75)</f>
        <v>46694927.43</v>
      </c>
      <c r="F76" s="21">
        <f>SUM(F62:F75)</f>
        <v>27447451</v>
      </c>
      <c r="G76" s="21">
        <f>SUM(G62:G75)</f>
        <v>22935000</v>
      </c>
      <c r="H76" s="21">
        <f>SUM(H62:H75)</f>
        <v>5941314</v>
      </c>
      <c r="I76" s="21">
        <f>SUM(I62:I75)</f>
        <v>6255143</v>
      </c>
      <c r="J76" s="6"/>
      <c r="K76" s="17"/>
    </row>
    <row r="77" spans="1:9" ht="32.25" customHeight="1">
      <c r="A77" s="85" t="s">
        <v>42</v>
      </c>
      <c r="B77" s="85"/>
      <c r="C77" s="86" t="s">
        <v>5</v>
      </c>
      <c r="D77" s="86"/>
      <c r="E77" s="86"/>
      <c r="F77" s="11"/>
      <c r="G77" s="11"/>
      <c r="H77" s="87" t="s">
        <v>36</v>
      </c>
      <c r="I77" s="87"/>
    </row>
    <row r="78" spans="1:9" ht="15" customHeight="1">
      <c r="A78" s="9"/>
      <c r="C78" s="88" t="s">
        <v>3</v>
      </c>
      <c r="D78" s="88"/>
      <c r="E78" s="88"/>
      <c r="F78" s="36"/>
      <c r="G78" s="11"/>
      <c r="H78" s="89" t="s">
        <v>4</v>
      </c>
      <c r="I78" s="89"/>
    </row>
    <row r="79" spans="1:9" ht="15" customHeight="1">
      <c r="A79" s="85" t="s">
        <v>40</v>
      </c>
      <c r="B79" s="85"/>
      <c r="C79" s="86" t="s">
        <v>5</v>
      </c>
      <c r="D79" s="86"/>
      <c r="E79" s="86"/>
      <c r="F79" s="11"/>
      <c r="G79" s="11"/>
      <c r="H79" s="87" t="s">
        <v>41</v>
      </c>
      <c r="I79" s="87"/>
    </row>
    <row r="80" spans="1:9" ht="15" customHeight="1">
      <c r="A80" s="9"/>
      <c r="B80" s="10"/>
      <c r="C80" s="88" t="s">
        <v>3</v>
      </c>
      <c r="D80" s="88"/>
      <c r="E80" s="88"/>
      <c r="F80" s="11"/>
      <c r="G80" s="11"/>
      <c r="H80" s="89" t="s">
        <v>4</v>
      </c>
      <c r="I80" s="89"/>
    </row>
    <row r="81" spans="1:9" ht="15">
      <c r="A81" s="8"/>
      <c r="B81" s="8"/>
      <c r="C81" s="8"/>
      <c r="D81" s="8"/>
      <c r="E81" s="8"/>
      <c r="F81" s="34"/>
      <c r="G81" s="8"/>
      <c r="H81" s="8"/>
      <c r="I81" s="8"/>
    </row>
    <row r="82" spans="1:9" ht="15">
      <c r="A82" s="8"/>
      <c r="B82" s="8"/>
      <c r="C82" s="8"/>
      <c r="D82" s="8"/>
      <c r="E82" s="8"/>
      <c r="F82" s="8"/>
      <c r="G82" s="8"/>
      <c r="H82" s="8"/>
      <c r="I82" s="8"/>
    </row>
    <row r="83" spans="1:9" ht="15">
      <c r="A83" s="8"/>
      <c r="B83" s="8"/>
      <c r="C83" s="8"/>
      <c r="D83" s="8"/>
      <c r="E83" s="34"/>
      <c r="F83" s="8"/>
      <c r="G83" s="8"/>
      <c r="H83" s="34"/>
      <c r="I83" s="8"/>
    </row>
    <row r="84" spans="1:9" ht="15">
      <c r="A84" s="8"/>
      <c r="B84" s="8"/>
      <c r="C84" s="8"/>
      <c r="D84" s="8"/>
      <c r="E84" s="8"/>
      <c r="F84" s="8"/>
      <c r="G84" s="8"/>
      <c r="H84" s="8"/>
      <c r="I84" s="8"/>
    </row>
    <row r="85" spans="1:9" ht="15">
      <c r="A85" s="8"/>
      <c r="B85" s="8"/>
      <c r="C85" s="8"/>
      <c r="D85" s="8"/>
      <c r="E85" s="8"/>
      <c r="F85" s="8"/>
      <c r="G85" s="8"/>
      <c r="H85" s="8"/>
      <c r="I85" s="8"/>
    </row>
    <row r="86" spans="1:9" ht="15">
      <c r="A86" s="8"/>
      <c r="B86" s="8"/>
      <c r="C86" s="8"/>
      <c r="D86" s="8"/>
      <c r="E86" s="8"/>
      <c r="F86" s="8"/>
      <c r="G86" s="8"/>
      <c r="H86" s="8"/>
      <c r="I86" s="8"/>
    </row>
    <row r="87" spans="1:9" ht="15">
      <c r="A87" s="8"/>
      <c r="B87" s="8"/>
      <c r="C87" s="8"/>
      <c r="D87" s="8"/>
      <c r="E87" s="8"/>
      <c r="F87" s="8"/>
      <c r="G87" s="8"/>
      <c r="H87" s="8"/>
      <c r="I87" s="8"/>
    </row>
    <row r="88" spans="1:9" ht="15">
      <c r="A88" s="8"/>
      <c r="B88" s="8"/>
      <c r="C88" s="8"/>
      <c r="D88" s="8"/>
      <c r="E88" s="8"/>
      <c r="F88" s="8"/>
      <c r="G88" s="8"/>
      <c r="H88" s="8"/>
      <c r="I88" s="8"/>
    </row>
    <row r="89" spans="1:9" ht="15">
      <c r="A89" s="8"/>
      <c r="B89" s="8"/>
      <c r="C89" s="8"/>
      <c r="D89" s="8"/>
      <c r="E89" s="8"/>
      <c r="F89" s="8"/>
      <c r="G89" s="8"/>
      <c r="H89" s="8"/>
      <c r="I89" s="8"/>
    </row>
  </sheetData>
  <sheetProtection/>
  <mergeCells count="69">
    <mergeCell ref="C78:E78"/>
    <mergeCell ref="H78:I78"/>
    <mergeCell ref="A79:B79"/>
    <mergeCell ref="C79:E79"/>
    <mergeCell ref="H79:I79"/>
    <mergeCell ref="C80:E80"/>
    <mergeCell ref="H80:I80"/>
    <mergeCell ref="H59:H60"/>
    <mergeCell ref="I59:I60"/>
    <mergeCell ref="J59:J60"/>
    <mergeCell ref="A77:B77"/>
    <mergeCell ref="C77:E77"/>
    <mergeCell ref="H77:I77"/>
    <mergeCell ref="I39:I40"/>
    <mergeCell ref="J39:J40"/>
    <mergeCell ref="A57:J57"/>
    <mergeCell ref="A59:A60"/>
    <mergeCell ref="B59:B60"/>
    <mergeCell ref="C59:C60"/>
    <mergeCell ref="D59:D60"/>
    <mergeCell ref="E59:E60"/>
    <mergeCell ref="F59:F60"/>
    <mergeCell ref="G59:G60"/>
    <mergeCell ref="A11:E11"/>
    <mergeCell ref="F11:G11"/>
    <mergeCell ref="A12:E12"/>
    <mergeCell ref="F12:G12"/>
    <mergeCell ref="A16:J16"/>
    <mergeCell ref="A18:C19"/>
    <mergeCell ref="D18:D19"/>
    <mergeCell ref="E18:E19"/>
    <mergeCell ref="F18:F19"/>
    <mergeCell ref="G18:G19"/>
    <mergeCell ref="G2:I2"/>
    <mergeCell ref="G3:I3"/>
    <mergeCell ref="G4:I4"/>
    <mergeCell ref="G5:I5"/>
    <mergeCell ref="G6:I6"/>
    <mergeCell ref="A8:I8"/>
    <mergeCell ref="K59:K60"/>
    <mergeCell ref="K39:K40"/>
    <mergeCell ref="A23:I23"/>
    <mergeCell ref="A27:I27"/>
    <mergeCell ref="A29:I29"/>
    <mergeCell ref="A31:I31"/>
    <mergeCell ref="A26:C26"/>
    <mergeCell ref="A28:C28"/>
    <mergeCell ref="A30:C30"/>
    <mergeCell ref="A32:C32"/>
    <mergeCell ref="H39:H40"/>
    <mergeCell ref="A13:I13"/>
    <mergeCell ref="A15:I15"/>
    <mergeCell ref="H18:H19"/>
    <mergeCell ref="I18:I19"/>
    <mergeCell ref="A20:C20"/>
    <mergeCell ref="A21:I21"/>
    <mergeCell ref="A25:I25"/>
    <mergeCell ref="A33:I33"/>
    <mergeCell ref="A24:C24"/>
    <mergeCell ref="A34:C34"/>
    <mergeCell ref="A22:C22"/>
    <mergeCell ref="A37:J37"/>
    <mergeCell ref="A39:A40"/>
    <mergeCell ref="B39:B40"/>
    <mergeCell ref="C39:C40"/>
    <mergeCell ref="D39:D40"/>
    <mergeCell ref="E39:E40"/>
    <mergeCell ref="F39:F40"/>
    <mergeCell ref="G39:G40"/>
  </mergeCells>
  <printOptions/>
  <pageMargins left="0.2362204724409449" right="0.15748031496062992" top="0.1968503937007874" bottom="0.2362204724409449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2019-11-21T17:15:52Z</dcterms:modified>
  <cp:category/>
  <cp:version/>
  <cp:contentType/>
  <cp:contentStatus/>
</cp:coreProperties>
</file>