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1075" windowHeight="10035" firstSheet="1" activeTab="1"/>
  </bookViews>
  <sheets>
    <sheet name="потреба загалом" sheetId="1" r:id="rId1"/>
    <sheet name="лист 1" sheetId="11" r:id="rId2"/>
  </sheets>
  <calcPr calcId="145621"/>
</workbook>
</file>

<file path=xl/calcChain.xml><?xml version="1.0" encoding="utf-8"?>
<calcChain xmlns="http://schemas.openxmlformats.org/spreadsheetml/2006/main">
  <c r="C43" i="11" l="1"/>
  <c r="D43" i="11"/>
  <c r="E43" i="11"/>
  <c r="F43" i="11"/>
  <c r="G43" i="11"/>
  <c r="H43" i="11"/>
  <c r="I43" i="11"/>
  <c r="J43" i="11"/>
  <c r="K43" i="11"/>
  <c r="L43" i="11"/>
  <c r="M43" i="11"/>
  <c r="T43" i="11" s="1"/>
  <c r="N43" i="11"/>
  <c r="O43" i="11"/>
  <c r="B43" i="11"/>
  <c r="M42" i="11"/>
  <c r="T42" i="11" s="1"/>
  <c r="M41" i="11"/>
  <c r="T41" i="11" s="1"/>
  <c r="P43" i="11" l="1"/>
  <c r="R43" i="11"/>
  <c r="R41" i="11"/>
  <c r="R42" i="11"/>
  <c r="P41" i="11"/>
  <c r="P42" i="11"/>
  <c r="N38" i="11"/>
  <c r="B38" i="11"/>
  <c r="O38" i="11"/>
  <c r="Q38" i="11"/>
  <c r="M37" i="11"/>
  <c r="C38" i="11" l="1"/>
  <c r="D38" i="11"/>
  <c r="E38" i="11"/>
  <c r="F38" i="11"/>
  <c r="G38" i="11"/>
  <c r="H38" i="11"/>
  <c r="I38" i="11"/>
  <c r="J38" i="11"/>
  <c r="K38" i="11"/>
  <c r="L38" i="11"/>
  <c r="S38" i="11"/>
  <c r="P37" i="11"/>
  <c r="M36" i="11"/>
  <c r="R36" i="11" s="1"/>
  <c r="M35" i="11"/>
  <c r="R35" i="11" s="1"/>
  <c r="M34" i="11"/>
  <c r="R34" i="11" s="1"/>
  <c r="M33" i="11"/>
  <c r="R33" i="11" s="1"/>
  <c r="M32" i="11"/>
  <c r="P32" i="11" s="1"/>
  <c r="M31" i="11"/>
  <c r="R31" i="11" s="1"/>
  <c r="M30" i="11"/>
  <c r="R30" i="11" s="1"/>
  <c r="M29" i="11"/>
  <c r="R29" i="11" s="1"/>
  <c r="M28" i="11"/>
  <c r="P28" i="11" s="1"/>
  <c r="M27" i="11"/>
  <c r="P27" i="11" s="1"/>
  <c r="M26" i="11"/>
  <c r="R26" i="11" s="1"/>
  <c r="M25" i="11"/>
  <c r="R25" i="11" s="1"/>
  <c r="M24" i="11"/>
  <c r="R24" i="11" s="1"/>
  <c r="M23" i="11"/>
  <c r="R23" i="11" s="1"/>
  <c r="M22" i="11"/>
  <c r="P22" i="11" s="1"/>
  <c r="M21" i="11"/>
  <c r="P21" i="11" s="1"/>
  <c r="M20" i="11"/>
  <c r="P20" i="11" s="1"/>
  <c r="M19" i="11"/>
  <c r="P19" i="11" s="1"/>
  <c r="M18" i="11"/>
  <c r="P18" i="11" s="1"/>
  <c r="M17" i="11"/>
  <c r="R17" i="11" s="1"/>
  <c r="M16" i="11"/>
  <c r="R16" i="11" s="1"/>
  <c r="M15" i="11"/>
  <c r="R15" i="11" s="1"/>
  <c r="M14" i="11"/>
  <c r="P14" i="11" s="1"/>
  <c r="M13" i="11"/>
  <c r="R13" i="11" s="1"/>
  <c r="M12" i="11"/>
  <c r="R12" i="11" s="1"/>
  <c r="M11" i="11"/>
  <c r="P11" i="11" s="1"/>
  <c r="M10" i="11"/>
  <c r="T10" i="11" s="1"/>
  <c r="M9" i="11"/>
  <c r="P9" i="11" s="1"/>
  <c r="M8" i="11"/>
  <c r="P8" i="11" s="1"/>
  <c r="M7" i="11"/>
  <c r="R7" i="11" s="1"/>
  <c r="M6" i="11"/>
  <c r="R6" i="11" s="1"/>
  <c r="M5" i="11"/>
  <c r="T5" i="11" s="1"/>
  <c r="M4" i="11"/>
  <c r="T4" i="11" s="1"/>
  <c r="T37" i="11" l="1"/>
  <c r="T36" i="11"/>
  <c r="T34" i="11"/>
  <c r="T32" i="11"/>
  <c r="T30" i="11"/>
  <c r="T28" i="11"/>
  <c r="T26" i="11"/>
  <c r="T24" i="11"/>
  <c r="T22" i="11"/>
  <c r="T20" i="11"/>
  <c r="T18" i="11"/>
  <c r="T16" i="11"/>
  <c r="T14" i="11"/>
  <c r="T12" i="11"/>
  <c r="T8" i="11"/>
  <c r="T6" i="11"/>
  <c r="T35" i="11"/>
  <c r="T33" i="11"/>
  <c r="T31" i="11"/>
  <c r="T29" i="11"/>
  <c r="T27" i="11"/>
  <c r="T25" i="11"/>
  <c r="T23" i="11"/>
  <c r="T21" i="11"/>
  <c r="T19" i="11"/>
  <c r="T17" i="11"/>
  <c r="T15" i="11"/>
  <c r="T13" i="11"/>
  <c r="T11" i="11"/>
  <c r="T9" i="11"/>
  <c r="T7" i="11"/>
  <c r="M38" i="11"/>
  <c r="R38" i="11" s="1"/>
  <c r="R32" i="11"/>
  <c r="R37" i="11"/>
  <c r="P12" i="11"/>
  <c r="P15" i="11"/>
  <c r="P17" i="11"/>
  <c r="P4" i="11"/>
  <c r="P6" i="11"/>
  <c r="R11" i="11"/>
  <c r="R14" i="11"/>
  <c r="P24" i="11"/>
  <c r="P26" i="11"/>
  <c r="P30" i="11"/>
  <c r="P33" i="11"/>
  <c r="P35" i="11"/>
  <c r="R5" i="11"/>
  <c r="P7" i="11"/>
  <c r="R10" i="11"/>
  <c r="R4" i="11"/>
  <c r="P5" i="11"/>
  <c r="R8" i="11"/>
  <c r="R9" i="11"/>
  <c r="P10" i="11"/>
  <c r="P13" i="11"/>
  <c r="P16" i="11"/>
  <c r="R18" i="11"/>
  <c r="R19" i="11"/>
  <c r="R20" i="11"/>
  <c r="R21" i="11"/>
  <c r="R22" i="11"/>
  <c r="P23" i="11"/>
  <c r="P25" i="11"/>
  <c r="R27" i="11"/>
  <c r="R28" i="11"/>
  <c r="P29" i="11"/>
  <c r="P31" i="11"/>
  <c r="P34" i="11"/>
  <c r="P36" i="11"/>
  <c r="P38" i="11" l="1"/>
  <c r="T38" i="1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4" i="1"/>
  <c r="W5" i="1"/>
  <c r="W6" i="1"/>
  <c r="W10" i="1"/>
  <c r="W12" i="1"/>
  <c r="W13" i="1"/>
  <c r="W16" i="1"/>
  <c r="W26" i="1"/>
  <c r="W29" i="1"/>
  <c r="W30" i="1"/>
  <c r="W33" i="1"/>
  <c r="W34" i="1"/>
  <c r="W35" i="1"/>
  <c r="W36" i="1"/>
  <c r="W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4" i="1"/>
  <c r="T38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4" i="1"/>
</calcChain>
</file>

<file path=xl/sharedStrings.xml><?xml version="1.0" encoding="utf-8"?>
<sst xmlns="http://schemas.openxmlformats.org/spreadsheetml/2006/main" count="31" uniqueCount="20">
  <si>
    <t>Всього</t>
  </si>
  <si>
    <t>ЗНЗ</t>
  </si>
  <si>
    <t>Інформація щодо комп'ютерів, встановлених в комп'ютерних класах</t>
  </si>
  <si>
    <t>ВСШ-1</t>
  </si>
  <si>
    <t>1998 та &lt;</t>
  </si>
  <si>
    <t>Потреба у комп'ютерах</t>
  </si>
  <si>
    <t>Навантаження на кабінети (кількість учнів)</t>
  </si>
  <si>
    <t>Необхідна кількість комп'ютерів</t>
  </si>
  <si>
    <t>Застаріла техніка (2005 та раніше)</t>
  </si>
  <si>
    <t>Скільки припадає на 1 комп'ютер</t>
  </si>
  <si>
    <t>Навантаження на кабінети (кількість учнів 2-11 класів)</t>
  </si>
  <si>
    <t>Всього по школі</t>
  </si>
  <si>
    <t>План на 2016р.</t>
  </si>
  <si>
    <t>План на 2018р.</t>
  </si>
  <si>
    <t>Всього у комп'ютерному класі</t>
  </si>
  <si>
    <t>Скільки буде припадати на 1 комп'ютер у 2016 році</t>
  </si>
  <si>
    <t>Скільки буде припадати на 1 комп'ютер у 2018 році</t>
  </si>
  <si>
    <t>НРЦ-1</t>
  </si>
  <si>
    <t>НРЦ-2</t>
  </si>
  <si>
    <t>Враховуючи рішення постійної комісії Чернігівської міської ради з питань регламету, законності, прав і свобод горомадян та запобігання корупції від 18 лютого 2016 року передбачене забезпечння комп'ютерною технікою комунальні заклади "Чернігівський навчально-реабілітаційні центр №1" та "Чернігівський навчально-реабілітаційні центр №2" Чернігівської міської ради.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</si>
</sst>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0" fillId="0" borderId="2" xfId="0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8"/>
  <sheetViews>
    <sheetView topLeftCell="G1" workbookViewId="0">
      <selection activeCell="Y4" sqref="Y4:Y38"/>
    </sheetView>
  </sheetViews>
  <sheetFormatPr defaultRowHeight="15" x14ac:dyDescent="0.25"/>
  <cols>
    <col min="2" max="2" width="9.28515625" customWidth="1"/>
    <col min="21" max="22" width="15.5703125" customWidth="1"/>
    <col min="23" max="23" width="13.7109375" customWidth="1"/>
  </cols>
  <sheetData>
    <row r="1" spans="1:25" ht="15.75" x14ac:dyDescent="0.25">
      <c r="A1" s="9" t="s">
        <v>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5" ht="15.75" customHeight="1" x14ac:dyDescent="0.25"/>
    <row r="3" spans="1:25" ht="48" customHeight="1" x14ac:dyDescent="0.25">
      <c r="A3" s="2" t="s">
        <v>1</v>
      </c>
      <c r="B3" s="2" t="s">
        <v>4</v>
      </c>
      <c r="C3" s="2">
        <v>1999</v>
      </c>
      <c r="D3" s="2">
        <v>2000</v>
      </c>
      <c r="E3" s="2">
        <v>2001</v>
      </c>
      <c r="F3" s="2">
        <v>2002</v>
      </c>
      <c r="G3" s="2">
        <v>2003</v>
      </c>
      <c r="H3" s="2">
        <v>2004</v>
      </c>
      <c r="I3" s="2">
        <v>2005</v>
      </c>
      <c r="J3" s="2">
        <v>2006</v>
      </c>
      <c r="K3" s="2">
        <v>2007</v>
      </c>
      <c r="L3" s="2">
        <v>2008</v>
      </c>
      <c r="M3" s="2">
        <v>2009</v>
      </c>
      <c r="N3" s="2">
        <v>2010</v>
      </c>
      <c r="O3" s="2">
        <v>2011</v>
      </c>
      <c r="P3" s="2">
        <v>2012</v>
      </c>
      <c r="Q3" s="2">
        <v>2013</v>
      </c>
      <c r="R3" s="2">
        <v>2014</v>
      </c>
      <c r="S3" s="2">
        <v>2015</v>
      </c>
      <c r="T3" s="2" t="s">
        <v>0</v>
      </c>
      <c r="U3" s="3" t="s">
        <v>6</v>
      </c>
      <c r="V3" s="3" t="s">
        <v>7</v>
      </c>
      <c r="W3" s="3" t="s">
        <v>5</v>
      </c>
      <c r="X3" s="2" t="s">
        <v>1</v>
      </c>
    </row>
    <row r="4" spans="1:25" x14ac:dyDescent="0.25">
      <c r="A4" s="2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>
        <v>1</v>
      </c>
      <c r="M4" s="1"/>
      <c r="N4" s="1"/>
      <c r="O4" s="1"/>
      <c r="P4" s="1"/>
      <c r="Q4" s="1"/>
      <c r="R4" s="1">
        <v>13</v>
      </c>
      <c r="S4" s="1">
        <v>9</v>
      </c>
      <c r="T4" s="1">
        <f>SUM(B4:S4)</f>
        <v>23</v>
      </c>
      <c r="U4" s="1">
        <v>1066</v>
      </c>
      <c r="V4" s="4">
        <f>U4/35</f>
        <v>30.457142857142856</v>
      </c>
      <c r="W4" s="4">
        <f>V4-T4</f>
        <v>7.4571428571428555</v>
      </c>
      <c r="X4" s="2">
        <v>1</v>
      </c>
      <c r="Y4">
        <f>SUM(B4:I4)</f>
        <v>0</v>
      </c>
    </row>
    <row r="5" spans="1:25" x14ac:dyDescent="0.25">
      <c r="A5" s="2">
        <v>2</v>
      </c>
      <c r="B5" s="1"/>
      <c r="C5" s="1"/>
      <c r="D5" s="1"/>
      <c r="E5" s="1"/>
      <c r="F5" s="1"/>
      <c r="G5" s="1"/>
      <c r="H5" s="1"/>
      <c r="I5" s="1">
        <v>9</v>
      </c>
      <c r="J5" s="1"/>
      <c r="K5" s="1"/>
      <c r="L5" s="1"/>
      <c r="M5" s="1"/>
      <c r="N5" s="1"/>
      <c r="O5" s="1"/>
      <c r="P5" s="1"/>
      <c r="Q5" s="1">
        <v>11</v>
      </c>
      <c r="R5" s="1"/>
      <c r="S5" s="1"/>
      <c r="T5" s="1">
        <f t="shared" ref="T5:T38" si="0">SUM(B5:S5)</f>
        <v>20</v>
      </c>
      <c r="U5" s="1">
        <v>762</v>
      </c>
      <c r="V5" s="4">
        <f t="shared" ref="V5:V38" si="1">U5/35</f>
        <v>21.771428571428572</v>
      </c>
      <c r="W5" s="4">
        <f t="shared" ref="W5:W36" si="2">V5-T5</f>
        <v>1.7714285714285722</v>
      </c>
      <c r="X5" s="2">
        <v>2</v>
      </c>
      <c r="Y5">
        <f t="shared" ref="Y5:Y38" si="3">SUM(B5:I5)</f>
        <v>9</v>
      </c>
    </row>
    <row r="6" spans="1:25" x14ac:dyDescent="0.25">
      <c r="A6" s="2">
        <v>3</v>
      </c>
      <c r="B6" s="1"/>
      <c r="C6" s="1"/>
      <c r="D6" s="1"/>
      <c r="E6" s="1"/>
      <c r="F6" s="1">
        <v>1</v>
      </c>
      <c r="G6" s="1"/>
      <c r="H6" s="1"/>
      <c r="I6" s="1"/>
      <c r="J6" s="1">
        <v>9</v>
      </c>
      <c r="K6" s="1">
        <v>11</v>
      </c>
      <c r="L6" s="1"/>
      <c r="M6" s="1"/>
      <c r="N6" s="1"/>
      <c r="O6" s="1"/>
      <c r="P6" s="1"/>
      <c r="Q6" s="1"/>
      <c r="R6" s="1"/>
      <c r="S6" s="1"/>
      <c r="T6" s="1">
        <f t="shared" si="0"/>
        <v>21</v>
      </c>
      <c r="U6" s="1">
        <v>966</v>
      </c>
      <c r="V6" s="4">
        <f t="shared" si="1"/>
        <v>27.6</v>
      </c>
      <c r="W6" s="4">
        <f t="shared" si="2"/>
        <v>6.6000000000000014</v>
      </c>
      <c r="X6" s="2">
        <v>3</v>
      </c>
      <c r="Y6">
        <f t="shared" si="3"/>
        <v>1</v>
      </c>
    </row>
    <row r="7" spans="1:25" x14ac:dyDescent="0.25">
      <c r="A7" s="2">
        <v>4</v>
      </c>
      <c r="B7" s="1"/>
      <c r="C7" s="1"/>
      <c r="D7" s="1"/>
      <c r="E7" s="1"/>
      <c r="F7" s="1"/>
      <c r="G7" s="1"/>
      <c r="H7" s="1"/>
      <c r="I7" s="1"/>
      <c r="J7" s="1"/>
      <c r="K7" s="1"/>
      <c r="L7" s="1">
        <v>1</v>
      </c>
      <c r="M7" s="1">
        <v>1</v>
      </c>
      <c r="N7" s="1"/>
      <c r="O7" s="1"/>
      <c r="P7" s="1"/>
      <c r="Q7" s="1"/>
      <c r="R7" s="1">
        <v>2</v>
      </c>
      <c r="S7" s="1">
        <v>10</v>
      </c>
      <c r="T7" s="1">
        <f t="shared" si="0"/>
        <v>14</v>
      </c>
      <c r="U7" s="1">
        <v>214</v>
      </c>
      <c r="V7" s="4">
        <f t="shared" si="1"/>
        <v>6.1142857142857139</v>
      </c>
      <c r="W7" s="4">
        <v>0</v>
      </c>
      <c r="X7" s="2">
        <v>4</v>
      </c>
      <c r="Y7">
        <f t="shared" si="3"/>
        <v>0</v>
      </c>
    </row>
    <row r="8" spans="1:25" x14ac:dyDescent="0.25">
      <c r="A8" s="2">
        <v>5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>
        <v>11</v>
      </c>
      <c r="R8" s="1"/>
      <c r="S8" s="1"/>
      <c r="T8" s="1">
        <f t="shared" si="0"/>
        <v>11</v>
      </c>
      <c r="U8" s="1">
        <v>273</v>
      </c>
      <c r="V8" s="4">
        <f t="shared" si="1"/>
        <v>7.8</v>
      </c>
      <c r="W8" s="4">
        <v>0</v>
      </c>
      <c r="X8" s="2">
        <v>5</v>
      </c>
      <c r="Y8">
        <f t="shared" si="3"/>
        <v>0</v>
      </c>
    </row>
    <row r="9" spans="1:25" x14ac:dyDescent="0.25">
      <c r="A9" s="2">
        <v>6</v>
      </c>
      <c r="B9" s="1">
        <v>2</v>
      </c>
      <c r="C9" s="1"/>
      <c r="D9" s="1"/>
      <c r="E9" s="1"/>
      <c r="F9" s="1"/>
      <c r="G9" s="1">
        <v>1</v>
      </c>
      <c r="H9" s="1"/>
      <c r="I9" s="1"/>
      <c r="J9" s="1"/>
      <c r="K9" s="1">
        <v>3</v>
      </c>
      <c r="L9" s="1">
        <v>1</v>
      </c>
      <c r="M9" s="1">
        <v>1</v>
      </c>
      <c r="N9" s="1"/>
      <c r="O9" s="1"/>
      <c r="P9" s="1"/>
      <c r="Q9" s="1">
        <v>9</v>
      </c>
      <c r="R9" s="1"/>
      <c r="S9" s="1"/>
      <c r="T9" s="1">
        <f t="shared" si="0"/>
        <v>17</v>
      </c>
      <c r="U9" s="1">
        <v>270</v>
      </c>
      <c r="V9" s="4">
        <f t="shared" si="1"/>
        <v>7.7142857142857144</v>
      </c>
      <c r="W9" s="4">
        <v>0</v>
      </c>
      <c r="X9" s="2">
        <v>6</v>
      </c>
      <c r="Y9">
        <f t="shared" si="3"/>
        <v>3</v>
      </c>
    </row>
    <row r="10" spans="1:25" x14ac:dyDescent="0.25">
      <c r="A10" s="2">
        <v>7</v>
      </c>
      <c r="B10" s="1"/>
      <c r="C10" s="1"/>
      <c r="D10" s="1"/>
      <c r="E10" s="1"/>
      <c r="F10" s="1"/>
      <c r="G10" s="1"/>
      <c r="H10" s="1"/>
      <c r="I10" s="1">
        <v>9</v>
      </c>
      <c r="J10" s="1"/>
      <c r="K10" s="1"/>
      <c r="L10" s="1">
        <v>1</v>
      </c>
      <c r="M10" s="1"/>
      <c r="N10" s="1">
        <v>2</v>
      </c>
      <c r="O10" s="1"/>
      <c r="P10" s="1"/>
      <c r="Q10" s="1">
        <v>3</v>
      </c>
      <c r="R10" s="1"/>
      <c r="S10" s="1"/>
      <c r="T10" s="1">
        <f t="shared" si="0"/>
        <v>15</v>
      </c>
      <c r="U10" s="1">
        <v>596</v>
      </c>
      <c r="V10" s="4">
        <f t="shared" si="1"/>
        <v>17.028571428571428</v>
      </c>
      <c r="W10" s="4">
        <f t="shared" si="2"/>
        <v>2.0285714285714285</v>
      </c>
      <c r="X10" s="2">
        <v>7</v>
      </c>
      <c r="Y10">
        <f t="shared" si="3"/>
        <v>9</v>
      </c>
    </row>
    <row r="11" spans="1:25" x14ac:dyDescent="0.25">
      <c r="A11" s="2">
        <v>9</v>
      </c>
      <c r="B11" s="1"/>
      <c r="C11" s="1"/>
      <c r="D11" s="1"/>
      <c r="E11" s="1"/>
      <c r="F11" s="1">
        <v>1</v>
      </c>
      <c r="G11" s="1">
        <v>1</v>
      </c>
      <c r="H11" s="1"/>
      <c r="I11" s="1">
        <v>1</v>
      </c>
      <c r="J11" s="1"/>
      <c r="K11" s="1">
        <v>1</v>
      </c>
      <c r="L11" s="1"/>
      <c r="M11" s="1">
        <v>1</v>
      </c>
      <c r="N11" s="1"/>
      <c r="O11" s="1"/>
      <c r="P11" s="1"/>
      <c r="Q11" s="1">
        <v>11</v>
      </c>
      <c r="R11" s="1"/>
      <c r="S11" s="1">
        <v>1</v>
      </c>
      <c r="T11" s="1">
        <f t="shared" si="0"/>
        <v>17</v>
      </c>
      <c r="U11" s="1">
        <v>318</v>
      </c>
      <c r="V11" s="4">
        <f t="shared" si="1"/>
        <v>9.0857142857142854</v>
      </c>
      <c r="W11" s="4">
        <v>0</v>
      </c>
      <c r="X11" s="2">
        <v>9</v>
      </c>
      <c r="Y11">
        <f t="shared" si="3"/>
        <v>3</v>
      </c>
    </row>
    <row r="12" spans="1:25" x14ac:dyDescent="0.25">
      <c r="A12" s="2">
        <v>10</v>
      </c>
      <c r="B12" s="1"/>
      <c r="C12" s="1"/>
      <c r="D12" s="1"/>
      <c r="E12" s="1"/>
      <c r="F12" s="1"/>
      <c r="G12" s="1"/>
      <c r="H12" s="1"/>
      <c r="I12" s="1">
        <v>7</v>
      </c>
      <c r="J12" s="1"/>
      <c r="K12" s="1"/>
      <c r="L12" s="1"/>
      <c r="M12" s="1">
        <v>1</v>
      </c>
      <c r="N12" s="1"/>
      <c r="O12" s="1"/>
      <c r="P12" s="1"/>
      <c r="Q12" s="1"/>
      <c r="R12" s="1"/>
      <c r="S12" s="1"/>
      <c r="T12" s="1">
        <f t="shared" si="0"/>
        <v>8</v>
      </c>
      <c r="U12" s="1">
        <v>287</v>
      </c>
      <c r="V12" s="4">
        <f t="shared" si="1"/>
        <v>8.1999999999999993</v>
      </c>
      <c r="W12" s="4">
        <f t="shared" si="2"/>
        <v>0.19999999999999929</v>
      </c>
      <c r="X12" s="2">
        <v>10</v>
      </c>
      <c r="Y12">
        <f t="shared" si="3"/>
        <v>7</v>
      </c>
    </row>
    <row r="13" spans="1:25" x14ac:dyDescent="0.25">
      <c r="A13" s="2">
        <v>11</v>
      </c>
      <c r="B13" s="1"/>
      <c r="C13" s="1"/>
      <c r="D13" s="1"/>
      <c r="E13" s="1"/>
      <c r="F13" s="1"/>
      <c r="G13" s="1"/>
      <c r="H13" s="1"/>
      <c r="I13" s="1">
        <v>12</v>
      </c>
      <c r="J13" s="1"/>
      <c r="K13" s="1"/>
      <c r="L13" s="1">
        <v>1</v>
      </c>
      <c r="M13" s="1"/>
      <c r="N13" s="1"/>
      <c r="O13" s="1"/>
      <c r="P13" s="1"/>
      <c r="Q13" s="1">
        <v>10</v>
      </c>
      <c r="R13" s="1"/>
      <c r="S13" s="1"/>
      <c r="T13" s="1">
        <f t="shared" si="0"/>
        <v>23</v>
      </c>
      <c r="U13" s="1">
        <v>1204</v>
      </c>
      <c r="V13" s="4">
        <f t="shared" si="1"/>
        <v>34.4</v>
      </c>
      <c r="W13" s="4">
        <f t="shared" si="2"/>
        <v>11.399999999999999</v>
      </c>
      <c r="X13" s="2">
        <v>11</v>
      </c>
      <c r="Y13">
        <f t="shared" si="3"/>
        <v>12</v>
      </c>
    </row>
    <row r="14" spans="1:25" x14ac:dyDescent="0.25">
      <c r="A14" s="2">
        <v>12</v>
      </c>
      <c r="B14" s="1"/>
      <c r="C14" s="1"/>
      <c r="D14" s="1"/>
      <c r="E14" s="1"/>
      <c r="F14" s="1"/>
      <c r="G14" s="1">
        <v>2</v>
      </c>
      <c r="H14" s="1"/>
      <c r="I14" s="1"/>
      <c r="J14" s="1"/>
      <c r="K14" s="1"/>
      <c r="L14" s="1">
        <v>2</v>
      </c>
      <c r="M14" s="1"/>
      <c r="N14" s="1"/>
      <c r="O14" s="1"/>
      <c r="P14" s="1">
        <v>4</v>
      </c>
      <c r="Q14" s="1">
        <v>8</v>
      </c>
      <c r="R14" s="1"/>
      <c r="S14" s="1">
        <v>14</v>
      </c>
      <c r="T14" s="1">
        <f t="shared" si="0"/>
        <v>30</v>
      </c>
      <c r="U14" s="1">
        <v>849</v>
      </c>
      <c r="V14" s="4">
        <f t="shared" si="1"/>
        <v>24.257142857142856</v>
      </c>
      <c r="W14" s="4">
        <v>0</v>
      </c>
      <c r="X14" s="2">
        <v>12</v>
      </c>
      <c r="Y14">
        <f t="shared" si="3"/>
        <v>2</v>
      </c>
    </row>
    <row r="15" spans="1:25" x14ac:dyDescent="0.25">
      <c r="A15" s="2">
        <v>13</v>
      </c>
      <c r="B15" s="1"/>
      <c r="C15" s="1"/>
      <c r="D15" s="1"/>
      <c r="E15" s="1"/>
      <c r="F15" s="1"/>
      <c r="G15" s="1"/>
      <c r="H15" s="1"/>
      <c r="I15" s="1">
        <v>13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>
        <f t="shared" si="0"/>
        <v>13</v>
      </c>
      <c r="U15" s="1">
        <v>255</v>
      </c>
      <c r="V15" s="4">
        <f t="shared" si="1"/>
        <v>7.2857142857142856</v>
      </c>
      <c r="W15" s="4">
        <v>0</v>
      </c>
      <c r="X15" s="2">
        <v>13</v>
      </c>
      <c r="Y15">
        <f t="shared" si="3"/>
        <v>13</v>
      </c>
    </row>
    <row r="16" spans="1:25" x14ac:dyDescent="0.25">
      <c r="A16" s="2">
        <v>14</v>
      </c>
      <c r="B16" s="1"/>
      <c r="C16" s="1"/>
      <c r="D16" s="1"/>
      <c r="E16" s="1"/>
      <c r="F16" s="1">
        <v>8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>
        <f t="shared" si="0"/>
        <v>8</v>
      </c>
      <c r="U16" s="1">
        <v>423</v>
      </c>
      <c r="V16" s="4">
        <f t="shared" si="1"/>
        <v>12.085714285714285</v>
      </c>
      <c r="W16" s="4">
        <f t="shared" si="2"/>
        <v>4.0857142857142854</v>
      </c>
      <c r="X16" s="2">
        <v>14</v>
      </c>
      <c r="Y16">
        <f t="shared" si="3"/>
        <v>8</v>
      </c>
    </row>
    <row r="17" spans="1:25" x14ac:dyDescent="0.25">
      <c r="A17" s="2">
        <v>15</v>
      </c>
      <c r="B17" s="1"/>
      <c r="C17" s="1"/>
      <c r="D17" s="1"/>
      <c r="E17" s="1"/>
      <c r="F17" s="1"/>
      <c r="G17" s="1"/>
      <c r="H17" s="1"/>
      <c r="I17" s="1">
        <v>10</v>
      </c>
      <c r="J17" s="1">
        <v>1</v>
      </c>
      <c r="K17" s="1"/>
      <c r="L17" s="1"/>
      <c r="M17" s="1">
        <v>2</v>
      </c>
      <c r="N17" s="1"/>
      <c r="O17" s="1"/>
      <c r="P17" s="1">
        <v>11</v>
      </c>
      <c r="Q17" s="1"/>
      <c r="R17" s="1">
        <v>10</v>
      </c>
      <c r="S17" s="1"/>
      <c r="T17" s="1">
        <f t="shared" si="0"/>
        <v>34</v>
      </c>
      <c r="U17" s="1">
        <v>1088</v>
      </c>
      <c r="V17" s="4">
        <f t="shared" si="1"/>
        <v>31.085714285714285</v>
      </c>
      <c r="W17" s="4">
        <v>0</v>
      </c>
      <c r="X17" s="2">
        <v>15</v>
      </c>
      <c r="Y17">
        <f t="shared" si="3"/>
        <v>10</v>
      </c>
    </row>
    <row r="18" spans="1:25" x14ac:dyDescent="0.25">
      <c r="A18" s="2">
        <v>16</v>
      </c>
      <c r="B18" s="1"/>
      <c r="C18" s="1"/>
      <c r="D18" s="1"/>
      <c r="E18" s="1"/>
      <c r="F18" s="1"/>
      <c r="G18" s="1"/>
      <c r="H18" s="1"/>
      <c r="I18" s="1">
        <v>10</v>
      </c>
      <c r="J18" s="1"/>
      <c r="K18" s="1"/>
      <c r="L18" s="1"/>
      <c r="M18" s="1"/>
      <c r="N18" s="1"/>
      <c r="O18" s="1"/>
      <c r="P18" s="1">
        <v>10</v>
      </c>
      <c r="Q18" s="1"/>
      <c r="R18" s="1"/>
      <c r="S18" s="1"/>
      <c r="T18" s="1">
        <f t="shared" si="0"/>
        <v>20</v>
      </c>
      <c r="U18" s="1">
        <v>231</v>
      </c>
      <c r="V18" s="4">
        <f t="shared" si="1"/>
        <v>6.6</v>
      </c>
      <c r="W18" s="4">
        <v>0</v>
      </c>
      <c r="X18" s="2">
        <v>16</v>
      </c>
      <c r="Y18">
        <f t="shared" si="3"/>
        <v>10</v>
      </c>
    </row>
    <row r="19" spans="1:25" x14ac:dyDescent="0.25">
      <c r="A19" s="2">
        <v>17</v>
      </c>
      <c r="B19" s="1">
        <v>2</v>
      </c>
      <c r="C19" s="1">
        <v>1</v>
      </c>
      <c r="D19" s="1"/>
      <c r="E19" s="1"/>
      <c r="F19" s="1"/>
      <c r="G19" s="1"/>
      <c r="H19" s="1">
        <v>1</v>
      </c>
      <c r="I19" s="1">
        <v>1</v>
      </c>
      <c r="J19" s="1">
        <v>3</v>
      </c>
      <c r="K19" s="1"/>
      <c r="L19" s="1"/>
      <c r="M19" s="1">
        <v>1</v>
      </c>
      <c r="N19" s="1"/>
      <c r="O19" s="1"/>
      <c r="P19" s="1">
        <v>2</v>
      </c>
      <c r="Q19" s="1"/>
      <c r="R19" s="1"/>
      <c r="S19" s="1">
        <v>2</v>
      </c>
      <c r="T19" s="1">
        <f t="shared" si="0"/>
        <v>13</v>
      </c>
      <c r="U19" s="1">
        <v>154</v>
      </c>
      <c r="V19" s="4">
        <f t="shared" si="1"/>
        <v>4.4000000000000004</v>
      </c>
      <c r="W19" s="4">
        <v>0</v>
      </c>
      <c r="X19" s="2">
        <v>17</v>
      </c>
      <c r="Y19">
        <f t="shared" si="3"/>
        <v>5</v>
      </c>
    </row>
    <row r="20" spans="1:25" x14ac:dyDescent="0.25">
      <c r="A20" s="2">
        <v>18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>
        <v>4</v>
      </c>
      <c r="M20" s="1"/>
      <c r="N20" s="1"/>
      <c r="O20" s="1"/>
      <c r="P20" s="1"/>
      <c r="Q20" s="1"/>
      <c r="R20" s="1"/>
      <c r="S20" s="1">
        <v>16</v>
      </c>
      <c r="T20" s="1">
        <f t="shared" si="0"/>
        <v>20</v>
      </c>
      <c r="U20" s="1">
        <v>323</v>
      </c>
      <c r="V20" s="4">
        <f t="shared" si="1"/>
        <v>9.2285714285714278</v>
      </c>
      <c r="W20" s="4">
        <v>0</v>
      </c>
      <c r="X20" s="2">
        <v>18</v>
      </c>
      <c r="Y20">
        <f t="shared" si="3"/>
        <v>0</v>
      </c>
    </row>
    <row r="21" spans="1:25" x14ac:dyDescent="0.25">
      <c r="A21" s="2">
        <v>19</v>
      </c>
      <c r="B21" s="1"/>
      <c r="C21" s="1"/>
      <c r="D21" s="1"/>
      <c r="E21" s="1"/>
      <c r="F21" s="1"/>
      <c r="G21" s="1"/>
      <c r="H21" s="1"/>
      <c r="I21" s="1"/>
      <c r="J21" s="1">
        <v>9</v>
      </c>
      <c r="K21" s="1"/>
      <c r="L21" s="1"/>
      <c r="M21" s="1"/>
      <c r="N21" s="1"/>
      <c r="O21" s="1"/>
      <c r="P21" s="1"/>
      <c r="Q21" s="1">
        <v>17</v>
      </c>
      <c r="R21" s="1">
        <v>4</v>
      </c>
      <c r="S21" s="1"/>
      <c r="T21" s="1">
        <f t="shared" si="0"/>
        <v>30</v>
      </c>
      <c r="U21" s="1">
        <v>862</v>
      </c>
      <c r="V21" s="4">
        <f t="shared" si="1"/>
        <v>24.62857142857143</v>
      </c>
      <c r="W21" s="4">
        <v>0</v>
      </c>
      <c r="X21" s="2">
        <v>19</v>
      </c>
      <c r="Y21">
        <f t="shared" si="3"/>
        <v>0</v>
      </c>
    </row>
    <row r="22" spans="1:25" x14ac:dyDescent="0.25">
      <c r="A22" s="2">
        <v>20</v>
      </c>
      <c r="B22" s="1"/>
      <c r="C22" s="1"/>
      <c r="D22" s="1"/>
      <c r="E22" s="1"/>
      <c r="F22" s="1"/>
      <c r="G22" s="1">
        <v>1</v>
      </c>
      <c r="H22" s="1"/>
      <c r="I22" s="1"/>
      <c r="J22" s="1"/>
      <c r="K22" s="1"/>
      <c r="L22" s="1"/>
      <c r="M22" s="1"/>
      <c r="N22" s="1">
        <v>10</v>
      </c>
      <c r="O22" s="1"/>
      <c r="P22" s="1">
        <v>11</v>
      </c>
      <c r="Q22" s="1"/>
      <c r="R22" s="1"/>
      <c r="S22" s="1"/>
      <c r="T22" s="1">
        <f t="shared" si="0"/>
        <v>22</v>
      </c>
      <c r="U22" s="1">
        <v>586</v>
      </c>
      <c r="V22" s="4">
        <f t="shared" si="1"/>
        <v>16.742857142857144</v>
      </c>
      <c r="W22" s="4">
        <v>0</v>
      </c>
      <c r="X22" s="2">
        <v>20</v>
      </c>
      <c r="Y22">
        <f t="shared" si="3"/>
        <v>1</v>
      </c>
    </row>
    <row r="23" spans="1:25" x14ac:dyDescent="0.25">
      <c r="A23" s="2">
        <v>21</v>
      </c>
      <c r="B23" s="1"/>
      <c r="C23" s="1"/>
      <c r="D23" s="1"/>
      <c r="E23" s="1"/>
      <c r="F23" s="1">
        <v>7</v>
      </c>
      <c r="G23" s="1">
        <v>1</v>
      </c>
      <c r="H23" s="1"/>
      <c r="I23" s="1"/>
      <c r="J23" s="1"/>
      <c r="K23" s="1">
        <v>3</v>
      </c>
      <c r="L23" s="1"/>
      <c r="M23" s="1"/>
      <c r="N23" s="1"/>
      <c r="O23" s="1"/>
      <c r="P23" s="1">
        <v>10</v>
      </c>
      <c r="Q23" s="1"/>
      <c r="R23" s="1"/>
      <c r="S23" s="1"/>
      <c r="T23" s="1">
        <f t="shared" si="0"/>
        <v>21</v>
      </c>
      <c r="U23" s="1">
        <v>489</v>
      </c>
      <c r="V23" s="4">
        <f t="shared" si="1"/>
        <v>13.971428571428572</v>
      </c>
      <c r="W23" s="4">
        <v>0</v>
      </c>
      <c r="X23" s="2">
        <v>21</v>
      </c>
      <c r="Y23">
        <f t="shared" si="3"/>
        <v>8</v>
      </c>
    </row>
    <row r="24" spans="1:25" x14ac:dyDescent="0.25">
      <c r="A24" s="2">
        <v>22</v>
      </c>
      <c r="B24" s="1"/>
      <c r="C24" s="1"/>
      <c r="D24" s="1"/>
      <c r="E24" s="1"/>
      <c r="F24" s="1"/>
      <c r="G24" s="1"/>
      <c r="H24" s="1"/>
      <c r="I24" s="1">
        <v>13</v>
      </c>
      <c r="J24" s="1"/>
      <c r="K24" s="1"/>
      <c r="L24" s="1"/>
      <c r="M24" s="1"/>
      <c r="N24" s="1"/>
      <c r="O24" s="1"/>
      <c r="P24" s="1"/>
      <c r="Q24" s="1"/>
      <c r="R24" s="1">
        <v>11</v>
      </c>
      <c r="S24" s="1"/>
      <c r="T24" s="1">
        <f t="shared" si="0"/>
        <v>24</v>
      </c>
      <c r="U24" s="1">
        <v>701</v>
      </c>
      <c r="V24" s="4">
        <f t="shared" si="1"/>
        <v>20.028571428571428</v>
      </c>
      <c r="W24" s="4">
        <v>0</v>
      </c>
      <c r="X24" s="2">
        <v>22</v>
      </c>
      <c r="Y24">
        <f t="shared" si="3"/>
        <v>13</v>
      </c>
    </row>
    <row r="25" spans="1:25" x14ac:dyDescent="0.25">
      <c r="A25" s="2">
        <v>23</v>
      </c>
      <c r="B25" s="1"/>
      <c r="C25" s="1"/>
      <c r="D25" s="1"/>
      <c r="E25" s="1"/>
      <c r="F25" s="1"/>
      <c r="G25" s="1">
        <v>8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>
        <f t="shared" si="0"/>
        <v>8</v>
      </c>
      <c r="U25" s="1">
        <v>160</v>
      </c>
      <c r="V25" s="4">
        <f t="shared" si="1"/>
        <v>4.5714285714285712</v>
      </c>
      <c r="W25" s="4">
        <v>0</v>
      </c>
      <c r="X25" s="2">
        <v>23</v>
      </c>
      <c r="Y25">
        <f t="shared" si="3"/>
        <v>8</v>
      </c>
    </row>
    <row r="26" spans="1:25" x14ac:dyDescent="0.25">
      <c r="A26" s="2">
        <v>24</v>
      </c>
      <c r="B26" s="1"/>
      <c r="C26" s="1"/>
      <c r="D26" s="1"/>
      <c r="E26" s="1"/>
      <c r="F26" s="1"/>
      <c r="G26" s="1">
        <v>2</v>
      </c>
      <c r="H26" s="1"/>
      <c r="I26" s="1">
        <v>6</v>
      </c>
      <c r="J26" s="1"/>
      <c r="K26" s="1"/>
      <c r="L26" s="1">
        <v>3</v>
      </c>
      <c r="M26" s="1"/>
      <c r="N26" s="1"/>
      <c r="O26" s="1"/>
      <c r="P26" s="1"/>
      <c r="Q26" s="1"/>
      <c r="R26" s="1"/>
      <c r="S26" s="1"/>
      <c r="T26" s="1">
        <f t="shared" si="0"/>
        <v>11</v>
      </c>
      <c r="U26" s="1">
        <v>430</v>
      </c>
      <c r="V26" s="4">
        <f t="shared" si="1"/>
        <v>12.285714285714286</v>
      </c>
      <c r="W26" s="4">
        <f t="shared" si="2"/>
        <v>1.2857142857142865</v>
      </c>
      <c r="X26" s="2">
        <v>24</v>
      </c>
      <c r="Y26">
        <f t="shared" si="3"/>
        <v>8</v>
      </c>
    </row>
    <row r="27" spans="1:25" x14ac:dyDescent="0.25">
      <c r="A27" s="2">
        <v>25</v>
      </c>
      <c r="B27" s="1"/>
      <c r="C27" s="1"/>
      <c r="D27" s="1"/>
      <c r="E27" s="1"/>
      <c r="F27" s="1"/>
      <c r="G27" s="1"/>
      <c r="H27" s="1"/>
      <c r="I27" s="1"/>
      <c r="J27" s="1"/>
      <c r="K27" s="1">
        <v>1</v>
      </c>
      <c r="L27" s="1"/>
      <c r="M27" s="1"/>
      <c r="N27" s="1"/>
      <c r="O27" s="1">
        <v>1</v>
      </c>
      <c r="P27" s="1"/>
      <c r="Q27" s="1"/>
      <c r="R27" s="1">
        <v>11</v>
      </c>
      <c r="S27" s="1"/>
      <c r="T27" s="1">
        <f t="shared" si="0"/>
        <v>13</v>
      </c>
      <c r="U27" s="1">
        <v>402</v>
      </c>
      <c r="V27" s="4">
        <f t="shared" si="1"/>
        <v>11.485714285714286</v>
      </c>
      <c r="W27" s="4">
        <v>0</v>
      </c>
      <c r="X27" s="2">
        <v>25</v>
      </c>
      <c r="Y27">
        <f t="shared" si="3"/>
        <v>0</v>
      </c>
    </row>
    <row r="28" spans="1:25" x14ac:dyDescent="0.25">
      <c r="A28" s="2">
        <v>27</v>
      </c>
      <c r="B28" s="1"/>
      <c r="C28" s="1"/>
      <c r="D28" s="1"/>
      <c r="E28" s="1"/>
      <c r="F28" s="1">
        <v>5</v>
      </c>
      <c r="G28" s="1"/>
      <c r="H28" s="1"/>
      <c r="I28" s="1"/>
      <c r="J28" s="1"/>
      <c r="K28" s="1"/>
      <c r="L28" s="1"/>
      <c r="M28" s="1">
        <v>5</v>
      </c>
      <c r="N28" s="1"/>
      <c r="O28" s="1"/>
      <c r="P28" s="1"/>
      <c r="Q28" s="1">
        <v>12</v>
      </c>
      <c r="R28" s="1"/>
      <c r="S28" s="1">
        <v>7</v>
      </c>
      <c r="T28" s="1">
        <f t="shared" si="0"/>
        <v>29</v>
      </c>
      <c r="U28" s="1">
        <v>552</v>
      </c>
      <c r="V28" s="4">
        <f t="shared" si="1"/>
        <v>15.771428571428572</v>
      </c>
      <c r="W28" s="4">
        <v>0</v>
      </c>
      <c r="X28" s="2">
        <v>27</v>
      </c>
      <c r="Y28">
        <f t="shared" si="3"/>
        <v>5</v>
      </c>
    </row>
    <row r="29" spans="1:25" x14ac:dyDescent="0.25">
      <c r="A29" s="2">
        <v>28</v>
      </c>
      <c r="B29" s="1"/>
      <c r="C29" s="1"/>
      <c r="D29" s="1"/>
      <c r="E29" s="1"/>
      <c r="F29" s="1"/>
      <c r="G29" s="1"/>
      <c r="H29" s="1"/>
      <c r="I29" s="1">
        <v>9</v>
      </c>
      <c r="J29" s="1"/>
      <c r="K29" s="1">
        <v>1</v>
      </c>
      <c r="L29" s="1"/>
      <c r="M29" s="1">
        <v>1</v>
      </c>
      <c r="N29" s="1"/>
      <c r="O29" s="1"/>
      <c r="P29" s="1"/>
      <c r="Q29" s="1"/>
      <c r="R29" s="1"/>
      <c r="S29" s="1">
        <v>1</v>
      </c>
      <c r="T29" s="1">
        <f t="shared" si="0"/>
        <v>12</v>
      </c>
      <c r="U29" s="1">
        <v>636</v>
      </c>
      <c r="V29" s="4">
        <f t="shared" si="1"/>
        <v>18.171428571428571</v>
      </c>
      <c r="W29" s="4">
        <f t="shared" si="2"/>
        <v>6.1714285714285708</v>
      </c>
      <c r="X29" s="2">
        <v>28</v>
      </c>
      <c r="Y29">
        <f t="shared" si="3"/>
        <v>9</v>
      </c>
    </row>
    <row r="30" spans="1:25" x14ac:dyDescent="0.25">
      <c r="A30" s="2">
        <v>29</v>
      </c>
      <c r="B30" s="1"/>
      <c r="C30" s="1"/>
      <c r="D30" s="1"/>
      <c r="E30" s="1">
        <v>1</v>
      </c>
      <c r="F30" s="1"/>
      <c r="G30" s="1"/>
      <c r="H30" s="1"/>
      <c r="I30" s="1"/>
      <c r="J30" s="1"/>
      <c r="K30" s="1"/>
      <c r="L30" s="1"/>
      <c r="M30" s="1"/>
      <c r="N30" s="1">
        <v>1</v>
      </c>
      <c r="O30" s="1"/>
      <c r="P30" s="1"/>
      <c r="Q30" s="1">
        <v>6</v>
      </c>
      <c r="R30" s="1"/>
      <c r="S30" s="1">
        <v>5</v>
      </c>
      <c r="T30" s="1">
        <f t="shared" si="0"/>
        <v>13</v>
      </c>
      <c r="U30" s="1">
        <v>914</v>
      </c>
      <c r="V30" s="4">
        <f t="shared" si="1"/>
        <v>26.114285714285714</v>
      </c>
      <c r="W30" s="4">
        <f t="shared" si="2"/>
        <v>13.114285714285714</v>
      </c>
      <c r="X30" s="2">
        <v>29</v>
      </c>
      <c r="Y30">
        <f t="shared" si="3"/>
        <v>1</v>
      </c>
    </row>
    <row r="31" spans="1:25" x14ac:dyDescent="0.25">
      <c r="A31" s="2">
        <v>30</v>
      </c>
      <c r="B31" s="1"/>
      <c r="C31" s="1"/>
      <c r="D31" s="1">
        <v>1</v>
      </c>
      <c r="E31" s="1"/>
      <c r="F31" s="1"/>
      <c r="G31" s="1"/>
      <c r="H31" s="1"/>
      <c r="I31" s="1">
        <v>10</v>
      </c>
      <c r="J31" s="1"/>
      <c r="K31" s="1"/>
      <c r="L31" s="1"/>
      <c r="M31" s="1"/>
      <c r="N31" s="1"/>
      <c r="O31" s="1"/>
      <c r="P31" s="1"/>
      <c r="Q31" s="1"/>
      <c r="R31" s="1">
        <v>10</v>
      </c>
      <c r="S31" s="1"/>
      <c r="T31" s="1">
        <f t="shared" si="0"/>
        <v>21</v>
      </c>
      <c r="U31" s="1">
        <v>586</v>
      </c>
      <c r="V31" s="4">
        <f t="shared" si="1"/>
        <v>16.742857142857144</v>
      </c>
      <c r="W31" s="4">
        <v>0</v>
      </c>
      <c r="X31" s="2">
        <v>30</v>
      </c>
      <c r="Y31">
        <f t="shared" si="3"/>
        <v>11</v>
      </c>
    </row>
    <row r="32" spans="1:25" x14ac:dyDescent="0.25">
      <c r="A32" s="2">
        <v>31</v>
      </c>
      <c r="B32" s="1"/>
      <c r="C32" s="1"/>
      <c r="D32" s="1"/>
      <c r="E32" s="1"/>
      <c r="F32" s="1"/>
      <c r="G32" s="1"/>
      <c r="H32" s="1"/>
      <c r="I32" s="1">
        <v>10</v>
      </c>
      <c r="J32" s="1"/>
      <c r="K32" s="1"/>
      <c r="L32" s="1">
        <v>16</v>
      </c>
      <c r="M32" s="1"/>
      <c r="N32" s="1"/>
      <c r="O32" s="1"/>
      <c r="P32" s="1"/>
      <c r="Q32" s="1"/>
      <c r="R32" s="1">
        <v>3</v>
      </c>
      <c r="S32" s="1"/>
      <c r="T32" s="1">
        <f t="shared" si="0"/>
        <v>29</v>
      </c>
      <c r="U32" s="1">
        <v>594</v>
      </c>
      <c r="V32" s="4">
        <f t="shared" si="1"/>
        <v>16.971428571428572</v>
      </c>
      <c r="W32" s="4">
        <v>0</v>
      </c>
      <c r="X32" s="2">
        <v>31</v>
      </c>
      <c r="Y32">
        <f t="shared" si="3"/>
        <v>10</v>
      </c>
    </row>
    <row r="33" spans="1:25" x14ac:dyDescent="0.25">
      <c r="A33" s="2">
        <v>32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>
        <v>11</v>
      </c>
      <c r="Q33" s="1"/>
      <c r="R33" s="1">
        <v>10</v>
      </c>
      <c r="S33" s="1"/>
      <c r="T33" s="1">
        <f t="shared" si="0"/>
        <v>21</v>
      </c>
      <c r="U33" s="1">
        <v>917</v>
      </c>
      <c r="V33" s="4">
        <f t="shared" si="1"/>
        <v>26.2</v>
      </c>
      <c r="W33" s="4">
        <f t="shared" si="2"/>
        <v>5.1999999999999993</v>
      </c>
      <c r="X33" s="2">
        <v>32</v>
      </c>
      <c r="Y33">
        <f t="shared" si="3"/>
        <v>0</v>
      </c>
    </row>
    <row r="34" spans="1:25" x14ac:dyDescent="0.25">
      <c r="A34" s="2">
        <v>33</v>
      </c>
      <c r="B34" s="1"/>
      <c r="C34" s="1"/>
      <c r="D34" s="1"/>
      <c r="E34" s="1"/>
      <c r="F34" s="1"/>
      <c r="G34" s="1">
        <v>3</v>
      </c>
      <c r="H34" s="1"/>
      <c r="I34" s="1">
        <v>6</v>
      </c>
      <c r="J34" s="1"/>
      <c r="K34" s="1"/>
      <c r="L34" s="1">
        <v>3</v>
      </c>
      <c r="M34" s="1"/>
      <c r="N34" s="1"/>
      <c r="O34" s="1"/>
      <c r="P34" s="1"/>
      <c r="Q34" s="1">
        <v>8</v>
      </c>
      <c r="R34" s="1"/>
      <c r="S34" s="1"/>
      <c r="T34" s="1">
        <f t="shared" si="0"/>
        <v>20</v>
      </c>
      <c r="U34" s="1">
        <v>1001</v>
      </c>
      <c r="V34" s="4">
        <f t="shared" si="1"/>
        <v>28.6</v>
      </c>
      <c r="W34" s="4">
        <f t="shared" si="2"/>
        <v>8.6000000000000014</v>
      </c>
      <c r="X34" s="2">
        <v>33</v>
      </c>
      <c r="Y34">
        <f t="shared" si="3"/>
        <v>9</v>
      </c>
    </row>
    <row r="35" spans="1:25" x14ac:dyDescent="0.25">
      <c r="A35" s="2">
        <v>34</v>
      </c>
      <c r="B35" s="1"/>
      <c r="C35" s="1"/>
      <c r="D35" s="1">
        <v>9</v>
      </c>
      <c r="E35" s="1"/>
      <c r="F35" s="1"/>
      <c r="G35" s="1"/>
      <c r="H35" s="1"/>
      <c r="I35" s="1"/>
      <c r="J35" s="1"/>
      <c r="K35" s="1"/>
      <c r="L35" s="1"/>
      <c r="M35" s="1"/>
      <c r="N35" s="1">
        <v>10</v>
      </c>
      <c r="O35" s="1"/>
      <c r="P35" s="1"/>
      <c r="Q35" s="1"/>
      <c r="R35" s="1">
        <v>1</v>
      </c>
      <c r="S35" s="1">
        <v>1</v>
      </c>
      <c r="T35" s="1">
        <f t="shared" si="0"/>
        <v>21</v>
      </c>
      <c r="U35" s="1">
        <v>752</v>
      </c>
      <c r="V35" s="4">
        <f t="shared" si="1"/>
        <v>21.485714285714284</v>
      </c>
      <c r="W35" s="4">
        <f t="shared" si="2"/>
        <v>0.48571428571428399</v>
      </c>
      <c r="X35" s="2">
        <v>34</v>
      </c>
      <c r="Y35">
        <f t="shared" si="3"/>
        <v>9</v>
      </c>
    </row>
    <row r="36" spans="1:25" x14ac:dyDescent="0.25">
      <c r="A36" s="2">
        <v>35</v>
      </c>
      <c r="B36" s="1"/>
      <c r="C36" s="1"/>
      <c r="D36" s="1"/>
      <c r="E36" s="1"/>
      <c r="F36" s="1"/>
      <c r="G36" s="1"/>
      <c r="H36" s="1"/>
      <c r="I36" s="1"/>
      <c r="J36" s="1"/>
      <c r="K36" s="1">
        <v>1</v>
      </c>
      <c r="L36" s="1"/>
      <c r="M36" s="1">
        <v>5</v>
      </c>
      <c r="N36" s="1"/>
      <c r="O36" s="1"/>
      <c r="P36" s="1">
        <v>11</v>
      </c>
      <c r="Q36" s="1"/>
      <c r="R36" s="1">
        <v>17</v>
      </c>
      <c r="S36" s="1"/>
      <c r="T36" s="1">
        <f t="shared" si="0"/>
        <v>34</v>
      </c>
      <c r="U36" s="1">
        <v>1218</v>
      </c>
      <c r="V36" s="4">
        <f t="shared" si="1"/>
        <v>34.799999999999997</v>
      </c>
      <c r="W36" s="4">
        <f t="shared" si="2"/>
        <v>0.79999999999999716</v>
      </c>
      <c r="X36" s="2">
        <v>35</v>
      </c>
      <c r="Y36">
        <f t="shared" si="3"/>
        <v>0</v>
      </c>
    </row>
    <row r="37" spans="1:25" x14ac:dyDescent="0.25">
      <c r="A37" s="2">
        <v>36</v>
      </c>
      <c r="B37" s="1"/>
      <c r="C37" s="1"/>
      <c r="D37" s="1"/>
      <c r="E37" s="1"/>
      <c r="F37" s="1">
        <v>7</v>
      </c>
      <c r="G37" s="1"/>
      <c r="H37" s="1"/>
      <c r="I37" s="1"/>
      <c r="J37" s="1"/>
      <c r="K37" s="1"/>
      <c r="L37" s="1">
        <v>2</v>
      </c>
      <c r="M37" s="1">
        <v>1</v>
      </c>
      <c r="N37" s="1">
        <v>2</v>
      </c>
      <c r="O37" s="1"/>
      <c r="P37" s="1"/>
      <c r="Q37" s="1"/>
      <c r="R37" s="1"/>
      <c r="S37" s="1">
        <v>1</v>
      </c>
      <c r="T37" s="1">
        <f t="shared" si="0"/>
        <v>13</v>
      </c>
      <c r="U37" s="1">
        <v>192</v>
      </c>
      <c r="V37" s="4">
        <f t="shared" si="1"/>
        <v>5.4857142857142858</v>
      </c>
      <c r="W37" s="4">
        <v>0</v>
      </c>
      <c r="X37" s="2">
        <v>36</v>
      </c>
      <c r="Y37">
        <f t="shared" si="3"/>
        <v>7</v>
      </c>
    </row>
    <row r="38" spans="1:25" x14ac:dyDescent="0.25">
      <c r="A38" s="2" t="s">
        <v>3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>
        <v>8</v>
      </c>
      <c r="M38" s="1"/>
      <c r="N38" s="1"/>
      <c r="O38" s="1"/>
      <c r="P38" s="1"/>
      <c r="Q38" s="1"/>
      <c r="R38" s="1"/>
      <c r="S38" s="1"/>
      <c r="T38" s="1">
        <f t="shared" si="0"/>
        <v>8</v>
      </c>
      <c r="U38" s="1">
        <v>206</v>
      </c>
      <c r="V38" s="4">
        <f t="shared" si="1"/>
        <v>5.8857142857142861</v>
      </c>
      <c r="W38" s="4">
        <v>0</v>
      </c>
      <c r="X38" s="2" t="s">
        <v>3</v>
      </c>
      <c r="Y38">
        <f t="shared" si="3"/>
        <v>0</v>
      </c>
    </row>
  </sheetData>
  <mergeCells count="1">
    <mergeCell ref="A1:T1"/>
  </mergeCells>
  <pageMargins left="0.7" right="0.7" top="0.75" bottom="0.75" header="0.3" footer="0.3"/>
  <pageSetup paperSize="9" scale="5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abSelected="1" topLeftCell="A22" workbookViewId="0">
      <selection activeCell="D48" sqref="D48"/>
    </sheetView>
  </sheetViews>
  <sheetFormatPr defaultRowHeight="15" x14ac:dyDescent="0.25"/>
  <cols>
    <col min="2" max="2" width="13.140625" customWidth="1"/>
    <col min="13" max="13" width="11.5703125" customWidth="1"/>
    <col min="15" max="15" width="15.5703125" customWidth="1"/>
    <col min="16" max="20" width="13.7109375" customWidth="1"/>
  </cols>
  <sheetData>
    <row r="1" spans="1:21" ht="15.75" x14ac:dyDescent="0.25">
      <c r="A1" s="9" t="s">
        <v>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1" ht="15.75" customHeight="1" x14ac:dyDescent="0.25"/>
    <row r="3" spans="1:21" ht="58.5" customHeight="1" x14ac:dyDescent="0.25">
      <c r="A3" s="2" t="s">
        <v>1</v>
      </c>
      <c r="B3" s="3" t="s">
        <v>8</v>
      </c>
      <c r="C3" s="2">
        <v>2006</v>
      </c>
      <c r="D3" s="2">
        <v>2007</v>
      </c>
      <c r="E3" s="2">
        <v>2008</v>
      </c>
      <c r="F3" s="2">
        <v>2009</v>
      </c>
      <c r="G3" s="2">
        <v>2010</v>
      </c>
      <c r="H3" s="2">
        <v>2011</v>
      </c>
      <c r="I3" s="2">
        <v>2012</v>
      </c>
      <c r="J3" s="2">
        <v>2013</v>
      </c>
      <c r="K3" s="2">
        <v>2014</v>
      </c>
      <c r="L3" s="2">
        <v>2015</v>
      </c>
      <c r="M3" s="3" t="s">
        <v>14</v>
      </c>
      <c r="N3" s="3" t="s">
        <v>11</v>
      </c>
      <c r="O3" s="3" t="s">
        <v>10</v>
      </c>
      <c r="P3" s="3" t="s">
        <v>9</v>
      </c>
      <c r="Q3" s="3" t="s">
        <v>12</v>
      </c>
      <c r="R3" s="3" t="s">
        <v>15</v>
      </c>
      <c r="S3" s="3" t="s">
        <v>13</v>
      </c>
      <c r="T3" s="3" t="s">
        <v>16</v>
      </c>
      <c r="U3" s="2" t="s">
        <v>1</v>
      </c>
    </row>
    <row r="4" spans="1:21" x14ac:dyDescent="0.25">
      <c r="A4" s="2">
        <v>1</v>
      </c>
      <c r="B4" s="2">
        <v>0</v>
      </c>
      <c r="C4" s="6"/>
      <c r="D4" s="6"/>
      <c r="E4" s="6">
        <v>1</v>
      </c>
      <c r="F4" s="6"/>
      <c r="G4" s="6"/>
      <c r="H4" s="6"/>
      <c r="I4" s="6"/>
      <c r="J4" s="6"/>
      <c r="K4" s="6">
        <v>13</v>
      </c>
      <c r="L4" s="6">
        <v>9</v>
      </c>
      <c r="M4" s="2">
        <f t="shared" ref="M4:M37" si="0">SUM(C4:L4)</f>
        <v>23</v>
      </c>
      <c r="N4" s="2">
        <v>45</v>
      </c>
      <c r="O4" s="6">
        <v>1168</v>
      </c>
      <c r="P4" s="7">
        <f t="shared" ref="P4:P38" si="1">O4/(M4+B4)</f>
        <v>50.782608695652172</v>
      </c>
      <c r="Q4" s="6">
        <v>11</v>
      </c>
      <c r="R4" s="7">
        <f t="shared" ref="R4:R38" si="2">O4/(M4+Q4+B4)</f>
        <v>34.352941176470587</v>
      </c>
      <c r="S4" s="6">
        <v>11</v>
      </c>
      <c r="T4" s="7">
        <f>O4/(B4+M4+Q4+S4)</f>
        <v>25.955555555555556</v>
      </c>
      <c r="U4" s="2">
        <v>1</v>
      </c>
    </row>
    <row r="5" spans="1:21" x14ac:dyDescent="0.25">
      <c r="A5" s="2">
        <v>2</v>
      </c>
      <c r="B5" s="2">
        <v>9</v>
      </c>
      <c r="C5" s="6"/>
      <c r="D5" s="6"/>
      <c r="E5" s="6"/>
      <c r="F5" s="6"/>
      <c r="G5" s="6"/>
      <c r="H5" s="6"/>
      <c r="I5" s="6"/>
      <c r="J5" s="6">
        <v>11</v>
      </c>
      <c r="K5" s="6"/>
      <c r="L5" s="6"/>
      <c r="M5" s="2">
        <f t="shared" si="0"/>
        <v>11</v>
      </c>
      <c r="N5" s="2">
        <v>42</v>
      </c>
      <c r="O5" s="6">
        <v>829</v>
      </c>
      <c r="P5" s="7">
        <f t="shared" si="1"/>
        <v>41.45</v>
      </c>
      <c r="Q5" s="6">
        <v>11</v>
      </c>
      <c r="R5" s="7">
        <f t="shared" si="2"/>
        <v>26.741935483870968</v>
      </c>
      <c r="S5" s="6">
        <v>11</v>
      </c>
      <c r="T5" s="7">
        <f t="shared" ref="T5:T38" si="3">O5/(B5+M5+Q5+S5)</f>
        <v>19.738095238095237</v>
      </c>
      <c r="U5" s="2">
        <v>2</v>
      </c>
    </row>
    <row r="6" spans="1:21" x14ac:dyDescent="0.25">
      <c r="A6" s="2">
        <v>3</v>
      </c>
      <c r="B6" s="2">
        <v>1</v>
      </c>
      <c r="C6" s="6">
        <v>9</v>
      </c>
      <c r="D6" s="6">
        <v>11</v>
      </c>
      <c r="E6" s="6"/>
      <c r="F6" s="6"/>
      <c r="G6" s="6"/>
      <c r="H6" s="6"/>
      <c r="I6" s="6"/>
      <c r="J6" s="6"/>
      <c r="K6" s="6"/>
      <c r="L6" s="6"/>
      <c r="M6" s="2">
        <f t="shared" si="0"/>
        <v>20</v>
      </c>
      <c r="N6" s="2">
        <v>31</v>
      </c>
      <c r="O6" s="6">
        <v>1067</v>
      </c>
      <c r="P6" s="7">
        <f t="shared" si="1"/>
        <v>50.80952380952381</v>
      </c>
      <c r="Q6" s="6">
        <v>11</v>
      </c>
      <c r="R6" s="7">
        <f t="shared" si="2"/>
        <v>33.34375</v>
      </c>
      <c r="S6" s="6">
        <v>11</v>
      </c>
      <c r="T6" s="7">
        <f t="shared" si="3"/>
        <v>24.813953488372093</v>
      </c>
      <c r="U6" s="2">
        <v>3</v>
      </c>
    </row>
    <row r="7" spans="1:21" x14ac:dyDescent="0.25">
      <c r="A7" s="2">
        <v>4</v>
      </c>
      <c r="B7" s="2">
        <v>0</v>
      </c>
      <c r="C7" s="6"/>
      <c r="D7" s="6"/>
      <c r="E7" s="6">
        <v>1</v>
      </c>
      <c r="F7" s="6">
        <v>1</v>
      </c>
      <c r="G7" s="6"/>
      <c r="H7" s="6"/>
      <c r="I7" s="6"/>
      <c r="J7" s="6"/>
      <c r="K7" s="6">
        <v>2</v>
      </c>
      <c r="L7" s="6">
        <v>10</v>
      </c>
      <c r="M7" s="2">
        <f t="shared" si="0"/>
        <v>14</v>
      </c>
      <c r="N7" s="2">
        <v>17</v>
      </c>
      <c r="O7" s="6">
        <v>233</v>
      </c>
      <c r="P7" s="7">
        <f t="shared" si="1"/>
        <v>16.642857142857142</v>
      </c>
      <c r="Q7" s="6">
        <v>11</v>
      </c>
      <c r="R7" s="7">
        <f t="shared" si="2"/>
        <v>9.32</v>
      </c>
      <c r="S7" s="6"/>
      <c r="T7" s="7">
        <f t="shared" si="3"/>
        <v>9.32</v>
      </c>
      <c r="U7" s="2">
        <v>4</v>
      </c>
    </row>
    <row r="8" spans="1:21" x14ac:dyDescent="0.25">
      <c r="A8" s="2">
        <v>5</v>
      </c>
      <c r="B8" s="2">
        <v>0</v>
      </c>
      <c r="C8" s="6"/>
      <c r="D8" s="6"/>
      <c r="E8" s="6"/>
      <c r="F8" s="6"/>
      <c r="G8" s="6"/>
      <c r="H8" s="6"/>
      <c r="I8" s="6"/>
      <c r="J8" s="6">
        <v>11</v>
      </c>
      <c r="K8" s="6"/>
      <c r="L8" s="6"/>
      <c r="M8" s="2">
        <f t="shared" si="0"/>
        <v>11</v>
      </c>
      <c r="N8" s="2">
        <v>13</v>
      </c>
      <c r="O8" s="6">
        <v>311</v>
      </c>
      <c r="P8" s="7">
        <f t="shared" si="1"/>
        <v>28.272727272727273</v>
      </c>
      <c r="Q8" s="6">
        <v>11</v>
      </c>
      <c r="R8" s="7">
        <f t="shared" si="2"/>
        <v>14.136363636363637</v>
      </c>
      <c r="S8" s="6"/>
      <c r="T8" s="7">
        <f t="shared" si="3"/>
        <v>14.136363636363637</v>
      </c>
      <c r="U8" s="2">
        <v>5</v>
      </c>
    </row>
    <row r="9" spans="1:21" x14ac:dyDescent="0.25">
      <c r="A9" s="2">
        <v>6</v>
      </c>
      <c r="B9" s="2">
        <v>3</v>
      </c>
      <c r="C9" s="6"/>
      <c r="D9" s="6">
        <v>3</v>
      </c>
      <c r="E9" s="6">
        <v>1</v>
      </c>
      <c r="F9" s="6">
        <v>1</v>
      </c>
      <c r="G9" s="6"/>
      <c r="H9" s="6"/>
      <c r="I9" s="6"/>
      <c r="J9" s="6">
        <v>9</v>
      </c>
      <c r="K9" s="6"/>
      <c r="L9" s="6"/>
      <c r="M9" s="2">
        <f t="shared" si="0"/>
        <v>14</v>
      </c>
      <c r="N9" s="2">
        <v>23</v>
      </c>
      <c r="O9" s="6">
        <v>299</v>
      </c>
      <c r="P9" s="7">
        <f t="shared" si="1"/>
        <v>17.588235294117649</v>
      </c>
      <c r="Q9" s="6">
        <v>11</v>
      </c>
      <c r="R9" s="7">
        <f t="shared" si="2"/>
        <v>10.678571428571429</v>
      </c>
      <c r="S9" s="6"/>
      <c r="T9" s="7">
        <f t="shared" si="3"/>
        <v>10.678571428571429</v>
      </c>
      <c r="U9" s="2">
        <v>6</v>
      </c>
    </row>
    <row r="10" spans="1:21" x14ac:dyDescent="0.25">
      <c r="A10" s="2">
        <v>7</v>
      </c>
      <c r="B10" s="2">
        <v>9</v>
      </c>
      <c r="C10" s="6"/>
      <c r="D10" s="6"/>
      <c r="E10" s="6">
        <v>1</v>
      </c>
      <c r="F10" s="6"/>
      <c r="G10" s="6">
        <v>2</v>
      </c>
      <c r="H10" s="6"/>
      <c r="I10" s="6"/>
      <c r="J10" s="6">
        <v>3</v>
      </c>
      <c r="K10" s="6"/>
      <c r="L10" s="6"/>
      <c r="M10" s="2">
        <f t="shared" si="0"/>
        <v>6</v>
      </c>
      <c r="N10" s="2">
        <v>20</v>
      </c>
      <c r="O10" s="6">
        <v>654</v>
      </c>
      <c r="P10" s="7">
        <f t="shared" si="1"/>
        <v>43.6</v>
      </c>
      <c r="Q10" s="6">
        <v>11</v>
      </c>
      <c r="R10" s="7">
        <f t="shared" si="2"/>
        <v>25.153846153846153</v>
      </c>
      <c r="S10" s="6"/>
      <c r="T10" s="7">
        <f t="shared" si="3"/>
        <v>25.153846153846153</v>
      </c>
      <c r="U10" s="2">
        <v>7</v>
      </c>
    </row>
    <row r="11" spans="1:21" x14ac:dyDescent="0.25">
      <c r="A11" s="2">
        <v>9</v>
      </c>
      <c r="B11" s="2">
        <v>3</v>
      </c>
      <c r="C11" s="6"/>
      <c r="D11" s="6">
        <v>1</v>
      </c>
      <c r="E11" s="6"/>
      <c r="F11" s="6">
        <v>1</v>
      </c>
      <c r="G11" s="6"/>
      <c r="H11" s="6"/>
      <c r="I11" s="6"/>
      <c r="J11" s="6">
        <v>11</v>
      </c>
      <c r="K11" s="6"/>
      <c r="L11" s="6">
        <v>1</v>
      </c>
      <c r="M11" s="2">
        <f t="shared" si="0"/>
        <v>14</v>
      </c>
      <c r="N11" s="2">
        <v>26</v>
      </c>
      <c r="O11" s="6">
        <v>349</v>
      </c>
      <c r="P11" s="7">
        <f t="shared" si="1"/>
        <v>20.529411764705884</v>
      </c>
      <c r="Q11" s="6">
        <v>11</v>
      </c>
      <c r="R11" s="7">
        <f t="shared" si="2"/>
        <v>12.464285714285714</v>
      </c>
      <c r="S11" s="6"/>
      <c r="T11" s="7">
        <f t="shared" si="3"/>
        <v>12.464285714285714</v>
      </c>
      <c r="U11" s="2">
        <v>9</v>
      </c>
    </row>
    <row r="12" spans="1:21" x14ac:dyDescent="0.25">
      <c r="A12" s="2">
        <v>10</v>
      </c>
      <c r="B12" s="2">
        <v>7</v>
      </c>
      <c r="C12" s="6"/>
      <c r="D12" s="6"/>
      <c r="E12" s="6"/>
      <c r="F12" s="6">
        <v>1</v>
      </c>
      <c r="G12" s="6"/>
      <c r="H12" s="6"/>
      <c r="I12" s="6"/>
      <c r="J12" s="6"/>
      <c r="K12" s="6"/>
      <c r="L12" s="6"/>
      <c r="M12" s="2">
        <f t="shared" si="0"/>
        <v>1</v>
      </c>
      <c r="N12" s="2">
        <v>14</v>
      </c>
      <c r="O12" s="6">
        <v>318</v>
      </c>
      <c r="P12" s="7">
        <f t="shared" si="1"/>
        <v>39.75</v>
      </c>
      <c r="Q12" s="6">
        <v>11</v>
      </c>
      <c r="R12" s="7">
        <f t="shared" si="2"/>
        <v>16.736842105263158</v>
      </c>
      <c r="S12" s="6"/>
      <c r="T12" s="7">
        <f t="shared" si="3"/>
        <v>16.736842105263158</v>
      </c>
      <c r="U12" s="2">
        <v>10</v>
      </c>
    </row>
    <row r="13" spans="1:21" x14ac:dyDescent="0.25">
      <c r="A13" s="2">
        <v>11</v>
      </c>
      <c r="B13" s="2">
        <v>12</v>
      </c>
      <c r="C13" s="6"/>
      <c r="D13" s="6"/>
      <c r="E13" s="6">
        <v>1</v>
      </c>
      <c r="F13" s="6"/>
      <c r="G13" s="6"/>
      <c r="H13" s="6"/>
      <c r="I13" s="6"/>
      <c r="J13" s="6">
        <v>10</v>
      </c>
      <c r="K13" s="6"/>
      <c r="L13" s="6"/>
      <c r="M13" s="2">
        <f t="shared" si="0"/>
        <v>11</v>
      </c>
      <c r="N13" s="2">
        <v>34</v>
      </c>
      <c r="O13" s="6">
        <v>1304</v>
      </c>
      <c r="P13" s="7">
        <f t="shared" si="1"/>
        <v>56.695652173913047</v>
      </c>
      <c r="Q13" s="6">
        <v>11</v>
      </c>
      <c r="R13" s="7">
        <f t="shared" si="2"/>
        <v>38.352941176470587</v>
      </c>
      <c r="S13" s="6">
        <v>11</v>
      </c>
      <c r="T13" s="7">
        <f t="shared" si="3"/>
        <v>28.977777777777778</v>
      </c>
      <c r="U13" s="2">
        <v>11</v>
      </c>
    </row>
    <row r="14" spans="1:21" x14ac:dyDescent="0.25">
      <c r="A14" s="2">
        <v>12</v>
      </c>
      <c r="B14" s="2">
        <v>2</v>
      </c>
      <c r="C14" s="6"/>
      <c r="D14" s="6"/>
      <c r="E14" s="6">
        <v>2</v>
      </c>
      <c r="F14" s="6"/>
      <c r="G14" s="6"/>
      <c r="H14" s="6"/>
      <c r="I14" s="6">
        <v>4</v>
      </c>
      <c r="J14" s="6">
        <v>8</v>
      </c>
      <c r="K14" s="6"/>
      <c r="L14" s="6">
        <v>14</v>
      </c>
      <c r="M14" s="2">
        <f t="shared" si="0"/>
        <v>28</v>
      </c>
      <c r="N14" s="2">
        <v>64</v>
      </c>
      <c r="O14" s="6">
        <v>945</v>
      </c>
      <c r="P14" s="7">
        <f t="shared" si="1"/>
        <v>31.5</v>
      </c>
      <c r="Q14" s="6">
        <v>11</v>
      </c>
      <c r="R14" s="7">
        <f t="shared" si="2"/>
        <v>23.048780487804876</v>
      </c>
      <c r="S14" s="6">
        <v>11</v>
      </c>
      <c r="T14" s="7">
        <f t="shared" si="3"/>
        <v>18.173076923076923</v>
      </c>
      <c r="U14" s="2">
        <v>12</v>
      </c>
    </row>
    <row r="15" spans="1:21" x14ac:dyDescent="0.25">
      <c r="A15" s="2">
        <v>13</v>
      </c>
      <c r="B15" s="2">
        <v>13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2">
        <f t="shared" si="0"/>
        <v>0</v>
      </c>
      <c r="N15" s="2">
        <v>15</v>
      </c>
      <c r="O15" s="6">
        <v>281</v>
      </c>
      <c r="P15" s="7">
        <f t="shared" si="1"/>
        <v>21.615384615384617</v>
      </c>
      <c r="Q15" s="6">
        <v>11</v>
      </c>
      <c r="R15" s="7">
        <f t="shared" si="2"/>
        <v>11.708333333333334</v>
      </c>
      <c r="S15" s="6"/>
      <c r="T15" s="7">
        <f t="shared" si="3"/>
        <v>11.708333333333334</v>
      </c>
      <c r="U15" s="2">
        <v>13</v>
      </c>
    </row>
    <row r="16" spans="1:21" x14ac:dyDescent="0.25">
      <c r="A16" s="2">
        <v>14</v>
      </c>
      <c r="B16" s="2">
        <v>8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2">
        <f t="shared" si="0"/>
        <v>0</v>
      </c>
      <c r="N16" s="2">
        <v>25</v>
      </c>
      <c r="O16" s="6">
        <v>465</v>
      </c>
      <c r="P16" s="7">
        <f t="shared" si="1"/>
        <v>58.125</v>
      </c>
      <c r="Q16" s="6">
        <v>11</v>
      </c>
      <c r="R16" s="7">
        <f t="shared" si="2"/>
        <v>24.473684210526315</v>
      </c>
      <c r="S16" s="6"/>
      <c r="T16" s="7">
        <f t="shared" si="3"/>
        <v>24.473684210526315</v>
      </c>
      <c r="U16" s="2">
        <v>14</v>
      </c>
    </row>
    <row r="17" spans="1:21" x14ac:dyDescent="0.25">
      <c r="A17" s="2">
        <v>15</v>
      </c>
      <c r="B17" s="2">
        <v>10</v>
      </c>
      <c r="C17" s="6">
        <v>1</v>
      </c>
      <c r="D17" s="6"/>
      <c r="E17" s="6"/>
      <c r="F17" s="6">
        <v>2</v>
      </c>
      <c r="G17" s="6"/>
      <c r="H17" s="6"/>
      <c r="I17" s="6">
        <v>11</v>
      </c>
      <c r="J17" s="6"/>
      <c r="K17" s="6">
        <v>10</v>
      </c>
      <c r="L17" s="6"/>
      <c r="M17" s="2">
        <f t="shared" si="0"/>
        <v>24</v>
      </c>
      <c r="N17" s="2">
        <v>59</v>
      </c>
      <c r="O17" s="6">
        <v>1191</v>
      </c>
      <c r="P17" s="7">
        <f t="shared" si="1"/>
        <v>35.029411764705884</v>
      </c>
      <c r="Q17" s="6">
        <v>11</v>
      </c>
      <c r="R17" s="7">
        <f t="shared" si="2"/>
        <v>26.466666666666665</v>
      </c>
      <c r="S17" s="6">
        <v>11</v>
      </c>
      <c r="T17" s="7">
        <f t="shared" si="3"/>
        <v>21.267857142857142</v>
      </c>
      <c r="U17" s="2">
        <v>15</v>
      </c>
    </row>
    <row r="18" spans="1:21" x14ac:dyDescent="0.25">
      <c r="A18" s="2">
        <v>16</v>
      </c>
      <c r="B18" s="2">
        <v>10</v>
      </c>
      <c r="C18" s="6"/>
      <c r="D18" s="6"/>
      <c r="E18" s="6"/>
      <c r="F18" s="6"/>
      <c r="G18" s="6"/>
      <c r="H18" s="6"/>
      <c r="I18" s="6">
        <v>10</v>
      </c>
      <c r="J18" s="6"/>
      <c r="K18" s="6"/>
      <c r="L18" s="6"/>
      <c r="M18" s="2">
        <f t="shared" si="0"/>
        <v>10</v>
      </c>
      <c r="N18" s="2">
        <v>33</v>
      </c>
      <c r="O18" s="6">
        <v>265</v>
      </c>
      <c r="P18" s="7">
        <f t="shared" si="1"/>
        <v>13.25</v>
      </c>
      <c r="Q18" s="6">
        <v>11</v>
      </c>
      <c r="R18" s="7">
        <f t="shared" si="2"/>
        <v>8.5483870967741939</v>
      </c>
      <c r="S18" s="6"/>
      <c r="T18" s="7">
        <f t="shared" si="3"/>
        <v>8.5483870967741939</v>
      </c>
      <c r="U18" s="2">
        <v>16</v>
      </c>
    </row>
    <row r="19" spans="1:21" x14ac:dyDescent="0.25">
      <c r="A19" s="2">
        <v>17</v>
      </c>
      <c r="B19" s="2">
        <v>5</v>
      </c>
      <c r="C19" s="6">
        <v>3</v>
      </c>
      <c r="D19" s="6"/>
      <c r="E19" s="6"/>
      <c r="F19" s="6">
        <v>1</v>
      </c>
      <c r="G19" s="6"/>
      <c r="H19" s="6"/>
      <c r="I19" s="6">
        <v>2</v>
      </c>
      <c r="J19" s="6"/>
      <c r="K19" s="6"/>
      <c r="L19" s="6">
        <v>2</v>
      </c>
      <c r="M19" s="2">
        <f t="shared" si="0"/>
        <v>8</v>
      </c>
      <c r="N19" s="2">
        <v>12</v>
      </c>
      <c r="O19" s="6">
        <v>172</v>
      </c>
      <c r="P19" s="7">
        <f t="shared" si="1"/>
        <v>13.23076923076923</v>
      </c>
      <c r="Q19" s="6">
        <v>11</v>
      </c>
      <c r="R19" s="7">
        <f t="shared" si="2"/>
        <v>7.166666666666667</v>
      </c>
      <c r="S19" s="6"/>
      <c r="T19" s="7">
        <f t="shared" si="3"/>
        <v>7.166666666666667</v>
      </c>
      <c r="U19" s="2">
        <v>17</v>
      </c>
    </row>
    <row r="20" spans="1:21" x14ac:dyDescent="0.25">
      <c r="A20" s="2">
        <v>18</v>
      </c>
      <c r="B20" s="2">
        <v>0</v>
      </c>
      <c r="C20" s="6"/>
      <c r="D20" s="6"/>
      <c r="E20" s="6">
        <v>4</v>
      </c>
      <c r="F20" s="6"/>
      <c r="G20" s="6"/>
      <c r="H20" s="6"/>
      <c r="I20" s="6"/>
      <c r="J20" s="6"/>
      <c r="K20" s="6"/>
      <c r="L20" s="6">
        <v>16</v>
      </c>
      <c r="M20" s="2">
        <f t="shared" si="0"/>
        <v>20</v>
      </c>
      <c r="N20" s="2">
        <v>27</v>
      </c>
      <c r="O20" s="6">
        <v>368</v>
      </c>
      <c r="P20" s="7">
        <f t="shared" si="1"/>
        <v>18.399999999999999</v>
      </c>
      <c r="Q20" s="6">
        <v>11</v>
      </c>
      <c r="R20" s="7">
        <f t="shared" si="2"/>
        <v>11.870967741935484</v>
      </c>
      <c r="S20" s="6"/>
      <c r="T20" s="7">
        <f t="shared" si="3"/>
        <v>11.870967741935484</v>
      </c>
      <c r="U20" s="2">
        <v>18</v>
      </c>
    </row>
    <row r="21" spans="1:21" x14ac:dyDescent="0.25">
      <c r="A21" s="2">
        <v>19</v>
      </c>
      <c r="B21" s="2">
        <v>0</v>
      </c>
      <c r="C21" s="6">
        <v>9</v>
      </c>
      <c r="D21" s="6"/>
      <c r="E21" s="6"/>
      <c r="F21" s="6"/>
      <c r="G21" s="6"/>
      <c r="H21" s="6"/>
      <c r="I21" s="6"/>
      <c r="J21" s="6">
        <v>17</v>
      </c>
      <c r="K21" s="6">
        <v>4</v>
      </c>
      <c r="L21" s="6"/>
      <c r="M21" s="2">
        <f t="shared" si="0"/>
        <v>30</v>
      </c>
      <c r="N21" s="2">
        <v>49</v>
      </c>
      <c r="O21" s="6">
        <v>958</v>
      </c>
      <c r="P21" s="7">
        <f t="shared" si="1"/>
        <v>31.933333333333334</v>
      </c>
      <c r="Q21" s="6">
        <v>11</v>
      </c>
      <c r="R21" s="7">
        <f t="shared" si="2"/>
        <v>23.365853658536587</v>
      </c>
      <c r="S21" s="6"/>
      <c r="T21" s="7">
        <f t="shared" si="3"/>
        <v>23.365853658536587</v>
      </c>
      <c r="U21" s="2">
        <v>19</v>
      </c>
    </row>
    <row r="22" spans="1:21" x14ac:dyDescent="0.25">
      <c r="A22" s="2">
        <v>20</v>
      </c>
      <c r="B22" s="2">
        <v>1</v>
      </c>
      <c r="C22" s="6"/>
      <c r="D22" s="6"/>
      <c r="E22" s="6"/>
      <c r="F22" s="6"/>
      <c r="G22" s="6">
        <v>10</v>
      </c>
      <c r="H22" s="6"/>
      <c r="I22" s="6">
        <v>11</v>
      </c>
      <c r="J22" s="6"/>
      <c r="K22" s="6"/>
      <c r="L22" s="6"/>
      <c r="M22" s="2">
        <f t="shared" si="0"/>
        <v>21</v>
      </c>
      <c r="N22" s="2">
        <v>45</v>
      </c>
      <c r="O22" s="6">
        <v>652</v>
      </c>
      <c r="P22" s="7">
        <f t="shared" si="1"/>
        <v>29.636363636363637</v>
      </c>
      <c r="Q22" s="6">
        <v>11</v>
      </c>
      <c r="R22" s="7">
        <f t="shared" si="2"/>
        <v>19.757575757575758</v>
      </c>
      <c r="S22" s="6"/>
      <c r="T22" s="7">
        <f t="shared" si="3"/>
        <v>19.757575757575758</v>
      </c>
      <c r="U22" s="2">
        <v>20</v>
      </c>
    </row>
    <row r="23" spans="1:21" x14ac:dyDescent="0.25">
      <c r="A23" s="2">
        <v>21</v>
      </c>
      <c r="B23" s="2">
        <v>8</v>
      </c>
      <c r="C23" s="6"/>
      <c r="D23" s="6">
        <v>3</v>
      </c>
      <c r="E23" s="6"/>
      <c r="F23" s="6"/>
      <c r="G23" s="6"/>
      <c r="H23" s="6"/>
      <c r="I23" s="6">
        <v>10</v>
      </c>
      <c r="J23" s="6"/>
      <c r="K23" s="6"/>
      <c r="L23" s="6"/>
      <c r="M23" s="2">
        <f t="shared" si="0"/>
        <v>13</v>
      </c>
      <c r="N23" s="2">
        <v>28</v>
      </c>
      <c r="O23" s="6">
        <v>523</v>
      </c>
      <c r="P23" s="7">
        <f t="shared" si="1"/>
        <v>24.904761904761905</v>
      </c>
      <c r="Q23" s="6">
        <v>11</v>
      </c>
      <c r="R23" s="7">
        <f t="shared" si="2"/>
        <v>16.34375</v>
      </c>
      <c r="S23" s="6"/>
      <c r="T23" s="7">
        <f t="shared" si="3"/>
        <v>16.34375</v>
      </c>
      <c r="U23" s="2">
        <v>21</v>
      </c>
    </row>
    <row r="24" spans="1:21" x14ac:dyDescent="0.25">
      <c r="A24" s="2">
        <v>22</v>
      </c>
      <c r="B24" s="2">
        <v>13</v>
      </c>
      <c r="C24" s="6"/>
      <c r="D24" s="6"/>
      <c r="E24" s="6"/>
      <c r="F24" s="6"/>
      <c r="G24" s="6"/>
      <c r="H24" s="6"/>
      <c r="I24" s="6"/>
      <c r="J24" s="6"/>
      <c r="K24" s="6">
        <v>11</v>
      </c>
      <c r="L24" s="6"/>
      <c r="M24" s="2">
        <f t="shared" si="0"/>
        <v>11</v>
      </c>
      <c r="N24" s="2">
        <v>45</v>
      </c>
      <c r="O24" s="6">
        <v>792</v>
      </c>
      <c r="P24" s="7">
        <f t="shared" si="1"/>
        <v>33</v>
      </c>
      <c r="Q24" s="6">
        <v>11</v>
      </c>
      <c r="R24" s="7">
        <f t="shared" si="2"/>
        <v>22.62857142857143</v>
      </c>
      <c r="S24" s="6"/>
      <c r="T24" s="7">
        <f t="shared" si="3"/>
        <v>22.62857142857143</v>
      </c>
      <c r="U24" s="2">
        <v>22</v>
      </c>
    </row>
    <row r="25" spans="1:21" x14ac:dyDescent="0.25">
      <c r="A25" s="2">
        <v>23</v>
      </c>
      <c r="B25" s="2">
        <v>8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2">
        <f t="shared" si="0"/>
        <v>0</v>
      </c>
      <c r="N25" s="2">
        <v>7</v>
      </c>
      <c r="O25" s="6">
        <v>177</v>
      </c>
      <c r="P25" s="7">
        <f t="shared" si="1"/>
        <v>22.125</v>
      </c>
      <c r="Q25" s="6">
        <v>11</v>
      </c>
      <c r="R25" s="7">
        <f t="shared" si="2"/>
        <v>9.3157894736842106</v>
      </c>
      <c r="S25" s="6"/>
      <c r="T25" s="7">
        <f t="shared" si="3"/>
        <v>9.3157894736842106</v>
      </c>
      <c r="U25" s="2">
        <v>23</v>
      </c>
    </row>
    <row r="26" spans="1:21" x14ac:dyDescent="0.25">
      <c r="A26" s="2">
        <v>24</v>
      </c>
      <c r="B26" s="2">
        <v>8</v>
      </c>
      <c r="C26" s="6"/>
      <c r="D26" s="6"/>
      <c r="E26" s="6">
        <v>3</v>
      </c>
      <c r="F26" s="6"/>
      <c r="G26" s="6"/>
      <c r="H26" s="6"/>
      <c r="I26" s="6"/>
      <c r="J26" s="6"/>
      <c r="K26" s="6"/>
      <c r="L26" s="6"/>
      <c r="M26" s="2">
        <f t="shared" si="0"/>
        <v>3</v>
      </c>
      <c r="N26" s="2">
        <v>21</v>
      </c>
      <c r="O26" s="6">
        <v>487</v>
      </c>
      <c r="P26" s="7">
        <f t="shared" si="1"/>
        <v>44.272727272727273</v>
      </c>
      <c r="Q26" s="6">
        <v>11</v>
      </c>
      <c r="R26" s="7">
        <f t="shared" si="2"/>
        <v>22.136363636363637</v>
      </c>
      <c r="S26" s="6"/>
      <c r="T26" s="7">
        <f t="shared" si="3"/>
        <v>22.136363636363637</v>
      </c>
      <c r="U26" s="2">
        <v>24</v>
      </c>
    </row>
    <row r="27" spans="1:21" x14ac:dyDescent="0.25">
      <c r="A27" s="2">
        <v>25</v>
      </c>
      <c r="B27" s="2">
        <v>0</v>
      </c>
      <c r="C27" s="6"/>
      <c r="D27" s="6">
        <v>1</v>
      </c>
      <c r="E27" s="6"/>
      <c r="F27" s="6"/>
      <c r="G27" s="6"/>
      <c r="H27" s="6">
        <v>1</v>
      </c>
      <c r="I27" s="6"/>
      <c r="J27" s="6"/>
      <c r="K27" s="6">
        <v>11</v>
      </c>
      <c r="L27" s="6"/>
      <c r="M27" s="2">
        <f t="shared" si="0"/>
        <v>13</v>
      </c>
      <c r="N27" s="2">
        <v>33</v>
      </c>
      <c r="O27" s="6">
        <v>402</v>
      </c>
      <c r="P27" s="7">
        <f t="shared" si="1"/>
        <v>30.923076923076923</v>
      </c>
      <c r="Q27" s="6">
        <v>11</v>
      </c>
      <c r="R27" s="7">
        <f t="shared" si="2"/>
        <v>16.75</v>
      </c>
      <c r="S27" s="6"/>
      <c r="T27" s="7">
        <f t="shared" si="3"/>
        <v>16.75</v>
      </c>
      <c r="U27" s="2">
        <v>25</v>
      </c>
    </row>
    <row r="28" spans="1:21" x14ac:dyDescent="0.25">
      <c r="A28" s="2">
        <v>27</v>
      </c>
      <c r="B28" s="2">
        <v>5</v>
      </c>
      <c r="C28" s="6"/>
      <c r="D28" s="6"/>
      <c r="E28" s="6"/>
      <c r="F28" s="6">
        <v>5</v>
      </c>
      <c r="G28" s="6"/>
      <c r="H28" s="6"/>
      <c r="I28" s="6"/>
      <c r="J28" s="6">
        <v>12</v>
      </c>
      <c r="K28" s="6"/>
      <c r="L28" s="6">
        <v>7</v>
      </c>
      <c r="M28" s="2">
        <f t="shared" si="0"/>
        <v>24</v>
      </c>
      <c r="N28" s="2">
        <v>34</v>
      </c>
      <c r="O28" s="6">
        <v>612</v>
      </c>
      <c r="P28" s="7">
        <f t="shared" si="1"/>
        <v>21.103448275862068</v>
      </c>
      <c r="Q28" s="6">
        <v>11</v>
      </c>
      <c r="R28" s="7">
        <f t="shared" si="2"/>
        <v>15.3</v>
      </c>
      <c r="S28" s="6"/>
      <c r="T28" s="7">
        <f t="shared" si="3"/>
        <v>15.3</v>
      </c>
      <c r="U28" s="2">
        <v>27</v>
      </c>
    </row>
    <row r="29" spans="1:21" x14ac:dyDescent="0.25">
      <c r="A29" s="2">
        <v>28</v>
      </c>
      <c r="B29" s="2">
        <v>9</v>
      </c>
      <c r="C29" s="6"/>
      <c r="D29" s="6">
        <v>1</v>
      </c>
      <c r="E29" s="6"/>
      <c r="F29" s="6">
        <v>1</v>
      </c>
      <c r="G29" s="6"/>
      <c r="H29" s="6"/>
      <c r="I29" s="6"/>
      <c r="J29" s="6"/>
      <c r="K29" s="6"/>
      <c r="L29" s="6">
        <v>1</v>
      </c>
      <c r="M29" s="2">
        <f t="shared" si="0"/>
        <v>3</v>
      </c>
      <c r="N29" s="2">
        <v>19</v>
      </c>
      <c r="O29" s="6">
        <v>698</v>
      </c>
      <c r="P29" s="7">
        <f t="shared" si="1"/>
        <v>58.166666666666664</v>
      </c>
      <c r="Q29" s="6">
        <v>11</v>
      </c>
      <c r="R29" s="7">
        <f t="shared" si="2"/>
        <v>30.347826086956523</v>
      </c>
      <c r="S29" s="6">
        <v>11</v>
      </c>
      <c r="T29" s="7">
        <f t="shared" si="3"/>
        <v>20.529411764705884</v>
      </c>
      <c r="U29" s="2">
        <v>28</v>
      </c>
    </row>
    <row r="30" spans="1:21" x14ac:dyDescent="0.25">
      <c r="A30" s="2">
        <v>29</v>
      </c>
      <c r="B30" s="2">
        <v>1</v>
      </c>
      <c r="C30" s="6"/>
      <c r="D30" s="6"/>
      <c r="E30" s="6"/>
      <c r="F30" s="6"/>
      <c r="G30" s="6">
        <v>1</v>
      </c>
      <c r="H30" s="6"/>
      <c r="I30" s="6"/>
      <c r="J30" s="6">
        <v>6</v>
      </c>
      <c r="K30" s="6"/>
      <c r="L30" s="6">
        <v>5</v>
      </c>
      <c r="M30" s="2">
        <f t="shared" si="0"/>
        <v>12</v>
      </c>
      <c r="N30" s="2">
        <v>46</v>
      </c>
      <c r="O30" s="6">
        <v>1007</v>
      </c>
      <c r="P30" s="7">
        <f t="shared" si="1"/>
        <v>77.461538461538467</v>
      </c>
      <c r="Q30" s="6">
        <v>11</v>
      </c>
      <c r="R30" s="7">
        <f t="shared" si="2"/>
        <v>41.958333333333336</v>
      </c>
      <c r="S30" s="6">
        <v>11</v>
      </c>
      <c r="T30" s="7">
        <f t="shared" si="3"/>
        <v>28.771428571428572</v>
      </c>
      <c r="U30" s="2">
        <v>29</v>
      </c>
    </row>
    <row r="31" spans="1:21" x14ac:dyDescent="0.25">
      <c r="A31" s="2">
        <v>30</v>
      </c>
      <c r="B31" s="2">
        <v>11</v>
      </c>
      <c r="C31" s="6"/>
      <c r="D31" s="6"/>
      <c r="E31" s="6"/>
      <c r="F31" s="6"/>
      <c r="G31" s="6"/>
      <c r="H31" s="6"/>
      <c r="I31" s="6"/>
      <c r="J31" s="6"/>
      <c r="K31" s="6">
        <v>10</v>
      </c>
      <c r="L31" s="6"/>
      <c r="M31" s="2">
        <f t="shared" si="0"/>
        <v>10</v>
      </c>
      <c r="N31" s="2">
        <v>26</v>
      </c>
      <c r="O31" s="6">
        <v>644</v>
      </c>
      <c r="P31" s="7">
        <f t="shared" si="1"/>
        <v>30.666666666666668</v>
      </c>
      <c r="Q31" s="6">
        <v>11</v>
      </c>
      <c r="R31" s="7">
        <f t="shared" si="2"/>
        <v>20.125</v>
      </c>
      <c r="S31" s="6"/>
      <c r="T31" s="7">
        <f t="shared" si="3"/>
        <v>20.125</v>
      </c>
      <c r="U31" s="2">
        <v>30</v>
      </c>
    </row>
    <row r="32" spans="1:21" x14ac:dyDescent="0.25">
      <c r="A32" s="2">
        <v>31</v>
      </c>
      <c r="B32" s="2">
        <v>10</v>
      </c>
      <c r="C32" s="6"/>
      <c r="D32" s="6"/>
      <c r="E32" s="6">
        <v>16</v>
      </c>
      <c r="F32" s="6"/>
      <c r="G32" s="6"/>
      <c r="H32" s="6"/>
      <c r="I32" s="6"/>
      <c r="J32" s="6"/>
      <c r="K32" s="6">
        <v>3</v>
      </c>
      <c r="L32" s="6"/>
      <c r="M32" s="2">
        <f t="shared" si="0"/>
        <v>19</v>
      </c>
      <c r="N32" s="2">
        <v>46</v>
      </c>
      <c r="O32" s="6">
        <v>711</v>
      </c>
      <c r="P32" s="7">
        <f t="shared" si="1"/>
        <v>24.517241379310345</v>
      </c>
      <c r="Q32" s="6">
        <v>11</v>
      </c>
      <c r="R32" s="7">
        <f t="shared" si="2"/>
        <v>17.774999999999999</v>
      </c>
      <c r="S32" s="6"/>
      <c r="T32" s="7">
        <f t="shared" si="3"/>
        <v>17.774999999999999</v>
      </c>
      <c r="U32" s="2">
        <v>31</v>
      </c>
    </row>
    <row r="33" spans="1:21" x14ac:dyDescent="0.25">
      <c r="A33" s="2">
        <v>32</v>
      </c>
      <c r="B33" s="2">
        <v>0</v>
      </c>
      <c r="C33" s="6"/>
      <c r="D33" s="6"/>
      <c r="E33" s="6"/>
      <c r="F33" s="6"/>
      <c r="G33" s="6"/>
      <c r="H33" s="6"/>
      <c r="I33" s="6">
        <v>11</v>
      </c>
      <c r="J33" s="6"/>
      <c r="K33" s="6">
        <v>10</v>
      </c>
      <c r="L33" s="6"/>
      <c r="M33" s="2">
        <f t="shared" si="0"/>
        <v>21</v>
      </c>
      <c r="N33" s="2">
        <v>41</v>
      </c>
      <c r="O33" s="6">
        <v>1015</v>
      </c>
      <c r="P33" s="7">
        <f t="shared" si="1"/>
        <v>48.333333333333336</v>
      </c>
      <c r="Q33" s="6">
        <v>11</v>
      </c>
      <c r="R33" s="7">
        <f t="shared" si="2"/>
        <v>31.71875</v>
      </c>
      <c r="S33" s="6">
        <v>11</v>
      </c>
      <c r="T33" s="7">
        <f t="shared" si="3"/>
        <v>23.604651162790699</v>
      </c>
      <c r="U33" s="2">
        <v>32</v>
      </c>
    </row>
    <row r="34" spans="1:21" x14ac:dyDescent="0.25">
      <c r="A34" s="2">
        <v>33</v>
      </c>
      <c r="B34" s="2">
        <v>9</v>
      </c>
      <c r="C34" s="6"/>
      <c r="D34" s="6"/>
      <c r="E34" s="6">
        <v>3</v>
      </c>
      <c r="F34" s="6"/>
      <c r="G34" s="6"/>
      <c r="H34" s="6"/>
      <c r="I34" s="6"/>
      <c r="J34" s="6">
        <v>8</v>
      </c>
      <c r="K34" s="6"/>
      <c r="L34" s="6"/>
      <c r="M34" s="2">
        <f t="shared" si="0"/>
        <v>11</v>
      </c>
      <c r="N34" s="2">
        <v>28</v>
      </c>
      <c r="O34" s="6">
        <v>1100</v>
      </c>
      <c r="P34" s="7">
        <f t="shared" si="1"/>
        <v>55</v>
      </c>
      <c r="Q34" s="6">
        <v>11</v>
      </c>
      <c r="R34" s="7">
        <f t="shared" si="2"/>
        <v>35.483870967741936</v>
      </c>
      <c r="S34" s="6">
        <v>11</v>
      </c>
      <c r="T34" s="7">
        <f t="shared" si="3"/>
        <v>26.19047619047619</v>
      </c>
      <c r="U34" s="2">
        <v>33</v>
      </c>
    </row>
    <row r="35" spans="1:21" x14ac:dyDescent="0.25">
      <c r="A35" s="2">
        <v>34</v>
      </c>
      <c r="B35" s="2">
        <v>9</v>
      </c>
      <c r="C35" s="6"/>
      <c r="D35" s="6"/>
      <c r="E35" s="6"/>
      <c r="F35" s="6"/>
      <c r="G35" s="6">
        <v>10</v>
      </c>
      <c r="H35" s="6"/>
      <c r="I35" s="6"/>
      <c r="J35" s="6"/>
      <c r="K35" s="6">
        <v>1</v>
      </c>
      <c r="L35" s="6">
        <v>1</v>
      </c>
      <c r="M35" s="2">
        <f t="shared" si="0"/>
        <v>12</v>
      </c>
      <c r="N35" s="2">
        <v>33</v>
      </c>
      <c r="O35" s="6">
        <v>840</v>
      </c>
      <c r="P35" s="7">
        <f t="shared" si="1"/>
        <v>40</v>
      </c>
      <c r="Q35" s="6">
        <v>11</v>
      </c>
      <c r="R35" s="7">
        <f t="shared" si="2"/>
        <v>26.25</v>
      </c>
      <c r="S35" s="6">
        <v>11</v>
      </c>
      <c r="T35" s="7">
        <f t="shared" si="3"/>
        <v>19.534883720930232</v>
      </c>
      <c r="U35" s="2">
        <v>34</v>
      </c>
    </row>
    <row r="36" spans="1:21" x14ac:dyDescent="0.25">
      <c r="A36" s="2">
        <v>35</v>
      </c>
      <c r="B36" s="2">
        <v>0</v>
      </c>
      <c r="C36" s="6"/>
      <c r="D36" s="6">
        <v>1</v>
      </c>
      <c r="E36" s="6"/>
      <c r="F36" s="6">
        <v>5</v>
      </c>
      <c r="G36" s="6"/>
      <c r="H36" s="6"/>
      <c r="I36" s="6">
        <v>11</v>
      </c>
      <c r="J36" s="6"/>
      <c r="K36" s="6">
        <v>17</v>
      </c>
      <c r="L36" s="6"/>
      <c r="M36" s="2">
        <f t="shared" si="0"/>
        <v>34</v>
      </c>
      <c r="N36" s="2">
        <v>60</v>
      </c>
      <c r="O36" s="6">
        <v>1342</v>
      </c>
      <c r="P36" s="7">
        <f t="shared" si="1"/>
        <v>39.470588235294116</v>
      </c>
      <c r="Q36" s="6">
        <v>11</v>
      </c>
      <c r="R36" s="7">
        <f t="shared" si="2"/>
        <v>29.822222222222223</v>
      </c>
      <c r="S36" s="6">
        <v>11</v>
      </c>
      <c r="T36" s="7">
        <f t="shared" si="3"/>
        <v>23.964285714285715</v>
      </c>
      <c r="U36" s="2">
        <v>35</v>
      </c>
    </row>
    <row r="37" spans="1:21" x14ac:dyDescent="0.25">
      <c r="A37" s="2">
        <v>36</v>
      </c>
      <c r="B37" s="2">
        <v>7</v>
      </c>
      <c r="C37" s="6"/>
      <c r="D37" s="6"/>
      <c r="E37" s="6">
        <v>2</v>
      </c>
      <c r="F37" s="6">
        <v>1</v>
      </c>
      <c r="G37" s="6">
        <v>2</v>
      </c>
      <c r="H37" s="6"/>
      <c r="I37" s="6"/>
      <c r="J37" s="6"/>
      <c r="K37" s="6"/>
      <c r="L37" s="6">
        <v>1</v>
      </c>
      <c r="M37" s="2">
        <f t="shared" si="0"/>
        <v>6</v>
      </c>
      <c r="N37" s="2">
        <v>13</v>
      </c>
      <c r="O37" s="6">
        <v>192</v>
      </c>
      <c r="P37" s="7">
        <f t="shared" si="1"/>
        <v>14.76923076923077</v>
      </c>
      <c r="Q37" s="6">
        <v>11</v>
      </c>
      <c r="R37" s="7">
        <f t="shared" si="2"/>
        <v>8</v>
      </c>
      <c r="S37" s="6"/>
      <c r="T37" s="7">
        <f t="shared" si="3"/>
        <v>8</v>
      </c>
      <c r="U37" s="2">
        <v>36</v>
      </c>
    </row>
    <row r="38" spans="1:21" x14ac:dyDescent="0.25">
      <c r="A38" s="5" t="s">
        <v>0</v>
      </c>
      <c r="B38" s="2">
        <f>SUM(B4:B37)</f>
        <v>191</v>
      </c>
      <c r="C38" s="2">
        <f t="shared" ref="C38:L38" si="4">SUM(C4:C37)</f>
        <v>22</v>
      </c>
      <c r="D38" s="2">
        <f t="shared" si="4"/>
        <v>21</v>
      </c>
      <c r="E38" s="2">
        <f t="shared" si="4"/>
        <v>35</v>
      </c>
      <c r="F38" s="2">
        <f t="shared" si="4"/>
        <v>19</v>
      </c>
      <c r="G38" s="2">
        <f t="shared" si="4"/>
        <v>25</v>
      </c>
      <c r="H38" s="2">
        <f t="shared" si="4"/>
        <v>1</v>
      </c>
      <c r="I38" s="2">
        <f t="shared" si="4"/>
        <v>70</v>
      </c>
      <c r="J38" s="2">
        <f t="shared" si="4"/>
        <v>106</v>
      </c>
      <c r="K38" s="2">
        <f t="shared" si="4"/>
        <v>92</v>
      </c>
      <c r="L38" s="2">
        <f t="shared" si="4"/>
        <v>67</v>
      </c>
      <c r="M38" s="8">
        <f>SUM(M4:M37)</f>
        <v>458</v>
      </c>
      <c r="N38" s="8">
        <f>SUM(N4:N37)</f>
        <v>1074</v>
      </c>
      <c r="O38" s="8">
        <f>SUM(O4:O37)</f>
        <v>22371</v>
      </c>
      <c r="P38" s="8">
        <f t="shared" si="1"/>
        <v>34.469953775038519</v>
      </c>
      <c r="Q38" s="8">
        <f>SUM(Q4:Q37)</f>
        <v>374</v>
      </c>
      <c r="R38" s="8">
        <f t="shared" si="2"/>
        <v>21.868035190615835</v>
      </c>
      <c r="S38" s="8">
        <f>SUM(S4:S37)</f>
        <v>132</v>
      </c>
      <c r="T38" s="8">
        <f t="shared" si="3"/>
        <v>19.368831168831168</v>
      </c>
      <c r="U38" s="2" t="s">
        <v>0</v>
      </c>
    </row>
    <row r="39" spans="1:21" x14ac:dyDescent="0.25">
      <c r="A39" s="10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2"/>
      <c r="N39" s="12"/>
      <c r="O39" s="12"/>
      <c r="P39" s="12"/>
      <c r="Q39" s="12"/>
      <c r="R39" s="12"/>
      <c r="S39" s="12"/>
      <c r="T39" s="12"/>
      <c r="U39" s="11"/>
    </row>
    <row r="40" spans="1:21" ht="30" customHeight="1" x14ac:dyDescent="0.25">
      <c r="A40" s="13" t="s">
        <v>19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</row>
    <row r="41" spans="1:21" x14ac:dyDescent="0.25">
      <c r="A41" s="2" t="s">
        <v>17</v>
      </c>
      <c r="B41" s="2">
        <v>0</v>
      </c>
      <c r="C41" s="6">
        <v>5</v>
      </c>
      <c r="D41" s="6"/>
      <c r="E41" s="6"/>
      <c r="F41" s="6"/>
      <c r="G41" s="6"/>
      <c r="H41" s="6"/>
      <c r="I41" s="6"/>
      <c r="J41" s="6"/>
      <c r="K41" s="6">
        <v>1</v>
      </c>
      <c r="L41" s="6"/>
      <c r="M41" s="2">
        <f t="shared" ref="M41:M42" si="5">SUM(C41:L41)</f>
        <v>6</v>
      </c>
      <c r="N41" s="2">
        <v>10</v>
      </c>
      <c r="O41" s="6">
        <v>72</v>
      </c>
      <c r="P41" s="7">
        <f t="shared" ref="P41:P43" si="6">O41/(M41+B41)</f>
        <v>12</v>
      </c>
      <c r="Q41" s="6">
        <v>11</v>
      </c>
      <c r="R41" s="7">
        <f t="shared" ref="R41:R43" si="7">O41/(M41+Q41+B41)</f>
        <v>4.2352941176470589</v>
      </c>
      <c r="S41" s="6"/>
      <c r="T41" s="7">
        <f t="shared" ref="T41:T43" si="8">O41/(B41+M41+Q41+S41)</f>
        <v>4.2352941176470589</v>
      </c>
      <c r="U41" s="2" t="s">
        <v>17</v>
      </c>
    </row>
    <row r="42" spans="1:21" x14ac:dyDescent="0.25">
      <c r="A42" s="2" t="s">
        <v>18</v>
      </c>
      <c r="B42" s="2">
        <v>0</v>
      </c>
      <c r="C42" s="6"/>
      <c r="D42" s="6">
        <v>4</v>
      </c>
      <c r="E42" s="6"/>
      <c r="F42" s="6"/>
      <c r="G42" s="6"/>
      <c r="H42" s="6"/>
      <c r="I42" s="6"/>
      <c r="J42" s="6"/>
      <c r="K42" s="6"/>
      <c r="L42" s="6">
        <v>2</v>
      </c>
      <c r="M42" s="2">
        <f t="shared" si="5"/>
        <v>6</v>
      </c>
      <c r="N42" s="2">
        <v>10</v>
      </c>
      <c r="O42" s="6">
        <v>86</v>
      </c>
      <c r="P42" s="7">
        <f t="shared" si="6"/>
        <v>14.333333333333334</v>
      </c>
      <c r="Q42" s="6">
        <v>11</v>
      </c>
      <c r="R42" s="7">
        <f t="shared" si="7"/>
        <v>5.0588235294117645</v>
      </c>
      <c r="S42" s="6"/>
      <c r="T42" s="7">
        <f t="shared" si="8"/>
        <v>5.0588235294117645</v>
      </c>
      <c r="U42" s="2" t="s">
        <v>18</v>
      </c>
    </row>
    <row r="43" spans="1:21" x14ac:dyDescent="0.25">
      <c r="A43" s="5" t="s">
        <v>0</v>
      </c>
      <c r="B43" s="2">
        <f>SUM(B41:B42)</f>
        <v>0</v>
      </c>
      <c r="C43" s="2">
        <f t="shared" ref="C43:O43" si="9">SUM(C41:C42)</f>
        <v>5</v>
      </c>
      <c r="D43" s="2">
        <f t="shared" si="9"/>
        <v>4</v>
      </c>
      <c r="E43" s="2">
        <f t="shared" si="9"/>
        <v>0</v>
      </c>
      <c r="F43" s="2">
        <f t="shared" si="9"/>
        <v>0</v>
      </c>
      <c r="G43" s="2">
        <f t="shared" si="9"/>
        <v>0</v>
      </c>
      <c r="H43" s="2">
        <f t="shared" si="9"/>
        <v>0</v>
      </c>
      <c r="I43" s="2">
        <f t="shared" si="9"/>
        <v>0</v>
      </c>
      <c r="J43" s="2">
        <f t="shared" si="9"/>
        <v>0</v>
      </c>
      <c r="K43" s="2">
        <f t="shared" si="9"/>
        <v>1</v>
      </c>
      <c r="L43" s="2">
        <f t="shared" si="9"/>
        <v>2</v>
      </c>
      <c r="M43" s="2">
        <f t="shared" si="9"/>
        <v>12</v>
      </c>
      <c r="N43" s="2">
        <f t="shared" si="9"/>
        <v>20</v>
      </c>
      <c r="O43" s="2">
        <f t="shared" si="9"/>
        <v>158</v>
      </c>
      <c r="P43" s="8">
        <f t="shared" si="6"/>
        <v>13.166666666666666</v>
      </c>
      <c r="Q43" s="8">
        <v>22</v>
      </c>
      <c r="R43" s="8">
        <f t="shared" si="7"/>
        <v>4.6470588235294121</v>
      </c>
      <c r="S43" s="8">
        <v>0</v>
      </c>
      <c r="T43" s="8">
        <f t="shared" si="8"/>
        <v>4.6470588235294121</v>
      </c>
      <c r="U43" s="2" t="s">
        <v>0</v>
      </c>
    </row>
  </sheetData>
  <mergeCells count="2">
    <mergeCell ref="A1:U1"/>
    <mergeCell ref="A40:U40"/>
  </mergeCells>
  <pageMargins left="0.7" right="0.7" top="0.75" bottom="0.75" header="0.3" footer="0.3"/>
  <pageSetup paperSize="9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потреба загалом</vt:lpstr>
      <vt:lpstr>лист 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yaska</dc:creator>
  <cp:lastModifiedBy>yaska</cp:lastModifiedBy>
  <cp:lastPrinted>2016-03-03T11:34:26Z</cp:lastPrinted>
  <dcterms:created xsi:type="dcterms:W3CDTF">2016-01-25T08:08:39Z</dcterms:created>
  <dcterms:modified xsi:type="dcterms:W3CDTF">2016-03-03T11:37:22Z</dcterms:modified>
</cp:coreProperties>
</file>