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Мои документы\2025 рік\РІШЕННЯ ВК 2025\ПРОЄКТ РІШЕННЯ ВК ПРОГРАМА 2026-2028\ПРОЄКТ РІШЕННЯ ВК 2026 зміни до програми 26-28 січень 2026\"/>
    </mc:Choice>
  </mc:AlternateContent>
  <xr:revisionPtr revIDLastSave="0" documentId="13_ncr:1_{967266BB-41B5-4983-8EBC-3A51509E3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 до Програми 2026-2028 зБД" sheetId="1" r:id="rId1"/>
  </sheets>
  <definedNames>
    <definedName name="_xlnm.Print_Titles" localSheetId="0">'Дод до Програми 2026-2028 зБД'!$9:$12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I31" i="1"/>
  <c r="I34" i="1" s="1"/>
  <c r="F30" i="1"/>
  <c r="F29" i="1"/>
  <c r="F28" i="1"/>
  <c r="F27" i="1"/>
  <c r="F26" i="1"/>
  <c r="F25" i="1"/>
  <c r="H21" i="1"/>
  <c r="H34" i="1" s="1"/>
  <c r="G21" i="1"/>
  <c r="G34" i="1" s="1"/>
  <c r="F21" i="1"/>
  <c r="F18" i="1"/>
  <c r="F15" i="1"/>
  <c r="F14" i="1"/>
  <c r="F31" i="1" l="1"/>
  <c r="F34" i="1"/>
</calcChain>
</file>

<file path=xl/sharedStrings.xml><?xml version="1.0" encoding="utf-8"?>
<sst xmlns="http://schemas.openxmlformats.org/spreadsheetml/2006/main" count="130" uniqueCount="81">
  <si>
    <t>ДОДАТОК  ДО ПРОГРАМИ</t>
  </si>
  <si>
    <t>№</t>
  </si>
  <si>
    <t>Заходи Програми</t>
  </si>
  <si>
    <t>Відповідальні виконавці</t>
  </si>
  <si>
    <t>Термін виконання заходу (роки)</t>
  </si>
  <si>
    <t>Джерела фінансування</t>
  </si>
  <si>
    <t>Орієнтовні обсяги фінансування (тис. грн),</t>
  </si>
  <si>
    <t>Очікуваний</t>
  </si>
  <si>
    <t>пор.</t>
  </si>
  <si>
    <t xml:space="preserve"> результат</t>
  </si>
  <si>
    <t>Всього</t>
  </si>
  <si>
    <t>Управління охорони здоров’я, КНП ЧМР</t>
  </si>
  <si>
    <t>2026 -2028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</si>
  <si>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</si>
  <si>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</si>
  <si>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</si>
  <si>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Чернігівської міської ради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</si>
  <si>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</si>
  <si>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</si>
  <si>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r>
      <t xml:space="preserve">Продовження роботи щодо </t>
    </r>
    <r>
      <rPr>
        <sz val="16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</si>
  <si>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t xml:space="preserve">Управління охорони здоров’я, КНП ЧМР </t>
  </si>
  <si>
    <t>У межах затверджених бюджетних призначень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</si>
  <si>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</si>
  <si>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</si>
  <si>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 xml:space="preserve">У межах затверджених бюджетних призначень </t>
  </si>
  <si>
    <t>Доступність населення міста до первинного рівня надання медичної допомоги</t>
  </si>
  <si>
    <r>
      <t>Інформаційно-аналітичне забезпечення медичної галузі міста – </t>
    </r>
    <r>
      <rPr>
        <sz val="16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</si>
  <si>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t>Управління охорони здоров’я</t>
  </si>
  <si>
    <t xml:space="preserve">Бюджет Чернігівської міської територіальної громади </t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</si>
  <si>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</si>
  <si>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</si>
  <si>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</si>
  <si>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</si>
  <si>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Оновлення санітарного транспорту КНП ЧМР</t>
  </si>
  <si>
    <t>Забезпечення мобільності надання медичної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</si>
  <si>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</si>
  <si>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</si>
  <si>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</si>
  <si>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</si>
  <si>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</si>
  <si>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реставрацій, капітальних та поточних ремонтів, консервації /розконсервації, відновлення  об'єктів.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</si>
  <si>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</si>
  <si>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</si>
  <si>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</si>
  <si>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</si>
  <si>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</si>
  <si>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</si>
  <si>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</si>
  <si>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</si>
  <si>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</si>
  <si>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</si>
  <si>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Полегшення стану та покращення якості життя онкологічним хворим в термінальній стадії</t>
  </si>
  <si>
    <r>
      <t>Забезпечення осіб з інвалідністю та дітей з інвалідністю засобами догляду за стомою, підгузками та іншими медичними виробами та 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5"/>
        <color theme="1"/>
        <rFont val="Times New Roman"/>
        <family val="1"/>
        <charset val="204"/>
      </rPr>
      <t xml:space="preserve"> </t>
    </r>
    <r>
      <rPr>
        <sz val="15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5"/>
        <color rgb="FF333333"/>
        <rFont val="Times New Roman"/>
        <family val="1"/>
        <charset val="204"/>
      </rPr>
      <t>»</t>
    </r>
  </si>
  <si>
    <t>Покращення якості життя, соціальних стандартів, гігієни</t>
  </si>
  <si>
    <t xml:space="preserve">   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</si>
  <si>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</si>
  <si>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</si>
  <si>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</si>
  <si>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</si>
  <si>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>Створення умов для надання комплексної реабілітаційної допомоги населенню із забезпеченням необхідного обсягу діагностичних досліджень, для покращення  функціональних можливостей пацієнтів,  поліпшення якості їх життя,  інтеграцію в суспільство та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</si>
  <si>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Управління охорони здоров'я, КНП  ЧМР,  Управління капітального будівництва ЧМР</t>
  </si>
  <si>
    <t>Бюджет Чернігівської міської територіальної громади, інші джерела не заборонені законодавством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</si>
  <si>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</si>
  <si>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</si>
  <si>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</si>
  <si>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</si>
  <si>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</si>
  <si>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</si>
  <si>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</si>
  <si>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Загальна сума</t>
  </si>
  <si>
    <t xml:space="preserve">НАПРЯМИ ДІЯЛЬНОСТІ ТА ЗАХОДИ ПРОГРАМИ РОЗВИТКУ, ПІДТРИМКИ ЗАКЛАДІВ ОХОРОНИ ЗДОРОВ’Я – КОМУНАЛЬНИХ НЕКОМЕРЦІЙНИХ ПІДПРИЄМСТВ ЧЕРНІГІВСЬКОЇ МІСЬКОЇ РАДИ ТА НАДАННЯ МЕДИЧНИХ ПОСЛУГ ПОНАД ОБСЯГ, ПЕРЕДБАЧЕНИЙ ПРОГРАМОЮ ДЕРЖАВНИХ ГАРАНТІЙ МЕДИЧНОГО ОБСЛУГОВУВАННЯ НАСЕЛЕННЯ  МІСТА ЧЕРНІГОВА НА 2026–2028 РОКИ
</t>
  </si>
  <si>
    <t>Оснащення закладів охорони здоров’я  Чернігівської міської ради сучасним медичним  та іншим обладнанням для забезпечення потреб закладів охорони здоров'я</t>
  </si>
  <si>
    <t>Додаток</t>
  </si>
  <si>
    <t>до рішення виконавчого комітету  міської ради</t>
  </si>
  <si>
    <t>Заступник міського голови-</t>
  </si>
  <si>
    <t>керуючий справами виконкому</t>
  </si>
  <si>
    <t>Сергій ФЕСЕНКО</t>
  </si>
  <si>
    <t>Надання невідкладної стоматологічної допомоги (послуги) дорослому та дитячому населенню міста</t>
  </si>
  <si>
    <r>
      <t>«      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             </t>
    </r>
    <r>
      <rPr>
        <sz val="14"/>
        <color theme="1"/>
        <rFont val="Times New Roman"/>
        <family val="1"/>
        <charset val="204"/>
      </rPr>
      <t>2026 року</t>
    </r>
  </si>
  <si>
    <t>Управління охорони здоров’я ЧМР, КНП ЧМР, управління капітального будівництва ЧМР, управління житлово-комунального господарства ЧМР</t>
  </si>
  <si>
    <t>Управління охорони здоров’я ЧМР, КНП ЧМР, управління капітального будівництва ЧМР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</si>
</sst>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1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wrapText="1"/>
    </xf>
    <xf numFmtId="0" fontId="6" fillId="0" borderId="0" xfId="0" applyFont="1" applyFill="1"/>
    <xf numFmtId="0" fontId="3" fillId="0" borderId="0" xfId="0" applyFont="1" applyFill="1" applyAlignment="1">
      <alignment horizontal="left" vertical="center" indent="15"/>
    </xf>
    <xf numFmtId="164" fontId="2" fillId="0" borderId="0" xfId="0" applyNumberFormat="1" applyFont="1" applyFill="1"/>
    <xf numFmtId="0" fontId="3" fillId="0" borderId="0" xfId="0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/>
    <xf numFmtId="4" fontId="15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  <xf numFmtId="4" fontId="16" fillId="0" borderId="0" xfId="0" applyNumberFormat="1" applyFont="1" applyFill="1"/>
    <xf numFmtId="4" fontId="17" fillId="0" borderId="0" xfId="0" applyNumberFormat="1" applyFont="1" applyFill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/>
    <xf numFmtId="164" fontId="18" fillId="0" borderId="0" xfId="1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vertical="center" indent="15"/>
    </xf>
    <xf numFmtId="4" fontId="6" fillId="0" borderId="0" xfId="0" applyNumberFormat="1" applyFont="1"/>
    <xf numFmtId="164" fontId="21" fillId="0" borderId="0" xfId="0" applyNumberFormat="1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69"/>
  <sheetViews>
    <sheetView tabSelected="1" zoomScale="74" zoomScaleNormal="74" workbookViewId="0">
      <selection activeCell="P16" sqref="P16"/>
    </sheetView>
  </sheetViews>
  <sheetFormatPr defaultColWidth="8.85546875" defaultRowHeight="15.75" x14ac:dyDescent="0.25"/>
  <cols>
    <col min="1" max="1" width="6.42578125" style="1" customWidth="1"/>
    <col min="2" max="2" width="38.28515625" style="1" customWidth="1"/>
    <col min="3" max="3" width="26" style="1" customWidth="1"/>
    <col min="4" max="4" width="17.140625" style="1" customWidth="1"/>
    <col min="5" max="5" width="25.28515625" style="1" customWidth="1"/>
    <col min="6" max="9" width="14.7109375" style="1" customWidth="1"/>
    <col min="10" max="10" width="35.140625" style="1" bestFit="1" customWidth="1"/>
    <col min="11" max="11" width="15.7109375" style="53" customWidth="1"/>
    <col min="12" max="12" width="13.7109375" style="1" customWidth="1"/>
    <col min="13" max="16384" width="8.85546875" style="1"/>
  </cols>
  <sheetData>
    <row r="1" spans="1:12" s="60" customFormat="1" ht="18.75" x14ac:dyDescent="0.25">
      <c r="F1" s="59"/>
      <c r="G1" s="59"/>
      <c r="H1" s="59" t="s">
        <v>72</v>
      </c>
      <c r="I1" s="59"/>
      <c r="J1" s="59"/>
    </row>
    <row r="2" spans="1:12" s="60" customFormat="1" ht="18.75" customHeight="1" x14ac:dyDescent="0.25">
      <c r="F2" s="62"/>
      <c r="G2" s="62"/>
      <c r="H2" s="79" t="s">
        <v>73</v>
      </c>
      <c r="I2" s="79"/>
      <c r="J2" s="79"/>
    </row>
    <row r="3" spans="1:12" s="60" customFormat="1" ht="18.75" x14ac:dyDescent="0.25">
      <c r="F3" s="63"/>
      <c r="G3" s="63"/>
      <c r="H3" s="80" t="s">
        <v>78</v>
      </c>
      <c r="I3" s="80"/>
      <c r="J3" s="80"/>
      <c r="K3" s="63"/>
    </row>
    <row r="4" spans="1:12" s="60" customFormat="1" ht="18.75" x14ac:dyDescent="0.25">
      <c r="F4" s="61"/>
      <c r="G4" s="61"/>
      <c r="H4" s="92" t="s">
        <v>1</v>
      </c>
    </row>
    <row r="5" spans="1:12" ht="18.75" x14ac:dyDescent="0.25">
      <c r="F5" s="2"/>
      <c r="G5" s="2"/>
      <c r="H5" s="2"/>
      <c r="I5" s="2" t="s">
        <v>0</v>
      </c>
      <c r="J5" s="3"/>
      <c r="K5" s="52"/>
    </row>
    <row r="6" spans="1:12" x14ac:dyDescent="0.25">
      <c r="F6" s="4"/>
      <c r="G6" s="4"/>
      <c r="H6" s="4"/>
      <c r="I6" s="4"/>
    </row>
    <row r="7" spans="1:12" ht="70.900000000000006" customHeight="1" x14ac:dyDescent="0.25">
      <c r="B7" s="83" t="s">
        <v>70</v>
      </c>
      <c r="C7" s="83"/>
      <c r="D7" s="83"/>
      <c r="E7" s="83"/>
      <c r="F7" s="83"/>
      <c r="G7" s="83"/>
      <c r="H7" s="83"/>
      <c r="I7" s="83"/>
      <c r="J7" s="83"/>
      <c r="K7" s="50"/>
    </row>
    <row r="8" spans="1:12" ht="16.5" thickBot="1" x14ac:dyDescent="0.3"/>
    <row r="9" spans="1:12" ht="17.45" customHeight="1" x14ac:dyDescent="0.25">
      <c r="A9" s="6" t="s">
        <v>1</v>
      </c>
      <c r="B9" s="84" t="s">
        <v>2</v>
      </c>
      <c r="C9" s="87" t="s">
        <v>3</v>
      </c>
      <c r="D9" s="87" t="s">
        <v>4</v>
      </c>
      <c r="E9" s="87" t="s">
        <v>5</v>
      </c>
      <c r="F9" s="84" t="s">
        <v>6</v>
      </c>
      <c r="G9" s="90"/>
      <c r="H9" s="90"/>
      <c r="I9" s="90"/>
      <c r="J9" s="7" t="s">
        <v>7</v>
      </c>
      <c r="K9" s="50"/>
    </row>
    <row r="10" spans="1:12" ht="34.15" customHeight="1" thickBot="1" x14ac:dyDescent="0.3">
      <c r="A10" s="8" t="s">
        <v>8</v>
      </c>
      <c r="B10" s="85"/>
      <c r="C10" s="88"/>
      <c r="D10" s="88"/>
      <c r="E10" s="88"/>
      <c r="F10" s="86"/>
      <c r="G10" s="91"/>
      <c r="H10" s="91"/>
      <c r="I10" s="91"/>
      <c r="J10" s="9" t="s">
        <v>9</v>
      </c>
      <c r="K10" s="50"/>
    </row>
    <row r="11" spans="1:12" ht="19.5" thickBot="1" x14ac:dyDescent="0.3">
      <c r="A11" s="10"/>
      <c r="B11" s="86"/>
      <c r="C11" s="89"/>
      <c r="D11" s="89"/>
      <c r="E11" s="89"/>
      <c r="F11" s="9" t="s">
        <v>10</v>
      </c>
      <c r="G11" s="9">
        <v>2026</v>
      </c>
      <c r="H11" s="9">
        <v>2027</v>
      </c>
      <c r="I11" s="9">
        <v>2028</v>
      </c>
      <c r="J11" s="9"/>
      <c r="K11" s="50"/>
    </row>
    <row r="12" spans="1:12" ht="17.45" customHeight="1" x14ac:dyDescent="0.25">
      <c r="A12" s="6">
        <v>1</v>
      </c>
      <c r="B12" s="1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50"/>
    </row>
    <row r="13" spans="1:12" ht="9.6" customHeight="1" x14ac:dyDescent="0.25">
      <c r="A13" s="81"/>
      <c r="B13" s="69"/>
      <c r="C13" s="69"/>
      <c r="D13" s="69"/>
      <c r="E13" s="69"/>
      <c r="F13" s="69"/>
      <c r="G13" s="69"/>
      <c r="H13" s="69"/>
      <c r="I13" s="69"/>
      <c r="J13" s="82"/>
      <c r="K13" s="50"/>
    </row>
    <row r="14" spans="1:12" ht="187.9" customHeight="1" x14ac:dyDescent="0.25">
      <c r="A14" s="42">
        <v>1</v>
      </c>
      <c r="B14" s="14" t="s">
        <v>71</v>
      </c>
      <c r="C14" s="13" t="s">
        <v>11</v>
      </c>
      <c r="D14" s="13" t="s">
        <v>12</v>
      </c>
      <c r="E14" s="13" t="s">
        <v>13</v>
      </c>
      <c r="F14" s="15">
        <f>G14+H14+I14</f>
        <v>179828.4</v>
      </c>
      <c r="G14" s="15">
        <v>99233</v>
      </c>
      <c r="H14" s="15">
        <v>48998.9</v>
      </c>
      <c r="I14" s="15">
        <v>31596.5</v>
      </c>
      <c r="J14" s="43" t="s">
        <v>14</v>
      </c>
      <c r="K14" s="54"/>
      <c r="L14" s="68"/>
    </row>
    <row r="15" spans="1:12" ht="123" customHeight="1" x14ac:dyDescent="0.25">
      <c r="A15" s="42" t="s">
        <v>15</v>
      </c>
      <c r="B15" s="14" t="s">
        <v>16</v>
      </c>
      <c r="C15" s="13" t="s">
        <v>11</v>
      </c>
      <c r="D15" s="13" t="s">
        <v>12</v>
      </c>
      <c r="E15" s="13" t="s">
        <v>17</v>
      </c>
      <c r="F15" s="15">
        <f>G15+H15+I15</f>
        <v>457623.69999999995</v>
      </c>
      <c r="G15" s="15">
        <v>142919.20000000001</v>
      </c>
      <c r="H15" s="15">
        <v>153066.4</v>
      </c>
      <c r="I15" s="15">
        <v>161638.1</v>
      </c>
      <c r="J15" s="43" t="s">
        <v>18</v>
      </c>
      <c r="K15" s="54"/>
    </row>
    <row r="16" spans="1:12" ht="102.6" customHeight="1" x14ac:dyDescent="0.25">
      <c r="A16" s="42">
        <v>3</v>
      </c>
      <c r="B16" s="16" t="s">
        <v>19</v>
      </c>
      <c r="C16" s="13" t="s">
        <v>20</v>
      </c>
      <c r="D16" s="13" t="s">
        <v>12</v>
      </c>
      <c r="E16" s="13" t="s">
        <v>17</v>
      </c>
      <c r="F16" s="69" t="s">
        <v>21</v>
      </c>
      <c r="G16" s="69"/>
      <c r="H16" s="69"/>
      <c r="I16" s="69"/>
      <c r="J16" s="44" t="s">
        <v>22</v>
      </c>
      <c r="K16" s="50"/>
    </row>
    <row r="17" spans="1:13" ht="102" customHeight="1" x14ac:dyDescent="0.25">
      <c r="A17" s="42">
        <v>4</v>
      </c>
      <c r="B17" s="14" t="s">
        <v>23</v>
      </c>
      <c r="C17" s="13" t="s">
        <v>20</v>
      </c>
      <c r="D17" s="13" t="s">
        <v>12</v>
      </c>
      <c r="E17" s="13" t="s">
        <v>17</v>
      </c>
      <c r="F17" s="69" t="s">
        <v>24</v>
      </c>
      <c r="G17" s="69"/>
      <c r="H17" s="69"/>
      <c r="I17" s="69"/>
      <c r="J17" s="43" t="s">
        <v>25</v>
      </c>
      <c r="K17" s="50"/>
    </row>
    <row r="18" spans="1:13" ht="222.6" customHeight="1" x14ac:dyDescent="0.25">
      <c r="A18" s="42">
        <v>5</v>
      </c>
      <c r="B18" s="16" t="s">
        <v>26</v>
      </c>
      <c r="C18" s="13" t="s">
        <v>27</v>
      </c>
      <c r="D18" s="13" t="s">
        <v>12</v>
      </c>
      <c r="E18" s="13" t="s">
        <v>28</v>
      </c>
      <c r="F18" s="15">
        <f>G18+H18+I18</f>
        <v>7236.3</v>
      </c>
      <c r="G18" s="15">
        <v>2352.9</v>
      </c>
      <c r="H18" s="15">
        <v>2418.1</v>
      </c>
      <c r="I18" s="15">
        <v>2465.3000000000002</v>
      </c>
      <c r="J18" s="43" t="s">
        <v>29</v>
      </c>
      <c r="K18" s="55"/>
    </row>
    <row r="19" spans="1:13" ht="132.6" customHeight="1" x14ac:dyDescent="0.25">
      <c r="A19" s="42">
        <v>6</v>
      </c>
      <c r="B19" s="14" t="s">
        <v>30</v>
      </c>
      <c r="C19" s="13" t="s">
        <v>11</v>
      </c>
      <c r="D19" s="13" t="s">
        <v>12</v>
      </c>
      <c r="E19" s="13" t="s">
        <v>31</v>
      </c>
      <c r="F19" s="70" t="s">
        <v>21</v>
      </c>
      <c r="G19" s="71"/>
      <c r="H19" s="71"/>
      <c r="I19" s="71"/>
      <c r="J19" s="43" t="s">
        <v>32</v>
      </c>
      <c r="K19" s="50"/>
    </row>
    <row r="20" spans="1:13" ht="144.6" customHeight="1" x14ac:dyDescent="0.25">
      <c r="A20" s="42">
        <v>7</v>
      </c>
      <c r="B20" s="14" t="s">
        <v>33</v>
      </c>
      <c r="C20" s="13" t="s">
        <v>11</v>
      </c>
      <c r="D20" s="13" t="s">
        <v>12</v>
      </c>
      <c r="E20" s="13" t="s">
        <v>17</v>
      </c>
      <c r="F20" s="70" t="s">
        <v>21</v>
      </c>
      <c r="G20" s="71"/>
      <c r="H20" s="71"/>
      <c r="I20" s="71"/>
      <c r="J20" s="43" t="s">
        <v>34</v>
      </c>
      <c r="K20" s="55"/>
    </row>
    <row r="21" spans="1:13" ht="267" customHeight="1" x14ac:dyDescent="0.25">
      <c r="A21" s="42">
        <v>8</v>
      </c>
      <c r="B21" s="14" t="s">
        <v>35</v>
      </c>
      <c r="C21" s="13" t="s">
        <v>80</v>
      </c>
      <c r="D21" s="13" t="s">
        <v>12</v>
      </c>
      <c r="E21" s="13" t="s">
        <v>17</v>
      </c>
      <c r="F21" s="15">
        <f>G21+H21+I21</f>
        <v>13520.7772</v>
      </c>
      <c r="G21" s="15">
        <f>5282.8*1.099</f>
        <v>5805.7972</v>
      </c>
      <c r="H21" s="15">
        <f>6500*1.099*1.08</f>
        <v>7714.9800000000005</v>
      </c>
      <c r="I21" s="15">
        <v>0</v>
      </c>
      <c r="J21" s="43" t="s">
        <v>36</v>
      </c>
      <c r="K21" s="50"/>
    </row>
    <row r="22" spans="1:13" ht="136.9" customHeight="1" x14ac:dyDescent="0.25">
      <c r="A22" s="42">
        <v>9</v>
      </c>
      <c r="B22" s="14" t="s">
        <v>37</v>
      </c>
      <c r="C22" s="13" t="s">
        <v>38</v>
      </c>
      <c r="D22" s="13" t="s">
        <v>12</v>
      </c>
      <c r="E22" s="13" t="s">
        <v>13</v>
      </c>
      <c r="F22" s="70" t="s">
        <v>21</v>
      </c>
      <c r="G22" s="71"/>
      <c r="H22" s="71"/>
      <c r="I22" s="71"/>
      <c r="J22" s="43" t="s">
        <v>39</v>
      </c>
      <c r="K22" s="50"/>
    </row>
    <row r="23" spans="1:13" ht="253.15" customHeight="1" x14ac:dyDescent="0.25">
      <c r="A23" s="42">
        <v>10</v>
      </c>
      <c r="B23" s="14" t="s">
        <v>40</v>
      </c>
      <c r="C23" s="13" t="s">
        <v>79</v>
      </c>
      <c r="D23" s="13" t="s">
        <v>12</v>
      </c>
      <c r="E23" s="13" t="s">
        <v>17</v>
      </c>
      <c r="F23" s="69" t="s">
        <v>21</v>
      </c>
      <c r="G23" s="69"/>
      <c r="H23" s="69"/>
      <c r="I23" s="69"/>
      <c r="J23" s="43" t="s">
        <v>41</v>
      </c>
      <c r="K23" s="50"/>
    </row>
    <row r="24" spans="1:13" ht="186.75" customHeight="1" x14ac:dyDescent="0.25">
      <c r="A24" s="42">
        <v>11</v>
      </c>
      <c r="B24" s="14" t="s">
        <v>42</v>
      </c>
      <c r="C24" s="13" t="s">
        <v>43</v>
      </c>
      <c r="D24" s="13" t="s">
        <v>12</v>
      </c>
      <c r="E24" s="13" t="s">
        <v>17</v>
      </c>
      <c r="F24" s="73" t="s">
        <v>24</v>
      </c>
      <c r="G24" s="73"/>
      <c r="H24" s="73"/>
      <c r="I24" s="73"/>
      <c r="J24" s="43" t="s">
        <v>44</v>
      </c>
      <c r="K24" s="50"/>
    </row>
    <row r="25" spans="1:13" ht="369" customHeight="1" x14ac:dyDescent="0.25">
      <c r="A25" s="42">
        <v>12</v>
      </c>
      <c r="B25" s="40" t="s">
        <v>45</v>
      </c>
      <c r="C25" s="13" t="s">
        <v>11</v>
      </c>
      <c r="D25" s="13" t="s">
        <v>12</v>
      </c>
      <c r="E25" s="13" t="s">
        <v>46</v>
      </c>
      <c r="F25" s="15">
        <f t="shared" ref="F25:F31" si="0">G25+H25+I25</f>
        <v>129547.9</v>
      </c>
      <c r="G25" s="15">
        <v>40458.699999999997</v>
      </c>
      <c r="H25" s="15">
        <v>43331.3</v>
      </c>
      <c r="I25" s="15">
        <v>45757.9</v>
      </c>
      <c r="J25" s="43" t="s">
        <v>47</v>
      </c>
      <c r="K25" s="55"/>
    </row>
    <row r="26" spans="1:13" ht="372.6" customHeight="1" x14ac:dyDescent="0.25">
      <c r="A26" s="42">
        <v>13</v>
      </c>
      <c r="B26" s="40" t="s">
        <v>48</v>
      </c>
      <c r="C26" s="13" t="s">
        <v>11</v>
      </c>
      <c r="D26" s="13" t="s">
        <v>12</v>
      </c>
      <c r="E26" s="13" t="s">
        <v>17</v>
      </c>
      <c r="F26" s="15">
        <f t="shared" si="0"/>
        <v>30367.4</v>
      </c>
      <c r="G26" s="17">
        <v>9484</v>
      </c>
      <c r="H26" s="17">
        <v>10157.299999999999</v>
      </c>
      <c r="I26" s="17">
        <v>10726.1</v>
      </c>
      <c r="J26" s="43" t="s">
        <v>49</v>
      </c>
      <c r="K26" s="56"/>
    </row>
    <row r="27" spans="1:13" ht="112.15" customHeight="1" x14ac:dyDescent="0.25">
      <c r="A27" s="42">
        <v>14</v>
      </c>
      <c r="B27" s="14" t="s">
        <v>50</v>
      </c>
      <c r="C27" s="13" t="s">
        <v>11</v>
      </c>
      <c r="D27" s="13" t="s">
        <v>12</v>
      </c>
      <c r="E27" s="13" t="s">
        <v>17</v>
      </c>
      <c r="F27" s="15">
        <f t="shared" si="0"/>
        <v>6641.3</v>
      </c>
      <c r="G27" s="15">
        <v>2074.3000000000002</v>
      </c>
      <c r="H27" s="15">
        <v>2221.3000000000002</v>
      </c>
      <c r="I27" s="15">
        <v>2345.6999999999998</v>
      </c>
      <c r="J27" s="43" t="s">
        <v>51</v>
      </c>
      <c r="K27" s="55"/>
    </row>
    <row r="28" spans="1:13" ht="350.45" customHeight="1" x14ac:dyDescent="0.25">
      <c r="A28" s="42">
        <v>15</v>
      </c>
      <c r="B28" s="40" t="s">
        <v>52</v>
      </c>
      <c r="C28" s="13" t="s">
        <v>11</v>
      </c>
      <c r="D28" s="13" t="s">
        <v>12</v>
      </c>
      <c r="E28" s="13" t="s">
        <v>17</v>
      </c>
      <c r="F28" s="15">
        <f t="shared" si="0"/>
        <v>63919.199999999997</v>
      </c>
      <c r="G28" s="17">
        <v>19748.3</v>
      </c>
      <c r="H28" s="17">
        <v>21452.7</v>
      </c>
      <c r="I28" s="17">
        <v>22718.2</v>
      </c>
      <c r="J28" s="43" t="s">
        <v>53</v>
      </c>
      <c r="K28" s="55"/>
      <c r="M28" s="1" t="s">
        <v>54</v>
      </c>
    </row>
    <row r="29" spans="1:13" ht="150" x14ac:dyDescent="0.25">
      <c r="A29" s="42">
        <v>16</v>
      </c>
      <c r="B29" s="19" t="s">
        <v>77</v>
      </c>
      <c r="C29" s="13" t="s">
        <v>55</v>
      </c>
      <c r="D29" s="13" t="s">
        <v>12</v>
      </c>
      <c r="E29" s="13" t="s">
        <v>17</v>
      </c>
      <c r="F29" s="15">
        <f t="shared" si="0"/>
        <v>19407.3</v>
      </c>
      <c r="G29" s="17">
        <v>5946</v>
      </c>
      <c r="H29" s="17">
        <v>6479.9</v>
      </c>
      <c r="I29" s="17">
        <v>6981.4</v>
      </c>
      <c r="J29" s="43" t="s">
        <v>56</v>
      </c>
      <c r="K29" s="55"/>
    </row>
    <row r="30" spans="1:13" ht="150" x14ac:dyDescent="0.25">
      <c r="A30" s="42">
        <v>17</v>
      </c>
      <c r="B30" s="19" t="s">
        <v>57</v>
      </c>
      <c r="C30" s="13" t="s">
        <v>55</v>
      </c>
      <c r="D30" s="13" t="s">
        <v>12</v>
      </c>
      <c r="E30" s="13" t="s">
        <v>17</v>
      </c>
      <c r="F30" s="15">
        <f t="shared" si="0"/>
        <v>37920</v>
      </c>
      <c r="G30" s="17">
        <v>11850</v>
      </c>
      <c r="H30" s="17">
        <v>12640</v>
      </c>
      <c r="I30" s="17">
        <v>13430</v>
      </c>
      <c r="J30" s="43" t="s">
        <v>58</v>
      </c>
      <c r="K30" s="55"/>
    </row>
    <row r="31" spans="1:13" ht="408.75" customHeight="1" x14ac:dyDescent="0.25">
      <c r="A31" s="42">
        <v>18</v>
      </c>
      <c r="B31" s="45" t="s">
        <v>59</v>
      </c>
      <c r="C31" s="13" t="s">
        <v>60</v>
      </c>
      <c r="D31" s="13" t="s">
        <v>12</v>
      </c>
      <c r="E31" s="18" t="s">
        <v>61</v>
      </c>
      <c r="F31" s="15">
        <f t="shared" si="0"/>
        <v>107971.7</v>
      </c>
      <c r="G31" s="17">
        <v>86800</v>
      </c>
      <c r="H31" s="17">
        <v>11146.5</v>
      </c>
      <c r="I31" s="17">
        <f>25.2+10000</f>
        <v>10025.200000000001</v>
      </c>
      <c r="J31" s="46" t="s">
        <v>62</v>
      </c>
      <c r="K31" s="55"/>
    </row>
    <row r="32" spans="1:13" ht="134.44999999999999" customHeight="1" x14ac:dyDescent="0.25">
      <c r="A32" s="42">
        <v>19</v>
      </c>
      <c r="B32" s="19" t="s">
        <v>63</v>
      </c>
      <c r="C32" s="13" t="s">
        <v>64</v>
      </c>
      <c r="D32" s="13" t="s">
        <v>12</v>
      </c>
      <c r="E32" s="18" t="s">
        <v>17</v>
      </c>
      <c r="F32" s="74" t="s">
        <v>21</v>
      </c>
      <c r="G32" s="75"/>
      <c r="H32" s="75"/>
      <c r="I32" s="75"/>
      <c r="J32" s="43" t="s">
        <v>65</v>
      </c>
      <c r="K32" s="55"/>
    </row>
    <row r="33" spans="1:14" ht="94.5" thickBot="1" x14ac:dyDescent="0.3">
      <c r="A33" s="47">
        <v>20</v>
      </c>
      <c r="B33" s="41" t="s">
        <v>66</v>
      </c>
      <c r="C33" s="18" t="s">
        <v>67</v>
      </c>
      <c r="D33" s="18" t="s">
        <v>12</v>
      </c>
      <c r="E33" s="18" t="s">
        <v>28</v>
      </c>
      <c r="F33" s="20">
        <f>G33+H33+I33</f>
        <v>145</v>
      </c>
      <c r="G33" s="49">
        <v>45.3</v>
      </c>
      <c r="H33" s="49">
        <v>48.5</v>
      </c>
      <c r="I33" s="49">
        <v>51.2</v>
      </c>
      <c r="J33" s="48" t="s">
        <v>68</v>
      </c>
      <c r="K33" s="55"/>
    </row>
    <row r="34" spans="1:14" ht="27.75" customHeight="1" thickBot="1" x14ac:dyDescent="0.3">
      <c r="A34" s="76" t="s">
        <v>69</v>
      </c>
      <c r="B34" s="77"/>
      <c r="C34" s="77"/>
      <c r="D34" s="77"/>
      <c r="E34" s="78"/>
      <c r="F34" s="21">
        <f>F14+F15+F18+F21+F25+F26+F27+F28+F29+F30+F31+F33</f>
        <v>1054128.9772000001</v>
      </c>
      <c r="G34" s="21">
        <f>G14+G15+G18+G21+G25+G26+G27+G28+G29+G30+G31+G33</f>
        <v>426717.49719999998</v>
      </c>
      <c r="H34" s="21">
        <f t="shared" ref="H34:I34" si="1">H14+H15+H18+H21+H25+H26+H27+H28+H29+H30+H31+H33</f>
        <v>319675.88</v>
      </c>
      <c r="I34" s="21">
        <f t="shared" si="1"/>
        <v>307735.60000000003</v>
      </c>
      <c r="J34" s="11"/>
      <c r="K34" s="51"/>
      <c r="L34" s="68"/>
    </row>
    <row r="35" spans="1:14" x14ac:dyDescent="0.25">
      <c r="A35" s="22"/>
      <c r="B35" s="22"/>
      <c r="C35" s="22"/>
      <c r="D35" s="22"/>
      <c r="E35" s="22"/>
      <c r="F35" s="23"/>
      <c r="G35" s="23"/>
      <c r="H35" s="23"/>
      <c r="I35" s="23"/>
      <c r="J35" s="22"/>
      <c r="K35" s="57"/>
    </row>
    <row r="36" spans="1:14" s="60" customFormat="1" ht="18.75" x14ac:dyDescent="0.3">
      <c r="B36" s="64" t="s">
        <v>74</v>
      </c>
      <c r="C36" s="65"/>
      <c r="D36" s="65"/>
      <c r="E36" s="65"/>
      <c r="F36" s="66"/>
      <c r="G36" s="65"/>
      <c r="H36" s="67"/>
      <c r="I36" s="64"/>
      <c r="J36" s="65"/>
    </row>
    <row r="37" spans="1:14" s="60" customFormat="1" ht="18.75" x14ac:dyDescent="0.3">
      <c r="B37" s="64" t="s">
        <v>75</v>
      </c>
      <c r="F37" s="63"/>
      <c r="G37" s="64" t="s">
        <v>76</v>
      </c>
      <c r="I37" s="64"/>
      <c r="K37"/>
      <c r="L37"/>
      <c r="M37"/>
      <c r="N37"/>
    </row>
    <row r="39" spans="1:14" ht="18.75" x14ac:dyDescent="0.3">
      <c r="B39" s="24"/>
      <c r="C39" s="25"/>
      <c r="D39" s="25"/>
      <c r="E39" s="25"/>
      <c r="F39" s="26"/>
      <c r="G39" s="26"/>
      <c r="H39" s="26"/>
      <c r="I39" s="26"/>
      <c r="J39" s="27"/>
      <c r="K39" s="58"/>
    </row>
    <row r="40" spans="1:14" ht="18.75" x14ac:dyDescent="0.25">
      <c r="B40" s="59"/>
      <c r="F40" s="29"/>
      <c r="G40" s="29"/>
      <c r="H40" s="29"/>
      <c r="I40" s="29"/>
      <c r="J40" s="30"/>
    </row>
    <row r="41" spans="1:14" ht="58.5" customHeight="1" x14ac:dyDescent="0.25">
      <c r="B41" s="72"/>
      <c r="C41" s="72"/>
      <c r="D41" s="72"/>
      <c r="E41" s="72"/>
      <c r="F41" s="72"/>
      <c r="G41" s="72"/>
      <c r="H41" s="72"/>
      <c r="I41" s="72"/>
      <c r="J41" s="72"/>
    </row>
    <row r="42" spans="1:14" ht="18.75" x14ac:dyDescent="0.25">
      <c r="F42" s="2"/>
      <c r="G42" s="2"/>
      <c r="H42" s="2"/>
      <c r="I42" s="2"/>
    </row>
    <row r="43" spans="1:14" ht="18.75" x14ac:dyDescent="0.25">
      <c r="F43" s="31"/>
      <c r="G43" s="31"/>
      <c r="H43" s="31"/>
      <c r="I43" s="31"/>
    </row>
    <row r="44" spans="1:14" ht="18.75" x14ac:dyDescent="0.25">
      <c r="F44" s="31"/>
      <c r="G44" s="31"/>
      <c r="H44" s="31"/>
      <c r="I44" s="31"/>
    </row>
    <row r="45" spans="1:14" x14ac:dyDescent="0.25">
      <c r="F45" s="4"/>
      <c r="G45" s="4"/>
      <c r="H45" s="4"/>
      <c r="I45" s="4"/>
    </row>
    <row r="46" spans="1:14" ht="18.75" x14ac:dyDescent="0.25">
      <c r="F46" s="3"/>
      <c r="G46" s="32"/>
      <c r="H46" s="32"/>
      <c r="I46" s="32"/>
    </row>
    <row r="47" spans="1:14" ht="18.75" x14ac:dyDescent="0.25">
      <c r="F47" s="32"/>
      <c r="G47" s="32"/>
      <c r="H47" s="32"/>
      <c r="I47" s="32"/>
    </row>
    <row r="48" spans="1:14" ht="18.75" x14ac:dyDescent="0.25">
      <c r="F48" s="32"/>
      <c r="G48" s="32"/>
      <c r="H48" s="32"/>
      <c r="I48" s="32"/>
    </row>
    <row r="49" spans="4:10" ht="18.75" x14ac:dyDescent="0.3">
      <c r="E49" s="33"/>
      <c r="F49" s="28"/>
      <c r="G49" s="28"/>
      <c r="H49" s="28"/>
      <c r="I49" s="28"/>
    </row>
    <row r="50" spans="4:10" ht="18" customHeight="1" x14ac:dyDescent="0.25">
      <c r="E50" s="34"/>
    </row>
    <row r="51" spans="4:10" ht="18" customHeight="1" x14ac:dyDescent="0.25">
      <c r="D51" s="35"/>
      <c r="E51" s="34"/>
    </row>
    <row r="52" spans="4:10" ht="18" customHeight="1" x14ac:dyDescent="0.25">
      <c r="D52" s="35"/>
      <c r="E52" s="34"/>
    </row>
    <row r="53" spans="4:10" ht="18" customHeight="1" x14ac:dyDescent="0.25">
      <c r="D53" s="35"/>
      <c r="E53" s="34"/>
    </row>
    <row r="54" spans="4:10" ht="18.75" x14ac:dyDescent="0.25">
      <c r="D54" s="35"/>
      <c r="E54" s="34"/>
      <c r="F54" s="34"/>
      <c r="G54" s="34"/>
      <c r="H54" s="34"/>
      <c r="I54" s="34"/>
    </row>
    <row r="55" spans="4:10" ht="18.75" x14ac:dyDescent="0.25">
      <c r="D55" s="35"/>
      <c r="E55" s="34"/>
      <c r="F55" s="34"/>
      <c r="G55" s="34"/>
      <c r="H55" s="34"/>
      <c r="I55" s="34"/>
    </row>
    <row r="56" spans="4:10" ht="15.6" customHeight="1" x14ac:dyDescent="0.25">
      <c r="D56" s="36"/>
      <c r="E56" s="34"/>
      <c r="F56" s="34"/>
      <c r="G56" s="34"/>
      <c r="H56" s="34"/>
      <c r="I56" s="34"/>
    </row>
    <row r="57" spans="4:10" ht="18" customHeight="1" x14ac:dyDescent="0.25">
      <c r="D57" s="35"/>
      <c r="E57" s="34"/>
      <c r="F57" s="34"/>
      <c r="G57" s="34"/>
      <c r="H57" s="34"/>
      <c r="I57" s="34"/>
    </row>
    <row r="58" spans="4:10" ht="18" customHeight="1" x14ac:dyDescent="0.25">
      <c r="D58" s="35"/>
      <c r="E58" s="34"/>
      <c r="F58" s="37"/>
      <c r="G58" s="37"/>
      <c r="H58" s="37"/>
      <c r="I58" s="37"/>
    </row>
    <row r="59" spans="4:10" ht="18" customHeight="1" x14ac:dyDescent="0.25">
      <c r="D59" s="35"/>
      <c r="E59" s="34"/>
      <c r="F59" s="37"/>
      <c r="G59" s="37"/>
      <c r="H59" s="37"/>
      <c r="I59" s="37"/>
    </row>
    <row r="60" spans="4:10" ht="18.75" x14ac:dyDescent="0.25">
      <c r="D60" s="35"/>
      <c r="E60" s="34"/>
      <c r="F60" s="34"/>
      <c r="G60" s="34"/>
      <c r="H60" s="34"/>
      <c r="I60" s="34"/>
    </row>
    <row r="61" spans="4:10" ht="18.75" x14ac:dyDescent="0.25">
      <c r="D61" s="38"/>
      <c r="E61" s="33"/>
      <c r="F61" s="5"/>
      <c r="G61" s="5"/>
      <c r="H61" s="5"/>
      <c r="I61" s="5"/>
    </row>
    <row r="64" spans="4:10" ht="18.75" x14ac:dyDescent="0.25">
      <c r="J64" s="34"/>
    </row>
    <row r="65" spans="10:10" ht="18.75" x14ac:dyDescent="0.25">
      <c r="J65" s="37"/>
    </row>
    <row r="66" spans="10:10" ht="18.75" x14ac:dyDescent="0.25">
      <c r="J66" s="39"/>
    </row>
    <row r="67" spans="10:10" ht="18.75" x14ac:dyDescent="0.25">
      <c r="J67" s="39"/>
    </row>
    <row r="68" spans="10:10" ht="18.75" x14ac:dyDescent="0.25">
      <c r="J68" s="39"/>
    </row>
    <row r="69" spans="10:10" x14ac:dyDescent="0.25">
      <c r="J69" s="35"/>
    </row>
  </sheetData>
  <mergeCells count="19">
    <mergeCell ref="H2:J2"/>
    <mergeCell ref="H3:J3"/>
    <mergeCell ref="A13:J13"/>
    <mergeCell ref="F16:I16"/>
    <mergeCell ref="B7:J7"/>
    <mergeCell ref="B9:B11"/>
    <mergeCell ref="C9:C11"/>
    <mergeCell ref="D9:D11"/>
    <mergeCell ref="E9:E11"/>
    <mergeCell ref="F9:I10"/>
    <mergeCell ref="F17:I17"/>
    <mergeCell ref="F19:I19"/>
    <mergeCell ref="F20:I20"/>
    <mergeCell ref="B41:J41"/>
    <mergeCell ref="F22:I22"/>
    <mergeCell ref="F23:I23"/>
    <mergeCell ref="F24:I24"/>
    <mergeCell ref="F32:I32"/>
    <mergeCell ref="A34:E34"/>
  </mergeCells>
  <pageMargins left="0.39370078740157483" right="0.39370078740157483" top="0.78740157480314965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до Програми 2026-2028 зБД</vt:lpstr>
      <vt:lpstr>'Дод до Програми 2026-2028 зБД'!Заголовки_для_печати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Администратор</cp:lastModifiedBy>
  <cp:lastPrinted>2025-06-23T13:03:52Z</cp:lastPrinted>
  <dcterms:created xsi:type="dcterms:W3CDTF">2025-05-20T09:23:29Z</dcterms:created>
  <dcterms:modified xsi:type="dcterms:W3CDTF">2026-01-13T14:49:34Z</dcterms:modified>
</cp:coreProperties>
</file>