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ліміти 2024-2025\"/>
    </mc:Choice>
  </mc:AlternateContent>
  <bookViews>
    <workbookView xWindow="0" yWindow="0" windowWidth="28800" windowHeight="11745"/>
  </bookViews>
  <sheets>
    <sheet name="Пояснення___2024" sheetId="1" r:id="rId1"/>
  </sheets>
  <externalReferences>
    <externalReference r:id="rId2"/>
  </externalReferences>
  <definedNames>
    <definedName name="_xlnm.Print_Titles" localSheetId="0">Пояснення___2024!$3:$7</definedName>
    <definedName name="_xlnm.Print_Area" localSheetId="0">Пояснення___2024!$A$1:$M$42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1" i="1"/>
  <c r="I42" i="1" l="1"/>
  <c r="H42" i="1"/>
  <c r="C42" i="1"/>
  <c r="B42" i="1"/>
  <c r="H41" i="1"/>
  <c r="D41" i="1"/>
  <c r="B41" i="1"/>
  <c r="I39" i="1"/>
  <c r="H39" i="1"/>
  <c r="E39" i="1"/>
  <c r="D39" i="1"/>
  <c r="C39" i="1"/>
  <c r="B39" i="1"/>
  <c r="E33" i="1"/>
  <c r="D33" i="1"/>
  <c r="A33" i="1"/>
  <c r="E32" i="1"/>
  <c r="D32" i="1"/>
  <c r="A32" i="1"/>
  <c r="E31" i="1"/>
  <c r="D31" i="1"/>
  <c r="A31" i="1"/>
  <c r="C29" i="1"/>
  <c r="B29" i="1"/>
  <c r="A29" i="1"/>
  <c r="I28" i="1"/>
  <c r="H28" i="1"/>
  <c r="E28" i="1"/>
  <c r="D28" i="1"/>
  <c r="C28" i="1"/>
  <c r="B28" i="1"/>
  <c r="A28" i="1"/>
  <c r="G26" i="1"/>
  <c r="F26" i="1"/>
  <c r="A26" i="1"/>
  <c r="I24" i="1"/>
  <c r="H24" i="1"/>
  <c r="C24" i="1"/>
  <c r="B24" i="1"/>
  <c r="I23" i="1"/>
  <c r="H23" i="1"/>
  <c r="C23" i="1"/>
  <c r="B23" i="1"/>
  <c r="A23" i="1"/>
  <c r="C22" i="1"/>
  <c r="B22" i="1"/>
  <c r="I21" i="1"/>
  <c r="H21" i="1"/>
  <c r="C21" i="1"/>
  <c r="B21" i="1"/>
  <c r="C20" i="1"/>
  <c r="B20" i="1"/>
  <c r="A20" i="1"/>
  <c r="C19" i="1"/>
  <c r="B19" i="1"/>
  <c r="A19" i="1"/>
  <c r="I18" i="1"/>
  <c r="H18" i="1"/>
  <c r="A18" i="1"/>
  <c r="E17" i="1"/>
  <c r="D17" i="1"/>
  <c r="C17" i="1"/>
  <c r="B17" i="1"/>
  <c r="A17" i="1"/>
  <c r="I15" i="1"/>
  <c r="H15" i="1"/>
  <c r="C15" i="1"/>
  <c r="B15" i="1"/>
  <c r="A15" i="1"/>
  <c r="G13" i="1"/>
  <c r="F13" i="1"/>
  <c r="I12" i="1"/>
  <c r="H12" i="1"/>
  <c r="I11" i="1"/>
  <c r="H11" i="1"/>
  <c r="A11" i="1"/>
  <c r="I10" i="1"/>
  <c r="H10" i="1"/>
  <c r="C10" i="1"/>
  <c r="B10" i="1"/>
  <c r="A10" i="1"/>
  <c r="I9" i="1"/>
  <c r="H9" i="1"/>
  <c r="A9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<sst xmlns="http://schemas.openxmlformats.org/spreadsheetml/2006/main" count="60" uniqueCount="53">
  <si>
    <t xml:space="preserve">Додаток </t>
  </si>
  <si>
    <t>Заклади та установи міської ради, які за прогнозними даними збільшать граничні норми споживання енергоносіїв на 2024 рік</t>
  </si>
  <si>
    <t>Назва закладу</t>
  </si>
  <si>
    <t>Зростання</t>
  </si>
  <si>
    <t>Причина</t>
  </si>
  <si>
    <t>Пояснення</t>
  </si>
  <si>
    <t>Електроенергія</t>
  </si>
  <si>
    <t>Теплова енергія</t>
  </si>
  <si>
    <t>Газ</t>
  </si>
  <si>
    <t>Холодна Вода</t>
  </si>
  <si>
    <t>Гаряча Вода</t>
  </si>
  <si>
    <t>кВт</t>
  </si>
  <si>
    <t>%</t>
  </si>
  <si>
    <t>Гкал</t>
  </si>
  <si>
    <t>куб. м.</t>
  </si>
  <si>
    <t>Всього по місту</t>
  </si>
  <si>
    <t xml:space="preserve">Відділи, управління та департаменти Чернігівської міської ради </t>
  </si>
  <si>
    <t xml:space="preserve">Збільшення штату та чисельності відвідувачів </t>
  </si>
  <si>
    <t>Збільшення штату та орендованої площі.</t>
  </si>
  <si>
    <t>Збільшення кількості відвідувачів.</t>
  </si>
  <si>
    <t>департамент соціальної політики Чернігівської міської ради</t>
  </si>
  <si>
    <t>Збільшення кількості відвідувачів у т.ч. ВПО.</t>
  </si>
  <si>
    <t xml:space="preserve">у т.ч. Чернігівський міський територіальний центр соціального обслуговування (надання соціальних послуг) Чернігівської міської ради  </t>
  </si>
  <si>
    <t>Забезпечення комфортних умов перебування відвідувачів у приміщеннях закладу шляхом дотримання нормативних температур.</t>
  </si>
  <si>
    <t xml:space="preserve">Міські центри </t>
  </si>
  <si>
    <t>Заклади управління освіти</t>
  </si>
  <si>
    <t>Ріст відвідувань закладу та проведення занять з більшою кількістю дітей, використання бойлера за відсутності ГВС, дотримання нормативних температур в приміщеннях.</t>
  </si>
  <si>
    <t>Ремонт мережі водопостачання закладу через аварійну ситуацію.</t>
  </si>
  <si>
    <t xml:space="preserve">Використання електрообладнання в укриттях та ріст кількості дітей, які відвідують навчальні заклади </t>
  </si>
  <si>
    <t xml:space="preserve"> Чернігівський професійний ліцей залізничного транспорту (№5) </t>
  </si>
  <si>
    <t>Збільшення кількості очних занять та відкриття додаткових груп.</t>
  </si>
  <si>
    <t>Державний професійно-технічний навчальний заклад «Чернігівське вище професійне училище побутового обслуговування» ( № 9) (гуртожиток)</t>
  </si>
  <si>
    <t xml:space="preserve"> Збільшення кількості проведених очних занять.</t>
  </si>
  <si>
    <t>Збільшення кількості годин роботи закладу, використання оргтехніки та ремонтні роботи.</t>
  </si>
  <si>
    <t>Державний професійно-технічний навчальний заклад «Чернігівський центр професійно-технічної освіти» (№ 16)</t>
  </si>
  <si>
    <t>Збільшення кількості годин роботи закладу, використання оргтехніки.</t>
  </si>
  <si>
    <t xml:space="preserve">Заклади охорони здоров'я </t>
  </si>
  <si>
    <t>Забезпечення дотримання нормативних температур в приміщеннях медичних кабінетів</t>
  </si>
  <si>
    <t>Заклади спорту</t>
  </si>
  <si>
    <t>Збільшення кількості годин роботи закладу, збільшення площі закладу (передані додаткові приміщення), використання електроприладів, забезпечення нормативних температур в приміщеннях.</t>
  </si>
  <si>
    <t>Збільшення кількості проведення занять, використання додаткової орендованої площі, використання електроприладів.</t>
  </si>
  <si>
    <t>Заклади культури</t>
  </si>
  <si>
    <t>Забезпечення дотримання нормативних температур в приміщеннях. Відсутня технічна можливість регулювання подачі теплоносія.</t>
  </si>
  <si>
    <t>КПНЗ "КДЮСШ № 2</t>
  </si>
  <si>
    <t>КПНЗ ДЮСШ "Авангард"</t>
  </si>
  <si>
    <t>КПНЗ «Центр по роботі з дітьми та молоддю за місцем проживання»</t>
  </si>
  <si>
    <t xml:space="preserve">Комунальне неприбуткове підприємство  "Центр спортивної боротьби" </t>
  </si>
  <si>
    <t>Департамент соціальної політики</t>
  </si>
  <si>
    <t xml:space="preserve">Чернігівський міський територіальний центр соціального обслуговування (надання соціальних послуг) </t>
  </si>
  <si>
    <t>У зв'язку з реорганізацією районних територіальних центрів шляхом об'єднання і створення нової юридичної особи Чернігівський територіальний центр соціального обслуговування (надання соціальних послуг),  ліміти доведено, як окремій самостійній структурі.</t>
  </si>
  <si>
    <t xml:space="preserve">Комунальні підприємства  </t>
  </si>
  <si>
    <t>Створено нове комунальне підприємство у 2024 році</t>
  </si>
  <si>
    <t xml:space="preserve">Збільшення кількості безпритульних тварин та кількості проведення дезінфекційних заходів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</si>
</sst>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u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i/>
      <u/>
      <sz val="11"/>
      <name val="Times New Roman"/>
      <family val="1"/>
      <charset val="204"/>
    </font>
    <font>
      <b/>
      <i/>
      <u/>
      <sz val="11"/>
      <name val="Arial Cyr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name val="Times New Roman Cyr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right"/>
    </xf>
    <xf numFmtId="165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/>
    <xf numFmtId="0" fontId="13" fillId="0" borderId="2" xfId="0" applyFont="1" applyFill="1" applyBorder="1" applyAlignment="1" applyProtection="1">
      <alignment horizontal="right" vertical="center" wrapText="1"/>
      <protection locked="0"/>
    </xf>
    <xf numFmtId="3" fontId="14" fillId="0" borderId="2" xfId="0" applyNumberFormat="1" applyFont="1" applyFill="1" applyBorder="1" applyAlignment="1">
      <alignment horizontal="center" vertical="center"/>
    </xf>
    <xf numFmtId="10" fontId="15" fillId="0" borderId="2" xfId="1" applyNumberFormat="1" applyFont="1" applyFill="1" applyBorder="1" applyAlignment="1">
      <alignment horizontal="center" vertical="center"/>
    </xf>
    <xf numFmtId="10" fontId="1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0" fontId="14" fillId="0" borderId="2" xfId="0" applyFont="1" applyFill="1" applyBorder="1" applyAlignment="1">
      <alignment vertical="center" wrapText="1"/>
    </xf>
    <xf numFmtId="9" fontId="15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right" vertical="center" wrapText="1" indent="1"/>
      <protection locked="0"/>
    </xf>
    <xf numFmtId="0" fontId="19" fillId="0" borderId="2" xfId="0" applyFont="1" applyFill="1" applyBorder="1" applyAlignment="1" applyProtection="1">
      <alignment horizontal="right" wrapText="1" indent="1"/>
      <protection locked="0"/>
    </xf>
    <xf numFmtId="3" fontId="19" fillId="0" borderId="2" xfId="0" applyNumberFormat="1" applyFont="1" applyFill="1" applyBorder="1" applyAlignment="1" applyProtection="1">
      <alignment horizontal="right" wrapText="1" indent="1"/>
      <protection locked="0"/>
    </xf>
    <xf numFmtId="0" fontId="13" fillId="0" borderId="2" xfId="0" applyFont="1" applyFill="1" applyBorder="1" applyAlignment="1" applyProtection="1">
      <alignment horizontal="right" wrapText="1" indent="1"/>
      <protection locked="0"/>
    </xf>
    <xf numFmtId="0" fontId="14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1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right" vertical="center" wrapText="1" indent="1"/>
      <protection locked="0"/>
    </xf>
    <xf numFmtId="3" fontId="13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" xfId="1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20" fillId="0" borderId="2" xfId="0" applyFont="1" applyFill="1" applyBorder="1" applyAlignment="1" applyProtection="1">
      <alignment wrapText="1"/>
      <protection locked="0"/>
    </xf>
    <xf numFmtId="3" fontId="21" fillId="0" borderId="2" xfId="0" applyNumberFormat="1" applyFont="1" applyFill="1" applyBorder="1" applyAlignment="1">
      <alignment horizontal="center" vertical="center"/>
    </xf>
    <xf numFmtId="164" fontId="22" fillId="0" borderId="2" xfId="1" applyNumberFormat="1" applyFont="1" applyFill="1" applyBorder="1" applyAlignment="1">
      <alignment horizontal="center" vertical="center"/>
    </xf>
    <xf numFmtId="9" fontId="2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/>
    <xf numFmtId="0" fontId="21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9" fontId="15" fillId="0" borderId="2" xfId="1" applyNumberFormat="1" applyFont="1" applyFill="1" applyBorder="1" applyAlignment="1">
      <alignment horizontal="center" vertical="center"/>
    </xf>
    <xf numFmtId="9" fontId="14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9" fontId="17" fillId="0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9" fontId="1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6" fillId="0" borderId="0" xfId="0" applyNumberFormat="1" applyFont="1" applyFill="1" applyAlignment="1">
      <alignment horizontal="center" vertical="center"/>
    </xf>
    <xf numFmtId="164" fontId="23" fillId="0" borderId="0" xfId="1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 applyProtection="1">
      <alignment horizontal="center" wrapText="1"/>
      <protection locked="0"/>
    </xf>
    <xf numFmtId="0" fontId="18" fillId="0" borderId="4" xfId="0" applyFont="1" applyFill="1" applyBorder="1" applyAlignment="1" applyProtection="1">
      <alignment horizontal="center" wrapText="1"/>
      <protection locked="0"/>
    </xf>
    <xf numFmtId="0" fontId="18" fillId="0" borderId="5" xfId="0" applyFont="1" applyFill="1" applyBorder="1" applyAlignment="1" applyProtection="1">
      <alignment horizontal="center" wrapText="1"/>
      <protection locked="0"/>
    </xf>
    <xf numFmtId="0" fontId="14" fillId="0" borderId="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3" fontId="8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 vertical="center"/>
    </xf>
    <xf numFmtId="164" fontId="11" fillId="0" borderId="2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30;&#1052;&#1030;&#1058;&#1048;%202024-2025___&#1074;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із"/>
      <sheetName val="Додаток до рішення 2024 (ЗМІНИ)"/>
      <sheetName val="Додаток до рішення 2025"/>
      <sheetName val="ЛІМІТ 2023 РОЗРАХУНОК"/>
      <sheetName val="ПРОГРОЗ 2022"/>
      <sheetName val=",,,"/>
      <sheetName val="Електрична енергія"/>
      <sheetName val="Теплова енергія"/>
      <sheetName val="Газ"/>
      <sheetName val="Холодна вода"/>
      <sheetName val="Гаряча вода "/>
      <sheetName val="Пояснення___2024"/>
      <sheetName val="Пояснення___2025"/>
    </sheetNames>
    <sheetDataSet>
      <sheetData sheetId="0"/>
      <sheetData sheetId="1">
        <row r="109">
          <cell r="B109" t="str">
            <v>КНП  «Ветеранський простір» Чернігівської міської ради</v>
          </cell>
        </row>
      </sheetData>
      <sheetData sheetId="2"/>
      <sheetData sheetId="3">
        <row r="10">
          <cell r="D10">
            <v>9204602.8800000008</v>
          </cell>
          <cell r="F10">
            <v>1.2538292759285419E-2</v>
          </cell>
          <cell r="K10">
            <v>50777</v>
          </cell>
          <cell r="M10">
            <v>3.0817249758006149E-3</v>
          </cell>
          <cell r="R10">
            <v>193120</v>
          </cell>
          <cell r="T10">
            <v>1.0366991499066724E-3</v>
          </cell>
          <cell r="Y10">
            <v>285570</v>
          </cell>
          <cell r="AA10">
            <v>7.6712444776920741E-3</v>
          </cell>
          <cell r="AF10">
            <v>90822</v>
          </cell>
          <cell r="AH10">
            <v>-3.3030553261759188E-5</v>
          </cell>
        </row>
        <row r="13">
          <cell r="Y13">
            <v>450</v>
          </cell>
          <cell r="AA13">
            <v>7.1428571428571397E-2</v>
          </cell>
        </row>
        <row r="20">
          <cell r="B20" t="str">
            <v>управління транспорту та зв'язку Чернігівської міської ради</v>
          </cell>
          <cell r="D20">
            <v>3200</v>
          </cell>
          <cell r="F20">
            <v>0.68421052631578938</v>
          </cell>
          <cell r="Y20">
            <v>66</v>
          </cell>
          <cell r="AA20">
            <v>0.5</v>
          </cell>
        </row>
        <row r="24">
          <cell r="B24" t="str">
            <v xml:space="preserve">управління (служба) у справах дітей Чернігівської міської ради </v>
          </cell>
          <cell r="Y24">
            <v>230</v>
          </cell>
          <cell r="AA24">
            <v>0.2921348314606742</v>
          </cell>
        </row>
        <row r="27">
          <cell r="B27" t="str">
            <v>заклади дошкільної освіти</v>
          </cell>
          <cell r="D27">
            <v>1825000</v>
          </cell>
          <cell r="F27">
            <v>1.5920730349588075E-2</v>
          </cell>
        </row>
        <row r="28">
          <cell r="B28" t="str">
            <v>заклади загальної середньої освіти</v>
          </cell>
          <cell r="D28">
            <v>1435000</v>
          </cell>
          <cell r="F28">
            <v>2.4999999999999911E-2</v>
          </cell>
        </row>
        <row r="29">
          <cell r="B29" t="str">
            <v xml:space="preserve">КЗ «Чернігівський навчально-реабілітаційний центр №2» Чернігівської міської ради </v>
          </cell>
          <cell r="D29">
            <v>21137</v>
          </cell>
          <cell r="F29">
            <v>3.3088954056696096E-2</v>
          </cell>
          <cell r="K29">
            <v>190</v>
          </cell>
          <cell r="M29">
            <v>0.1875</v>
          </cell>
        </row>
        <row r="35">
          <cell r="B35" t="str">
            <v>Чернігівська спеціальна школа №1 Чернігівської міської ради</v>
          </cell>
          <cell r="Y35">
            <v>500</v>
          </cell>
          <cell r="AA35">
            <v>0.66666666666666674</v>
          </cell>
        </row>
        <row r="38">
          <cell r="D38">
            <v>98000</v>
          </cell>
          <cell r="F38">
            <v>7.6923076923076872E-2</v>
          </cell>
          <cell r="Y38">
            <v>2500</v>
          </cell>
          <cell r="AA38">
            <v>0.6556291390728477</v>
          </cell>
        </row>
        <row r="42">
          <cell r="D42">
            <v>168000</v>
          </cell>
          <cell r="F42">
            <v>9.2505283693708362E-2</v>
          </cell>
        </row>
        <row r="43">
          <cell r="B43" t="str">
            <v>Державний професійно-технічний навчальний заклад «Чернігівське вище професійне училище» (№ 15)</v>
          </cell>
        </row>
        <row r="44">
          <cell r="D44">
            <v>46500</v>
          </cell>
          <cell r="F44">
            <v>1.0869565217391353E-2</v>
          </cell>
          <cell r="Y44">
            <v>870</v>
          </cell>
          <cell r="AA44">
            <v>0.15999999999999992</v>
          </cell>
        </row>
        <row r="45">
          <cell r="D45">
            <v>59500</v>
          </cell>
          <cell r="F45">
            <v>0.38372093023255816</v>
          </cell>
          <cell r="Y45">
            <v>803</v>
          </cell>
          <cell r="AA45">
            <v>0.18962962962962959</v>
          </cell>
        </row>
        <row r="53">
          <cell r="B53" t="str">
            <v>КЗПМО «Чернігівська міська школа мистецтв імені Любомира Боднарука»</v>
          </cell>
          <cell r="K53">
            <v>205</v>
          </cell>
          <cell r="M53">
            <v>7.8947368421052655E-2</v>
          </cell>
        </row>
        <row r="55">
          <cell r="B55" t="str">
            <v>КЗПМО «Чернігівська художня школа»</v>
          </cell>
          <cell r="K55">
            <v>92</v>
          </cell>
          <cell r="M55">
            <v>0.84000000000000008</v>
          </cell>
        </row>
        <row r="56">
          <cell r="B56" t="str">
            <v>ККЗ «Центр культури і мистецтв» Чернігівської міської ради</v>
          </cell>
          <cell r="K56">
            <v>265</v>
          </cell>
          <cell r="M56">
            <v>0.12765957446808507</v>
          </cell>
        </row>
        <row r="66">
          <cell r="B66" t="str">
            <v xml:space="preserve"> КНП «Міська стоматологічна поліклініка» Чернігівської міської ради </v>
          </cell>
          <cell r="R66">
            <v>41200</v>
          </cell>
          <cell r="T66">
            <v>4.8780487804878092E-3</v>
          </cell>
        </row>
        <row r="71">
          <cell r="D71">
            <v>5700</v>
          </cell>
          <cell r="F71">
            <v>3.6363636363636376E-2</v>
          </cell>
          <cell r="K71">
            <v>26</v>
          </cell>
          <cell r="M71">
            <v>4.0000000000000036E-2</v>
          </cell>
          <cell r="Y71">
            <v>120</v>
          </cell>
          <cell r="AA71">
            <v>9.0909090909090828E-2</v>
          </cell>
        </row>
        <row r="74">
          <cell r="B74" t="str">
            <v>КПНЗ ДЮСШ «Фортуна» Чернігівської міської ради</v>
          </cell>
          <cell r="D74">
            <v>8900</v>
          </cell>
          <cell r="F74">
            <v>4.705882352941182E-2</v>
          </cell>
        </row>
        <row r="81">
          <cell r="Y81">
            <v>1320</v>
          </cell>
          <cell r="AA81">
            <v>0.24763705103969746</v>
          </cell>
        </row>
        <row r="82">
          <cell r="S82">
            <v>0</v>
          </cell>
          <cell r="T82">
            <v>0</v>
          </cell>
        </row>
        <row r="84">
          <cell r="B84" t="str">
            <v xml:space="preserve">Чернігівський міський центр соціальних служб </v>
          </cell>
          <cell r="D84">
            <v>5200</v>
          </cell>
          <cell r="F84">
            <v>1.08</v>
          </cell>
          <cell r="Y84">
            <v>130</v>
          </cell>
          <cell r="AA84">
            <v>0.30000000000000004</v>
          </cell>
        </row>
        <row r="91">
          <cell r="D91">
            <v>22100</v>
          </cell>
          <cell r="F91">
            <v>0.10499999999999998</v>
          </cell>
          <cell r="Y91">
            <v>1320</v>
          </cell>
          <cell r="AA91">
            <v>0.32000000000000006</v>
          </cell>
        </row>
        <row r="92">
          <cell r="D92">
            <v>4778.88</v>
          </cell>
          <cell r="Y92">
            <v>60</v>
          </cell>
        </row>
      </sheetData>
      <sheetData sheetId="4">
        <row r="13">
          <cell r="B13" t="str">
            <v>управління адміністративних послуг Чернігівської міської ради</v>
          </cell>
        </row>
        <row r="71">
          <cell r="B71" t="str">
            <v>КПНЗ ДЮСШ «Атлет» Чернігівської міської ради</v>
          </cell>
        </row>
        <row r="91">
          <cell r="B91" t="str">
            <v>КП  «Ветеринарно-стерилізаційний центр «Крок до тварин» Чернігівської міської ради</v>
          </cell>
        </row>
        <row r="92">
          <cell r="Q92">
            <v>38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N42"/>
  <sheetViews>
    <sheetView tabSelected="1" zoomScale="90" zoomScaleNormal="90" zoomScaleSheetLayoutView="140" workbookViewId="0">
      <pane ySplit="8" topLeftCell="A9" activePane="bottomLeft" state="frozen"/>
      <selection pane="bottomLeft" activeCell="A30" sqref="A30:M30"/>
    </sheetView>
  </sheetViews>
  <sheetFormatPr defaultColWidth="9.140625" defaultRowHeight="12.75" x14ac:dyDescent="0.2"/>
  <cols>
    <col min="1" max="1" width="61.42578125" style="6" customWidth="1"/>
    <col min="2" max="2" width="12.42578125" style="49" bestFit="1" customWidth="1"/>
    <col min="3" max="3" width="7.7109375" style="50" customWidth="1"/>
    <col min="4" max="4" width="10.28515625" style="49" customWidth="1"/>
    <col min="5" max="5" width="7" style="51" customWidth="1"/>
    <col min="6" max="6" width="10.7109375" style="52" bestFit="1" customWidth="1"/>
    <col min="7" max="7" width="7.7109375" style="51" customWidth="1"/>
    <col min="8" max="8" width="10.28515625" style="52" customWidth="1"/>
    <col min="9" max="9" width="7" style="51" customWidth="1"/>
    <col min="10" max="10" width="9.5703125" style="52" bestFit="1" customWidth="1"/>
    <col min="11" max="11" width="8.85546875" style="51" customWidth="1"/>
    <col min="12" max="12" width="57.42578125" style="48" hidden="1" customWidth="1"/>
    <col min="13" max="13" width="54.140625" style="6" customWidth="1"/>
    <col min="14" max="16384" width="9.140625" style="6"/>
  </cols>
  <sheetData>
    <row r="1" spans="1:14" ht="15" x14ac:dyDescent="0.25">
      <c r="A1" s="1"/>
      <c r="B1" s="2"/>
      <c r="C1" s="3"/>
      <c r="D1" s="2"/>
      <c r="E1" s="4"/>
      <c r="F1" s="2"/>
      <c r="G1" s="4"/>
      <c r="H1" s="2"/>
      <c r="I1" s="4"/>
      <c r="J1" s="2"/>
      <c r="K1" s="4"/>
      <c r="L1" s="5" t="s">
        <v>0</v>
      </c>
    </row>
    <row r="2" spans="1:14" ht="18.75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"/>
    </row>
    <row r="3" spans="1:14" ht="14.25" x14ac:dyDescent="0.2">
      <c r="A3" s="63" t="s">
        <v>2</v>
      </c>
      <c r="B3" s="63" t="s">
        <v>3</v>
      </c>
      <c r="C3" s="63"/>
      <c r="D3" s="63"/>
      <c r="E3" s="63"/>
      <c r="F3" s="63"/>
      <c r="G3" s="63"/>
      <c r="H3" s="63"/>
      <c r="I3" s="63"/>
      <c r="J3" s="63"/>
      <c r="K3" s="63"/>
      <c r="L3" s="76" t="s">
        <v>4</v>
      </c>
      <c r="M3" s="63" t="s">
        <v>5</v>
      </c>
    </row>
    <row r="4" spans="1:14" ht="22.5" customHeight="1" x14ac:dyDescent="0.2">
      <c r="A4" s="63"/>
      <c r="B4" s="76" t="s">
        <v>6</v>
      </c>
      <c r="C4" s="76"/>
      <c r="D4" s="76" t="s">
        <v>7</v>
      </c>
      <c r="E4" s="76"/>
      <c r="F4" s="76" t="s">
        <v>8</v>
      </c>
      <c r="G4" s="76"/>
      <c r="H4" s="76" t="s">
        <v>9</v>
      </c>
      <c r="I4" s="76"/>
      <c r="J4" s="76" t="s">
        <v>10</v>
      </c>
      <c r="K4" s="76"/>
      <c r="L4" s="76"/>
      <c r="M4" s="63"/>
    </row>
    <row r="5" spans="1:14" x14ac:dyDescent="0.2">
      <c r="A5" s="75"/>
      <c r="B5" s="70" t="s">
        <v>11</v>
      </c>
      <c r="C5" s="72" t="s">
        <v>12</v>
      </c>
      <c r="D5" s="70" t="s">
        <v>13</v>
      </c>
      <c r="E5" s="65" t="s">
        <v>12</v>
      </c>
      <c r="F5" s="63" t="s">
        <v>14</v>
      </c>
      <c r="G5" s="65" t="s">
        <v>12</v>
      </c>
      <c r="H5" s="63" t="s">
        <v>14</v>
      </c>
      <c r="I5" s="65" t="s">
        <v>12</v>
      </c>
      <c r="J5" s="63" t="s">
        <v>14</v>
      </c>
      <c r="K5" s="65" t="s">
        <v>12</v>
      </c>
      <c r="L5" s="76"/>
      <c r="M5" s="63"/>
    </row>
    <row r="6" spans="1:14" x14ac:dyDescent="0.2">
      <c r="A6" s="75"/>
      <c r="B6" s="71"/>
      <c r="C6" s="73"/>
      <c r="D6" s="71"/>
      <c r="E6" s="66"/>
      <c r="F6" s="64"/>
      <c r="G6" s="66"/>
      <c r="H6" s="64"/>
      <c r="I6" s="66"/>
      <c r="J6" s="64"/>
      <c r="K6" s="66"/>
      <c r="L6" s="76"/>
      <c r="M6" s="63"/>
    </row>
    <row r="7" spans="1:14" ht="15" x14ac:dyDescent="0.25">
      <c r="A7" s="8" t="s">
        <v>15</v>
      </c>
      <c r="B7" s="9">
        <f>'[1]ЛІМІТ 2023 РОЗРАХУНОК'!D10</f>
        <v>9204602.8800000008</v>
      </c>
      <c r="C7" s="10">
        <f>'[1]ЛІМІТ 2023 РОЗРАХУНОК'!F10</f>
        <v>1.2538292759285419E-2</v>
      </c>
      <c r="D7" s="9">
        <f>'[1]ЛІМІТ 2023 РОЗРАХУНОК'!K10</f>
        <v>50777</v>
      </c>
      <c r="E7" s="10">
        <f>'[1]ЛІМІТ 2023 РОЗРАХУНОК'!M10</f>
        <v>3.0817249758006149E-3</v>
      </c>
      <c r="F7" s="9">
        <f>'[1]ЛІМІТ 2023 РОЗРАХУНОК'!R10</f>
        <v>193120</v>
      </c>
      <c r="G7" s="10">
        <f>'[1]ЛІМІТ 2023 РОЗРАХУНОК'!T10</f>
        <v>1.0366991499066724E-3</v>
      </c>
      <c r="H7" s="9">
        <f>'[1]ЛІМІТ 2023 РОЗРАХУНОК'!Y10</f>
        <v>285570</v>
      </c>
      <c r="I7" s="10">
        <f>'[1]ЛІМІТ 2023 РОЗРАХУНОК'!AA10</f>
        <v>7.6712444776920741E-3</v>
      </c>
      <c r="J7" s="9">
        <f>'[1]ЛІМІТ 2023 РОЗРАХУНОК'!AF10</f>
        <v>90822</v>
      </c>
      <c r="K7" s="10">
        <f>'[1]ЛІМІТ 2023 РОЗРАХУНОК'!AH10</f>
        <v>-3.3030553261759188E-5</v>
      </c>
      <c r="L7" s="11"/>
      <c r="M7" s="11"/>
    </row>
    <row r="8" spans="1:14" ht="15" customHeight="1" x14ac:dyDescent="0.2">
      <c r="A8" s="56" t="s">
        <v>16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4" s="48" customFormat="1" ht="18.75" customHeight="1" x14ac:dyDescent="0.25">
      <c r="A9" s="12" t="str">
        <f>'[1]ЛІМІТ 2023 РОЗРАХУНОК'!B24</f>
        <v xml:space="preserve">управління (служба) у справах дітей Чернігівської міської ради </v>
      </c>
      <c r="B9" s="13"/>
      <c r="C9" s="14"/>
      <c r="D9" s="13"/>
      <c r="E9" s="15"/>
      <c r="F9" s="13"/>
      <c r="G9" s="15"/>
      <c r="H9" s="13">
        <f>'[1]ЛІМІТ 2023 РОЗРАХУНОК'!Y24</f>
        <v>230</v>
      </c>
      <c r="I9" s="18">
        <f>'[1]ЛІМІТ 2023 РОЗРАХУНОК'!AA24</f>
        <v>0.2921348314606742</v>
      </c>
      <c r="J9" s="13"/>
      <c r="K9" s="15"/>
      <c r="L9" s="16"/>
      <c r="M9" s="17" t="s">
        <v>17</v>
      </c>
    </row>
    <row r="10" spans="1:14" ht="16.5" customHeight="1" x14ac:dyDescent="0.25">
      <c r="A10" s="12" t="str">
        <f>'[1]ЛІМІТ 2023 РОЗРАХУНОК'!B20</f>
        <v>управління транспорту та зв'язку Чернігівської міської ради</v>
      </c>
      <c r="B10" s="13">
        <f>'[1]ЛІМІТ 2023 РОЗРАХУНОК'!D20</f>
        <v>3200</v>
      </c>
      <c r="C10" s="42">
        <f>'[1]ЛІМІТ 2023 РОЗРАХУНОК'!F20</f>
        <v>0.68421052631578938</v>
      </c>
      <c r="D10" s="13"/>
      <c r="E10" s="15"/>
      <c r="F10" s="13"/>
      <c r="G10" s="15"/>
      <c r="H10" s="13">
        <f>'[1]ЛІМІТ 2023 РОЗРАХУНОК'!Y20</f>
        <v>66</v>
      </c>
      <c r="I10" s="18">
        <f>'[1]ЛІМІТ 2023 РОЗРАХУНОК'!AA20</f>
        <v>0.5</v>
      </c>
      <c r="J10" s="13"/>
      <c r="K10" s="15"/>
      <c r="L10" s="16"/>
      <c r="M10" s="17" t="s">
        <v>18</v>
      </c>
    </row>
    <row r="11" spans="1:14" ht="18" customHeight="1" x14ac:dyDescent="0.25">
      <c r="A11" s="12" t="str">
        <f>'[1]ПРОГРОЗ 2022'!B13</f>
        <v>управління адміністративних послуг Чернігівської міської ради</v>
      </c>
      <c r="B11" s="13"/>
      <c r="C11" s="14"/>
      <c r="D11" s="13"/>
      <c r="E11" s="15"/>
      <c r="F11" s="13"/>
      <c r="G11" s="15"/>
      <c r="H11" s="13">
        <f>'[1]ЛІМІТ 2023 РОЗРАХУНОК'!Y13</f>
        <v>450</v>
      </c>
      <c r="I11" s="43">
        <f>'[1]ЛІМІТ 2023 РОЗРАХУНОК'!AA13</f>
        <v>7.1428571428571397E-2</v>
      </c>
      <c r="J11" s="13"/>
      <c r="K11" s="15"/>
      <c r="L11" s="16"/>
      <c r="M11" s="17" t="s">
        <v>19</v>
      </c>
    </row>
    <row r="12" spans="1:14" ht="18.75" customHeight="1" x14ac:dyDescent="0.25">
      <c r="A12" s="12" t="s">
        <v>20</v>
      </c>
      <c r="B12" s="13"/>
      <c r="C12" s="14"/>
      <c r="D12" s="13"/>
      <c r="E12" s="15"/>
      <c r="F12" s="13"/>
      <c r="G12" s="15"/>
      <c r="H12" s="13">
        <f>'[1]ЛІМІТ 2023 РОЗРАХУНОК'!Y81</f>
        <v>1320</v>
      </c>
      <c r="I12" s="18">
        <f>'[1]ЛІМІТ 2023 РОЗРАХУНОК'!AA81</f>
        <v>0.24763705103969746</v>
      </c>
      <c r="J12" s="13"/>
      <c r="K12" s="15"/>
      <c r="L12" s="16"/>
      <c r="M12" s="17" t="s">
        <v>21</v>
      </c>
    </row>
    <row r="13" spans="1:14" ht="47.25" hidden="1" x14ac:dyDescent="0.25">
      <c r="A13" s="12" t="s">
        <v>22</v>
      </c>
      <c r="B13" s="13"/>
      <c r="C13" s="14"/>
      <c r="D13" s="13"/>
      <c r="E13" s="15"/>
      <c r="F13" s="44">
        <f>'[1]ЛІМІТ 2023 РОЗРАХУНОК'!S82</f>
        <v>0</v>
      </c>
      <c r="G13" s="45">
        <f>'[1]ЛІМІТ 2023 РОЗРАХУНОК'!T82</f>
        <v>0</v>
      </c>
      <c r="H13" s="13"/>
      <c r="I13" s="18"/>
      <c r="J13" s="13"/>
      <c r="K13" s="15"/>
      <c r="L13" s="16"/>
      <c r="M13" s="17" t="s">
        <v>23</v>
      </c>
    </row>
    <row r="14" spans="1:14" ht="16.5" customHeight="1" x14ac:dyDescent="0.2">
      <c r="A14" s="67" t="s">
        <v>24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4" ht="24.75" customHeight="1" x14ac:dyDescent="0.25">
      <c r="A15" s="12" t="str">
        <f>'[1]ЛІМІТ 2023 РОЗРАХУНОК'!B84</f>
        <v xml:space="preserve">Чернігівський міський центр соціальних служб </v>
      </c>
      <c r="B15" s="13">
        <f>'[1]ЛІМІТ 2023 РОЗРАХУНОК'!D84</f>
        <v>5200</v>
      </c>
      <c r="C15" s="42">
        <f>'[1]ЛІМІТ 2023 РОЗРАХУНОК'!F84</f>
        <v>1.08</v>
      </c>
      <c r="D15" s="13"/>
      <c r="E15" s="15"/>
      <c r="F15" s="13"/>
      <c r="G15" s="18"/>
      <c r="H15" s="13">
        <f>'[1]ЛІМІТ 2023 РОЗРАХУНОК'!Y84</f>
        <v>130</v>
      </c>
      <c r="I15" s="18">
        <f>'[1]ЛІМІТ 2023 РОЗРАХУНОК'!AA84</f>
        <v>0.30000000000000004</v>
      </c>
      <c r="J15" s="13"/>
      <c r="K15" s="15"/>
      <c r="L15" s="16"/>
      <c r="M15" s="17" t="s">
        <v>21</v>
      </c>
    </row>
    <row r="16" spans="1:14" ht="15.75" x14ac:dyDescent="0.2">
      <c r="A16" s="56" t="s">
        <v>25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ht="63" x14ac:dyDescent="0.25">
      <c r="A17" s="19" t="str">
        <f>'[1]ЛІМІТ 2023 РОЗРАХУНОК'!B29</f>
        <v xml:space="preserve">КЗ «Чернігівський навчально-реабілітаційний центр №2» Чернігівської міської ради </v>
      </c>
      <c r="B17" s="13">
        <f>'[1]ЛІМІТ 2023 РОЗРАХУНОК'!D29</f>
        <v>21137</v>
      </c>
      <c r="C17" s="18">
        <f>'[1]ЛІМІТ 2023 РОЗРАХУНОК'!F29</f>
        <v>3.3088954056696096E-2</v>
      </c>
      <c r="D17" s="13">
        <f>'[1]ЛІМІТ 2023 РОЗРАХУНОК'!K29</f>
        <v>190</v>
      </c>
      <c r="E17" s="18">
        <f>'[1]ЛІМІТ 2023 РОЗРАХУНОК'!M29</f>
        <v>0.1875</v>
      </c>
      <c r="F17" s="13"/>
      <c r="G17" s="15"/>
      <c r="H17" s="13"/>
      <c r="I17" s="15"/>
      <c r="J17" s="13"/>
      <c r="K17" s="15"/>
      <c r="L17" s="16"/>
      <c r="M17" s="17" t="s">
        <v>26</v>
      </c>
    </row>
    <row r="18" spans="1:13" ht="31.5" x14ac:dyDescent="0.25">
      <c r="A18" s="20" t="str">
        <f>'[1]ЛІМІТ 2023 РОЗРАХУНОК'!B35</f>
        <v>Чернігівська спеціальна школа №1 Чернігівської міської ради</v>
      </c>
      <c r="B18" s="13"/>
      <c r="C18" s="15"/>
      <c r="D18" s="13"/>
      <c r="E18" s="15"/>
      <c r="F18" s="13"/>
      <c r="G18" s="15"/>
      <c r="H18" s="13">
        <f>'[1]ЛІМІТ 2023 РОЗРАХУНОК'!Y35</f>
        <v>500</v>
      </c>
      <c r="I18" s="18">
        <f>'[1]ЛІМІТ 2023 РОЗРАХУНОК'!AA35</f>
        <v>0.66666666666666674</v>
      </c>
      <c r="J18" s="13"/>
      <c r="K18" s="15"/>
      <c r="L18" s="16"/>
      <c r="M18" s="17" t="s">
        <v>27</v>
      </c>
    </row>
    <row r="19" spans="1:13" ht="15.75" x14ac:dyDescent="0.25">
      <c r="A19" s="20" t="str">
        <f>'[1]ЛІМІТ 2023 РОЗРАХУНОК'!B27</f>
        <v>заклади дошкільної освіти</v>
      </c>
      <c r="B19" s="13">
        <f>'[1]ЛІМІТ 2023 РОЗРАХУНОК'!D27</f>
        <v>1825000</v>
      </c>
      <c r="C19" s="18">
        <f>'[1]ЛІМІТ 2023 РОЗРАХУНОК'!F27</f>
        <v>1.5920730349588075E-2</v>
      </c>
      <c r="D19" s="13"/>
      <c r="E19" s="15"/>
      <c r="F19" s="13"/>
      <c r="G19" s="15"/>
      <c r="H19" s="13"/>
      <c r="I19" s="18"/>
      <c r="J19" s="13"/>
      <c r="K19" s="15"/>
      <c r="L19" s="16"/>
      <c r="M19" s="57" t="s">
        <v>28</v>
      </c>
    </row>
    <row r="20" spans="1:13" ht="15.75" x14ac:dyDescent="0.25">
      <c r="A20" s="21" t="str">
        <f>'[1]ЛІМІТ 2023 РОЗРАХУНОК'!B28</f>
        <v>заклади загальної середньої освіти</v>
      </c>
      <c r="B20" s="13">
        <f>'[1]ЛІМІТ 2023 РОЗРАХУНОК'!D28</f>
        <v>1435000</v>
      </c>
      <c r="C20" s="18">
        <f>'[1]ЛІМІТ 2023 РОЗРАХУНОК'!F28</f>
        <v>2.4999999999999911E-2</v>
      </c>
      <c r="D20" s="13"/>
      <c r="E20" s="15"/>
      <c r="F20" s="13"/>
      <c r="G20" s="15"/>
      <c r="H20" s="13"/>
      <c r="I20" s="18"/>
      <c r="J20" s="13"/>
      <c r="K20" s="15"/>
      <c r="L20" s="16"/>
      <c r="M20" s="58"/>
    </row>
    <row r="21" spans="1:13" ht="31.5" x14ac:dyDescent="0.25">
      <c r="A21" s="20" t="s">
        <v>29</v>
      </c>
      <c r="B21" s="13">
        <f>'[1]ЛІМІТ 2023 РОЗРАХУНОК'!D38</f>
        <v>98000</v>
      </c>
      <c r="C21" s="42">
        <f>'[1]ЛІМІТ 2023 РОЗРАХУНОК'!F38</f>
        <v>7.6923076923076872E-2</v>
      </c>
      <c r="D21" s="13"/>
      <c r="E21" s="15"/>
      <c r="F21" s="13"/>
      <c r="G21" s="15"/>
      <c r="H21" s="13">
        <f>'[1]ЛІМІТ 2023 РОЗРАХУНОК'!Y38</f>
        <v>2500</v>
      </c>
      <c r="I21" s="18">
        <f>'[1]ЛІМІТ 2023 РОЗРАХУНОК'!AA38</f>
        <v>0.6556291390728477</v>
      </c>
      <c r="J21" s="13"/>
      <c r="K21" s="18"/>
      <c r="L21" s="16"/>
      <c r="M21" s="17" t="s">
        <v>30</v>
      </c>
    </row>
    <row r="22" spans="1:13" ht="47.25" x14ac:dyDescent="0.25">
      <c r="A22" s="22" t="s">
        <v>31</v>
      </c>
      <c r="B22" s="13">
        <f>'[1]ЛІМІТ 2023 РОЗРАХУНОК'!D42</f>
        <v>168000</v>
      </c>
      <c r="C22" s="42">
        <f>'[1]ЛІМІТ 2023 РОЗРАХУНОК'!F42</f>
        <v>9.2505283693708362E-2</v>
      </c>
      <c r="D22" s="13"/>
      <c r="E22" s="15"/>
      <c r="F22" s="13"/>
      <c r="G22" s="15"/>
      <c r="H22" s="13"/>
      <c r="I22" s="15"/>
      <c r="J22" s="13"/>
      <c r="K22" s="15"/>
      <c r="L22" s="16"/>
      <c r="M22" s="17" t="s">
        <v>32</v>
      </c>
    </row>
    <row r="23" spans="1:13" ht="30" customHeight="1" x14ac:dyDescent="0.25">
      <c r="A23" s="22" t="str">
        <f>'[1]ЛІМІТ 2023 РОЗРАХУНОК'!B43</f>
        <v>Державний професійно-технічний навчальний заклад «Чернігівське вище професійне училище» (№ 15)</v>
      </c>
      <c r="B23" s="13">
        <f>'[1]ЛІМІТ 2023 РОЗРАХУНОК'!D44</f>
        <v>46500</v>
      </c>
      <c r="C23" s="42">
        <f>'[1]ЛІМІТ 2023 РОЗРАХУНОК'!F44</f>
        <v>1.0869565217391353E-2</v>
      </c>
      <c r="D23" s="13"/>
      <c r="E23" s="15"/>
      <c r="F23" s="13"/>
      <c r="G23" s="15"/>
      <c r="H23" s="13">
        <f>'[1]ЛІМІТ 2023 РОЗРАХУНОК'!Y44</f>
        <v>870</v>
      </c>
      <c r="I23" s="18">
        <f>'[1]ЛІМІТ 2023 РОЗРАХУНОК'!AA44</f>
        <v>0.15999999999999992</v>
      </c>
      <c r="J23" s="13"/>
      <c r="K23" s="15"/>
      <c r="L23" s="16"/>
      <c r="M23" s="17" t="s">
        <v>33</v>
      </c>
    </row>
    <row r="24" spans="1:13" ht="39" customHeight="1" x14ac:dyDescent="0.25">
      <c r="A24" s="22" t="s">
        <v>34</v>
      </c>
      <c r="B24" s="13">
        <f>'[1]ЛІМІТ 2023 РОЗРАХУНОК'!D45</f>
        <v>59500</v>
      </c>
      <c r="C24" s="42">
        <f>'[1]ЛІМІТ 2023 РОЗРАХУНОК'!F45</f>
        <v>0.38372093023255816</v>
      </c>
      <c r="D24" s="13"/>
      <c r="E24" s="15"/>
      <c r="F24" s="13"/>
      <c r="G24" s="15"/>
      <c r="H24" s="13">
        <f>'[1]ЛІМІТ 2023 РОЗРАХУНОК'!Y45</f>
        <v>803</v>
      </c>
      <c r="I24" s="18">
        <f>'[1]ЛІМІТ 2023 РОЗРАХУНОК'!AA45</f>
        <v>0.18962962962962959</v>
      </c>
      <c r="J24" s="13"/>
      <c r="K24" s="15"/>
      <c r="L24" s="16"/>
      <c r="M24" s="17" t="s">
        <v>35</v>
      </c>
    </row>
    <row r="25" spans="1:13" ht="15.75" x14ac:dyDescent="0.25">
      <c r="A25" s="59" t="s">
        <v>36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13" ht="31.5" x14ac:dyDescent="0.25">
      <c r="A26" s="22" t="str">
        <f>'[1]ЛІМІТ 2023 РОЗРАХУНОК'!B66</f>
        <v xml:space="preserve"> КНП «Міська стоматологічна поліклініка» Чернігівської міської ради </v>
      </c>
      <c r="B26" s="13"/>
      <c r="C26" s="14"/>
      <c r="D26" s="13"/>
      <c r="E26" s="15"/>
      <c r="F26" s="13">
        <f>'[1]ЛІМІТ 2023 РОЗРАХУНОК'!R66</f>
        <v>41200</v>
      </c>
      <c r="G26" s="46">
        <f>'[1]ЛІМІТ 2023 РОЗРАХУНОК'!T66</f>
        <v>4.8780487804878092E-3</v>
      </c>
      <c r="H26" s="13"/>
      <c r="I26" s="15"/>
      <c r="J26" s="13"/>
      <c r="K26" s="15"/>
      <c r="L26" s="16"/>
      <c r="M26" s="23" t="s">
        <v>37</v>
      </c>
    </row>
    <row r="27" spans="1:13" ht="15.75" x14ac:dyDescent="0.2">
      <c r="A27" s="56" t="s">
        <v>38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78.75" x14ac:dyDescent="0.2">
      <c r="A28" s="24" t="str">
        <f>'[1]ПРОГРОЗ 2022'!B71</f>
        <v>КПНЗ ДЮСШ «Атлет» Чернігівської міської ради</v>
      </c>
      <c r="B28" s="29">
        <f>'[1]ЛІМІТ 2023 РОЗРАХУНОК'!D71</f>
        <v>5700</v>
      </c>
      <c r="C28" s="47">
        <f>'[1]ЛІМІТ 2023 РОЗРАХУНОК'!F71</f>
        <v>3.6363636363636376E-2</v>
      </c>
      <c r="D28" s="29">
        <f>'[1]ЛІМІТ 2023 РОЗРАХУНОК'!K71</f>
        <v>26</v>
      </c>
      <c r="E28" s="47">
        <f>'[1]ЛІМІТ 2023 РОЗРАХУНОК'!M71</f>
        <v>4.0000000000000036E-2</v>
      </c>
      <c r="F28" s="25"/>
      <c r="G28" s="26"/>
      <c r="H28" s="29">
        <f>'[1]ЛІМІТ 2023 РОЗРАХУНОК'!Y71</f>
        <v>120</v>
      </c>
      <c r="I28" s="47">
        <f>'[1]ЛІМІТ 2023 РОЗРАХУНОК'!AA71</f>
        <v>9.0909090909090828E-2</v>
      </c>
      <c r="J28" s="25"/>
      <c r="K28" s="26"/>
      <c r="L28" s="25"/>
      <c r="M28" s="27" t="s">
        <v>39</v>
      </c>
    </row>
    <row r="29" spans="1:13" ht="47.25" x14ac:dyDescent="0.2">
      <c r="A29" s="28" t="str">
        <f>'[1]ЛІМІТ 2023 РОЗРАХУНОК'!B74</f>
        <v>КПНЗ ДЮСШ «Фортуна» Чернігівської міської ради</v>
      </c>
      <c r="B29" s="29">
        <f>'[1]ЛІМІТ 2023 РОЗРАХУНОК'!D74</f>
        <v>8900</v>
      </c>
      <c r="C29" s="47">
        <f>'[1]ЛІМІТ 2023 РОЗРАХУНОК'!F74</f>
        <v>4.705882352941182E-2</v>
      </c>
      <c r="D29" s="29"/>
      <c r="E29" s="26"/>
      <c r="F29" s="25"/>
      <c r="G29" s="26"/>
      <c r="H29" s="29"/>
      <c r="I29" s="26"/>
      <c r="J29" s="25"/>
      <c r="K29" s="26"/>
      <c r="L29" s="25"/>
      <c r="M29" s="27" t="s">
        <v>40</v>
      </c>
    </row>
    <row r="30" spans="1:13" ht="15.75" x14ac:dyDescent="0.2">
      <c r="A30" s="53" t="s">
        <v>41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</row>
    <row r="31" spans="1:13" ht="15.75" customHeight="1" x14ac:dyDescent="0.25">
      <c r="A31" s="30" t="str">
        <f>'[1]ЛІМІТ 2023 РОЗРАХУНОК'!B55</f>
        <v>КЗПМО «Чернігівська художня школа»</v>
      </c>
      <c r="B31" s="13"/>
      <c r="C31" s="15"/>
      <c r="D31" s="13">
        <f>'[1]ЛІМІТ 2023 РОЗРАХУНОК'!K55</f>
        <v>92</v>
      </c>
      <c r="E31" s="18">
        <f>'[1]ЛІМІТ 2023 РОЗРАХУНОК'!M55</f>
        <v>0.84000000000000008</v>
      </c>
      <c r="F31" s="13"/>
      <c r="G31" s="15"/>
      <c r="H31" s="13"/>
      <c r="I31" s="15"/>
      <c r="J31" s="13"/>
      <c r="K31" s="15"/>
      <c r="L31" s="16"/>
      <c r="M31" s="57" t="s">
        <v>42</v>
      </c>
    </row>
    <row r="32" spans="1:13" ht="35.25" customHeight="1" x14ac:dyDescent="0.25">
      <c r="A32" s="31" t="str">
        <f>'[1]ЛІМІТ 2023 РОЗРАХУНОК'!B53</f>
        <v>КЗПМО «Чернігівська міська школа мистецтв імені Любомира Боднарука»</v>
      </c>
      <c r="B32" s="13"/>
      <c r="C32" s="15"/>
      <c r="D32" s="13">
        <f>'[1]ЛІМІТ 2023 РОЗРАХУНОК'!K53</f>
        <v>205</v>
      </c>
      <c r="E32" s="18">
        <f>'[1]ЛІМІТ 2023 РОЗРАХУНОК'!M53</f>
        <v>7.8947368421052655E-2</v>
      </c>
      <c r="F32" s="13"/>
      <c r="G32" s="15"/>
      <c r="H32" s="13"/>
      <c r="I32" s="15"/>
      <c r="J32" s="13"/>
      <c r="K32" s="15"/>
      <c r="L32" s="16"/>
      <c r="M32" s="62"/>
    </row>
    <row r="33" spans="1:13" ht="18.75" customHeight="1" x14ac:dyDescent="0.25">
      <c r="A33" s="22" t="str">
        <f>'[1]ЛІМІТ 2023 РОЗРАХУНОК'!B56</f>
        <v>ККЗ «Центр культури і мистецтв» Чернігівської міської ради</v>
      </c>
      <c r="B33" s="13"/>
      <c r="C33" s="32"/>
      <c r="D33" s="13">
        <f>'[1]ЛІМІТ 2023 РОЗРАХУНОК'!K56</f>
        <v>265</v>
      </c>
      <c r="E33" s="18">
        <f>'[1]ЛІМІТ 2023 РОЗРАХУНОК'!M56</f>
        <v>0.12765957446808507</v>
      </c>
      <c r="F33" s="13"/>
      <c r="G33" s="18"/>
      <c r="H33" s="13"/>
      <c r="I33" s="18"/>
      <c r="J33" s="13"/>
      <c r="K33" s="18"/>
      <c r="L33" s="16"/>
      <c r="M33" s="62"/>
    </row>
    <row r="34" spans="1:13" ht="15.75" hidden="1" customHeight="1" x14ac:dyDescent="0.25">
      <c r="A34" s="22" t="s">
        <v>43</v>
      </c>
      <c r="B34" s="13"/>
      <c r="C34" s="32"/>
      <c r="D34" s="13"/>
      <c r="E34" s="18"/>
      <c r="F34" s="13"/>
      <c r="G34" s="18"/>
      <c r="H34" s="13"/>
      <c r="I34" s="18"/>
      <c r="J34" s="13"/>
      <c r="K34" s="18"/>
      <c r="L34" s="16"/>
      <c r="M34" s="33"/>
    </row>
    <row r="35" spans="1:13" ht="15.75" hidden="1" customHeight="1" x14ac:dyDescent="0.25">
      <c r="A35" s="22" t="s">
        <v>44</v>
      </c>
      <c r="B35" s="13"/>
      <c r="C35" s="32"/>
      <c r="D35" s="13"/>
      <c r="E35" s="18"/>
      <c r="F35" s="13"/>
      <c r="G35" s="18"/>
      <c r="H35" s="13"/>
      <c r="I35" s="18"/>
      <c r="J35" s="13"/>
      <c r="K35" s="18"/>
      <c r="L35" s="16"/>
      <c r="M35" s="33"/>
    </row>
    <row r="36" spans="1:13" ht="31.5" hidden="1" customHeight="1" x14ac:dyDescent="0.25">
      <c r="A36" s="22" t="s">
        <v>45</v>
      </c>
      <c r="B36" s="13"/>
      <c r="C36" s="32"/>
      <c r="D36" s="13"/>
      <c r="E36" s="18"/>
      <c r="F36" s="13"/>
      <c r="G36" s="18"/>
      <c r="H36" s="13"/>
      <c r="I36" s="18"/>
      <c r="J36" s="13"/>
      <c r="K36" s="18"/>
      <c r="L36" s="16"/>
      <c r="M36" s="33"/>
    </row>
    <row r="37" spans="1:13" ht="31.5" hidden="1" customHeight="1" x14ac:dyDescent="0.25">
      <c r="A37" s="22" t="s">
        <v>46</v>
      </c>
      <c r="B37" s="13"/>
      <c r="C37" s="32"/>
      <c r="D37" s="13"/>
      <c r="E37" s="18"/>
      <c r="F37" s="13"/>
      <c r="G37" s="18"/>
      <c r="H37" s="13"/>
      <c r="I37" s="18"/>
      <c r="J37" s="13"/>
      <c r="K37" s="18"/>
      <c r="L37" s="16"/>
      <c r="M37" s="34"/>
    </row>
    <row r="38" spans="1:13" ht="15.75" hidden="1" x14ac:dyDescent="0.2">
      <c r="A38" s="53" t="s">
        <v>47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</row>
    <row r="39" spans="1:13" ht="75" hidden="1" x14ac:dyDescent="0.25">
      <c r="A39" s="35" t="s">
        <v>48</v>
      </c>
      <c r="B39" s="36" t="e">
        <f>#REF!</f>
        <v>#REF!</v>
      </c>
      <c r="C39" s="37" t="e">
        <f>#REF!</f>
        <v>#REF!</v>
      </c>
      <c r="D39" s="36" t="e">
        <f>#REF!</f>
        <v>#REF!</v>
      </c>
      <c r="E39" s="38" t="e">
        <f>#REF!</f>
        <v>#REF!</v>
      </c>
      <c r="F39" s="36"/>
      <c r="G39" s="38"/>
      <c r="H39" s="36" t="e">
        <f>#REF!</f>
        <v>#REF!</v>
      </c>
      <c r="I39" s="38" t="e">
        <f>#REF!</f>
        <v>#REF!</v>
      </c>
      <c r="J39" s="36"/>
      <c r="K39" s="38"/>
      <c r="L39" s="39"/>
      <c r="M39" s="40" t="s">
        <v>49</v>
      </c>
    </row>
    <row r="40" spans="1:13" ht="15" customHeight="1" x14ac:dyDescent="0.2">
      <c r="A40" s="56" t="s">
        <v>50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ht="31.5" x14ac:dyDescent="0.2">
      <c r="A41" s="24" t="str">
        <f>'[1]Додаток до рішення 2024 (ЗМІНИ)'!B109</f>
        <v>КНП  «Ветеранський простір» Чернігівської міської ради</v>
      </c>
      <c r="B41" s="29">
        <f>'[1]ЛІМІТ 2023 РОЗРАХУНОК'!D92</f>
        <v>4778.88</v>
      </c>
      <c r="C41" s="47">
        <v>1</v>
      </c>
      <c r="D41" s="29">
        <f>'[1]ПРОГРОЗ 2022'!Q92</f>
        <v>38</v>
      </c>
      <c r="E41" s="47">
        <v>1</v>
      </c>
      <c r="F41" s="29"/>
      <c r="G41" s="29"/>
      <c r="H41" s="29">
        <f>'[1]ЛІМІТ 2023 РОЗРАХУНОК'!Y92</f>
        <v>60</v>
      </c>
      <c r="I41" s="47">
        <v>1</v>
      </c>
      <c r="J41" s="29"/>
      <c r="K41" s="29"/>
      <c r="L41" s="41"/>
      <c r="M41" s="27" t="s">
        <v>51</v>
      </c>
    </row>
    <row r="42" spans="1:13" ht="36.75" customHeight="1" x14ac:dyDescent="0.2">
      <c r="A42" s="24" t="str">
        <f>'[1]ПРОГРОЗ 2022'!B91</f>
        <v>КП  «Ветеринарно-стерилізаційний центр «Крок до тварин» Чернігівської міської ради</v>
      </c>
      <c r="B42" s="29">
        <f>'[1]ЛІМІТ 2023 РОЗРАХУНОК'!D91</f>
        <v>22100</v>
      </c>
      <c r="C42" s="47">
        <f>'[1]ЛІМІТ 2023 РОЗРАХУНОК'!F91</f>
        <v>0.10499999999999998</v>
      </c>
      <c r="D42" s="25"/>
      <c r="E42" s="26"/>
      <c r="F42" s="25"/>
      <c r="G42" s="26"/>
      <c r="H42" s="29">
        <f>'[1]ЛІМІТ 2023 РОЗРАХУНОК'!Y91</f>
        <v>1320</v>
      </c>
      <c r="I42" s="47">
        <f>'[1]ЛІМІТ 2023 РОЗРАХУНОК'!AA91</f>
        <v>0.32000000000000006</v>
      </c>
      <c r="J42" s="25"/>
      <c r="K42" s="26"/>
      <c r="L42" s="25"/>
      <c r="M42" s="27" t="s">
        <v>52</v>
      </c>
    </row>
  </sheetData>
  <mergeCells count="30">
    <mergeCell ref="A2:M2"/>
    <mergeCell ref="A3:A6"/>
    <mergeCell ref="B3:K3"/>
    <mergeCell ref="L3:L6"/>
    <mergeCell ref="M3:M6"/>
    <mergeCell ref="B4:C4"/>
    <mergeCell ref="D4:E4"/>
    <mergeCell ref="F4:G4"/>
    <mergeCell ref="H4:I4"/>
    <mergeCell ref="J4:K4"/>
    <mergeCell ref="A14:M1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8:M8"/>
    <mergeCell ref="A38:M38"/>
    <mergeCell ref="A40:M40"/>
    <mergeCell ref="A16:M16"/>
    <mergeCell ref="M19:M20"/>
    <mergeCell ref="A25:M25"/>
    <mergeCell ref="A27:M27"/>
    <mergeCell ref="A30:M30"/>
    <mergeCell ref="M31:M33"/>
  </mergeCells>
  <pageMargins left="0.70866141732283472" right="0.11811023622047245" top="0.39370078740157483" bottom="0" header="0.31496062992125984" footer="0.31496062992125984"/>
  <pageSetup paperSize="9" scale="59" orientation="landscape" r:id="rId1"/>
  <rowBreaks count="1" manualBreakCount="1">
    <brk id="3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Пояснення___2024</vt:lpstr>
      <vt:lpstr>Пояснення___2024!Заголовки_для_печати</vt:lpstr>
      <vt:lpstr>Пояснення___2024!Область_печати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Econom1</dc:creator>
  <cp:lastModifiedBy>Econom1</cp:lastModifiedBy>
  <cp:lastPrinted>2024-12-24T13:26:14Z</cp:lastPrinted>
  <dcterms:created xsi:type="dcterms:W3CDTF">2024-12-24T13:23:16Z</dcterms:created>
  <dcterms:modified xsi:type="dcterms:W3CDTF">2024-12-24T15:04:22Z</dcterms:modified>
</cp:coreProperties>
</file>