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Додаток до рішення" sheetId="4" r:id="rId1"/>
  </sheets>
  <definedNames>
    <definedName name="_xlnm._FilterDatabase" localSheetId="0" hidden="1">'Додаток до рішення'!$A$14:$Z$580</definedName>
    <definedName name="_xlnm.Print_Titles" localSheetId="0">'Додаток до рішення'!$14:$14</definedName>
  </definedNames>
  <calcPr calcId="124519"/>
</workbook>
</file>

<file path=xl/calcChain.xml><?xml version="1.0" encoding="utf-8"?>
<calcChain xmlns="http://schemas.openxmlformats.org/spreadsheetml/2006/main">
  <c r="G551" i="4"/>
  <c r="I551" s="1"/>
  <c r="J551" s="1"/>
  <c r="G549"/>
  <c r="G535"/>
  <c r="G531"/>
  <c r="G503"/>
  <c r="I503" s="1"/>
  <c r="J503" s="1"/>
  <c r="G502"/>
  <c r="G501"/>
  <c r="G500"/>
  <c r="G499"/>
  <c r="I499" s="1"/>
  <c r="J499" s="1"/>
  <c r="G495"/>
  <c r="G469"/>
  <c r="G458"/>
  <c r="G442"/>
  <c r="I442" s="1"/>
  <c r="J442" s="1"/>
  <c r="G441"/>
  <c r="G440"/>
  <c r="G439"/>
  <c r="G438"/>
  <c r="I438" s="1"/>
  <c r="J438" s="1"/>
  <c r="G436"/>
  <c r="G435"/>
  <c r="G434"/>
  <c r="G431"/>
  <c r="H431" s="1"/>
  <c r="G426"/>
  <c r="G422"/>
  <c r="G421"/>
  <c r="G418"/>
  <c r="H418" s="1"/>
  <c r="G415"/>
  <c r="G414"/>
  <c r="G357"/>
  <c r="G356"/>
  <c r="H356" s="1"/>
  <c r="G350"/>
  <c r="G349"/>
  <c r="G348"/>
  <c r="G347"/>
  <c r="H347" s="1"/>
  <c r="G346"/>
  <c r="G345"/>
  <c r="G344"/>
  <c r="G342"/>
  <c r="H342" s="1"/>
  <c r="G341"/>
  <c r="G340"/>
  <c r="G338"/>
  <c r="G334"/>
  <c r="G333"/>
  <c r="G314"/>
  <c r="G312"/>
  <c r="G311"/>
  <c r="G309"/>
  <c r="G265"/>
  <c r="G260"/>
  <c r="H260" s="1"/>
  <c r="G256"/>
  <c r="I256" s="1"/>
  <c r="J256" s="1"/>
  <c r="G253"/>
  <c r="G252"/>
  <c r="G251"/>
  <c r="G249"/>
  <c r="H249" s="1"/>
  <c r="G235"/>
  <c r="H235" s="1"/>
  <c r="G229"/>
  <c r="G189"/>
  <c r="H189" s="1"/>
  <c r="G188"/>
  <c r="I188" s="1"/>
  <c r="J188" s="1"/>
  <c r="G186"/>
  <c r="H186" s="1"/>
  <c r="G170"/>
  <c r="G169"/>
  <c r="H169" s="1"/>
  <c r="G167"/>
  <c r="H167" s="1"/>
  <c r="G166"/>
  <c r="G163"/>
  <c r="G157"/>
  <c r="G155"/>
  <c r="H155" s="1"/>
  <c r="G146"/>
  <c r="G124"/>
  <c r="G122"/>
  <c r="G120"/>
  <c r="H120" s="1"/>
  <c r="G116"/>
  <c r="G81"/>
  <c r="G79"/>
  <c r="H79" s="1"/>
  <c r="G78"/>
  <c r="H78" s="1"/>
  <c r="G77"/>
  <c r="H77" s="1"/>
  <c r="G76"/>
  <c r="G52"/>
  <c r="H52" s="1"/>
  <c r="G43"/>
  <c r="H43" s="1"/>
  <c r="G32"/>
  <c r="H32" s="1"/>
  <c r="G339"/>
  <c r="G336"/>
  <c r="G261"/>
  <c r="H261" s="1"/>
  <c r="G255"/>
  <c r="G437"/>
  <c r="H437" s="1"/>
  <c r="G432"/>
  <c r="H432" s="1"/>
  <c r="G417"/>
  <c r="H417" s="1"/>
  <c r="G548"/>
  <c r="H548" s="1"/>
  <c r="G530"/>
  <c r="H530" s="1"/>
  <c r="G433"/>
  <c r="G420"/>
  <c r="H420" s="1"/>
  <c r="G353"/>
  <c r="H353" s="1"/>
  <c r="G254"/>
  <c r="H254" s="1"/>
  <c r="G247"/>
  <c r="G222"/>
  <c r="H222" s="1"/>
  <c r="G221"/>
  <c r="H221" s="1"/>
  <c r="G187"/>
  <c r="H187" s="1"/>
  <c r="G168"/>
  <c r="G148"/>
  <c r="H148" s="1"/>
  <c r="G147"/>
  <c r="H147" s="1"/>
  <c r="G132"/>
  <c r="I132" s="1"/>
  <c r="J132" s="1"/>
  <c r="G103"/>
  <c r="H551"/>
  <c r="H549"/>
  <c r="H535"/>
  <c r="H531"/>
  <c r="H503"/>
  <c r="H502"/>
  <c r="H501"/>
  <c r="H500"/>
  <c r="H499"/>
  <c r="H495"/>
  <c r="H469"/>
  <c r="H458"/>
  <c r="H442"/>
  <c r="H441"/>
  <c r="H440"/>
  <c r="H439"/>
  <c r="H438"/>
  <c r="H436"/>
  <c r="H435"/>
  <c r="H434"/>
  <c r="H433"/>
  <c r="H426"/>
  <c r="H422"/>
  <c r="H421"/>
  <c r="H415"/>
  <c r="H414"/>
  <c r="H357"/>
  <c r="H350"/>
  <c r="H349"/>
  <c r="H348"/>
  <c r="H346"/>
  <c r="H345"/>
  <c r="H344"/>
  <c r="H341"/>
  <c r="H340"/>
  <c r="H339"/>
  <c r="H338"/>
  <c r="H336"/>
  <c r="H334"/>
  <c r="H333"/>
  <c r="H314"/>
  <c r="H312"/>
  <c r="H311"/>
  <c r="H309"/>
  <c r="H265"/>
  <c r="H256"/>
  <c r="H255"/>
  <c r="H253"/>
  <c r="H252"/>
  <c r="H251"/>
  <c r="H247"/>
  <c r="H229"/>
  <c r="H188"/>
  <c r="H170"/>
  <c r="H168"/>
  <c r="H166"/>
  <c r="H163"/>
  <c r="H157"/>
  <c r="H146"/>
  <c r="H124"/>
  <c r="H122"/>
  <c r="H116"/>
  <c r="H103"/>
  <c r="H81"/>
  <c r="H76"/>
  <c r="G31"/>
  <c r="H31" s="1"/>
  <c r="G580"/>
  <c r="H580" s="1"/>
  <c r="G578"/>
  <c r="H578" s="1"/>
  <c r="G577"/>
  <c r="H577" s="1"/>
  <c r="G575"/>
  <c r="H575" s="1"/>
  <c r="G568"/>
  <c r="H568" s="1"/>
  <c r="G567"/>
  <c r="H567" s="1"/>
  <c r="G566"/>
  <c r="H566" s="1"/>
  <c r="G565"/>
  <c r="H565" s="1"/>
  <c r="G564"/>
  <c r="H564" s="1"/>
  <c r="G563"/>
  <c r="H563" s="1"/>
  <c r="G562"/>
  <c r="H562" s="1"/>
  <c r="G561"/>
  <c r="H561" s="1"/>
  <c r="G560"/>
  <c r="H560" s="1"/>
  <c r="G559"/>
  <c r="H559" s="1"/>
  <c r="G558"/>
  <c r="H558" s="1"/>
  <c r="G556"/>
  <c r="H556" s="1"/>
  <c r="G555"/>
  <c r="H555" s="1"/>
  <c r="G554"/>
  <c r="H554" s="1"/>
  <c r="G553"/>
  <c r="H553" s="1"/>
  <c r="G552"/>
  <c r="H552" s="1"/>
  <c r="G550"/>
  <c r="H550" s="1"/>
  <c r="G546"/>
  <c r="H546" s="1"/>
  <c r="G538"/>
  <c r="H538" s="1"/>
  <c r="G533"/>
  <c r="H533" s="1"/>
  <c r="G532"/>
  <c r="H532" s="1"/>
  <c r="G529"/>
  <c r="H529" s="1"/>
  <c r="G515"/>
  <c r="H515" s="1"/>
  <c r="G514"/>
  <c r="H514" s="1"/>
  <c r="G513"/>
  <c r="H513" s="1"/>
  <c r="G512"/>
  <c r="H512" s="1"/>
  <c r="G511"/>
  <c r="H511" s="1"/>
  <c r="G510"/>
  <c r="H510" s="1"/>
  <c r="G509"/>
  <c r="H509" s="1"/>
  <c r="G508"/>
  <c r="H508" s="1"/>
  <c r="G507"/>
  <c r="H507" s="1"/>
  <c r="G491"/>
  <c r="H491" s="1"/>
  <c r="G490"/>
  <c r="H490" s="1"/>
  <c r="G489"/>
  <c r="H489" s="1"/>
  <c r="G488"/>
  <c r="H488" s="1"/>
  <c r="G487"/>
  <c r="H487" s="1"/>
  <c r="G486"/>
  <c r="H486" s="1"/>
  <c r="G485"/>
  <c r="H485" s="1"/>
  <c r="G484"/>
  <c r="H484" s="1"/>
  <c r="G483"/>
  <c r="H483" s="1"/>
  <c r="G482"/>
  <c r="H482" s="1"/>
  <c r="G481"/>
  <c r="H481" s="1"/>
  <c r="G480"/>
  <c r="H480" s="1"/>
  <c r="G479"/>
  <c r="H479" s="1"/>
  <c r="G478"/>
  <c r="H478" s="1"/>
  <c r="G477"/>
  <c r="H477" s="1"/>
  <c r="G476"/>
  <c r="H476" s="1"/>
  <c r="G475"/>
  <c r="H475" s="1"/>
  <c r="G474"/>
  <c r="H474" s="1"/>
  <c r="G472"/>
  <c r="H472" s="1"/>
  <c r="G464"/>
  <c r="H464" s="1"/>
  <c r="G463"/>
  <c r="H463" s="1"/>
  <c r="G462"/>
  <c r="H462" s="1"/>
  <c r="G461"/>
  <c r="H461" s="1"/>
  <c r="G460"/>
  <c r="H460" s="1"/>
  <c r="G459"/>
  <c r="H459" s="1"/>
  <c r="G457"/>
  <c r="H457" s="1"/>
  <c r="G456"/>
  <c r="H456" s="1"/>
  <c r="G455"/>
  <c r="H455" s="1"/>
  <c r="G454"/>
  <c r="H454" s="1"/>
  <c r="G453"/>
  <c r="H453" s="1"/>
  <c r="G452"/>
  <c r="H452" s="1"/>
  <c r="G451"/>
  <c r="H451" s="1"/>
  <c r="G450"/>
  <c r="H450" s="1"/>
  <c r="G449"/>
  <c r="H449" s="1"/>
  <c r="G448"/>
  <c r="H448" s="1"/>
  <c r="G447"/>
  <c r="H447" s="1"/>
  <c r="G446"/>
  <c r="H446" s="1"/>
  <c r="G445"/>
  <c r="H445" s="1"/>
  <c r="G444"/>
  <c r="H444" s="1"/>
  <c r="G443"/>
  <c r="H443" s="1"/>
  <c r="G430"/>
  <c r="H430" s="1"/>
  <c r="G427"/>
  <c r="H427" s="1"/>
  <c r="G425"/>
  <c r="H425" s="1"/>
  <c r="G424"/>
  <c r="H424" s="1"/>
  <c r="G423"/>
  <c r="H423" s="1"/>
  <c r="G419"/>
  <c r="H419" s="1"/>
  <c r="G416"/>
  <c r="H416" s="1"/>
  <c r="G412"/>
  <c r="H412" s="1"/>
  <c r="G411"/>
  <c r="H411" s="1"/>
  <c r="G410"/>
  <c r="H410" s="1"/>
  <c r="G409"/>
  <c r="H409" s="1"/>
  <c r="G408"/>
  <c r="H408" s="1"/>
  <c r="G406"/>
  <c r="H406" s="1"/>
  <c r="G405"/>
  <c r="H405" s="1"/>
  <c r="G404"/>
  <c r="H404" s="1"/>
  <c r="G403"/>
  <c r="H403" s="1"/>
  <c r="G402"/>
  <c r="H402" s="1"/>
  <c r="G401"/>
  <c r="H401" s="1"/>
  <c r="G400"/>
  <c r="H400" s="1"/>
  <c r="G399"/>
  <c r="H399" s="1"/>
  <c r="G381"/>
  <c r="H381" s="1"/>
  <c r="G375"/>
  <c r="H375" s="1"/>
  <c r="G374"/>
  <c r="H374" s="1"/>
  <c r="G373"/>
  <c r="H373" s="1"/>
  <c r="G372"/>
  <c r="H372" s="1"/>
  <c r="G370"/>
  <c r="H370" s="1"/>
  <c r="G369"/>
  <c r="H369" s="1"/>
  <c r="G368"/>
  <c r="H368" s="1"/>
  <c r="G367"/>
  <c r="H367" s="1"/>
  <c r="G366"/>
  <c r="H366" s="1"/>
  <c r="G365"/>
  <c r="H365" s="1"/>
  <c r="G355"/>
  <c r="H355" s="1"/>
  <c r="G343"/>
  <c r="H343" s="1"/>
  <c r="G337"/>
  <c r="H337" s="1"/>
  <c r="G335"/>
  <c r="H335" s="1"/>
  <c r="G331"/>
  <c r="H331" s="1"/>
  <c r="G330"/>
  <c r="H330" s="1"/>
  <c r="G329"/>
  <c r="H329" s="1"/>
  <c r="G328"/>
  <c r="H328" s="1"/>
  <c r="G327"/>
  <c r="H327" s="1"/>
  <c r="G326"/>
  <c r="H326" s="1"/>
  <c r="G325"/>
  <c r="H325" s="1"/>
  <c r="G324"/>
  <c r="H324" s="1"/>
  <c r="G321"/>
  <c r="H321" s="1"/>
  <c r="G317"/>
  <c r="H317" s="1"/>
  <c r="G310"/>
  <c r="H310" s="1"/>
  <c r="G303"/>
  <c r="H303" s="1"/>
  <c r="G301"/>
  <c r="H301" s="1"/>
  <c r="G295"/>
  <c r="H295" s="1"/>
  <c r="G286"/>
  <c r="H286" s="1"/>
  <c r="G285"/>
  <c r="H285" s="1"/>
  <c r="G250"/>
  <c r="H250" s="1"/>
  <c r="G246"/>
  <c r="H246" s="1"/>
  <c r="G243"/>
  <c r="H243" s="1"/>
  <c r="G242"/>
  <c r="H242" s="1"/>
  <c r="G240"/>
  <c r="H240" s="1"/>
  <c r="G239"/>
  <c r="H239" s="1"/>
  <c r="G238"/>
  <c r="H238" s="1"/>
  <c r="G237"/>
  <c r="H237" s="1"/>
  <c r="G236"/>
  <c r="H236" s="1"/>
  <c r="G234"/>
  <c r="H234" s="1"/>
  <c r="G219"/>
  <c r="H219" s="1"/>
  <c r="G211"/>
  <c r="H211" s="1"/>
  <c r="G202"/>
  <c r="H202" s="1"/>
  <c r="G185"/>
  <c r="H185" s="1"/>
  <c r="G184"/>
  <c r="H184" s="1"/>
  <c r="G183"/>
  <c r="H183" s="1"/>
  <c r="G182"/>
  <c r="H182" s="1"/>
  <c r="G181"/>
  <c r="H181" s="1"/>
  <c r="G180"/>
  <c r="H180" s="1"/>
  <c r="G179"/>
  <c r="H179" s="1"/>
  <c r="G178"/>
  <c r="H178" s="1"/>
  <c r="G177"/>
  <c r="H177" s="1"/>
  <c r="G176"/>
  <c r="H176" s="1"/>
  <c r="G175"/>
  <c r="H175" s="1"/>
  <c r="G174"/>
  <c r="H174" s="1"/>
  <c r="G173"/>
  <c r="H173" s="1"/>
  <c r="G172"/>
  <c r="H172" s="1"/>
  <c r="G171"/>
  <c r="H171" s="1"/>
  <c r="G161"/>
  <c r="H161" s="1"/>
  <c r="G154"/>
  <c r="H154" s="1"/>
  <c r="G143"/>
  <c r="H143" s="1"/>
  <c r="G123"/>
  <c r="H123" s="1"/>
  <c r="G121"/>
  <c r="H121" s="1"/>
  <c r="G106"/>
  <c r="H106" s="1"/>
  <c r="G102"/>
  <c r="H102" s="1"/>
  <c r="G101"/>
  <c r="H101" s="1"/>
  <c r="G97"/>
  <c r="H97" s="1"/>
  <c r="G96"/>
  <c r="H96" s="1"/>
  <c r="G95"/>
  <c r="H95" s="1"/>
  <c r="G94"/>
  <c r="H94" s="1"/>
  <c r="G93"/>
  <c r="H93" s="1"/>
  <c r="G92"/>
  <c r="H92" s="1"/>
  <c r="G90"/>
  <c r="H90" s="1"/>
  <c r="G89"/>
  <c r="H89" s="1"/>
  <c r="G88"/>
  <c r="H88" s="1"/>
  <c r="G85"/>
  <c r="H85" s="1"/>
  <c r="G75"/>
  <c r="H75" s="1"/>
  <c r="G73"/>
  <c r="H73" s="1"/>
  <c r="G72"/>
  <c r="H72" s="1"/>
  <c r="G69"/>
  <c r="H69" s="1"/>
  <c r="G68"/>
  <c r="H68" s="1"/>
  <c r="G67"/>
  <c r="H67" s="1"/>
  <c r="G66"/>
  <c r="H66" s="1"/>
  <c r="G65"/>
  <c r="H65" s="1"/>
  <c r="G63"/>
  <c r="H63" s="1"/>
  <c r="G51"/>
  <c r="H51" s="1"/>
  <c r="G50"/>
  <c r="H50" s="1"/>
  <c r="G47"/>
  <c r="H47" s="1"/>
  <c r="G46"/>
  <c r="H46" s="1"/>
  <c r="G45"/>
  <c r="H45" s="1"/>
  <c r="G44"/>
  <c r="H44" s="1"/>
  <c r="G30"/>
  <c r="H30" s="1"/>
  <c r="G29"/>
  <c r="H29" s="1"/>
  <c r="G579"/>
  <c r="I579" s="1"/>
  <c r="G576"/>
  <c r="G574"/>
  <c r="G573"/>
  <c r="I573" s="1"/>
  <c r="G572"/>
  <c r="G571"/>
  <c r="G570"/>
  <c r="G569"/>
  <c r="I569" s="1"/>
  <c r="G557"/>
  <c r="I557" s="1"/>
  <c r="G547"/>
  <c r="G545"/>
  <c r="G544"/>
  <c r="I544" s="1"/>
  <c r="G543"/>
  <c r="I543" s="1"/>
  <c r="G542"/>
  <c r="G541"/>
  <c r="G540"/>
  <c r="I540" s="1"/>
  <c r="G539"/>
  <c r="I539" s="1"/>
  <c r="G537"/>
  <c r="G536"/>
  <c r="G534"/>
  <c r="I534" s="1"/>
  <c r="G528"/>
  <c r="I528" s="1"/>
  <c r="G527"/>
  <c r="G526"/>
  <c r="G525"/>
  <c r="I525" s="1"/>
  <c r="G524"/>
  <c r="I524" s="1"/>
  <c r="G523"/>
  <c r="G522"/>
  <c r="G521"/>
  <c r="I521" s="1"/>
  <c r="G520"/>
  <c r="G519"/>
  <c r="G518"/>
  <c r="G517"/>
  <c r="I517" s="1"/>
  <c r="G516"/>
  <c r="I516" s="1"/>
  <c r="G506"/>
  <c r="G505"/>
  <c r="G504"/>
  <c r="I504" s="1"/>
  <c r="G498"/>
  <c r="I498" s="1"/>
  <c r="G497"/>
  <c r="G496"/>
  <c r="G494"/>
  <c r="I494" s="1"/>
  <c r="G493"/>
  <c r="I493" s="1"/>
  <c r="G492"/>
  <c r="G473"/>
  <c r="G471"/>
  <c r="G470"/>
  <c r="G468"/>
  <c r="G467"/>
  <c r="G466"/>
  <c r="I466" s="1"/>
  <c r="G465"/>
  <c r="G429"/>
  <c r="G428"/>
  <c r="G413"/>
  <c r="I413" s="1"/>
  <c r="G407"/>
  <c r="I407" s="1"/>
  <c r="G398"/>
  <c r="G397"/>
  <c r="G396"/>
  <c r="I396" s="1"/>
  <c r="G395"/>
  <c r="I395" s="1"/>
  <c r="G394"/>
  <c r="G393"/>
  <c r="G392"/>
  <c r="I392" s="1"/>
  <c r="G391"/>
  <c r="I391" s="1"/>
  <c r="G390"/>
  <c r="G389"/>
  <c r="G388"/>
  <c r="I388" s="1"/>
  <c r="G387"/>
  <c r="I387" s="1"/>
  <c r="G386"/>
  <c r="G385"/>
  <c r="G384"/>
  <c r="I384" s="1"/>
  <c r="G383"/>
  <c r="G382"/>
  <c r="G380"/>
  <c r="G379"/>
  <c r="G378"/>
  <c r="I378" s="1"/>
  <c r="G377"/>
  <c r="G376"/>
  <c r="G371"/>
  <c r="G364"/>
  <c r="I364" s="1"/>
  <c r="G363"/>
  <c r="G362"/>
  <c r="G361"/>
  <c r="I361" s="1"/>
  <c r="G360"/>
  <c r="G359"/>
  <c r="G358"/>
  <c r="G354"/>
  <c r="I354" s="1"/>
  <c r="G352"/>
  <c r="I352" s="1"/>
  <c r="G351"/>
  <c r="G332"/>
  <c r="G323"/>
  <c r="G322"/>
  <c r="I322" s="1"/>
  <c r="G320"/>
  <c r="G319"/>
  <c r="G318"/>
  <c r="I318" s="1"/>
  <c r="G316"/>
  <c r="I316" s="1"/>
  <c r="G315"/>
  <c r="G313"/>
  <c r="G308"/>
  <c r="I308" s="1"/>
  <c r="G307"/>
  <c r="I307" s="1"/>
  <c r="G306"/>
  <c r="G305"/>
  <c r="G304"/>
  <c r="I304" s="1"/>
  <c r="G302"/>
  <c r="I302" s="1"/>
  <c r="G300"/>
  <c r="G299"/>
  <c r="G298"/>
  <c r="I298" s="1"/>
  <c r="G297"/>
  <c r="I297" s="1"/>
  <c r="G296"/>
  <c r="G294"/>
  <c r="G293"/>
  <c r="I293" s="1"/>
  <c r="G292"/>
  <c r="I292" s="1"/>
  <c r="G291"/>
  <c r="G290"/>
  <c r="G289"/>
  <c r="I289" s="1"/>
  <c r="G288"/>
  <c r="I288" s="1"/>
  <c r="G287"/>
  <c r="G284"/>
  <c r="G283"/>
  <c r="G282"/>
  <c r="I282" s="1"/>
  <c r="G281"/>
  <c r="G280"/>
  <c r="G279"/>
  <c r="G278"/>
  <c r="I278" s="1"/>
  <c r="G277"/>
  <c r="G276"/>
  <c r="G275"/>
  <c r="G274"/>
  <c r="I274" s="1"/>
  <c r="G273"/>
  <c r="G272"/>
  <c r="G271"/>
  <c r="G270"/>
  <c r="I270" s="1"/>
  <c r="G269"/>
  <c r="G268"/>
  <c r="G267"/>
  <c r="G266"/>
  <c r="I266" s="1"/>
  <c r="G264"/>
  <c r="G263"/>
  <c r="G262"/>
  <c r="I262" s="1"/>
  <c r="G259"/>
  <c r="G258"/>
  <c r="G257"/>
  <c r="G248"/>
  <c r="I248" s="1"/>
  <c r="G245"/>
  <c r="G244"/>
  <c r="G241"/>
  <c r="G233"/>
  <c r="I233" s="1"/>
  <c r="G232"/>
  <c r="I232" s="1"/>
  <c r="G231"/>
  <c r="G230"/>
  <c r="G228"/>
  <c r="I228" s="1"/>
  <c r="G227"/>
  <c r="I227" s="1"/>
  <c r="G226"/>
  <c r="G225"/>
  <c r="G224"/>
  <c r="I224" s="1"/>
  <c r="G223"/>
  <c r="I223" s="1"/>
  <c r="G220"/>
  <c r="G218"/>
  <c r="G217"/>
  <c r="I217" s="1"/>
  <c r="G216"/>
  <c r="G215"/>
  <c r="G214"/>
  <c r="G213"/>
  <c r="I213" s="1"/>
  <c r="G212"/>
  <c r="I212" s="1"/>
  <c r="G210"/>
  <c r="G209"/>
  <c r="G208"/>
  <c r="I208" s="1"/>
  <c r="G207"/>
  <c r="I207" s="1"/>
  <c r="G206"/>
  <c r="G205"/>
  <c r="G204"/>
  <c r="I204" s="1"/>
  <c r="G203"/>
  <c r="I203" s="1"/>
  <c r="G201"/>
  <c r="G200"/>
  <c r="G199"/>
  <c r="G198"/>
  <c r="I198" s="1"/>
  <c r="G197"/>
  <c r="G196"/>
  <c r="G195"/>
  <c r="G194"/>
  <c r="I194" s="1"/>
  <c r="G193"/>
  <c r="G192"/>
  <c r="G191"/>
  <c r="G190"/>
  <c r="I190" s="1"/>
  <c r="G165"/>
  <c r="G164"/>
  <c r="G162"/>
  <c r="I162" s="1"/>
  <c r="G160"/>
  <c r="G159"/>
  <c r="G158"/>
  <c r="G156"/>
  <c r="I156" s="1"/>
  <c r="G153"/>
  <c r="I153" s="1"/>
  <c r="G152"/>
  <c r="G151"/>
  <c r="G150"/>
  <c r="I150" s="1"/>
  <c r="G149"/>
  <c r="I149" s="1"/>
  <c r="G145"/>
  <c r="G144"/>
  <c r="G142"/>
  <c r="I142" s="1"/>
  <c r="G141"/>
  <c r="G140"/>
  <c r="G139"/>
  <c r="G138"/>
  <c r="I138" s="1"/>
  <c r="G137"/>
  <c r="I137" s="1"/>
  <c r="G136"/>
  <c r="G135"/>
  <c r="G134"/>
  <c r="I134" s="1"/>
  <c r="G133"/>
  <c r="I133" s="1"/>
  <c r="G131"/>
  <c r="G130"/>
  <c r="G129"/>
  <c r="I129" s="1"/>
  <c r="G128"/>
  <c r="I128" s="1"/>
  <c r="G127"/>
  <c r="G126"/>
  <c r="G125"/>
  <c r="I125" s="1"/>
  <c r="G119"/>
  <c r="I119" s="1"/>
  <c r="G118"/>
  <c r="G117"/>
  <c r="G115"/>
  <c r="G114"/>
  <c r="I114" s="1"/>
  <c r="G113"/>
  <c r="G112"/>
  <c r="G111"/>
  <c r="G110"/>
  <c r="I110" s="1"/>
  <c r="G109"/>
  <c r="G108"/>
  <c r="G107"/>
  <c r="G105"/>
  <c r="I105" s="1"/>
  <c r="G104"/>
  <c r="G100"/>
  <c r="G99"/>
  <c r="G98"/>
  <c r="I98" s="1"/>
  <c r="G91"/>
  <c r="G87"/>
  <c r="G86"/>
  <c r="I86" s="1"/>
  <c r="G84"/>
  <c r="I84" s="1"/>
  <c r="G83"/>
  <c r="G82"/>
  <c r="G80"/>
  <c r="I80" s="1"/>
  <c r="G74"/>
  <c r="I74" s="1"/>
  <c r="G71"/>
  <c r="G70"/>
  <c r="G64"/>
  <c r="I64" s="1"/>
  <c r="G62"/>
  <c r="G61"/>
  <c r="G60"/>
  <c r="G59"/>
  <c r="G58"/>
  <c r="G57"/>
  <c r="G56"/>
  <c r="G55"/>
  <c r="G54"/>
  <c r="G53"/>
  <c r="G49"/>
  <c r="G48"/>
  <c r="I48" s="1"/>
  <c r="G42"/>
  <c r="I42" s="1"/>
  <c r="G41"/>
  <c r="G40"/>
  <c r="G39"/>
  <c r="G38"/>
  <c r="I38" s="1"/>
  <c r="G37"/>
  <c r="G36"/>
  <c r="G35"/>
  <c r="G34"/>
  <c r="I34" s="1"/>
  <c r="G33"/>
  <c r="G28"/>
  <c r="G27"/>
  <c r="G25"/>
  <c r="I25" s="1"/>
  <c r="G24"/>
  <c r="G23"/>
  <c r="G22"/>
  <c r="G21"/>
  <c r="I21" s="1"/>
  <c r="G20"/>
  <c r="G19"/>
  <c r="G18"/>
  <c r="G17"/>
  <c r="I17" s="1"/>
  <c r="G16"/>
  <c r="G15"/>
  <c r="G26"/>
  <c r="H26" s="1"/>
  <c r="I577"/>
  <c r="J577" s="1"/>
  <c r="I576"/>
  <c r="I575"/>
  <c r="J575" s="1"/>
  <c r="I574"/>
  <c r="I572"/>
  <c r="I571"/>
  <c r="I570"/>
  <c r="I566"/>
  <c r="J566" s="1"/>
  <c r="I565"/>
  <c r="J565" s="1"/>
  <c r="I562"/>
  <c r="J562" s="1"/>
  <c r="I561"/>
  <c r="J561" s="1"/>
  <c r="I558"/>
  <c r="J558" s="1"/>
  <c r="I556"/>
  <c r="J556" s="1"/>
  <c r="I555"/>
  <c r="J555" s="1"/>
  <c r="I553"/>
  <c r="J553" s="1"/>
  <c r="I552"/>
  <c r="J552" s="1"/>
  <c r="I549"/>
  <c r="J549" s="1"/>
  <c r="I548"/>
  <c r="J548" s="1"/>
  <c r="I547"/>
  <c r="I545"/>
  <c r="I542"/>
  <c r="I541"/>
  <c r="I538"/>
  <c r="J538" s="1"/>
  <c r="I537"/>
  <c r="I536"/>
  <c r="I535"/>
  <c r="J535" s="1"/>
  <c r="I533"/>
  <c r="J533" s="1"/>
  <c r="I531"/>
  <c r="J531" s="1"/>
  <c r="I527"/>
  <c r="I526"/>
  <c r="I523"/>
  <c r="I522"/>
  <c r="I520"/>
  <c r="I519"/>
  <c r="I518"/>
  <c r="I515"/>
  <c r="J515" s="1"/>
  <c r="I514"/>
  <c r="J514" s="1"/>
  <c r="I511"/>
  <c r="J511" s="1"/>
  <c r="I510"/>
  <c r="J510" s="1"/>
  <c r="I507"/>
  <c r="J507" s="1"/>
  <c r="I506"/>
  <c r="I505"/>
  <c r="I502"/>
  <c r="J502" s="1"/>
  <c r="I501"/>
  <c r="J501" s="1"/>
  <c r="I500"/>
  <c r="J500" s="1"/>
  <c r="I497"/>
  <c r="I496"/>
  <c r="I495"/>
  <c r="J495" s="1"/>
  <c r="I492"/>
  <c r="I491"/>
  <c r="J491" s="1"/>
  <c r="I488"/>
  <c r="J488" s="1"/>
  <c r="I487"/>
  <c r="J487" s="1"/>
  <c r="I485"/>
  <c r="J485" s="1"/>
  <c r="I484"/>
  <c r="J484" s="1"/>
  <c r="I483"/>
  <c r="J483" s="1"/>
  <c r="I480"/>
  <c r="J480" s="1"/>
  <c r="I479"/>
  <c r="J479" s="1"/>
  <c r="I476"/>
  <c r="J476" s="1"/>
  <c r="I475"/>
  <c r="J475" s="1"/>
  <c r="I473"/>
  <c r="I471"/>
  <c r="I470"/>
  <c r="I469"/>
  <c r="J469" s="1"/>
  <c r="I468"/>
  <c r="I467"/>
  <c r="I465"/>
  <c r="I464"/>
  <c r="J464" s="1"/>
  <c r="I463"/>
  <c r="J463" s="1"/>
  <c r="I460"/>
  <c r="J460" s="1"/>
  <c r="I459"/>
  <c r="J459" s="1"/>
  <c r="I458"/>
  <c r="J458" s="1"/>
  <c r="I455"/>
  <c r="J455" s="1"/>
  <c r="I454"/>
  <c r="J454" s="1"/>
  <c r="I451"/>
  <c r="J451" s="1"/>
  <c r="I450"/>
  <c r="J450" s="1"/>
  <c r="I447"/>
  <c r="J447" s="1"/>
  <c r="I446"/>
  <c r="J446" s="1"/>
  <c r="I444"/>
  <c r="J444" s="1"/>
  <c r="I443"/>
  <c r="J443" s="1"/>
  <c r="I441"/>
  <c r="J441" s="1"/>
  <c r="I440"/>
  <c r="J440" s="1"/>
  <c r="I439"/>
  <c r="J439" s="1"/>
  <c r="I436"/>
  <c r="J436" s="1"/>
  <c r="I435"/>
  <c r="J435" s="1"/>
  <c r="I434"/>
  <c r="J434" s="1"/>
  <c r="I433"/>
  <c r="J433" s="1"/>
  <c r="I432"/>
  <c r="J432" s="1"/>
  <c r="I431"/>
  <c r="J431" s="1"/>
  <c r="I430"/>
  <c r="J430" s="1"/>
  <c r="I429"/>
  <c r="I428"/>
  <c r="I427"/>
  <c r="J427" s="1"/>
  <c r="I426"/>
  <c r="J426" s="1"/>
  <c r="I424"/>
  <c r="J424" s="1"/>
  <c r="I423"/>
  <c r="J423" s="1"/>
  <c r="I422"/>
  <c r="J422" s="1"/>
  <c r="I421"/>
  <c r="J421" s="1"/>
  <c r="I419"/>
  <c r="J419" s="1"/>
  <c r="I415"/>
  <c r="J415" s="1"/>
  <c r="I414"/>
  <c r="J414" s="1"/>
  <c r="I412"/>
  <c r="J412" s="1"/>
  <c r="I411"/>
  <c r="J411" s="1"/>
  <c r="I409"/>
  <c r="J409" s="1"/>
  <c r="I408"/>
  <c r="J408" s="1"/>
  <c r="I406"/>
  <c r="J406" s="1"/>
  <c r="I404"/>
  <c r="J404" s="1"/>
  <c r="I403"/>
  <c r="J403" s="1"/>
  <c r="I402"/>
  <c r="J402" s="1"/>
  <c r="I399"/>
  <c r="J399" s="1"/>
  <c r="I398"/>
  <c r="I397"/>
  <c r="I394"/>
  <c r="I393"/>
  <c r="I390"/>
  <c r="I389"/>
  <c r="I386"/>
  <c r="I385"/>
  <c r="I383"/>
  <c r="I382"/>
  <c r="I381"/>
  <c r="J381" s="1"/>
  <c r="I380"/>
  <c r="I379"/>
  <c r="I377"/>
  <c r="I376"/>
  <c r="I375"/>
  <c r="J375" s="1"/>
  <c r="I373"/>
  <c r="J373" s="1"/>
  <c r="I372"/>
  <c r="J372" s="1"/>
  <c r="I371"/>
  <c r="I368"/>
  <c r="J368" s="1"/>
  <c r="I367"/>
  <c r="J367" s="1"/>
  <c r="I365"/>
  <c r="J365" s="1"/>
  <c r="I363"/>
  <c r="I362"/>
  <c r="I360"/>
  <c r="I359"/>
  <c r="I358"/>
  <c r="I357"/>
  <c r="J357" s="1"/>
  <c r="I356"/>
  <c r="J356" s="1"/>
  <c r="I355"/>
  <c r="J355" s="1"/>
  <c r="I353"/>
  <c r="J353" s="1"/>
  <c r="I351"/>
  <c r="I350"/>
  <c r="J350" s="1"/>
  <c r="I349"/>
  <c r="J349" s="1"/>
  <c r="I348"/>
  <c r="J348" s="1"/>
  <c r="I347"/>
  <c r="J347" s="1"/>
  <c r="I346"/>
  <c r="J346" s="1"/>
  <c r="I345"/>
  <c r="J345" s="1"/>
  <c r="I344"/>
  <c r="J344" s="1"/>
  <c r="I343"/>
  <c r="J343" s="1"/>
  <c r="I341"/>
  <c r="J341" s="1"/>
  <c r="I340"/>
  <c r="J340" s="1"/>
  <c r="I339"/>
  <c r="J339" s="1"/>
  <c r="I338"/>
  <c r="J338" s="1"/>
  <c r="I336"/>
  <c r="J336" s="1"/>
  <c r="I334"/>
  <c r="J334" s="1"/>
  <c r="I333"/>
  <c r="J333" s="1"/>
  <c r="I332"/>
  <c r="I331"/>
  <c r="J331" s="1"/>
  <c r="I330"/>
  <c r="J330" s="1"/>
  <c r="I327"/>
  <c r="J327" s="1"/>
  <c r="I326"/>
  <c r="J326" s="1"/>
  <c r="I324"/>
  <c r="J324" s="1"/>
  <c r="I323"/>
  <c r="I321"/>
  <c r="J321" s="1"/>
  <c r="I320"/>
  <c r="I319"/>
  <c r="I317"/>
  <c r="J317" s="1"/>
  <c r="I315"/>
  <c r="I314"/>
  <c r="J314" s="1"/>
  <c r="I313"/>
  <c r="I312"/>
  <c r="J312" s="1"/>
  <c r="I311"/>
  <c r="J311" s="1"/>
  <c r="I309"/>
  <c r="J309" s="1"/>
  <c r="I306"/>
  <c r="I305"/>
  <c r="I301"/>
  <c r="J301" s="1"/>
  <c r="I300"/>
  <c r="I299"/>
  <c r="I296"/>
  <c r="I295"/>
  <c r="J295" s="1"/>
  <c r="I294"/>
  <c r="I291"/>
  <c r="I290"/>
  <c r="I287"/>
  <c r="I284"/>
  <c r="I283"/>
  <c r="I281"/>
  <c r="I280"/>
  <c r="I279"/>
  <c r="I277"/>
  <c r="I276"/>
  <c r="I275"/>
  <c r="I273"/>
  <c r="I272"/>
  <c r="I271"/>
  <c r="I269"/>
  <c r="I268"/>
  <c r="I267"/>
  <c r="I265"/>
  <c r="J265" s="1"/>
  <c r="I264"/>
  <c r="I263"/>
  <c r="I260"/>
  <c r="J260" s="1"/>
  <c r="I259"/>
  <c r="I258"/>
  <c r="I257"/>
  <c r="I255"/>
  <c r="J255" s="1"/>
  <c r="I253"/>
  <c r="J253" s="1"/>
  <c r="I252"/>
  <c r="J252" s="1"/>
  <c r="I251"/>
  <c r="J251" s="1"/>
  <c r="I250"/>
  <c r="J250" s="1"/>
  <c r="I247"/>
  <c r="J247" s="1"/>
  <c r="I246"/>
  <c r="J246" s="1"/>
  <c r="I245"/>
  <c r="I244"/>
  <c r="I243"/>
  <c r="J243" s="1"/>
  <c r="I241"/>
  <c r="I240"/>
  <c r="J240" s="1"/>
  <c r="I239"/>
  <c r="J239" s="1"/>
  <c r="I236"/>
  <c r="J236" s="1"/>
  <c r="I235"/>
  <c r="J235" s="1"/>
  <c r="I234"/>
  <c r="J234" s="1"/>
  <c r="I231"/>
  <c r="I230"/>
  <c r="I229"/>
  <c r="J229" s="1"/>
  <c r="I226"/>
  <c r="I225"/>
  <c r="I221"/>
  <c r="J221" s="1"/>
  <c r="I220"/>
  <c r="I219"/>
  <c r="J219" s="1"/>
  <c r="I218"/>
  <c r="I216"/>
  <c r="I215"/>
  <c r="I214"/>
  <c r="I211"/>
  <c r="J211" s="1"/>
  <c r="I210"/>
  <c r="I209"/>
  <c r="I206"/>
  <c r="I205"/>
  <c r="I202"/>
  <c r="J202" s="1"/>
  <c r="I201"/>
  <c r="I200"/>
  <c r="I199"/>
  <c r="I197"/>
  <c r="I196"/>
  <c r="I195"/>
  <c r="I193"/>
  <c r="I192"/>
  <c r="I191"/>
  <c r="I189"/>
  <c r="J189" s="1"/>
  <c r="I187"/>
  <c r="J187" s="1"/>
  <c r="I186"/>
  <c r="J186" s="1"/>
  <c r="I185"/>
  <c r="J185" s="1"/>
  <c r="I182"/>
  <c r="J182" s="1"/>
  <c r="I181"/>
  <c r="J181" s="1"/>
  <c r="I179"/>
  <c r="J179" s="1"/>
  <c r="I178"/>
  <c r="J178" s="1"/>
  <c r="I177"/>
  <c r="J177" s="1"/>
  <c r="I174"/>
  <c r="J174" s="1"/>
  <c r="I173"/>
  <c r="J173" s="1"/>
  <c r="I170"/>
  <c r="J170" s="1"/>
  <c r="I169"/>
  <c r="J169" s="1"/>
  <c r="I168"/>
  <c r="J168" s="1"/>
  <c r="I166"/>
  <c r="J166" s="1"/>
  <c r="I165"/>
  <c r="I164"/>
  <c r="I163"/>
  <c r="J163" s="1"/>
  <c r="I161"/>
  <c r="J161" s="1"/>
  <c r="I160"/>
  <c r="I159"/>
  <c r="I158"/>
  <c r="I157"/>
  <c r="J157" s="1"/>
  <c r="I155"/>
  <c r="J155" s="1"/>
  <c r="I154"/>
  <c r="J154" s="1"/>
  <c r="I152"/>
  <c r="I151"/>
  <c r="I147"/>
  <c r="J147" s="1"/>
  <c r="I146"/>
  <c r="J146" s="1"/>
  <c r="I145"/>
  <c r="I144"/>
  <c r="I143"/>
  <c r="J143" s="1"/>
  <c r="I141"/>
  <c r="I140"/>
  <c r="I139"/>
  <c r="I136"/>
  <c r="I135"/>
  <c r="I131"/>
  <c r="I130"/>
  <c r="I127"/>
  <c r="I126"/>
  <c r="I124"/>
  <c r="J124" s="1"/>
  <c r="I122"/>
  <c r="J122" s="1"/>
  <c r="I121"/>
  <c r="J121" s="1"/>
  <c r="I120"/>
  <c r="J120" s="1"/>
  <c r="I118"/>
  <c r="I117"/>
  <c r="I116"/>
  <c r="J116" s="1"/>
  <c r="I115"/>
  <c r="I113"/>
  <c r="I112"/>
  <c r="I111"/>
  <c r="I109"/>
  <c r="I108"/>
  <c r="I107"/>
  <c r="I106"/>
  <c r="J106" s="1"/>
  <c r="I104"/>
  <c r="I103"/>
  <c r="J103" s="1"/>
  <c r="I100"/>
  <c r="I99"/>
  <c r="I97"/>
  <c r="J97" s="1"/>
  <c r="I96"/>
  <c r="J96" s="1"/>
  <c r="I95"/>
  <c r="J95" s="1"/>
  <c r="I93"/>
  <c r="J93" s="1"/>
  <c r="I92"/>
  <c r="J92" s="1"/>
  <c r="I91"/>
  <c r="I88"/>
  <c r="J88" s="1"/>
  <c r="I87"/>
  <c r="I85"/>
  <c r="J85" s="1"/>
  <c r="I83"/>
  <c r="I82"/>
  <c r="I81"/>
  <c r="J81" s="1"/>
  <c r="I79"/>
  <c r="J79" s="1"/>
  <c r="I77"/>
  <c r="J77" s="1"/>
  <c r="I76"/>
  <c r="J76" s="1"/>
  <c r="I75"/>
  <c r="J75" s="1"/>
  <c r="I72"/>
  <c r="J72" s="1"/>
  <c r="I71"/>
  <c r="I70"/>
  <c r="I69"/>
  <c r="J69" s="1"/>
  <c r="I67"/>
  <c r="J67" s="1"/>
  <c r="I66"/>
  <c r="J66" s="1"/>
  <c r="I65"/>
  <c r="J65" s="1"/>
  <c r="I63"/>
  <c r="J63" s="1"/>
  <c r="I62"/>
  <c r="I61"/>
  <c r="I60"/>
  <c r="I59"/>
  <c r="I58"/>
  <c r="I57"/>
  <c r="I56"/>
  <c r="I55"/>
  <c r="I54"/>
  <c r="I53"/>
  <c r="I52"/>
  <c r="J52" s="1"/>
  <c r="I50"/>
  <c r="J50" s="1"/>
  <c r="I49"/>
  <c r="I47"/>
  <c r="J47" s="1"/>
  <c r="I44"/>
  <c r="J44" s="1"/>
  <c r="I41"/>
  <c r="I40"/>
  <c r="I39"/>
  <c r="I37"/>
  <c r="I36"/>
  <c r="I35"/>
  <c r="I33"/>
  <c r="I32"/>
  <c r="J32" s="1"/>
  <c r="I31"/>
  <c r="J31" s="1"/>
  <c r="I30"/>
  <c r="J30" s="1"/>
  <c r="I28"/>
  <c r="I27"/>
  <c r="I24"/>
  <c r="I23"/>
  <c r="I22"/>
  <c r="I20"/>
  <c r="I19"/>
  <c r="I18"/>
  <c r="I16"/>
  <c r="I15"/>
  <c r="A16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I43" l="1"/>
  <c r="J43" s="1"/>
  <c r="I89"/>
  <c r="J89" s="1"/>
  <c r="I94"/>
  <c r="J94" s="1"/>
  <c r="I123"/>
  <c r="J123" s="1"/>
  <c r="I183"/>
  <c r="J183" s="1"/>
  <c r="I249"/>
  <c r="J249" s="1"/>
  <c r="I303"/>
  <c r="J303" s="1"/>
  <c r="I328"/>
  <c r="J328" s="1"/>
  <c r="I342"/>
  <c r="J342" s="1"/>
  <c r="I369"/>
  <c r="J369" s="1"/>
  <c r="I374"/>
  <c r="J374" s="1"/>
  <c r="I418"/>
  <c r="J418" s="1"/>
  <c r="I448"/>
  <c r="J448" s="1"/>
  <c r="I489"/>
  <c r="J489" s="1"/>
  <c r="I508"/>
  <c r="J508" s="1"/>
  <c r="I529"/>
  <c r="J529" s="1"/>
  <c r="I546"/>
  <c r="J546" s="1"/>
  <c r="I559"/>
  <c r="J559" s="1"/>
  <c r="I78"/>
  <c r="J78" s="1"/>
  <c r="I101"/>
  <c r="J101" s="1"/>
  <c r="I148"/>
  <c r="J148" s="1"/>
  <c r="I167"/>
  <c r="J167" s="1"/>
  <c r="I171"/>
  <c r="J171" s="1"/>
  <c r="I261"/>
  <c r="J261" s="1"/>
  <c r="I417"/>
  <c r="J417" s="1"/>
  <c r="I425"/>
  <c r="J425" s="1"/>
  <c r="I452"/>
  <c r="J452" s="1"/>
  <c r="I472"/>
  <c r="J472" s="1"/>
  <c r="I477"/>
  <c r="J477" s="1"/>
  <c r="I512"/>
  <c r="J512" s="1"/>
  <c r="I554"/>
  <c r="J554" s="1"/>
  <c r="I563"/>
  <c r="J563" s="1"/>
  <c r="I45"/>
  <c r="J45" s="1"/>
  <c r="I51"/>
  <c r="J51" s="1"/>
  <c r="I73"/>
  <c r="J73" s="1"/>
  <c r="I175"/>
  <c r="J175" s="1"/>
  <c r="I222"/>
  <c r="J222" s="1"/>
  <c r="I237"/>
  <c r="J237" s="1"/>
  <c r="I242"/>
  <c r="J242" s="1"/>
  <c r="I285"/>
  <c r="J285" s="1"/>
  <c r="I335"/>
  <c r="J335" s="1"/>
  <c r="I400"/>
  <c r="J400" s="1"/>
  <c r="I416"/>
  <c r="J416" s="1"/>
  <c r="I420"/>
  <c r="J420" s="1"/>
  <c r="I456"/>
  <c r="J456" s="1"/>
  <c r="I461"/>
  <c r="J461" s="1"/>
  <c r="I481"/>
  <c r="J481" s="1"/>
  <c r="I567"/>
  <c r="J567" s="1"/>
  <c r="I578"/>
  <c r="J578" s="1"/>
  <c r="I46"/>
  <c r="J46" s="1"/>
  <c r="I90"/>
  <c r="J90" s="1"/>
  <c r="I102"/>
  <c r="J102" s="1"/>
  <c r="I238"/>
  <c r="J238" s="1"/>
  <c r="I254"/>
  <c r="J254" s="1"/>
  <c r="I286"/>
  <c r="J286" s="1"/>
  <c r="I310"/>
  <c r="J310" s="1"/>
  <c r="I366"/>
  <c r="J366" s="1"/>
  <c r="I370"/>
  <c r="J370" s="1"/>
  <c r="I410"/>
  <c r="J410" s="1"/>
  <c r="I462"/>
  <c r="J462" s="1"/>
  <c r="I474"/>
  <c r="J474" s="1"/>
  <c r="I478"/>
  <c r="J478" s="1"/>
  <c r="I482"/>
  <c r="J482" s="1"/>
  <c r="I486"/>
  <c r="J486" s="1"/>
  <c r="I490"/>
  <c r="J490" s="1"/>
  <c r="I530"/>
  <c r="J530" s="1"/>
  <c r="I550"/>
  <c r="J550" s="1"/>
  <c r="H132"/>
  <c r="I29"/>
  <c r="J29" s="1"/>
  <c r="I325"/>
  <c r="J325" s="1"/>
  <c r="I329"/>
  <c r="J329" s="1"/>
  <c r="I337"/>
  <c r="J337" s="1"/>
  <c r="I401"/>
  <c r="J401" s="1"/>
  <c r="I405"/>
  <c r="J405" s="1"/>
  <c r="I437"/>
  <c r="J437" s="1"/>
  <c r="I445"/>
  <c r="J445" s="1"/>
  <c r="I449"/>
  <c r="J449" s="1"/>
  <c r="I453"/>
  <c r="J453" s="1"/>
  <c r="I457"/>
  <c r="J457" s="1"/>
  <c r="I509"/>
  <c r="J509" s="1"/>
  <c r="I513"/>
  <c r="J513" s="1"/>
  <c r="I68"/>
  <c r="J68" s="1"/>
  <c r="I172"/>
  <c r="J172" s="1"/>
  <c r="I176"/>
  <c r="J176" s="1"/>
  <c r="I180"/>
  <c r="J180" s="1"/>
  <c r="I184"/>
  <c r="J184" s="1"/>
  <c r="I532"/>
  <c r="J532" s="1"/>
  <c r="I560"/>
  <c r="J560" s="1"/>
  <c r="I564"/>
  <c r="J564" s="1"/>
  <c r="I568"/>
  <c r="J568" s="1"/>
  <c r="I580"/>
  <c r="J580" s="1"/>
  <c r="I26"/>
  <c r="J26" s="1"/>
</calcChain>
</file>

<file path=xl/sharedStrings.xml><?xml version="1.0" encoding="utf-8"?>
<sst xmlns="http://schemas.openxmlformats.org/spreadsheetml/2006/main" count="1190" uniqueCount="624">
  <si>
    <t>Будинок</t>
  </si>
  <si>
    <t>Поверхів</t>
  </si>
  <si>
    <t>Загальна площа</t>
  </si>
  <si>
    <t>Площа першого поверху</t>
  </si>
  <si>
    <t>Собівартість з ПДВ</t>
  </si>
  <si>
    <t>Тариф для квартир першого поверху</t>
  </si>
  <si>
    <t>Тариф для квартир другого і вище поверхів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</si>
  <si>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</si>
  <si>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</si>
  <si>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</si>
  <si>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</si>
  <si>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</si>
  <si>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</si>
  <si>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</si>
  <si>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</si>
  <si>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</si>
  <si>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</si>
  <si>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</si>
  <si>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</si>
  <si>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</si>
  <si>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</si>
  <si>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</si>
  <si>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</si>
  <si>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</si>
  <si>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</si>
  <si>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</si>
  <si>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</si>
  <si>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</si>
  <si>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</si>
  <si>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вул.1-го ТРАВНЯ,  154</t>
  </si>
  <si>
    <t>вул.1-го ТРАВНЯ,  26</t>
  </si>
  <si>
    <t>вул.1-го ТРАВНЯ,  41А</t>
  </si>
  <si>
    <t>вул.1-го ТРАВНЯ,  47</t>
  </si>
  <si>
    <t>вул.1-го ТРАВНЯ,  48</t>
  </si>
  <si>
    <t>вул.1-го ТРАВНЯ,  49</t>
  </si>
  <si>
    <t>вул.1-го ТРАВНЯ,  59</t>
  </si>
  <si>
    <t>вул.1-го ТРАВНЯ,  65</t>
  </si>
  <si>
    <t>вул.1-го ТРАВНЯ,  67</t>
  </si>
  <si>
    <t>вул.1-ша НАБЕРЕЖНА,  12а</t>
  </si>
  <si>
    <t>вул.2-га КОРДIВКА,  1/2</t>
  </si>
  <si>
    <t>вул.2-й провулок ТРАКТОРНИЙ,  7</t>
  </si>
  <si>
    <t>вул.8-го БЕРЕЗНЯ,  2а</t>
  </si>
  <si>
    <t>вул.I. ШРАГА,  19</t>
  </si>
  <si>
    <t>вул.I. ШРАГА,  4</t>
  </si>
  <si>
    <t>вул.I. ШРАГА,  9</t>
  </si>
  <si>
    <t>вул.Академiка ПАВЛОВА,  15</t>
  </si>
  <si>
    <t>вул.Академiка ПАВЛОВА,  17</t>
  </si>
  <si>
    <t>вул.Академiка ПАВЛОВА,  21</t>
  </si>
  <si>
    <t>вул.Академiка ПАВЛОВА,  9</t>
  </si>
  <si>
    <t>вул.АНДРІЇВСЬКА,  17</t>
  </si>
  <si>
    <t>вул.АНДРІЇВСЬКА,  20</t>
  </si>
  <si>
    <t>вул.АНДРІЇВСЬКА,  21</t>
  </si>
  <si>
    <t>вул.ГАНЖІВСЬКА,  4</t>
  </si>
  <si>
    <t>вул.ГАНЖІВСЬКА,  4А</t>
  </si>
  <si>
    <t>вул.ГАНЖІВСЬКА,  6</t>
  </si>
  <si>
    <t>вул.ГАНЖІВСЬКА,  6А</t>
  </si>
  <si>
    <t>вул.ГАНЖІВСЬКА,  7</t>
  </si>
  <si>
    <t>вул.ГЕРОЇВ ЧОРНОБИЛЯ,  10</t>
  </si>
  <si>
    <t>вул.ГЕРОЇВ ЧОРНОБИЛЯ,  2</t>
  </si>
  <si>
    <t>вул.ГЕРОЇВ ЧОРНОБИЛЯ,  4</t>
  </si>
  <si>
    <t>вул.ГЕРОЇВ ЧОРНОБИЛЯ,  4А</t>
  </si>
  <si>
    <t>вул.ГЕТЬМАНА ПОЛУБОТКА,  10</t>
  </si>
  <si>
    <t>вул.ГЕТЬМАНА ПОЛУБОТКА,  101</t>
  </si>
  <si>
    <t>вул.ГЕТЬМАНА ПОЛУБОТКА,  103</t>
  </si>
  <si>
    <t>вул.ГЕТЬМАНА ПОЛУБОТКА,  11</t>
  </si>
  <si>
    <t>вул.ГЕТЬМАНА ПОЛУБОТКА,  12</t>
  </si>
  <si>
    <t>вул.ГЕТЬМАНА ПОЛУБОТКА,  120</t>
  </si>
  <si>
    <t>вул.ГЕТЬМАНА ПОЛУБОТКА,  124</t>
  </si>
  <si>
    <t>вул.ГЕТЬМАНА ПОЛУБОТКА,  124А</t>
  </si>
  <si>
    <t>вул.ГЕТЬМАНА ПОЛУБОТКА,  126</t>
  </si>
  <si>
    <t>вул.ГЕТЬМАНА ПОЛУБОТКА,  126А</t>
  </si>
  <si>
    <t>вул.ГЕТЬМАНА ПОЛУБОТКА,  126Б</t>
  </si>
  <si>
    <t>вул.ГЕТЬМАНА ПОЛУБОТКА,  128</t>
  </si>
  <si>
    <t>вул.ГЕТЬМАНА ПОЛУБОТКА,  128А</t>
  </si>
  <si>
    <t>вул.ГЕТЬМАНА ПОЛУБОТКА,  128Б</t>
  </si>
  <si>
    <t>вул.ГЕТЬМАНА ПОЛУБОТКА,  130</t>
  </si>
  <si>
    <t>вул.ГЕТЬМАНА ПОЛУБОТКА,  130А</t>
  </si>
  <si>
    <t>вул.ГЕТЬМАНА ПОЛУБОТКА,  16</t>
  </si>
  <si>
    <t>вул.ГЕТЬМАНА ПОЛУБОТКА,  19</t>
  </si>
  <si>
    <t>вул.ГЕТЬМАНА ПОЛУБОТКА,  20</t>
  </si>
  <si>
    <t>вул.ГЕТЬМАНА ПОЛУБОТКА,  24</t>
  </si>
  <si>
    <t>вул.ГЕТЬМАНА ПОЛУБОТКА,  26</t>
  </si>
  <si>
    <t>вул.ГЕТЬМАНА ПОЛУБОТКА,  28</t>
  </si>
  <si>
    <t>вул.ГЕТЬМАНА ПОЛУБОТКА,  30</t>
  </si>
  <si>
    <t>вул.ГЕТЬМАНА ПОЛУБОТКА,  36</t>
  </si>
  <si>
    <t>вул.ГЕТЬМАНА ПОЛУБОТКА,  36А</t>
  </si>
  <si>
    <t>вул.ГЕТЬМАНА ПОЛУБОТКА,  4</t>
  </si>
  <si>
    <t>вул.ГЕТЬМАНА ПОЛУБОТКА,  5</t>
  </si>
  <si>
    <t>вул.ГЕТЬМАНА ПОЛУБОТКА,  59</t>
  </si>
  <si>
    <t>вул.ГЕТЬМАНА ПОЛУБОТКА,  7</t>
  </si>
  <si>
    <t>вул.ГЕТЬМАНА ПОЛУБОТКА,  74</t>
  </si>
  <si>
    <t>вул.ГЕТЬМАНА ПОЛУБОТКА,  76</t>
  </si>
  <si>
    <t>вул.ГЕТЬМАНА ПОЛУБОТКА,  78</t>
  </si>
  <si>
    <t>вул.ГЕТЬМАНА ПОЛУБОТКА,  80</t>
  </si>
  <si>
    <t>вул.ГЕТЬМАНА ПОЛУБОТКА,  81</t>
  </si>
  <si>
    <t>вул.ГЕТЬМАНА ПОЛУБОТКА,  84</t>
  </si>
  <si>
    <t>вул.ГЕТЬМАНА ПОЛУБОТКА,  84А</t>
  </si>
  <si>
    <t>вул.ГЕТЬМАНА ПОЛУБОТКА,  84Б</t>
  </si>
  <si>
    <t>вул.ГЕТЬМАНА ПОЛУБОТКА,  84В</t>
  </si>
  <si>
    <t>вул.ГЕТЬМАНА ПОЛУБОТКА,  8А</t>
  </si>
  <si>
    <t>вул.ГЕТЬМАНА ПОЛУБОТКА,  97</t>
  </si>
  <si>
    <t>вул.ГЕТЬМАНА ПОЛУБОТКА,  99</t>
  </si>
  <si>
    <t>вул.ГОГОЛЯ,  10</t>
  </si>
  <si>
    <t>вул.ГОГОЛЯ,  22</t>
  </si>
  <si>
    <t>вул.ГОГОЛЯ,  8</t>
  </si>
  <si>
    <t>вул.ГОНЧА,  11</t>
  </si>
  <si>
    <t>вул.ГОНЧА,  12</t>
  </si>
  <si>
    <t>вул.ГОНЧА,  14</t>
  </si>
  <si>
    <t>вул.ГОНЧА,  16</t>
  </si>
  <si>
    <t>вул.ГОНЧА,  17</t>
  </si>
  <si>
    <t>вул.ГОНЧА,  17А</t>
  </si>
  <si>
    <t>вул.ГОНЧА,  18</t>
  </si>
  <si>
    <t>вул.ГОНЧА,  22</t>
  </si>
  <si>
    <t>вул.ГОНЧА,  22А</t>
  </si>
  <si>
    <t>вул.ГОНЧА,  24</t>
  </si>
  <si>
    <t>вул.ГОНЧА,  26</t>
  </si>
  <si>
    <t>вул.ГОНЧА,  30</t>
  </si>
  <si>
    <t>вул.ГОНЧА,  31</t>
  </si>
  <si>
    <t>вул.ГОНЧА,  40</t>
  </si>
  <si>
    <t>вул.ГОНЧА,  40А</t>
  </si>
  <si>
    <t>вул.ГОНЧА,  41</t>
  </si>
  <si>
    <t>вул.ГОНЧА,  42</t>
  </si>
  <si>
    <t>вул.ГОНЧА,  48</t>
  </si>
  <si>
    <t>вул.ГОНЧА,  50</t>
  </si>
  <si>
    <t>вул.ГОНЧА,  62</t>
  </si>
  <si>
    <t>вул.ГОНЧА,  62А</t>
  </si>
  <si>
    <t>вул.ГОНЧА,  63</t>
  </si>
  <si>
    <t>вул.ГОНЧА,  67</t>
  </si>
  <si>
    <t>вул.ГОНЧА,  69</t>
  </si>
  <si>
    <t>вул.ГОНЧА,  69А</t>
  </si>
  <si>
    <t>вул.ГОНЧА,  76</t>
  </si>
  <si>
    <t>вул.ГОНЧА,  77</t>
  </si>
  <si>
    <t>вул.ГОНЧА,  77А</t>
  </si>
  <si>
    <t>вул.ГОНЧА,  77Б</t>
  </si>
  <si>
    <t>вул.ГОНЧА,  78</t>
  </si>
  <si>
    <t>вул.ГОНЧА,  80</t>
  </si>
  <si>
    <t>вул.ГОНЧА,  84</t>
  </si>
  <si>
    <t>вул.ГОНЧА,  88</t>
  </si>
  <si>
    <t>вул.ГОНЧА,  90</t>
  </si>
  <si>
    <t>вул.ГОНЧА,  95</t>
  </si>
  <si>
    <t>вул.ДМИТРА ЛИЗОГУБА,  12</t>
  </si>
  <si>
    <t>вул.ДМИТРА ЛИЗОГУБА,  15</t>
  </si>
  <si>
    <t>вул.ДМИТРА ЛИЗОГУБА,  4</t>
  </si>
  <si>
    <t>вул.ДМИТРА ЛИЗОГУБА,  6</t>
  </si>
  <si>
    <t>вул.ДМИТРА ЛИЗОГУБА,  7</t>
  </si>
  <si>
    <t>вул.ДМИТРА ЛИЗОГУБА,  9</t>
  </si>
  <si>
    <t>вул.ЗЕЛЕНА,  10</t>
  </si>
  <si>
    <t>вул.ЗЕЛЕНА,  11</t>
  </si>
  <si>
    <t>вул.ЗЕЛЕНА,  15</t>
  </si>
  <si>
    <t>вул.ЗЕЛЕНА,  17</t>
  </si>
  <si>
    <t>вул.ЗЕЛЕНА,  17А</t>
  </si>
  <si>
    <t>вул.ЗЕЛЕНА,  18</t>
  </si>
  <si>
    <t>вул.ЗЕЛЕНА,  2А</t>
  </si>
  <si>
    <t>вул.ЗЕЛЕНА,  3</t>
  </si>
  <si>
    <t>вул.ЗЕЛЕНА,  3А</t>
  </si>
  <si>
    <t>вул.ЗЕЛЕНА,  4</t>
  </si>
  <si>
    <t>вул.ЗЕЛЕНА,  4А</t>
  </si>
  <si>
    <t>вул.ЗЕЛЕНА,  5Б</t>
  </si>
  <si>
    <t>вул.ЗЕЛЕНА,  5В</t>
  </si>
  <si>
    <t>вул.ЗЕЛЕНА,  6</t>
  </si>
  <si>
    <t>вул.ЗЕМСЬКА,  68</t>
  </si>
  <si>
    <t>вул.ЗЕМСЬКА,  70</t>
  </si>
  <si>
    <t>вул.ЗЕМСЬКА,  72</t>
  </si>
  <si>
    <t>вул.ЗЕМСЬКА,  81</t>
  </si>
  <si>
    <t>вул.ЗЕМСЬКА,  83</t>
  </si>
  <si>
    <t>вул.ЗЕМСЬКА,  85</t>
  </si>
  <si>
    <t>вул.ЗЕМСЬКА,  87</t>
  </si>
  <si>
    <t>вул.ЗЕМСЬКА,  97</t>
  </si>
  <si>
    <t>вул.КИЇВСЬКА,  13</t>
  </si>
  <si>
    <t>вул.КИЇВСЬКА,  14</t>
  </si>
  <si>
    <t>вул.КИЇВСЬКА,  19</t>
  </si>
  <si>
    <t>вул.КИЇВСЬКА,  2</t>
  </si>
  <si>
    <t>вул.КИЇВСЬКА,  21</t>
  </si>
  <si>
    <t>вул.КИЇВСЬКА,  25</t>
  </si>
  <si>
    <t>вул.КИЇВСЬКА,  32</t>
  </si>
  <si>
    <t>вул.КИЇВСЬКА,  5</t>
  </si>
  <si>
    <t>вул.КИЇВСЬКА,  56</t>
  </si>
  <si>
    <t>вул.КИЇВСЬКА,  6</t>
  </si>
  <si>
    <t>вул.КОРОЛЕНКА,  16А</t>
  </si>
  <si>
    <t>вул.КОСТОМАРІВСЬКА,  3А</t>
  </si>
  <si>
    <t>вул.КОТЛЯРЕВСЬКОГО,  13</t>
  </si>
  <si>
    <t>вул.КОТЛЯРЕВСЬКОГО,  15</t>
  </si>
  <si>
    <t>вул.КОТЛЯРЕВСЬКОГО,  3</t>
  </si>
  <si>
    <t>вул.КОТЛЯРЕВСЬКОГО,  34</t>
  </si>
  <si>
    <t>вул.КОТЛЯРЕВСЬКОГО,  4</t>
  </si>
  <si>
    <t>вул.КОЦЮБИНСЬКОГО,  58</t>
  </si>
  <si>
    <t>вул.КОЦЮБИНСЬКОГО,  60</t>
  </si>
  <si>
    <t>вул.КОЦЮБИНСЬКОГО,  62</t>
  </si>
  <si>
    <t>вул.КОЦЮБИНСЬКОГО,  63</t>
  </si>
  <si>
    <t>вул.КОЦЮБИНСЬКОГО,  64</t>
  </si>
  <si>
    <t>вул.КОЦЮБИНСЬКОГО,  66</t>
  </si>
  <si>
    <t>вул.КОЦЮБИНСЬКОГО,  67</t>
  </si>
  <si>
    <t>вул.КОЦЮБИНСЬКОГО,  68</t>
  </si>
  <si>
    <t>вул.КОЦЮБИНСЬКОГО,  69</t>
  </si>
  <si>
    <t>вул.КОЦЮБИНСЬКОГО,  69А</t>
  </si>
  <si>
    <t>вул.КОЦЮБИНСЬКОГО,  72</t>
  </si>
  <si>
    <t>вул.КОЦЮБИНСЬКОГО,  74</t>
  </si>
  <si>
    <t>вул.КОЦЮБИНСЬКОГО,  75</t>
  </si>
  <si>
    <t>вул.КОЦЮБИНСЬКОГО,  76</t>
  </si>
  <si>
    <t>вул.КОЦЮБИНСЬКОГО,  78</t>
  </si>
  <si>
    <t>вул.КОЦЮБИНСЬКОГО,  79</t>
  </si>
  <si>
    <t>вул.КОЦЮБИНСЬКОГО,  81</t>
  </si>
  <si>
    <t>вул.КОЦЮБИНСЬКОГО,  83</t>
  </si>
  <si>
    <t>вул.КОЦЮБИНСЬКОГО,  84</t>
  </si>
  <si>
    <t>вул.КОЦЮБИНСЬКОГО,  92</t>
  </si>
  <si>
    <t>вул.КОЦЮБИНСЬКОГО,  92А</t>
  </si>
  <si>
    <t>вул.КОЦЮБИНСЬКОГО,  94</t>
  </si>
  <si>
    <t>вул.КОЧЕРГИ,  10</t>
  </si>
  <si>
    <t>вул.КОЧЕРГИ,  11</t>
  </si>
  <si>
    <t>вул.КОЧЕРГИ,  12</t>
  </si>
  <si>
    <t>вул.КОЧЕРГИ,  14</t>
  </si>
  <si>
    <t>вул.КОЧЕРГИ,  16</t>
  </si>
  <si>
    <t>вул.КОЧЕРГИ,  18</t>
  </si>
  <si>
    <t>вул.КОЧЕРГИ,  2</t>
  </si>
  <si>
    <t>вул.КОЧЕРГИ,  20</t>
  </si>
  <si>
    <t>вул.КОЧЕРГИ,  4</t>
  </si>
  <si>
    <t>вул.КОЧЕРГИ,  4А</t>
  </si>
  <si>
    <t>вул.КОЧЕРГИ,  5</t>
  </si>
  <si>
    <t>вул.КОЧЕРГИ,  6</t>
  </si>
  <si>
    <t>вул.КОЧЕРГИ,  7</t>
  </si>
  <si>
    <t>вул.КОЧЕРГИ,  8</t>
  </si>
  <si>
    <t>вул.КОЧЕРГИ,  9</t>
  </si>
  <si>
    <t>вул.Кривулевська,  3А</t>
  </si>
  <si>
    <t>вул.ЛЕРМОНТОВА,  31</t>
  </si>
  <si>
    <t>вул.ЛЕРМОНТОВА,  5</t>
  </si>
  <si>
    <t>вул.ЛЕРМОНТОВА,  5А</t>
  </si>
  <si>
    <t>вул.ЛОМОНОСОВА,  5</t>
  </si>
  <si>
    <t>вул.ЛЮБОМИРА БОДНАРУКА,  11</t>
  </si>
  <si>
    <t>вул.ЛЮБОМИРА БОДНАРУКА,  29</t>
  </si>
  <si>
    <t>вул.ЛЮБОМИРА БОДНАРУКА,  32</t>
  </si>
  <si>
    <t>вул.ЛЮБОМИРА БОДНАРУКА,  32А</t>
  </si>
  <si>
    <t>вул.ЛЮБОМИРА БОДНАРУКА,  5</t>
  </si>
  <si>
    <t>вул.ЛЮБОМИРА БОДНАРУКА,  7</t>
  </si>
  <si>
    <t>вул.ЛЮБОМИРА БОДНАРУКА,  8</t>
  </si>
  <si>
    <t>вул.МАРКА ВОВЧКА,  4А</t>
  </si>
  <si>
    <t>вул.МАРТИНА НЕБАБИ,  100</t>
  </si>
  <si>
    <t>вул.МАРТИНА НЕБАБИ,  102</t>
  </si>
  <si>
    <t>вул.МАЧЕРЕТІВСЬКА,  10</t>
  </si>
  <si>
    <t>вул.МАЧЕРЕТІВСЬКА,  12</t>
  </si>
  <si>
    <t>вул.МАЧЕРЕТІВСЬКА,  12А</t>
  </si>
  <si>
    <t>вул.МАЧЕРЕТІВСЬКА,  14</t>
  </si>
  <si>
    <t>вул.МАЧЕРЕТІВСЬКА,  16</t>
  </si>
  <si>
    <t>вул.МАЧЕРЕТІВСЬКА,  18</t>
  </si>
  <si>
    <t>вул.МЕНДЕЛЕЕВА,  1Б</t>
  </si>
  <si>
    <t>вул.МЕНДЕЛЕЕВА,  3</t>
  </si>
  <si>
    <t>вул.МИЛОРАДОВИЧІВ,  44</t>
  </si>
  <si>
    <t>вул.МИЛОРАДОВИЧІВ,  44А</t>
  </si>
  <si>
    <t>вул.МИХАЙЛОФЕДОРІВСЬКА,  3</t>
  </si>
  <si>
    <t>вул.МСТИСЛАВСЬКА,  10</t>
  </si>
  <si>
    <t>вул.МСТИСЛАВСЬКА,  109</t>
  </si>
  <si>
    <t>вул.МСТИСЛАВСЬКА,  12</t>
  </si>
  <si>
    <t>вул.МСТИСЛАВСЬКА,  14</t>
  </si>
  <si>
    <t>вул.МСТИСЛАВСЬКА,  16</t>
  </si>
  <si>
    <t>вул.МСТИСЛАВСЬКА,  20</t>
  </si>
  <si>
    <t>вул.МСТИСЛАВСЬКА,  23</t>
  </si>
  <si>
    <t>вул.МСТИСЛАВСЬКА,  24</t>
  </si>
  <si>
    <t>вул.МСТИСЛАВСЬКА,  25</t>
  </si>
  <si>
    <t>вул.МСТИСЛАВСЬКА,  3</t>
  </si>
  <si>
    <t>вул.МСТИСЛАВСЬКА,  32</t>
  </si>
  <si>
    <t>вул.МСТИСЛАВСЬКА,  32А</t>
  </si>
  <si>
    <t>вул.МСТИСЛАВСЬКА,  33</t>
  </si>
  <si>
    <t>вул.МСТИСЛАВСЬКА,  34</t>
  </si>
  <si>
    <t>вул.МСТИСЛАВСЬКА,  35</t>
  </si>
  <si>
    <t>вул.МСТИСЛАВСЬКА,  38</t>
  </si>
  <si>
    <t>вул.МСТИСЛАВСЬКА,  38А</t>
  </si>
  <si>
    <t>вул.МСТИСЛАВСЬКА,  40</t>
  </si>
  <si>
    <t>вул.МСТИСЛАВСЬКА,  42</t>
  </si>
  <si>
    <t>вул.МСТИСЛАВСЬКА,  45</t>
  </si>
  <si>
    <t>вул.МСТИСЛАВСЬКА,  47</t>
  </si>
  <si>
    <t>вул.МСТИСЛАВСЬКА,  50</t>
  </si>
  <si>
    <t>вул.МСТИСЛАВСЬКА,  52</t>
  </si>
  <si>
    <t>вул.МСТИСЛАВСЬКА,  55</t>
  </si>
  <si>
    <t>вул.МСТИСЛАВСЬКА,  55А</t>
  </si>
  <si>
    <t>вул.МСТИСЛАВСЬКА,  55Б</t>
  </si>
  <si>
    <t>вул.МСТИСЛАВСЬКА,  56</t>
  </si>
  <si>
    <t>вул.МСТИСЛАВСЬКА,  58</t>
  </si>
  <si>
    <t>вул.МСТИСЛАВСЬКА,  59</t>
  </si>
  <si>
    <t>вул.МСТИСЛАВСЬКА,  59А</t>
  </si>
  <si>
    <t>вул.МСТИСЛАВСЬКА,  59Б</t>
  </si>
  <si>
    <t>вул.МСТИСЛАВСЬКА,  79</t>
  </si>
  <si>
    <t>вул.МУЗЕЙНА,  1А</t>
  </si>
  <si>
    <t>вул.МУЗЕЙНА,  1В</t>
  </si>
  <si>
    <t>вул.МУЗЕЙНА,  1Г</t>
  </si>
  <si>
    <t>вул.НОВА,  10А</t>
  </si>
  <si>
    <t>вул.НОВА,  10Б</t>
  </si>
  <si>
    <t>вул.НОВА,  17</t>
  </si>
  <si>
    <t>вул.НОВА,  7</t>
  </si>
  <si>
    <t>вул.НОВА,  7а-кв.3</t>
  </si>
  <si>
    <t>вул.НОВА,  7в-кв.2</t>
  </si>
  <si>
    <t>вул.НОВА,  7з-кв.6</t>
  </si>
  <si>
    <t>вул.НОВА,  8</t>
  </si>
  <si>
    <t>вул.НОВА,  8А</t>
  </si>
  <si>
    <t>вул.ОЛЕГА МІХНЮКА,  10</t>
  </si>
  <si>
    <t>вул.ОЛЕГА МІХНЮКА,  19</t>
  </si>
  <si>
    <t>вул.ОЛЕГА МІХНЮКА,  45</t>
  </si>
  <si>
    <t>вул.ОЛЕГА МІХНЮКА,  45А</t>
  </si>
  <si>
    <t>вул.ОЛЕГА МІХНЮКА,  47</t>
  </si>
  <si>
    <t>вул.ОЛЕГА МІХНЮКА,  47А</t>
  </si>
  <si>
    <t>вул.ОЛЕГА МІХНЮКА,  47Б</t>
  </si>
  <si>
    <t>вул.ОЛЕГА МІХНЮКА,  7</t>
  </si>
  <si>
    <t>вул.ОЛЕКСАНДРА МОЛОДЧОГО,  12А</t>
  </si>
  <si>
    <t>вул.ОЛЕКСАНДРА МОЛОДЧОГО,  19</t>
  </si>
  <si>
    <t>вул.ОЛЕКСАНДРА МОЛОДЧОГО,  19/1</t>
  </si>
  <si>
    <t>вул.ОЛЕКСАНДРА МОЛОДЧОГО,  19/2</t>
  </si>
  <si>
    <t>вул.ОЛЕКСАНДРА МОЛОДЧОГО,  19/3</t>
  </si>
  <si>
    <t>вул.ОЛЕКСАНДРА МОЛОДЧОГО,  19/4</t>
  </si>
  <si>
    <t>вул.ОЛЕКСАНДРА МОЛОДЧОГО,  19/6</t>
  </si>
  <si>
    <t>вул.ОЛЕКСАНДРА МОЛОДЧОГО,  34</t>
  </si>
  <si>
    <t>вул.ОЛЕКСАНДРА МОЛОДЧОГО,  34А</t>
  </si>
  <si>
    <t>вул.ОЛЕКСАНДРА МОЛОДЧОГО,  35а</t>
  </si>
  <si>
    <t>вул.ОЛЕКСАНДРА МОЛОДЧОГО,  38</t>
  </si>
  <si>
    <t>вул.ОЛЕКСАНДРА МОЛОДЧОГО,  5</t>
  </si>
  <si>
    <t>вул.ОЛЕКСАНДРА МОЛОДЧОГО,  60</t>
  </si>
  <si>
    <t>вул.ОЛЕКСАНДРА МОЛОДЧОГО,  7</t>
  </si>
  <si>
    <t>вул.ОЛЕКСАНДРА МОЛОДЧОГО,  74</t>
  </si>
  <si>
    <t>вул.ОЛЕКСАНДРА МОЛОДЧОГО,  7А</t>
  </si>
  <si>
    <t>вул.ОЛЕКСАНДРА МОЛОДЧОГО,  7Б</t>
  </si>
  <si>
    <t>вул.ОЛЕКСАНДРА МОЛОДЧОГО,  8</t>
  </si>
  <si>
    <t>вул.ОЛЕКСІЯ ФЛЬОРОВА,  15</t>
  </si>
  <si>
    <t>вул.ОЛЕКСІЯ ФЛЬОРОВА,  19А</t>
  </si>
  <si>
    <t>вул.ОЛЕКСІЯ ФЛЬОРОВА,  30А</t>
  </si>
  <si>
    <t>вул.ОЛЕКСІЯ ФЛЬОРОВА,  32</t>
  </si>
  <si>
    <t>вул.ОЛЕНИ БIЛЕВИЧ,  34Б</t>
  </si>
  <si>
    <t>вул.ОСВIТИ,  10</t>
  </si>
  <si>
    <t>вул.ОСВIТИ,  29</t>
  </si>
  <si>
    <t>вул.ОСВIТИ,  6</t>
  </si>
  <si>
    <t>вул.ОСВIТИ,  8</t>
  </si>
  <si>
    <t>вул.ОСВIТИ,  83</t>
  </si>
  <si>
    <t>вул.ОСВIТИ,  86</t>
  </si>
  <si>
    <t>вул.ОСВIТИ,  88</t>
  </si>
  <si>
    <t>вул.П`ЯТНИЦЬКА,  109</t>
  </si>
  <si>
    <t>вул.П`ЯТНИЦЬКА,  11</t>
  </si>
  <si>
    <t>вул.П`ЯТНИЦЬКА,  111</t>
  </si>
  <si>
    <t>вул.П`ЯТНИЦЬКА,  121</t>
  </si>
  <si>
    <t>вул.П`ЯТНИЦЬКА,  123</t>
  </si>
  <si>
    <t>вул.П`ЯТНИЦЬКА,  124</t>
  </si>
  <si>
    <t>вул.П`ЯТНИЦЬКА,  125</t>
  </si>
  <si>
    <t>вул.П`ЯТНИЦЬКА,  127</t>
  </si>
  <si>
    <t>вул.П`ЯТНИЦЬКА,  13</t>
  </si>
  <si>
    <t>вул.П`ЯТНИЦЬКА,  14</t>
  </si>
  <si>
    <t>вул.П`ЯТНИЦЬКА,  23</t>
  </si>
  <si>
    <t>вул.П`ЯТНИЦЬКА,  25</t>
  </si>
  <si>
    <t>вул.П`ЯТНИЦЬКА,  3</t>
  </si>
  <si>
    <t>вул.П`ЯТНИЦЬКА,  32</t>
  </si>
  <si>
    <t>вул.П`ЯТНИЦЬКА,  36</t>
  </si>
  <si>
    <t>вул.П`ЯТНИЦЬКА,  38</t>
  </si>
  <si>
    <t>вул.П`ЯТНИЦЬКА,  40</t>
  </si>
  <si>
    <t>вул.П`ЯТНИЦЬКА,  47</t>
  </si>
  <si>
    <t>вул.П`ЯТНИЦЬКА,  49</t>
  </si>
  <si>
    <t>вул.П`ЯТНИЦЬКА,  5</t>
  </si>
  <si>
    <t>вул.П`ЯТНИЦЬКА,  53</t>
  </si>
  <si>
    <t>вул.П`ЯТНИЦЬКА,  6</t>
  </si>
  <si>
    <t>вул.П`ЯТНИЦЬКА,  61</t>
  </si>
  <si>
    <t>вул.П`ЯТНИЦЬКА,  63</t>
  </si>
  <si>
    <t>вул.П`ЯТНИЦЬКА,  68-1</t>
  </si>
  <si>
    <t>вул.П`ЯТНИЦЬКА,  68-2</t>
  </si>
  <si>
    <t>вул.П`ЯТНИЦЬКА,  68-3</t>
  </si>
  <si>
    <t>вул.П`ЯТНИЦЬКА,  7</t>
  </si>
  <si>
    <t>вул.П`ЯТНИЦЬКА,  70-1</t>
  </si>
  <si>
    <t>вул.П`ЯТНИЦЬКА,  70-2</t>
  </si>
  <si>
    <t>вул.П`ЯТНИЦЬКА,  70-3</t>
  </si>
  <si>
    <t>вул.П`ЯТНИЦЬКА,  72-1</t>
  </si>
  <si>
    <t>вул.П`ЯТНИЦЬКА,  72-2</t>
  </si>
  <si>
    <t>вул.П`ЯТНИЦЬКА,  72-3</t>
  </si>
  <si>
    <t>вул.П`ЯТНИЦЬКА,  74</t>
  </si>
  <si>
    <t>вул.П`ЯТНИЦЬКА,  75</t>
  </si>
  <si>
    <t>вул.П`ЯТНИЦЬКА,  77</t>
  </si>
  <si>
    <t>вул.П`ЯТНИЦЬКА,  80</t>
  </si>
  <si>
    <t>вул.П`ЯТНИЦЬКА,  82</t>
  </si>
  <si>
    <t>вул.П`ЯТНИЦЬКА,  90</t>
  </si>
  <si>
    <t>вул.П`ЯТНИЦЬКА,  92</t>
  </si>
  <si>
    <t>вул.П`ЯТНИЦЬКА,  94</t>
  </si>
  <si>
    <t>вул.ПIВНIЧНА,  13</t>
  </si>
  <si>
    <t>вул.ПIВНIЧНА,  34</t>
  </si>
  <si>
    <t>вул.ПIВНIЧНА,  39А</t>
  </si>
  <si>
    <t>вул.ПIДВАЛЬНА,  11</t>
  </si>
  <si>
    <t>вул.ПIДВАЛЬНА,  13</t>
  </si>
  <si>
    <t>вул.ПIДВАЛЬНА,  5</t>
  </si>
  <si>
    <t>вул.ПIДВАЛЬНА,  5А</t>
  </si>
  <si>
    <t>вул.ПРЕОБРАЖЕНСЬКА,  14</t>
  </si>
  <si>
    <t>вул.ПРЕОБРАЖЕНСЬКА,  14А</t>
  </si>
  <si>
    <t>вул.ПРЕОБРАЖЕНСЬКА,  16</t>
  </si>
  <si>
    <t>вул.ПРЕОБРАЖЕНСЬКА,  18</t>
  </si>
  <si>
    <t>вул.ПРЕОБРАЖЕНСЬКА,  2</t>
  </si>
  <si>
    <t>вул.ПРЕОБРАЖЕНСЬКА,  22</t>
  </si>
  <si>
    <t>вул.ПРЕОБРАЖЕНСЬКА,  28</t>
  </si>
  <si>
    <t>вул.ПРЕОБРАЖЕНСЬКА,  30</t>
  </si>
  <si>
    <t>вул.ПРЕОБРАЖЕНСЬКА,  4</t>
  </si>
  <si>
    <t>вул.ПРЕОБРАЖЕНСЬКА,  5</t>
  </si>
  <si>
    <t>вул.ПРЕОБРАЖЕНСЬКА,  6</t>
  </si>
  <si>
    <t>пров.АКАДЕМIКА ПАВЛОВА,  2</t>
  </si>
  <si>
    <t>пров.АКАДЕМIКА ПАВЛОВА,  2А</t>
  </si>
  <si>
    <t>пров.АКАДЕМIКА ПАВЛОВА,  4</t>
  </si>
  <si>
    <t>пров.АКАДЕМIКА ПАВЛОВА,  6</t>
  </si>
  <si>
    <t>пров.АКАДЕМIКА ПАВЛОВА,  8</t>
  </si>
  <si>
    <t>пров.КВАРТАЛЬНИЙ,  7</t>
  </si>
  <si>
    <t>пров.КОМУНАЛЬНИЙ,  5</t>
  </si>
  <si>
    <t>пров.КОМУНАЛЬНИЙ,  6</t>
  </si>
  <si>
    <t>пров.КОМУНАЛЬНИЙ,  8</t>
  </si>
  <si>
    <t>пров.КОМУНАЛЬНИЙ,  9</t>
  </si>
  <si>
    <t>пров.ЛЮБОМИРА БОДНАРУКА,  11</t>
  </si>
  <si>
    <t>пров.ЛЮБОМИРА БОДНАРУКА,  11А</t>
  </si>
  <si>
    <t>пров.ОЛЕНИ БIЛЕВИЧ,  10</t>
  </si>
  <si>
    <t>пров.ОЛЕНИ БIЛЕВИЧ,  12</t>
  </si>
  <si>
    <t>пров.ОЛЕНИ БIЛЕВИЧ,  3</t>
  </si>
  <si>
    <t>пров.ОЛЕНИ БIЛЕВИЧ,  4</t>
  </si>
  <si>
    <t>пров.ОЛЕНИ БIЛЕВИЧ,  5</t>
  </si>
  <si>
    <t>пров.ОЛЕНИ БIЛЕВИЧ,  6</t>
  </si>
  <si>
    <t>пров.ОЛЕНИ БIЛЕВИЧ,  7</t>
  </si>
  <si>
    <t>пров.ОЛЕНИ БIЛЕВИЧ,  8</t>
  </si>
  <si>
    <t>пров.ОЛЕНИ БIЛЕВИЧ,  9</t>
  </si>
  <si>
    <t>пров.СТРИЖЕНСЬКИЙ,  1А</t>
  </si>
  <si>
    <t>пр-т МИРУ,  127</t>
  </si>
  <si>
    <t>пр-т МИРУ,  17</t>
  </si>
  <si>
    <t>пр-т МИРУ,  17А</t>
  </si>
  <si>
    <t>пр-т МИРУ,  21</t>
  </si>
  <si>
    <t>пр-т МИРУ,  27</t>
  </si>
  <si>
    <t>пр-т МИРУ,  29</t>
  </si>
  <si>
    <t>пр-т МИРУ,  35</t>
  </si>
  <si>
    <t>пр-т МИРУ,  35А</t>
  </si>
  <si>
    <t>пр-т МИРУ,  35Б</t>
  </si>
  <si>
    <t>пр-т МИРУ,  3а-кв.1</t>
  </si>
  <si>
    <t>пр-т МИРУ,  45</t>
  </si>
  <si>
    <t>пр-т МИРУ,  47</t>
  </si>
  <si>
    <t>пр-т МИРУ,  55</t>
  </si>
  <si>
    <t>пр-т МИРУ,  61</t>
  </si>
  <si>
    <t>пр-т МИРУ,  75Б</t>
  </si>
  <si>
    <t>пр-т МИРУ,  7А</t>
  </si>
  <si>
    <t>пр-т ПЕРЕМОГИ,  100</t>
  </si>
  <si>
    <t>пр-т ПЕРЕМОГИ,  102</t>
  </si>
  <si>
    <t>пр-т ПЕРЕМОГИ,  103</t>
  </si>
  <si>
    <t>пр-т ПЕРЕМОГИ,  104</t>
  </si>
  <si>
    <t>пр-т ПЕРЕМОГИ,  107</t>
  </si>
  <si>
    <t>пр-т ПЕРЕМОГИ,  108</t>
  </si>
  <si>
    <t>пр-т ПЕРЕМОГИ,  108а</t>
  </si>
  <si>
    <t>пр-т ПЕРЕМОГИ,  108Б</t>
  </si>
  <si>
    <t>пр-т ПЕРЕМОГИ,  115</t>
  </si>
  <si>
    <t>пр-т ПЕРЕМОГИ,  117</t>
  </si>
  <si>
    <t>пр-т ПЕРЕМОГИ,  119</t>
  </si>
  <si>
    <t>пр-т ПЕРЕМОГИ,  121</t>
  </si>
  <si>
    <t>пр-т ПЕРЕМОГИ,  123А</t>
  </si>
  <si>
    <t>пр-т ПЕРЕМОГИ,  125</t>
  </si>
  <si>
    <t>пр-т ПЕРЕМОГИ,  126</t>
  </si>
  <si>
    <t>пр-т ПЕРЕМОГИ,  126А</t>
  </si>
  <si>
    <t>пр-т ПЕРЕМОГИ,  128</t>
  </si>
  <si>
    <t>пр-т ПЕРЕМОГИ,  143</t>
  </si>
  <si>
    <t>пр-т ПЕРЕМОГИ,  145</t>
  </si>
  <si>
    <t>пр-т ПЕРЕМОГИ,  147</t>
  </si>
  <si>
    <t>пр-т ПЕРЕМОГИ,  149</t>
  </si>
  <si>
    <t>пр-т ПЕРЕМОГИ,  151</t>
  </si>
  <si>
    <t>пр-т ПЕРЕМОГИ,  153</t>
  </si>
  <si>
    <t>пр-т ПЕРЕМОГИ,  155</t>
  </si>
  <si>
    <t>пр-т ПЕРЕМОГИ,  159</t>
  </si>
  <si>
    <t>пр-т ПЕРЕМОГИ,  162</t>
  </si>
  <si>
    <t>пр-т ПЕРЕМОГИ,  164</t>
  </si>
  <si>
    <t>пр-т ПЕРЕМОГИ,  166</t>
  </si>
  <si>
    <t>пр-т ПЕРЕМОГИ,  168</t>
  </si>
  <si>
    <t>пр-т ПЕРЕМОГИ,  170</t>
  </si>
  <si>
    <t>пр-т ПЕРЕМОГИ,  174</t>
  </si>
  <si>
    <t>пр-т ПЕРЕМОГИ,  176</t>
  </si>
  <si>
    <t>пр-т ПЕРЕМОГИ,  178</t>
  </si>
  <si>
    <t>пр-т ПЕРЕМОГИ,  180</t>
  </si>
  <si>
    <t>пр-т ПЕРЕМОГИ,  182</t>
  </si>
  <si>
    <t>пр-т ПЕРЕМОГИ,  187</t>
  </si>
  <si>
    <t>пр-т ПЕРЕМОГИ,  189</t>
  </si>
  <si>
    <t>пр-т ПЕРЕМОГИ,  193</t>
  </si>
  <si>
    <t>пр-т ПЕРЕМОГИ,  195</t>
  </si>
  <si>
    <t>пр-т ПЕРЕМОГИ,  199</t>
  </si>
  <si>
    <t>пр-т ПЕРЕМОГИ,  87</t>
  </si>
  <si>
    <t>пр-т ПЕРЕМОГИ,  89</t>
  </si>
  <si>
    <t>пр-т ПЕРЕМОГИ,  90</t>
  </si>
  <si>
    <t>пр-т ПЕРЕМОГИ,  91</t>
  </si>
  <si>
    <t>пр-т ПЕРЕМОГИ,  92</t>
  </si>
  <si>
    <t>пр-т ПЕРЕМОГИ,  93</t>
  </si>
  <si>
    <t>пр-т ПЕРЕМОГИ,  94</t>
  </si>
  <si>
    <t>пр-т ПЕРЕМОГИ,  96</t>
  </si>
  <si>
    <t>пр-т ПЕРЕМОГИ,  98</t>
  </si>
  <si>
    <t>вул.ПУШКIНА,  12</t>
  </si>
  <si>
    <t>вул.ПУШКIНА,  14</t>
  </si>
  <si>
    <t>вул.ПУШКIНА,  2</t>
  </si>
  <si>
    <t>вул.ПУШКIНА,  27</t>
  </si>
  <si>
    <t>вул.ПУШКIНА,  29</t>
  </si>
  <si>
    <t>вул.ПУШКIНА,  29А</t>
  </si>
  <si>
    <t>вул.ПУШКIНА,  30</t>
  </si>
  <si>
    <t>вул.ПУШКIНА,  4</t>
  </si>
  <si>
    <t>вул.ПУШКIНА,  4А</t>
  </si>
  <si>
    <t>вул.РОДИМЦЕВА,  12</t>
  </si>
  <si>
    <t>вул.РОДИМЦЕВА,  13</t>
  </si>
  <si>
    <t>вул.РОДИМЦЕВА,  14</t>
  </si>
  <si>
    <t>вул.РОДИМЦЕВА,  15</t>
  </si>
  <si>
    <t>вул.РОДИМЦЕВА,  2</t>
  </si>
  <si>
    <t>вул.РОДИМЦЕВА,  3</t>
  </si>
  <si>
    <t>вул.РОДИМЦЕВА,  6</t>
  </si>
  <si>
    <t>вул.РОДИМЦЕВА,  7</t>
  </si>
  <si>
    <t>вул.РОДИМЦЕВА,  9</t>
  </si>
  <si>
    <t>вул.РОКОССОВСЬКОГО,  17</t>
  </si>
  <si>
    <t>вул.РОКОССОВСЬКОГО,  19</t>
  </si>
  <si>
    <t>вул.РОКОССОВСЬКОГО,  23</t>
  </si>
  <si>
    <t>вул.РОКОССОВСЬКОГО,  25</t>
  </si>
  <si>
    <t>вул.РОКОССОВСЬКОГО,  27</t>
  </si>
  <si>
    <t>вул.РОКОССОВСЬКОГО,  29</t>
  </si>
  <si>
    <t>вул.РОКОССОВСЬКОГО,  37А</t>
  </si>
  <si>
    <t>вул.РОКОССОВСЬКОГО,  39</t>
  </si>
  <si>
    <t>вул.РОКОССОВСЬКОГО,  41</t>
  </si>
  <si>
    <t>вул.РОКОССОВСЬКОГО,  45</t>
  </si>
  <si>
    <t>вул.РОКОССОВСЬКОГО,  49А</t>
  </si>
  <si>
    <t>вул.С.РУСОВОЇ,  13</t>
  </si>
  <si>
    <t>вул.С.РУСОВОЇ,  15</t>
  </si>
  <si>
    <t>вул.С.РУСОВОЇ,  23</t>
  </si>
  <si>
    <t>вул.С.РУСОВОЇ,  25</t>
  </si>
  <si>
    <t>вул.С.РУСОВОЇ,  5</t>
  </si>
  <si>
    <t>вул.С.РУСОВОЇ,  8</t>
  </si>
  <si>
    <t>вул.С.РУСОВОЇ,  9</t>
  </si>
  <si>
    <t>вул.САВЧУКА,  11</t>
  </si>
  <si>
    <t>вул.САВЧУКА,  3</t>
  </si>
  <si>
    <t>вул.САВЧУКА,  5</t>
  </si>
  <si>
    <t>вул.САВЧУКА,  7А</t>
  </si>
  <si>
    <t>вул.САВЧУКА,  7Б</t>
  </si>
  <si>
    <t>вул.СВЯТОМИКОЛАЇВСЬКА,  27</t>
  </si>
  <si>
    <t>вул.СВЯТОМИКОЛАЇВСЬКА,  28</t>
  </si>
  <si>
    <t>вул.СВЯТОМИКОЛАЇВСЬКА,  29</t>
  </si>
  <si>
    <t>вул.СЕРЬОЖНIКОВА,  1</t>
  </si>
  <si>
    <t>вул.СЕРЬОЖНIКОВА,  10</t>
  </si>
  <si>
    <t>вул.СЕРЬОЖНIКОВА,  2</t>
  </si>
  <si>
    <t>вул.СЕРЬОЖНIКОВА,  3</t>
  </si>
  <si>
    <t>вул.СЕРЬОЖНIКОВА,  5</t>
  </si>
  <si>
    <t>вул.СЕРЬОЖНIКОВА,  6</t>
  </si>
  <si>
    <t>вул.СЕРЬОЖНIКОВА,  6А</t>
  </si>
  <si>
    <t>вул.СЕРЬОЖНIКОВА,  7</t>
  </si>
  <si>
    <t>вул.СЕРЬОЖНIКОВА,  8</t>
  </si>
  <si>
    <t>вул.СЕРЬОЖНIКОВА,  8А</t>
  </si>
  <si>
    <t>вул.СОСНОВА,  7</t>
  </si>
  <si>
    <t>вул.СОСНОВА,  90</t>
  </si>
  <si>
    <t>вул.СТАНIСЛАВСЬКОГО,  13</t>
  </si>
  <si>
    <t>вул.СТАНIСЛАВСЬКОГО,  28</t>
  </si>
  <si>
    <t>вул.СТАНIСЛАВСЬКОГО,  8</t>
  </si>
  <si>
    <t>вул.СТАНIСЛАВСЬКОГО,  8А</t>
  </si>
  <si>
    <t>вул.СТАНIСЛАВСЬКОГО,  8Б</t>
  </si>
  <si>
    <t>вул.ТЕРЕНТІЯ КОРЕНЯ,  12</t>
  </si>
  <si>
    <t>вул.ФIКСЕЛЯ,  12</t>
  </si>
  <si>
    <t>вул.ФIКСЕЛЯ,  35</t>
  </si>
  <si>
    <t>вул.ФIКСЕЛЯ,  36</t>
  </si>
  <si>
    <t>вул.ФIКСЕЛЯ,  52</t>
  </si>
  <si>
    <t>вул.ЧАЙКОВСЬКОГО,  3</t>
  </si>
  <si>
    <t>вул.ЧАЙКОВСЬКОГО,  5</t>
  </si>
  <si>
    <t>вул.ЧЕРНИШЕВСЬКОГО,  12</t>
  </si>
  <si>
    <t>вул.ЧЕРНИШЕВСЬКОГО,  14</t>
  </si>
  <si>
    <t>вул.ЧЕРНИШЕВСЬКОГО,  16</t>
  </si>
  <si>
    <t>вул.ЧЕРНИШЕВСЬКОГО,  20</t>
  </si>
  <si>
    <t>вул.ЧЕРНИШЕВСЬКОГО,  24</t>
  </si>
  <si>
    <t>вул.ЧЕРНИШЕВСЬКОГО,  25</t>
  </si>
  <si>
    <t>вул.ЧЕРНИШЕВСЬКОГО,  25А</t>
  </si>
  <si>
    <t>вул.ЧЕРНИШЕВСЬКОГО,  27</t>
  </si>
  <si>
    <t>вул.ЧЕРНИШЕВСЬКОГО,  27А</t>
  </si>
  <si>
    <t>вул.ЧЕРНИШЕВСЬКОГО,  27Б</t>
  </si>
  <si>
    <t>вул.ЧЕРНИШЕВСЬКОГО,  29</t>
  </si>
  <si>
    <t>вул.ЧЕРНИШЕВСЬКОГО,  3</t>
  </si>
  <si>
    <t>вул.ЧЕРНИШЕВСЬКОГО,  30</t>
  </si>
  <si>
    <t>вул.ЧЕРНИШЕВСЬКОГО,  32</t>
  </si>
  <si>
    <t>вул.ШЕВЧЕНКА,  10</t>
  </si>
  <si>
    <t>вул.ШЕВЧЕНКА,  100</t>
  </si>
  <si>
    <t>вул.ШЕВЧЕНКА,  106</t>
  </si>
  <si>
    <t>вул.ШЕВЧЕНКА,  108</t>
  </si>
  <si>
    <t>вул.ШЕВЧЕНКА,  11</t>
  </si>
  <si>
    <t>вул.ШЕВЧЕНКА,  110</t>
  </si>
  <si>
    <t>вул.ШЕВЧЕНКА,  112А</t>
  </si>
  <si>
    <t>вул.ШЕВЧЕНКА,  14</t>
  </si>
  <si>
    <t>вул.ШЕВЧЕНКА,  16</t>
  </si>
  <si>
    <t>вул.ШЕВЧЕНКА,  18</t>
  </si>
  <si>
    <t>вул.ШЕВЧЕНКА,  19</t>
  </si>
  <si>
    <t>вул.ШЕВЧЕНКА,  21</t>
  </si>
  <si>
    <t>вул.ШЕВЧЕНКА,  22</t>
  </si>
  <si>
    <t>вул.ШЕВЧЕНКА,  27</t>
  </si>
  <si>
    <t>вул.ШЕВЧЕНКА,  30</t>
  </si>
  <si>
    <t>вул.ШЕВЧЕНКА,  31</t>
  </si>
  <si>
    <t>вул.ШЕВЧЕНКА,  33А</t>
  </si>
  <si>
    <t>вул.ШЕВЧЕНКА,  37</t>
  </si>
  <si>
    <t>вул.ШЕВЧЕНКА,  41</t>
  </si>
  <si>
    <t>вул.ШЕВЧЕНКА,  43</t>
  </si>
  <si>
    <t>вул.ШЕВЧЕНКА,  47</t>
  </si>
  <si>
    <t>вул.ШЕВЧЕНКА,  47А</t>
  </si>
  <si>
    <t>вул.ШЕВЧЕНКА,  48</t>
  </si>
  <si>
    <t>вул.ШЕВЧЕНКА,  48Б</t>
  </si>
  <si>
    <t>вул.ШЕВЧЕНКА,  50/1</t>
  </si>
  <si>
    <t>вул.ШЕВЧЕНКА,  50/2</t>
  </si>
  <si>
    <t>вул.ШЕВЧЕНКА,  50/3</t>
  </si>
  <si>
    <t>вул.ШЕВЧЕНКА,  50/4</t>
  </si>
  <si>
    <t>вул.ШЕВЧЕНКА,  50/5</t>
  </si>
  <si>
    <t>вул.ШЕВЧЕНКА,  51</t>
  </si>
  <si>
    <t>вул.ШЕВЧЕНКА,  52</t>
  </si>
  <si>
    <t>вул.ШЕВЧЕНКА,  53</t>
  </si>
  <si>
    <t>вул.ШЕВЧЕНКА,  53А</t>
  </si>
  <si>
    <t>вул.ШЕВЧЕНКА,  66</t>
  </si>
  <si>
    <t>вул.ШЕВЧЕНКА,  9</t>
  </si>
  <si>
    <t>Тариф для нежитлових приміщень з окремим входом</t>
  </si>
  <si>
    <t>Тариф для нежитлових приміщень без окремого входу</t>
  </si>
  <si>
    <t>у тому числі за видами послуг:</t>
  </si>
  <si>
    <t>Прибирання сходових кліток</t>
  </si>
  <si>
    <t>Прибирання прибудинкової території</t>
  </si>
  <si>
    <t>Вивезення  побутових  відходів (збирання, зберігання, перевезення, перероблення, утилізація, знешкодження та захоронення)</t>
  </si>
  <si>
    <t>Прибирання підвалів, технічних поверхів та покрівлі</t>
  </si>
  <si>
    <t>Технічне обслуговування ліфтів</t>
  </si>
  <si>
    <t>Обслуговування систем диспетчеризації</t>
  </si>
  <si>
    <t>Дератизація</t>
  </si>
  <si>
    <t>Дезінсекція</t>
  </si>
  <si>
    <t>Обслуговування димових та вентиляційних каналів</t>
  </si>
  <si>
    <t>Технічне обслуговування та поточний ремонт мереж електропостачання та електрообладнання, систем протипожежної автоматики та димовидалення</t>
  </si>
  <si>
    <t>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</t>
  </si>
  <si>
    <t>Прибирання і вивезення снігу, посипання частини прибудинкової території, призначеної для проходу та проїзду, протиожеледними сумішами</t>
  </si>
  <si>
    <t>Освітлення місць загального користування і підвалів та підкачування води</t>
  </si>
  <si>
    <t>Енергопостачання ліфтів</t>
  </si>
  <si>
    <t>№ з/п</t>
  </si>
  <si>
    <t>ДОДАТОК 1</t>
  </si>
  <si>
    <t xml:space="preserve">до рішення виконавчого комітету </t>
  </si>
  <si>
    <t>Чернігівської міської ради</t>
  </si>
  <si>
    <t>”___”_____________2017 року №_____</t>
  </si>
  <si>
    <t>Побудинкові тарифи  на послуги з утримання будинків і споруд та прибудинкових територій</t>
  </si>
  <si>
    <t xml:space="preserve">Комунальне підприємство “Деснянське” Чернігівської міської ради </t>
  </si>
  <si>
    <r>
      <t>грн./м</t>
    </r>
    <r>
      <rPr>
        <u/>
        <vertAlign val="superscript"/>
        <sz val="14"/>
        <rFont val="Times New Roman"/>
        <family val="1"/>
        <charset val="204"/>
      </rPr>
      <t xml:space="preserve">2 </t>
    </r>
    <r>
      <rPr>
        <u/>
        <sz val="14"/>
        <rFont val="Times New Roman"/>
        <family val="1"/>
        <charset val="204"/>
      </rPr>
      <t>(з ПДВ)</t>
    </r>
  </si>
  <si>
    <t>Секретар міської ради</t>
  </si>
  <si>
    <t>М.В.Черненок</t>
  </si>
  <si>
    <t>Технічне обслуговування внутнішньобудинкових систем гарячого і холодного водопостачання, водовідведення, теплопостачання і зливової каналізації та ліквідація аварій у внутріш.мережах</t>
  </si>
  <si>
    <t xml:space="preserve">Експлуатація номерних знаків </t>
  </si>
  <si>
    <t xml:space="preserve">вул.Староказармена дільниця,  2 А  </t>
  </si>
</sst>
</file>

<file path=xl/styles.xml><?xml version="1.0" encoding="utf-8"?>
<styleSheet xmlns="http://schemas.openxmlformats.org/spreadsheetml/2006/main">
  <numFmts count="3">
    <numFmt numFmtId="164" formatCode="#,##0.0000"/>
    <numFmt numFmtId="165" formatCode="#,##0.000"/>
    <numFmt numFmtId="166" formatCode="0.000"/>
  </numFmts>
  <fonts count="23">
    <font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4"/>
      <name val="Times New Roman"/>
      <family val="1"/>
      <charset val="204"/>
    </font>
    <font>
      <u/>
      <vertAlign val="superscript"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4">
    <xf numFmtId="0" fontId="0" fillId="0" borderId="0" xfId="0"/>
    <xf numFmtId="2" fontId="3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166" fontId="3" fillId="0" borderId="3" xfId="0" applyNumberFormat="1" applyFont="1" applyFill="1" applyBorder="1" applyAlignment="1" applyProtection="1">
      <alignment horizontal="center" vertical="center"/>
    </xf>
    <xf numFmtId="166" fontId="3" fillId="0" borderId="8" xfId="0" applyNumberFormat="1" applyFont="1" applyFill="1" applyBorder="1" applyAlignment="1" applyProtection="1">
      <alignment horizontal="center" vertical="center"/>
    </xf>
    <xf numFmtId="166" fontId="3" fillId="0" borderId="4" xfId="0" applyNumberFormat="1" applyFont="1" applyFill="1" applyBorder="1" applyAlignment="1" applyProtection="1">
      <alignment horizontal="center" vertical="center"/>
    </xf>
    <xf numFmtId="166" fontId="3" fillId="0" borderId="9" xfId="0" applyNumberFormat="1" applyFont="1" applyFill="1" applyBorder="1" applyAlignment="1" applyProtection="1">
      <alignment horizontal="center" vertical="center"/>
    </xf>
    <xf numFmtId="2" fontId="3" fillId="0" borderId="11" xfId="0" applyNumberFormat="1" applyFont="1" applyFill="1" applyBorder="1" applyAlignment="1" applyProtection="1">
      <alignment horizontal="center" vertical="center"/>
    </xf>
    <xf numFmtId="165" fontId="1" fillId="0" borderId="11" xfId="0" applyNumberFormat="1" applyFont="1" applyFill="1" applyBorder="1" applyAlignment="1" applyProtection="1">
      <alignment horizontal="center" vertical="center"/>
    </xf>
    <xf numFmtId="166" fontId="3" fillId="0" borderId="2" xfId="0" applyNumberFormat="1" applyFont="1" applyFill="1" applyBorder="1" applyAlignment="1" applyProtection="1">
      <alignment horizontal="center" vertical="center"/>
    </xf>
    <xf numFmtId="166" fontId="3" fillId="0" borderId="12" xfId="0" applyNumberFormat="1" applyFont="1" applyFill="1" applyBorder="1" applyAlignment="1" applyProtection="1">
      <alignment horizontal="center" vertical="center"/>
    </xf>
    <xf numFmtId="49" fontId="1" fillId="0" borderId="15" xfId="0" applyNumberFormat="1" applyFont="1" applyFill="1" applyBorder="1" applyAlignment="1" applyProtection="1">
      <alignment horizontal="center" vertical="center" wrapText="1"/>
    </xf>
    <xf numFmtId="49" fontId="1" fillId="0" borderId="16" xfId="0" applyNumberFormat="1" applyFont="1" applyFill="1" applyBorder="1" applyAlignment="1" applyProtection="1">
      <alignment horizontal="center" vertical="center" wrapText="1"/>
    </xf>
    <xf numFmtId="49" fontId="1" fillId="0" borderId="17" xfId="0" applyNumberFormat="1" applyFont="1" applyFill="1" applyBorder="1" applyAlignment="1" applyProtection="1">
      <alignment horizontal="center" vertical="center" wrapText="1"/>
    </xf>
    <xf numFmtId="49" fontId="5" fillId="0" borderId="17" xfId="1" applyNumberFormat="1" applyFont="1" applyFill="1" applyBorder="1" applyAlignment="1" applyProtection="1">
      <alignment horizontal="center" vertical="center" wrapText="1"/>
    </xf>
    <xf numFmtId="49" fontId="5" fillId="0" borderId="16" xfId="1" applyNumberFormat="1" applyFont="1" applyFill="1" applyBorder="1" applyAlignment="1" applyProtection="1">
      <alignment horizontal="center" vertical="center" wrapText="1"/>
    </xf>
    <xf numFmtId="49" fontId="5" fillId="0" borderId="34" xfId="1" applyNumberFormat="1" applyFont="1" applyFill="1" applyBorder="1" applyAlignment="1" applyProtection="1">
      <alignment horizontal="center" vertical="center" wrapText="1"/>
    </xf>
    <xf numFmtId="2" fontId="3" fillId="0" borderId="32" xfId="0" applyNumberFormat="1" applyFont="1" applyFill="1" applyBorder="1" applyAlignment="1" applyProtection="1">
      <alignment horizontal="center" vertical="center"/>
    </xf>
    <xf numFmtId="165" fontId="1" fillId="0" borderId="32" xfId="0" applyNumberFormat="1" applyFont="1" applyFill="1" applyBorder="1" applyAlignment="1" applyProtection="1">
      <alignment horizontal="center" vertical="center"/>
    </xf>
    <xf numFmtId="49" fontId="1" fillId="0" borderId="36" xfId="0" applyNumberFormat="1" applyFont="1" applyFill="1" applyBorder="1" applyAlignment="1" applyProtection="1">
      <alignment horizontal="center" vertical="center" wrapText="1"/>
    </xf>
    <xf numFmtId="2" fontId="3" fillId="0" borderId="37" xfId="0" applyNumberFormat="1" applyFont="1" applyFill="1" applyBorder="1" applyAlignment="1" applyProtection="1">
      <alignment horizontal="center" vertical="center"/>
    </xf>
    <xf numFmtId="2" fontId="3" fillId="0" borderId="19" xfId="0" applyNumberFormat="1" applyFont="1" applyFill="1" applyBorder="1" applyAlignment="1" applyProtection="1">
      <alignment horizontal="center" vertical="center"/>
    </xf>
    <xf numFmtId="2" fontId="3" fillId="0" borderId="38" xfId="0" applyNumberFormat="1" applyFont="1" applyFill="1" applyBorder="1" applyAlignment="1" applyProtection="1">
      <alignment horizontal="center" vertical="center"/>
    </xf>
    <xf numFmtId="49" fontId="5" fillId="0" borderId="26" xfId="1" applyNumberFormat="1" applyFont="1" applyFill="1" applyBorder="1" applyAlignment="1" applyProtection="1">
      <alignment horizontal="center" vertical="center" wrapText="1"/>
    </xf>
    <xf numFmtId="165" fontId="1" fillId="0" borderId="27" xfId="0" applyNumberFormat="1" applyFont="1" applyFill="1" applyBorder="1" applyAlignment="1" applyProtection="1">
      <alignment horizontal="center" vertical="center"/>
    </xf>
    <xf numFmtId="165" fontId="1" fillId="0" borderId="29" xfId="0" applyNumberFormat="1" applyFont="1" applyFill="1" applyBorder="1" applyAlignment="1" applyProtection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49" fontId="4" fillId="0" borderId="10" xfId="0" applyNumberFormat="1" applyFont="1" applyFill="1" applyBorder="1" applyAlignment="1" applyProtection="1">
      <alignment horizontal="left" vertical="center" wrapText="1"/>
    </xf>
    <xf numFmtId="49" fontId="4" fillId="0" borderId="6" xfId="0" applyNumberFormat="1" applyFont="1" applyFill="1" applyBorder="1" applyAlignment="1" applyProtection="1">
      <alignment horizontal="left" vertical="center" wrapText="1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49" fontId="8" fillId="0" borderId="14" xfId="0" applyNumberFormat="1" applyFont="1" applyFill="1" applyBorder="1" applyAlignment="1" applyProtection="1">
      <alignment horizontal="center" vertical="center" textRotation="90" wrapText="1"/>
    </xf>
    <xf numFmtId="49" fontId="7" fillId="0" borderId="25" xfId="0" applyNumberFormat="1" applyFont="1" applyFill="1" applyBorder="1" applyAlignment="1" applyProtection="1">
      <alignment horizontal="center" vertical="center" textRotation="90" wrapText="1"/>
    </xf>
    <xf numFmtId="49" fontId="5" fillId="0" borderId="26" xfId="0" applyNumberFormat="1" applyFont="1" applyFill="1" applyBorder="1" applyAlignment="1" applyProtection="1">
      <alignment horizontal="center" vertical="center" wrapText="1"/>
    </xf>
    <xf numFmtId="49" fontId="5" fillId="0" borderId="17" xfId="0" applyNumberFormat="1" applyFont="1" applyFill="1" applyBorder="1" applyAlignment="1" applyProtection="1">
      <alignment horizontal="center" vertical="center" wrapText="1"/>
    </xf>
    <xf numFmtId="49" fontId="5" fillId="0" borderId="1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/>
    </xf>
    <xf numFmtId="0" fontId="11" fillId="0" borderId="0" xfId="2" applyFont="1" applyFill="1" applyAlignment="1">
      <alignment horizontal="left" vertical="center"/>
    </xf>
    <xf numFmtId="0" fontId="12" fillId="0" borderId="0" xfId="2" applyFont="1" applyFill="1" applyAlignment="1">
      <alignment horizontal="left" vertical="center"/>
    </xf>
    <xf numFmtId="0" fontId="13" fillId="0" borderId="0" xfId="2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8" fillId="0" borderId="0" xfId="2" applyFont="1" applyFill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49" fontId="15" fillId="0" borderId="0" xfId="2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49" fontId="11" fillId="0" borderId="6" xfId="0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2" fontId="7" fillId="0" borderId="1" xfId="0" applyNumberFormat="1" applyFont="1" applyFill="1" applyBorder="1" applyAlignment="1" applyProtection="1">
      <alignment horizontal="center" vertical="center"/>
    </xf>
    <xf numFmtId="2" fontId="7" fillId="0" borderId="19" xfId="0" applyNumberFormat="1" applyFont="1" applyFill="1" applyBorder="1" applyAlignment="1" applyProtection="1">
      <alignment horizontal="center" vertical="center"/>
    </xf>
    <xf numFmtId="165" fontId="5" fillId="0" borderId="29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6" fontId="7" fillId="0" borderId="3" xfId="0" applyNumberFormat="1" applyFont="1" applyFill="1" applyBorder="1" applyAlignment="1" applyProtection="1">
      <alignment horizontal="center" vertical="center"/>
    </xf>
    <xf numFmtId="166" fontId="7" fillId="0" borderId="8" xfId="0" applyNumberFormat="1" applyFont="1" applyFill="1" applyBorder="1" applyAlignment="1" applyProtection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17" fillId="0" borderId="0" xfId="0" applyFont="1" applyFill="1"/>
    <xf numFmtId="165" fontId="19" fillId="0" borderId="0" xfId="0" applyNumberFormat="1" applyFont="1" applyFill="1" applyAlignment="1">
      <alignment horizontal="center"/>
    </xf>
    <xf numFmtId="165" fontId="17" fillId="0" borderId="0" xfId="0" applyNumberFormat="1" applyFont="1" applyFill="1" applyAlignment="1">
      <alignment horizontal="center"/>
    </xf>
    <xf numFmtId="164" fontId="17" fillId="0" borderId="0" xfId="0" applyNumberFormat="1" applyFont="1" applyFill="1" applyAlignment="1">
      <alignment horizontal="center"/>
    </xf>
    <xf numFmtId="0" fontId="10" fillId="0" borderId="0" xfId="0" applyFont="1" applyFill="1"/>
    <xf numFmtId="0" fontId="9" fillId="0" borderId="43" xfId="0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19" fillId="0" borderId="0" xfId="0" applyNumberFormat="1" applyFont="1" applyFill="1" applyAlignment="1">
      <alignment horizontal="left"/>
    </xf>
    <xf numFmtId="164" fontId="19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165" fontId="5" fillId="0" borderId="11" xfId="0" applyNumberFormat="1" applyFont="1" applyFill="1" applyBorder="1" applyAlignment="1" applyProtection="1">
      <alignment horizontal="center" vertical="center"/>
    </xf>
    <xf numFmtId="165" fontId="5" fillId="0" borderId="31" xfId="0" applyNumberFormat="1" applyFont="1" applyFill="1" applyBorder="1" applyAlignment="1" applyProtection="1">
      <alignment horizontal="center" vertical="center"/>
    </xf>
    <xf numFmtId="49" fontId="20" fillId="0" borderId="14" xfId="1" applyNumberFormat="1" applyFont="1" applyFill="1" applyBorder="1" applyAlignment="1" applyProtection="1">
      <alignment horizontal="center" vertical="center" textRotation="90" wrapText="1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/>
    <xf numFmtId="0" fontId="9" fillId="0" borderId="0" xfId="0" applyFont="1" applyFill="1"/>
    <xf numFmtId="49" fontId="22" fillId="0" borderId="6" xfId="0" applyNumberFormat="1" applyFont="1" applyFill="1" applyBorder="1" applyAlignment="1" applyProtection="1">
      <alignment horizontal="left" vertical="center" wrapText="1"/>
    </xf>
    <xf numFmtId="49" fontId="8" fillId="0" borderId="24" xfId="0" applyNumberFormat="1" applyFont="1" applyFill="1" applyBorder="1" applyAlignment="1" applyProtection="1">
      <alignment horizontal="center" vertical="center" textRotation="90" wrapText="1"/>
    </xf>
    <xf numFmtId="49" fontId="7" fillId="0" borderId="23" xfId="1" applyNumberFormat="1" applyFont="1" applyFill="1" applyBorder="1" applyAlignment="1" applyProtection="1">
      <alignment horizontal="center" vertical="center" textRotation="90" wrapText="1"/>
    </xf>
    <xf numFmtId="49" fontId="7" fillId="0" borderId="25" xfId="1" applyNumberFormat="1" applyFont="1" applyFill="1" applyBorder="1" applyAlignment="1" applyProtection="1">
      <alignment horizontal="center" vertical="center" textRotation="90" wrapText="1"/>
    </xf>
    <xf numFmtId="49" fontId="6" fillId="0" borderId="21" xfId="2" applyNumberFormat="1" applyFont="1" applyFill="1" applyBorder="1" applyAlignment="1" applyProtection="1">
      <alignment horizontal="center" vertical="center" wrapText="1"/>
    </xf>
    <xf numFmtId="49" fontId="6" fillId="0" borderId="22" xfId="2" applyNumberFormat="1" applyFont="1" applyFill="1" applyBorder="1" applyAlignment="1" applyProtection="1">
      <alignment horizontal="center" vertical="center" wrapText="1"/>
    </xf>
    <xf numFmtId="49" fontId="6" fillId="0" borderId="23" xfId="2" applyNumberFormat="1" applyFont="1" applyFill="1" applyBorder="1" applyAlignment="1" applyProtection="1">
      <alignment horizontal="center" vertical="center" wrapText="1"/>
    </xf>
    <xf numFmtId="49" fontId="1" fillId="0" borderId="39" xfId="0" applyNumberFormat="1" applyFont="1" applyFill="1" applyBorder="1" applyAlignment="1" applyProtection="1">
      <alignment horizontal="center" vertical="center" wrapText="1"/>
    </xf>
    <xf numFmtId="49" fontId="1" fillId="0" borderId="40" xfId="0" applyNumberFormat="1" applyFont="1" applyFill="1" applyBorder="1" applyAlignment="1" applyProtection="1">
      <alignment horizontal="center" vertical="center" wrapText="1"/>
    </xf>
    <xf numFmtId="0" fontId="12" fillId="0" borderId="0" xfId="2" applyNumberFormat="1" applyFont="1" applyFill="1" applyBorder="1" applyAlignment="1" applyProtection="1">
      <alignment horizontal="center" vertical="center"/>
    </xf>
    <xf numFmtId="49" fontId="12" fillId="0" borderId="0" xfId="2" applyNumberFormat="1" applyFont="1" applyFill="1" applyBorder="1" applyAlignment="1" applyProtection="1">
      <alignment horizontal="center" vertical="center" wrapText="1"/>
    </xf>
    <xf numFmtId="49" fontId="5" fillId="0" borderId="21" xfId="1" applyNumberFormat="1" applyFont="1" applyFill="1" applyBorder="1" applyAlignment="1" applyProtection="1">
      <alignment horizontal="center" vertical="center" textRotation="90" wrapText="1"/>
    </xf>
    <xf numFmtId="49" fontId="5" fillId="0" borderId="24" xfId="1" applyNumberFormat="1" applyFont="1" applyFill="1" applyBorder="1" applyAlignment="1" applyProtection="1">
      <alignment horizontal="center" vertical="center" textRotation="90" wrapText="1"/>
    </xf>
    <xf numFmtId="49" fontId="5" fillId="0" borderId="22" xfId="1" applyNumberFormat="1" applyFont="1" applyFill="1" applyBorder="1" applyAlignment="1" applyProtection="1">
      <alignment horizontal="center" vertical="center" textRotation="90" wrapText="1"/>
    </xf>
    <xf numFmtId="49" fontId="5" fillId="0" borderId="14" xfId="1" applyNumberFormat="1" applyFont="1" applyFill="1" applyBorder="1" applyAlignment="1" applyProtection="1">
      <alignment horizontal="center" vertical="center" textRotation="90" wrapText="1"/>
    </xf>
    <xf numFmtId="49" fontId="7" fillId="0" borderId="22" xfId="1" applyNumberFormat="1" applyFont="1" applyFill="1" applyBorder="1" applyAlignment="1" applyProtection="1">
      <alignment horizontal="center" vertical="center" textRotation="90" wrapText="1"/>
    </xf>
    <xf numFmtId="49" fontId="7" fillId="0" borderId="14" xfId="1" applyNumberFormat="1" applyFont="1" applyFill="1" applyBorder="1" applyAlignment="1" applyProtection="1">
      <alignment horizontal="center" vertical="center" textRotation="90" wrapText="1"/>
    </xf>
    <xf numFmtId="49" fontId="1" fillId="0" borderId="35" xfId="0" applyNumberFormat="1" applyFont="1" applyFill="1" applyBorder="1" applyAlignment="1" applyProtection="1">
      <alignment horizontal="center" vertical="center" wrapText="1"/>
    </xf>
    <xf numFmtId="49" fontId="1" fillId="0" borderId="20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46" xfId="0" applyNumberFormat="1" applyFont="1" applyFill="1" applyBorder="1" applyAlignment="1" applyProtection="1">
      <alignment horizontal="center" vertical="center" wrapText="1"/>
    </xf>
    <xf numFmtId="49" fontId="1" fillId="0" borderId="44" xfId="0" applyNumberFormat="1" applyFont="1" applyFill="1" applyBorder="1" applyAlignment="1" applyProtection="1">
      <alignment horizontal="center" vertical="center" wrapText="1"/>
    </xf>
    <xf numFmtId="49" fontId="1" fillId="0" borderId="45" xfId="0" applyNumberFormat="1" applyFont="1" applyFill="1" applyBorder="1" applyAlignment="1" applyProtection="1">
      <alignment horizontal="center" vertical="center" wrapText="1"/>
    </xf>
    <xf numFmtId="49" fontId="1" fillId="0" borderId="22" xfId="0" applyNumberFormat="1" applyFont="1" applyFill="1" applyBorder="1" applyAlignment="1" applyProtection="1">
      <alignment horizontal="center" vertical="center" wrapText="1"/>
    </xf>
    <xf numFmtId="49" fontId="1" fillId="0" borderId="14" xfId="0" applyNumberFormat="1" applyFont="1" applyFill="1" applyBorder="1" applyAlignment="1" applyProtection="1">
      <alignment horizontal="center" vertical="center" wrapText="1"/>
    </xf>
    <xf numFmtId="164" fontId="3" fillId="0" borderId="27" xfId="0" applyNumberFormat="1" applyFont="1" applyFill="1" applyBorder="1" applyAlignment="1" applyProtection="1">
      <alignment horizontal="center" vertical="center"/>
    </xf>
    <xf numFmtId="164" fontId="3" fillId="0" borderId="11" xfId="0" applyNumberFormat="1" applyFont="1" applyFill="1" applyBorder="1" applyAlignment="1" applyProtection="1">
      <alignment horizontal="center" vertical="center"/>
    </xf>
    <xf numFmtId="164" fontId="3" fillId="0" borderId="28" xfId="0" applyNumberFormat="1" applyFont="1" applyFill="1" applyBorder="1" applyAlignment="1" applyProtection="1">
      <alignment horizontal="center" vertical="center"/>
    </xf>
    <xf numFmtId="164" fontId="3" fillId="0" borderId="29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164" fontId="3" fillId="0" borderId="30" xfId="0" applyNumberFormat="1" applyFont="1" applyFill="1" applyBorder="1" applyAlignment="1" applyProtection="1">
      <alignment horizontal="center" vertical="center"/>
    </xf>
    <xf numFmtId="164" fontId="7" fillId="0" borderId="29" xfId="0" applyNumberFormat="1" applyFont="1" applyFill="1" applyBorder="1" applyAlignment="1" applyProtection="1">
      <alignment horizontal="center" vertical="center"/>
    </xf>
    <xf numFmtId="164" fontId="7" fillId="0" borderId="1" xfId="0" applyNumberFormat="1" applyFont="1" applyFill="1" applyBorder="1" applyAlignment="1" applyProtection="1">
      <alignment horizontal="center" vertical="center"/>
    </xf>
    <xf numFmtId="164" fontId="7" fillId="0" borderId="30" xfId="0" applyNumberFormat="1" applyFont="1" applyFill="1" applyBorder="1" applyAlignment="1" applyProtection="1">
      <alignment horizontal="center" vertical="center"/>
    </xf>
    <xf numFmtId="164" fontId="3" fillId="0" borderId="31" xfId="0" applyNumberFormat="1" applyFont="1" applyFill="1" applyBorder="1" applyAlignment="1" applyProtection="1">
      <alignment horizontal="center" vertical="center"/>
    </xf>
    <xf numFmtId="164" fontId="3" fillId="0" borderId="32" xfId="0" applyNumberFormat="1" applyFont="1" applyFill="1" applyBorder="1" applyAlignment="1" applyProtection="1">
      <alignment horizontal="center" vertical="center"/>
    </xf>
    <xf numFmtId="164" fontId="3" fillId="0" borderId="33" xfId="0" applyNumberFormat="1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 2 4" xfId="1"/>
    <cellStyle name="Обычный 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83"/>
  <sheetViews>
    <sheetView tabSelected="1" zoomScale="75" zoomScaleNormal="75" workbookViewId="0">
      <selection activeCell="AC5" sqref="AC5"/>
    </sheetView>
  </sheetViews>
  <sheetFormatPr defaultRowHeight="14"/>
  <cols>
    <col min="1" max="1" width="4.26953125" style="60" customWidth="1"/>
    <col min="2" max="2" width="27.54296875" style="76" customWidth="1"/>
    <col min="3" max="3" width="8.7265625" style="60" hidden="1" customWidth="1"/>
    <col min="4" max="6" width="8.7265625" style="70" hidden="1" customWidth="1"/>
    <col min="7" max="7" width="7" style="61" customWidth="1"/>
    <col min="8" max="8" width="6" style="61" customWidth="1"/>
    <col min="9" max="9" width="6.54296875" style="62" customWidth="1"/>
    <col min="10" max="10" width="6.26953125" style="62" customWidth="1"/>
    <col min="11" max="11" width="6.453125" style="63" customWidth="1"/>
    <col min="12" max="12" width="6.36328125" style="63" customWidth="1"/>
    <col min="13" max="13" width="8" style="63" customWidth="1"/>
    <col min="14" max="14" width="6.54296875" style="63" customWidth="1"/>
    <col min="15" max="15" width="6.453125" style="63" customWidth="1"/>
    <col min="16" max="16" width="7" style="63" customWidth="1"/>
    <col min="17" max="17" width="11.6328125" style="63" customWidth="1"/>
    <col min="18" max="18" width="7" style="63" customWidth="1"/>
    <col min="19" max="19" width="6.26953125" style="63" customWidth="1"/>
    <col min="20" max="20" width="7.1796875" style="63" customWidth="1"/>
    <col min="21" max="21" width="8.7265625" style="63"/>
    <col min="22" max="22" width="9.7265625" style="63" customWidth="1"/>
    <col min="23" max="23" width="8.7265625" style="63"/>
    <col min="24" max="24" width="6.54296875" style="63" customWidth="1"/>
    <col min="25" max="25" width="7" style="63" customWidth="1"/>
    <col min="26" max="26" width="6.453125" style="63" customWidth="1"/>
    <col min="27" max="16384" width="8.7265625" style="60"/>
  </cols>
  <sheetData>
    <row r="1" spans="1:26" s="39" customFormat="1" ht="18">
      <c r="B1" s="40"/>
      <c r="C1" s="41"/>
      <c r="D1" s="41"/>
      <c r="E1" s="41"/>
      <c r="F1" s="41"/>
      <c r="G1" s="41"/>
      <c r="H1" s="41"/>
      <c r="I1" s="42"/>
      <c r="J1" s="42"/>
      <c r="K1" s="42"/>
      <c r="L1" s="42"/>
      <c r="M1" s="42"/>
      <c r="N1" s="42"/>
      <c r="O1" s="42"/>
      <c r="P1" s="42"/>
      <c r="Q1" s="42"/>
      <c r="U1" s="43" t="s">
        <v>612</v>
      </c>
      <c r="W1" s="43"/>
      <c r="X1" s="43"/>
    </row>
    <row r="2" spans="1:26" s="39" customFormat="1" ht="18">
      <c r="B2" s="40"/>
      <c r="C2" s="47"/>
      <c r="D2" s="47"/>
      <c r="E2" s="47"/>
      <c r="F2" s="47"/>
      <c r="G2" s="47"/>
      <c r="H2" s="47"/>
      <c r="U2" s="43" t="s">
        <v>613</v>
      </c>
      <c r="W2" s="43"/>
      <c r="X2" s="43"/>
    </row>
    <row r="3" spans="1:26" s="39" customFormat="1" ht="18">
      <c r="B3" s="44"/>
      <c r="C3" s="45"/>
      <c r="D3" s="41"/>
      <c r="E3" s="41"/>
      <c r="F3" s="41"/>
      <c r="G3" s="41"/>
      <c r="H3" s="41"/>
      <c r="I3" s="42"/>
      <c r="J3" s="42"/>
      <c r="K3" s="42"/>
      <c r="L3" s="42"/>
      <c r="M3" s="42"/>
      <c r="N3" s="42"/>
      <c r="O3" s="42"/>
      <c r="P3" s="42"/>
      <c r="Q3" s="42"/>
      <c r="U3" s="43" t="s">
        <v>614</v>
      </c>
      <c r="W3" s="43"/>
      <c r="X3" s="43"/>
    </row>
    <row r="4" spans="1:26" s="39" customFormat="1" ht="18">
      <c r="B4" s="44"/>
      <c r="C4" s="45"/>
      <c r="D4" s="41"/>
      <c r="E4" s="41"/>
      <c r="F4" s="41"/>
      <c r="G4" s="41"/>
      <c r="H4" s="41"/>
      <c r="I4" s="42"/>
      <c r="J4" s="42"/>
      <c r="K4" s="42"/>
      <c r="L4" s="42"/>
      <c r="M4" s="42"/>
      <c r="N4" s="42"/>
      <c r="O4" s="42"/>
      <c r="P4" s="42"/>
      <c r="Q4" s="42"/>
      <c r="U4" s="43" t="s">
        <v>615</v>
      </c>
      <c r="W4" s="43"/>
      <c r="X4" s="43"/>
    </row>
    <row r="5" spans="1:26" s="39" customFormat="1" ht="18">
      <c r="B5" s="44"/>
      <c r="C5" s="45"/>
      <c r="D5" s="41"/>
      <c r="E5" s="41"/>
      <c r="F5" s="41"/>
      <c r="G5" s="41"/>
      <c r="H5" s="41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3"/>
      <c r="U5" s="43"/>
      <c r="V5" s="43"/>
      <c r="W5" s="43"/>
      <c r="X5" s="43"/>
    </row>
    <row r="6" spans="1:26" s="39" customFormat="1" ht="17.5">
      <c r="B6" s="86" t="s">
        <v>616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</row>
    <row r="7" spans="1:26" s="39" customFormat="1" ht="18.5" customHeight="1">
      <c r="B7" s="87" t="s">
        <v>617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</row>
    <row r="8" spans="1:26" s="39" customFormat="1">
      <c r="B8" s="46"/>
      <c r="C8" s="47"/>
      <c r="D8" s="47"/>
      <c r="E8" s="47"/>
      <c r="F8" s="47"/>
      <c r="G8" s="47"/>
      <c r="H8" s="47"/>
    </row>
    <row r="9" spans="1:26" s="39" customFormat="1" ht="20">
      <c r="B9" s="46"/>
      <c r="C9" s="47"/>
      <c r="D9" s="47"/>
      <c r="E9" s="47"/>
      <c r="F9" s="47"/>
      <c r="G9" s="47"/>
      <c r="H9" s="47"/>
      <c r="Z9" s="48" t="s">
        <v>618</v>
      </c>
    </row>
    <row r="10" spans="1:26">
      <c r="B10" s="49"/>
      <c r="C10" s="49"/>
      <c r="D10" s="50"/>
      <c r="E10" s="50"/>
      <c r="F10" s="50"/>
    </row>
    <row r="11" spans="1:26" ht="18.5" customHeight="1" thickBot="1">
      <c r="B11" s="49"/>
      <c r="C11" s="49"/>
      <c r="D11" s="50"/>
      <c r="E11" s="50"/>
      <c r="F11" s="50"/>
    </row>
    <row r="12" spans="1:26" ht="24.5" customHeight="1">
      <c r="A12" s="84" t="s">
        <v>611</v>
      </c>
      <c r="B12" s="96" t="s">
        <v>0</v>
      </c>
      <c r="C12" s="98" t="s">
        <v>1</v>
      </c>
      <c r="D12" s="100" t="s">
        <v>2</v>
      </c>
      <c r="E12" s="100" t="s">
        <v>3</v>
      </c>
      <c r="F12" s="94" t="s">
        <v>4</v>
      </c>
      <c r="G12" s="88" t="s">
        <v>5</v>
      </c>
      <c r="H12" s="90" t="s">
        <v>6</v>
      </c>
      <c r="I12" s="92" t="s">
        <v>594</v>
      </c>
      <c r="J12" s="79" t="s">
        <v>595</v>
      </c>
      <c r="K12" s="81" t="s">
        <v>596</v>
      </c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3"/>
    </row>
    <row r="13" spans="1:26" ht="133.5" customHeight="1" thickBot="1">
      <c r="A13" s="85"/>
      <c r="B13" s="97"/>
      <c r="C13" s="99"/>
      <c r="D13" s="101"/>
      <c r="E13" s="101"/>
      <c r="F13" s="95"/>
      <c r="G13" s="89"/>
      <c r="H13" s="91"/>
      <c r="I13" s="93"/>
      <c r="J13" s="80"/>
      <c r="K13" s="78" t="s">
        <v>597</v>
      </c>
      <c r="L13" s="34" t="s">
        <v>598</v>
      </c>
      <c r="M13" s="34" t="s">
        <v>599</v>
      </c>
      <c r="N13" s="34" t="s">
        <v>600</v>
      </c>
      <c r="O13" s="34" t="s">
        <v>601</v>
      </c>
      <c r="P13" s="34" t="s">
        <v>602</v>
      </c>
      <c r="Q13" s="34" t="s">
        <v>621</v>
      </c>
      <c r="R13" s="34" t="s">
        <v>603</v>
      </c>
      <c r="S13" s="34" t="s">
        <v>604</v>
      </c>
      <c r="T13" s="34" t="s">
        <v>605</v>
      </c>
      <c r="U13" s="34" t="s">
        <v>606</v>
      </c>
      <c r="V13" s="73" t="s">
        <v>607</v>
      </c>
      <c r="W13" s="34" t="s">
        <v>608</v>
      </c>
      <c r="X13" s="34" t="s">
        <v>622</v>
      </c>
      <c r="Y13" s="34" t="s">
        <v>609</v>
      </c>
      <c r="Z13" s="35" t="s">
        <v>610</v>
      </c>
    </row>
    <row r="14" spans="1:26" ht="14" customHeight="1" thickBot="1">
      <c r="A14" s="11" t="s">
        <v>7</v>
      </c>
      <c r="B14" s="74" t="s">
        <v>8</v>
      </c>
      <c r="C14" s="12"/>
      <c r="D14" s="13"/>
      <c r="E14" s="13"/>
      <c r="F14" s="19"/>
      <c r="G14" s="23" t="s">
        <v>9</v>
      </c>
      <c r="H14" s="14" t="s">
        <v>10</v>
      </c>
      <c r="I14" s="15" t="s">
        <v>11</v>
      </c>
      <c r="J14" s="16" t="s">
        <v>12</v>
      </c>
      <c r="K14" s="36" t="s">
        <v>13</v>
      </c>
      <c r="L14" s="37" t="s">
        <v>14</v>
      </c>
      <c r="M14" s="37" t="s">
        <v>15</v>
      </c>
      <c r="N14" s="37" t="s">
        <v>16</v>
      </c>
      <c r="O14" s="37" t="s">
        <v>17</v>
      </c>
      <c r="P14" s="37" t="s">
        <v>18</v>
      </c>
      <c r="Q14" s="37" t="s">
        <v>19</v>
      </c>
      <c r="R14" s="37" t="s">
        <v>20</v>
      </c>
      <c r="S14" s="37" t="s">
        <v>21</v>
      </c>
      <c r="T14" s="37" t="s">
        <v>22</v>
      </c>
      <c r="U14" s="37" t="s">
        <v>23</v>
      </c>
      <c r="V14" s="14" t="s">
        <v>24</v>
      </c>
      <c r="W14" s="37" t="s">
        <v>25</v>
      </c>
      <c r="X14" s="37" t="s">
        <v>26</v>
      </c>
      <c r="Y14" s="37" t="s">
        <v>27</v>
      </c>
      <c r="Z14" s="38" t="s">
        <v>28</v>
      </c>
    </row>
    <row r="15" spans="1:26" ht="15" customHeight="1">
      <c r="A15" s="26">
        <v>1</v>
      </c>
      <c r="B15" s="31" t="s">
        <v>29</v>
      </c>
      <c r="C15" s="28" t="s">
        <v>7</v>
      </c>
      <c r="D15" s="7">
        <v>146.69999999999999</v>
      </c>
      <c r="E15" s="7">
        <v>0</v>
      </c>
      <c r="F15" s="20">
        <v>144.90645430569</v>
      </c>
      <c r="G15" s="24">
        <f>K15+L15+M15+N15+Q15+R15+S15+T15+U15+V15+W15+X15+Y15</f>
        <v>1.0009301399855588</v>
      </c>
      <c r="H15" s="8"/>
      <c r="I15" s="9">
        <f>G15-K15-M15-O15-P15-Z15</f>
        <v>0.2488999999999999</v>
      </c>
      <c r="J15" s="10"/>
      <c r="K15" s="102">
        <v>0</v>
      </c>
      <c r="L15" s="103">
        <v>0</v>
      </c>
      <c r="M15" s="103">
        <v>0.7520301399855589</v>
      </c>
      <c r="N15" s="103">
        <v>0</v>
      </c>
      <c r="O15" s="103">
        <v>0</v>
      </c>
      <c r="P15" s="103">
        <v>0</v>
      </c>
      <c r="Q15" s="103">
        <v>0.2412</v>
      </c>
      <c r="R15" s="103">
        <v>0</v>
      </c>
      <c r="S15" s="103">
        <v>0</v>
      </c>
      <c r="T15" s="103">
        <v>0</v>
      </c>
      <c r="U15" s="103">
        <v>0</v>
      </c>
      <c r="V15" s="103">
        <v>0</v>
      </c>
      <c r="W15" s="103">
        <v>0</v>
      </c>
      <c r="X15" s="103">
        <v>7.7000000000000002E-3</v>
      </c>
      <c r="Y15" s="103">
        <v>0</v>
      </c>
      <c r="Z15" s="104">
        <v>0</v>
      </c>
    </row>
    <row r="16" spans="1:26" ht="15" customHeight="1">
      <c r="A16" s="27">
        <f>A15+1</f>
        <v>2</v>
      </c>
      <c r="B16" s="32" t="s">
        <v>30</v>
      </c>
      <c r="C16" s="29" t="s">
        <v>7</v>
      </c>
      <c r="D16" s="1">
        <v>16.100000000000001</v>
      </c>
      <c r="E16" s="1">
        <v>16.100000000000001</v>
      </c>
      <c r="F16" s="21">
        <v>23.929195940633399</v>
      </c>
      <c r="G16" s="24">
        <f t="shared" ref="G16:G25" si="0">K16+L16+M16+N16+Q16+R16+S16+T16+U16+V16+W16+X16+Y16</f>
        <v>1.4948810518715208</v>
      </c>
      <c r="H16" s="2"/>
      <c r="I16" s="3">
        <f t="shared" ref="I16:I30" si="1">G16-K16-M16-O16-P16-Z16</f>
        <v>1.0054000000000001</v>
      </c>
      <c r="J16" s="4"/>
      <c r="K16" s="105">
        <v>0</v>
      </c>
      <c r="L16" s="106">
        <v>0</v>
      </c>
      <c r="M16" s="106">
        <v>0.48948105187152069</v>
      </c>
      <c r="N16" s="106">
        <v>0</v>
      </c>
      <c r="O16" s="106">
        <v>0</v>
      </c>
      <c r="P16" s="106">
        <v>0</v>
      </c>
      <c r="Q16" s="106">
        <v>0.36199999999999999</v>
      </c>
      <c r="R16" s="106">
        <v>0</v>
      </c>
      <c r="S16" s="106">
        <v>0</v>
      </c>
      <c r="T16" s="106">
        <v>0.2888</v>
      </c>
      <c r="U16" s="106">
        <v>0</v>
      </c>
      <c r="V16" s="106">
        <v>0.35460000000000003</v>
      </c>
      <c r="W16" s="106">
        <v>0</v>
      </c>
      <c r="X16" s="106">
        <v>0</v>
      </c>
      <c r="Y16" s="106">
        <v>0</v>
      </c>
      <c r="Z16" s="107">
        <v>0</v>
      </c>
    </row>
    <row r="17" spans="1:26" ht="15" customHeight="1">
      <c r="A17" s="27">
        <f t="shared" ref="A17:A80" si="2">A16+1</f>
        <v>3</v>
      </c>
      <c r="B17" s="32" t="s">
        <v>31</v>
      </c>
      <c r="C17" s="29" t="s">
        <v>7</v>
      </c>
      <c r="D17" s="1">
        <v>94.2</v>
      </c>
      <c r="E17" s="1">
        <v>94.2</v>
      </c>
      <c r="F17" s="21">
        <v>150.331096203095</v>
      </c>
      <c r="G17" s="24">
        <f t="shared" si="0"/>
        <v>1.6074948850534554</v>
      </c>
      <c r="H17" s="2"/>
      <c r="I17" s="3">
        <f t="shared" si="1"/>
        <v>0.93830000000000002</v>
      </c>
      <c r="J17" s="4"/>
      <c r="K17" s="105">
        <v>0</v>
      </c>
      <c r="L17" s="106">
        <v>0</v>
      </c>
      <c r="M17" s="106">
        <v>0.66919488505345537</v>
      </c>
      <c r="N17" s="106">
        <v>0</v>
      </c>
      <c r="O17" s="106">
        <v>0</v>
      </c>
      <c r="P17" s="106">
        <v>0</v>
      </c>
      <c r="Q17" s="106">
        <v>0.24110000000000001</v>
      </c>
      <c r="R17" s="106">
        <v>0</v>
      </c>
      <c r="S17" s="106">
        <v>0</v>
      </c>
      <c r="T17" s="106">
        <v>0.33</v>
      </c>
      <c r="U17" s="106">
        <v>0</v>
      </c>
      <c r="V17" s="106">
        <v>0.35520000000000002</v>
      </c>
      <c r="W17" s="106">
        <v>0</v>
      </c>
      <c r="X17" s="106">
        <v>1.2E-2</v>
      </c>
      <c r="Y17" s="106">
        <v>0</v>
      </c>
      <c r="Z17" s="107">
        <v>0</v>
      </c>
    </row>
    <row r="18" spans="1:26" ht="15" customHeight="1">
      <c r="A18" s="27">
        <f t="shared" si="2"/>
        <v>4</v>
      </c>
      <c r="B18" s="32" t="s">
        <v>32</v>
      </c>
      <c r="C18" s="29" t="s">
        <v>7</v>
      </c>
      <c r="D18" s="1">
        <v>122</v>
      </c>
      <c r="E18" s="1">
        <v>122</v>
      </c>
      <c r="F18" s="21">
        <v>144.530904342057</v>
      </c>
      <c r="G18" s="24">
        <f t="shared" si="0"/>
        <v>1.1902946730952881</v>
      </c>
      <c r="H18" s="2"/>
      <c r="I18" s="3">
        <f t="shared" si="1"/>
        <v>0.86740000000000017</v>
      </c>
      <c r="J18" s="4"/>
      <c r="K18" s="105">
        <v>0</v>
      </c>
      <c r="L18" s="106">
        <v>0</v>
      </c>
      <c r="M18" s="106">
        <v>0.32289467309528802</v>
      </c>
      <c r="N18" s="106">
        <v>0</v>
      </c>
      <c r="O18" s="106">
        <v>0</v>
      </c>
      <c r="P18" s="106">
        <v>0</v>
      </c>
      <c r="Q18" s="106">
        <v>0.24110000000000001</v>
      </c>
      <c r="R18" s="106">
        <v>0</v>
      </c>
      <c r="S18" s="106">
        <v>0</v>
      </c>
      <c r="T18" s="106">
        <v>0.25480000000000003</v>
      </c>
      <c r="U18" s="106">
        <v>0</v>
      </c>
      <c r="V18" s="106">
        <v>0.36230000000000001</v>
      </c>
      <c r="W18" s="106">
        <v>0</v>
      </c>
      <c r="X18" s="106">
        <v>9.1999999999999998E-3</v>
      </c>
      <c r="Y18" s="106">
        <v>0</v>
      </c>
      <c r="Z18" s="107">
        <v>0</v>
      </c>
    </row>
    <row r="19" spans="1:26" ht="15" customHeight="1">
      <c r="A19" s="27">
        <f t="shared" si="2"/>
        <v>5</v>
      </c>
      <c r="B19" s="32" t="s">
        <v>33</v>
      </c>
      <c r="C19" s="29" t="s">
        <v>7</v>
      </c>
      <c r="D19" s="1">
        <v>166</v>
      </c>
      <c r="E19" s="1">
        <v>166</v>
      </c>
      <c r="F19" s="21">
        <v>246.51083772324901</v>
      </c>
      <c r="G19" s="24">
        <f t="shared" si="0"/>
        <v>1.4957921202804367</v>
      </c>
      <c r="H19" s="2"/>
      <c r="I19" s="3">
        <f t="shared" si="1"/>
        <v>0.87869999999999981</v>
      </c>
      <c r="J19" s="4"/>
      <c r="K19" s="105">
        <v>0</v>
      </c>
      <c r="L19" s="106">
        <v>0</v>
      </c>
      <c r="M19" s="106">
        <v>0.61709212028043692</v>
      </c>
      <c r="N19" s="106">
        <v>0</v>
      </c>
      <c r="O19" s="106">
        <v>0</v>
      </c>
      <c r="P19" s="106">
        <v>0</v>
      </c>
      <c r="Q19" s="106">
        <v>0.2412</v>
      </c>
      <c r="R19" s="106">
        <v>0</v>
      </c>
      <c r="S19" s="106">
        <v>0</v>
      </c>
      <c r="T19" s="106">
        <v>0.27560000000000001</v>
      </c>
      <c r="U19" s="106">
        <v>0</v>
      </c>
      <c r="V19" s="106">
        <v>0.35510000000000003</v>
      </c>
      <c r="W19" s="106">
        <v>0</v>
      </c>
      <c r="X19" s="106">
        <v>6.7999999999999996E-3</v>
      </c>
      <c r="Y19" s="106">
        <v>0</v>
      </c>
      <c r="Z19" s="107">
        <v>0</v>
      </c>
    </row>
    <row r="20" spans="1:26" ht="15" customHeight="1">
      <c r="A20" s="27">
        <f t="shared" si="2"/>
        <v>6</v>
      </c>
      <c r="B20" s="32" t="s">
        <v>34</v>
      </c>
      <c r="C20" s="29" t="s">
        <v>7</v>
      </c>
      <c r="D20" s="1">
        <v>180.4</v>
      </c>
      <c r="E20" s="1">
        <v>180.4</v>
      </c>
      <c r="F20" s="21">
        <v>148.50582653592301</v>
      </c>
      <c r="G20" s="24">
        <f t="shared" si="0"/>
        <v>0.82622743577201685</v>
      </c>
      <c r="H20" s="2"/>
      <c r="I20" s="3">
        <f t="shared" si="1"/>
        <v>0.65149999999999997</v>
      </c>
      <c r="J20" s="4"/>
      <c r="K20" s="105">
        <v>0</v>
      </c>
      <c r="L20" s="106">
        <v>0</v>
      </c>
      <c r="M20" s="106">
        <v>0.17472743577201685</v>
      </c>
      <c r="N20" s="106">
        <v>0</v>
      </c>
      <c r="O20" s="106">
        <v>0</v>
      </c>
      <c r="P20" s="106">
        <v>0</v>
      </c>
      <c r="Q20" s="106">
        <v>0.24110000000000001</v>
      </c>
      <c r="R20" s="106">
        <v>0</v>
      </c>
      <c r="S20" s="106">
        <v>0</v>
      </c>
      <c r="T20" s="106">
        <v>4.99E-2</v>
      </c>
      <c r="U20" s="106">
        <v>0</v>
      </c>
      <c r="V20" s="106">
        <v>0.3543</v>
      </c>
      <c r="W20" s="106">
        <v>0</v>
      </c>
      <c r="X20" s="106">
        <v>6.1999999999999998E-3</v>
      </c>
      <c r="Y20" s="106">
        <v>0</v>
      </c>
      <c r="Z20" s="107">
        <v>0</v>
      </c>
    </row>
    <row r="21" spans="1:26" ht="15" customHeight="1">
      <c r="A21" s="27">
        <f t="shared" si="2"/>
        <v>7</v>
      </c>
      <c r="B21" s="31" t="s">
        <v>35</v>
      </c>
      <c r="C21" s="29" t="s">
        <v>7</v>
      </c>
      <c r="D21" s="1">
        <v>183.6</v>
      </c>
      <c r="E21" s="1">
        <v>183.6</v>
      </c>
      <c r="F21" s="21">
        <v>178.658643878432</v>
      </c>
      <c r="G21" s="24">
        <f t="shared" si="0"/>
        <v>0.97671685183891177</v>
      </c>
      <c r="H21" s="2"/>
      <c r="I21" s="3">
        <f t="shared" si="1"/>
        <v>0.76219999999999999</v>
      </c>
      <c r="J21" s="4"/>
      <c r="K21" s="105">
        <v>0</v>
      </c>
      <c r="L21" s="106">
        <v>0</v>
      </c>
      <c r="M21" s="106">
        <v>0.21451685183891178</v>
      </c>
      <c r="N21" s="106">
        <v>0</v>
      </c>
      <c r="O21" s="106">
        <v>0</v>
      </c>
      <c r="P21" s="106">
        <v>0</v>
      </c>
      <c r="Q21" s="106">
        <v>0.24110000000000001</v>
      </c>
      <c r="R21" s="106">
        <v>0</v>
      </c>
      <c r="S21" s="106">
        <v>0</v>
      </c>
      <c r="T21" s="106">
        <v>0.19239999999999999</v>
      </c>
      <c r="U21" s="106">
        <v>0</v>
      </c>
      <c r="V21" s="106">
        <v>0.3226</v>
      </c>
      <c r="W21" s="106">
        <v>0</v>
      </c>
      <c r="X21" s="106">
        <v>6.1000000000000004E-3</v>
      </c>
      <c r="Y21" s="106">
        <v>0</v>
      </c>
      <c r="Z21" s="107">
        <v>0</v>
      </c>
    </row>
    <row r="22" spans="1:26" ht="15" customHeight="1">
      <c r="A22" s="27">
        <f t="shared" si="2"/>
        <v>8</v>
      </c>
      <c r="B22" s="32" t="s">
        <v>36</v>
      </c>
      <c r="C22" s="29" t="s">
        <v>7</v>
      </c>
      <c r="D22" s="1">
        <v>47.36</v>
      </c>
      <c r="E22" s="1">
        <v>0</v>
      </c>
      <c r="F22" s="21">
        <v>41.2620736956748</v>
      </c>
      <c r="G22" s="24">
        <f t="shared" si="0"/>
        <v>0.87408108913889082</v>
      </c>
      <c r="H22" s="2"/>
      <c r="I22" s="3">
        <f t="shared" si="1"/>
        <v>0.70779999999999998</v>
      </c>
      <c r="J22" s="4"/>
      <c r="K22" s="105">
        <v>0</v>
      </c>
      <c r="L22" s="106">
        <v>0</v>
      </c>
      <c r="M22" s="106">
        <v>0.16628108913889081</v>
      </c>
      <c r="N22" s="106">
        <v>0</v>
      </c>
      <c r="O22" s="106">
        <v>0</v>
      </c>
      <c r="P22" s="106">
        <v>0</v>
      </c>
      <c r="Q22" s="106">
        <v>0.2412</v>
      </c>
      <c r="R22" s="106">
        <v>0</v>
      </c>
      <c r="S22" s="106">
        <v>0</v>
      </c>
      <c r="T22" s="106">
        <v>9.5000000000000001E-2</v>
      </c>
      <c r="U22" s="106">
        <v>0</v>
      </c>
      <c r="V22" s="106">
        <v>0.3478</v>
      </c>
      <c r="W22" s="106">
        <v>0</v>
      </c>
      <c r="X22" s="106">
        <v>2.3800000000000002E-2</v>
      </c>
      <c r="Y22" s="106">
        <v>0</v>
      </c>
      <c r="Z22" s="107">
        <v>0</v>
      </c>
    </row>
    <row r="23" spans="1:26" ht="15" customHeight="1">
      <c r="A23" s="27">
        <f t="shared" si="2"/>
        <v>9</v>
      </c>
      <c r="B23" s="32" t="s">
        <v>37</v>
      </c>
      <c r="C23" s="29" t="s">
        <v>7</v>
      </c>
      <c r="D23" s="1">
        <v>68.099999999999994</v>
      </c>
      <c r="E23" s="1">
        <v>0</v>
      </c>
      <c r="F23" s="21">
        <v>99.455896355063004</v>
      </c>
      <c r="G23" s="24">
        <f t="shared" si="0"/>
        <v>1.4704220995504624</v>
      </c>
      <c r="H23" s="2"/>
      <c r="I23" s="3">
        <f t="shared" si="1"/>
        <v>0.89200000000000013</v>
      </c>
      <c r="J23" s="4"/>
      <c r="K23" s="105">
        <v>0</v>
      </c>
      <c r="L23" s="106">
        <v>0</v>
      </c>
      <c r="M23" s="106">
        <v>0.57842209955046231</v>
      </c>
      <c r="N23" s="106">
        <v>0</v>
      </c>
      <c r="O23" s="106">
        <v>0</v>
      </c>
      <c r="P23" s="106">
        <v>0</v>
      </c>
      <c r="Q23" s="106">
        <v>0.24099999999999999</v>
      </c>
      <c r="R23" s="106">
        <v>0</v>
      </c>
      <c r="S23" s="106">
        <v>0</v>
      </c>
      <c r="T23" s="106">
        <v>0.30430000000000001</v>
      </c>
      <c r="U23" s="106">
        <v>0</v>
      </c>
      <c r="V23" s="106">
        <v>0.3301</v>
      </c>
      <c r="W23" s="106">
        <v>0</v>
      </c>
      <c r="X23" s="106">
        <v>1.66E-2</v>
      </c>
      <c r="Y23" s="106">
        <v>0</v>
      </c>
      <c r="Z23" s="107">
        <v>0</v>
      </c>
    </row>
    <row r="24" spans="1:26" ht="15" customHeight="1">
      <c r="A24" s="27">
        <f t="shared" si="2"/>
        <v>10</v>
      </c>
      <c r="B24" s="32" t="s">
        <v>38</v>
      </c>
      <c r="C24" s="29" t="s">
        <v>7</v>
      </c>
      <c r="D24" s="1">
        <v>46.7</v>
      </c>
      <c r="E24" s="1">
        <v>46.7</v>
      </c>
      <c r="F24" s="21">
        <v>100.50006360539101</v>
      </c>
      <c r="G24" s="24">
        <f t="shared" si="0"/>
        <v>2.1724638436633823</v>
      </c>
      <c r="H24" s="2"/>
      <c r="I24" s="3">
        <f t="shared" si="1"/>
        <v>0.99139999999999984</v>
      </c>
      <c r="J24" s="4"/>
      <c r="K24" s="105">
        <v>0</v>
      </c>
      <c r="L24" s="106">
        <v>0</v>
      </c>
      <c r="M24" s="106">
        <v>1.1810638436633825</v>
      </c>
      <c r="N24" s="106">
        <v>0</v>
      </c>
      <c r="O24" s="106">
        <v>0</v>
      </c>
      <c r="P24" s="106">
        <v>0</v>
      </c>
      <c r="Q24" s="106">
        <v>0.2616</v>
      </c>
      <c r="R24" s="106">
        <v>0</v>
      </c>
      <c r="S24" s="106">
        <v>0</v>
      </c>
      <c r="T24" s="106">
        <v>0.2419</v>
      </c>
      <c r="U24" s="106">
        <v>0</v>
      </c>
      <c r="V24" s="106">
        <v>0.46379999999999999</v>
      </c>
      <c r="W24" s="106">
        <v>0</v>
      </c>
      <c r="X24" s="106">
        <v>2.41E-2</v>
      </c>
      <c r="Y24" s="106">
        <v>0</v>
      </c>
      <c r="Z24" s="107">
        <v>0</v>
      </c>
    </row>
    <row r="25" spans="1:26" ht="15" customHeight="1">
      <c r="A25" s="27">
        <f t="shared" si="2"/>
        <v>11</v>
      </c>
      <c r="B25" s="32" t="s">
        <v>39</v>
      </c>
      <c r="C25" s="29" t="s">
        <v>7</v>
      </c>
      <c r="D25" s="1">
        <v>87.7</v>
      </c>
      <c r="E25" s="1">
        <v>0</v>
      </c>
      <c r="F25" s="21">
        <v>88.362318321958298</v>
      </c>
      <c r="G25" s="24">
        <f t="shared" si="0"/>
        <v>1.0120689865604546</v>
      </c>
      <c r="H25" s="2"/>
      <c r="I25" s="3">
        <f t="shared" si="1"/>
        <v>0.74259999999999993</v>
      </c>
      <c r="J25" s="4"/>
      <c r="K25" s="105">
        <v>0</v>
      </c>
      <c r="L25" s="106">
        <v>0</v>
      </c>
      <c r="M25" s="106">
        <v>0.26946898656045465</v>
      </c>
      <c r="N25" s="106">
        <v>0</v>
      </c>
      <c r="O25" s="106">
        <v>0</v>
      </c>
      <c r="P25" s="106">
        <v>0</v>
      </c>
      <c r="Q25" s="106">
        <v>0.24099999999999999</v>
      </c>
      <c r="R25" s="106">
        <v>0</v>
      </c>
      <c r="S25" s="106">
        <v>0</v>
      </c>
      <c r="T25" s="106">
        <v>0.13370000000000001</v>
      </c>
      <c r="U25" s="106">
        <v>0</v>
      </c>
      <c r="V25" s="106">
        <v>0.35510000000000003</v>
      </c>
      <c r="W25" s="106">
        <v>0</v>
      </c>
      <c r="X25" s="106">
        <v>1.2800000000000001E-2</v>
      </c>
      <c r="Y25" s="106">
        <v>0</v>
      </c>
      <c r="Z25" s="107">
        <v>0</v>
      </c>
    </row>
    <row r="26" spans="1:26" s="64" customFormat="1" ht="15" customHeight="1">
      <c r="A26" s="59">
        <f t="shared" si="2"/>
        <v>12</v>
      </c>
      <c r="B26" s="51" t="s">
        <v>40</v>
      </c>
      <c r="C26" s="52" t="s">
        <v>8</v>
      </c>
      <c r="D26" s="53">
        <v>372.8</v>
      </c>
      <c r="E26" s="53">
        <v>0</v>
      </c>
      <c r="F26" s="54">
        <v>1200.44337970472</v>
      </c>
      <c r="G26" s="55">
        <f>K26+L26+M26+N26+Q26+R26+S26+T26+U26+V26+W26+X26+Y26</f>
        <v>2.9053591549623832</v>
      </c>
      <c r="H26" s="56">
        <f>G26</f>
        <v>2.9053591549623832</v>
      </c>
      <c r="I26" s="57">
        <f t="shared" si="1"/>
        <v>2.3693</v>
      </c>
      <c r="J26" s="58">
        <f>I26+K26</f>
        <v>2.5672000000000001</v>
      </c>
      <c r="K26" s="108">
        <v>0.19789999999999999</v>
      </c>
      <c r="L26" s="109">
        <v>0.41010000000000002</v>
      </c>
      <c r="M26" s="109">
        <v>0.33815915496238325</v>
      </c>
      <c r="N26" s="109">
        <v>0</v>
      </c>
      <c r="O26" s="109">
        <v>0</v>
      </c>
      <c r="P26" s="109">
        <v>0</v>
      </c>
      <c r="Q26" s="109">
        <v>0.76139999999999997</v>
      </c>
      <c r="R26" s="109">
        <v>0</v>
      </c>
      <c r="S26" s="109">
        <v>0</v>
      </c>
      <c r="T26" s="109">
        <v>0.156</v>
      </c>
      <c r="U26" s="109">
        <v>0</v>
      </c>
      <c r="V26" s="109">
        <v>0.90280000000000005</v>
      </c>
      <c r="W26" s="109">
        <v>0.13600000000000001</v>
      </c>
      <c r="X26" s="109">
        <v>3.0000000000000001E-3</v>
      </c>
      <c r="Y26" s="109">
        <v>0</v>
      </c>
      <c r="Z26" s="110">
        <v>0</v>
      </c>
    </row>
    <row r="27" spans="1:26" ht="15" customHeight="1">
      <c r="A27" s="27">
        <f t="shared" si="2"/>
        <v>13</v>
      </c>
      <c r="B27" s="32" t="s">
        <v>41</v>
      </c>
      <c r="C27" s="29" t="s">
        <v>7</v>
      </c>
      <c r="D27" s="1">
        <v>32.700000000000003</v>
      </c>
      <c r="E27" s="1">
        <v>32.700000000000003</v>
      </c>
      <c r="F27" s="21">
        <v>32.237534099310402</v>
      </c>
      <c r="G27" s="24">
        <f t="shared" ref="G27:G30" si="3">K27+L27+M27+N27+Q27+R27+S27+T27+U27+V27+W27+X27+Y27</f>
        <v>0.99832586122563061</v>
      </c>
      <c r="H27" s="2"/>
      <c r="I27" s="3">
        <f t="shared" si="1"/>
        <v>0.27539999999999998</v>
      </c>
      <c r="J27" s="4"/>
      <c r="K27" s="105">
        <v>0</v>
      </c>
      <c r="L27" s="106">
        <v>0</v>
      </c>
      <c r="M27" s="106">
        <v>0.72292586122563063</v>
      </c>
      <c r="N27" s="106">
        <v>0</v>
      </c>
      <c r="O27" s="106">
        <v>0</v>
      </c>
      <c r="P27" s="106">
        <v>0</v>
      </c>
      <c r="Q27" s="106">
        <v>0.24099999999999999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  <c r="W27" s="106">
        <v>0</v>
      </c>
      <c r="X27" s="106">
        <v>3.44E-2</v>
      </c>
      <c r="Y27" s="106">
        <v>0</v>
      </c>
      <c r="Z27" s="107">
        <v>0</v>
      </c>
    </row>
    <row r="28" spans="1:26" ht="15" customHeight="1">
      <c r="A28" s="27">
        <f t="shared" si="2"/>
        <v>14</v>
      </c>
      <c r="B28" s="32" t="s">
        <v>42</v>
      </c>
      <c r="C28" s="29" t="s">
        <v>7</v>
      </c>
      <c r="D28" s="1">
        <v>115.8</v>
      </c>
      <c r="E28" s="1">
        <v>55.2</v>
      </c>
      <c r="F28" s="21">
        <v>103.850786184063</v>
      </c>
      <c r="G28" s="24">
        <f t="shared" si="3"/>
        <v>0.89915741504204227</v>
      </c>
      <c r="H28" s="2"/>
      <c r="I28" s="3">
        <f t="shared" si="1"/>
        <v>0.7631</v>
      </c>
      <c r="J28" s="4"/>
      <c r="K28" s="105">
        <v>0</v>
      </c>
      <c r="L28" s="106">
        <v>0</v>
      </c>
      <c r="M28" s="106">
        <v>0.13605741504204227</v>
      </c>
      <c r="N28" s="106">
        <v>0</v>
      </c>
      <c r="O28" s="106">
        <v>0</v>
      </c>
      <c r="P28" s="106">
        <v>0</v>
      </c>
      <c r="Q28" s="106">
        <v>0.26129999999999998</v>
      </c>
      <c r="R28" s="106">
        <v>0</v>
      </c>
      <c r="S28" s="106">
        <v>0</v>
      </c>
      <c r="T28" s="106">
        <v>0.1951</v>
      </c>
      <c r="U28" s="106">
        <v>0</v>
      </c>
      <c r="V28" s="106">
        <v>0.30669999999999997</v>
      </c>
      <c r="W28" s="106">
        <v>0</v>
      </c>
      <c r="X28" s="106">
        <v>0</v>
      </c>
      <c r="Y28" s="106">
        <v>0</v>
      </c>
      <c r="Z28" s="107">
        <v>0</v>
      </c>
    </row>
    <row r="29" spans="1:26" ht="15" customHeight="1">
      <c r="A29" s="27">
        <f t="shared" si="2"/>
        <v>15</v>
      </c>
      <c r="B29" s="32" t="s">
        <v>43</v>
      </c>
      <c r="C29" s="29" t="s">
        <v>11</v>
      </c>
      <c r="D29" s="1">
        <v>1842.6</v>
      </c>
      <c r="E29" s="1">
        <v>77</v>
      </c>
      <c r="F29" s="21">
        <v>6108.8826003818704</v>
      </c>
      <c r="G29" s="55">
        <f t="shared" si="3"/>
        <v>3.3202893881163673</v>
      </c>
      <c r="H29" s="2">
        <f t="shared" ref="H29:H30" si="4">G29</f>
        <v>3.3202893881163673</v>
      </c>
      <c r="I29" s="3">
        <f t="shared" si="1"/>
        <v>2.7284000000000002</v>
      </c>
      <c r="J29" s="4">
        <f>I29+K29</f>
        <v>3.0381</v>
      </c>
      <c r="K29" s="105">
        <v>0.30969999999999998</v>
      </c>
      <c r="L29" s="106">
        <v>0.43440000000000001</v>
      </c>
      <c r="M29" s="106">
        <v>0.28218938811636735</v>
      </c>
      <c r="N29" s="106">
        <v>8.6E-3</v>
      </c>
      <c r="O29" s="106">
        <v>0</v>
      </c>
      <c r="P29" s="106">
        <v>0</v>
      </c>
      <c r="Q29" s="106">
        <v>0.62470000000000003</v>
      </c>
      <c r="R29" s="106">
        <v>4.9299999999999997E-2</v>
      </c>
      <c r="S29" s="106">
        <v>1.6999999999999999E-3</v>
      </c>
      <c r="T29" s="106">
        <v>0.2384</v>
      </c>
      <c r="U29" s="106">
        <v>0.12529999999999999</v>
      </c>
      <c r="V29" s="106">
        <v>0.70269999999999999</v>
      </c>
      <c r="W29" s="106">
        <v>0.30470000000000003</v>
      </c>
      <c r="X29" s="106">
        <v>5.9999999999999995E-4</v>
      </c>
      <c r="Y29" s="106">
        <v>0.23799999999999999</v>
      </c>
      <c r="Z29" s="107">
        <v>0</v>
      </c>
    </row>
    <row r="30" spans="1:26" ht="15" customHeight="1">
      <c r="A30" s="27">
        <f t="shared" si="2"/>
        <v>16</v>
      </c>
      <c r="B30" s="32" t="s">
        <v>44</v>
      </c>
      <c r="C30" s="29" t="s">
        <v>11</v>
      </c>
      <c r="D30" s="1">
        <v>2804.28</v>
      </c>
      <c r="E30" s="1">
        <v>0</v>
      </c>
      <c r="F30" s="21">
        <v>9873.1742780638306</v>
      </c>
      <c r="G30" s="55">
        <f t="shared" si="3"/>
        <v>3.5252339761954672</v>
      </c>
      <c r="H30" s="2">
        <f t="shared" si="4"/>
        <v>3.5252339761954672</v>
      </c>
      <c r="I30" s="3">
        <f t="shared" si="1"/>
        <v>3.0440999999999998</v>
      </c>
      <c r="J30" s="4">
        <f>I30+K30</f>
        <v>3.2750999999999997</v>
      </c>
      <c r="K30" s="105">
        <v>0.23100000000000001</v>
      </c>
      <c r="L30" s="106">
        <v>0.47660000000000002</v>
      </c>
      <c r="M30" s="106">
        <v>0.25013397619546734</v>
      </c>
      <c r="N30" s="106">
        <v>1.7399999999999999E-2</v>
      </c>
      <c r="O30" s="106">
        <v>0</v>
      </c>
      <c r="P30" s="106">
        <v>0</v>
      </c>
      <c r="Q30" s="106">
        <v>0.62970000000000004</v>
      </c>
      <c r="R30" s="106">
        <v>4.7500000000000001E-2</v>
      </c>
      <c r="S30" s="106">
        <v>1.6000000000000001E-3</v>
      </c>
      <c r="T30" s="106">
        <v>0.19900000000000001</v>
      </c>
      <c r="U30" s="106">
        <v>0.12180000000000001</v>
      </c>
      <c r="V30" s="106">
        <v>1.0964</v>
      </c>
      <c r="W30" s="106">
        <v>0.2099</v>
      </c>
      <c r="X30" s="106">
        <v>4.0000000000000002E-4</v>
      </c>
      <c r="Y30" s="106">
        <v>0.24379999999999999</v>
      </c>
      <c r="Z30" s="107">
        <v>0</v>
      </c>
    </row>
    <row r="31" spans="1:26" ht="15" customHeight="1">
      <c r="A31" s="27">
        <f t="shared" si="2"/>
        <v>17</v>
      </c>
      <c r="B31" s="32" t="s">
        <v>45</v>
      </c>
      <c r="C31" s="29" t="s">
        <v>15</v>
      </c>
      <c r="D31" s="1">
        <v>6106.43</v>
      </c>
      <c r="E31" s="1">
        <v>601.14</v>
      </c>
      <c r="F31" s="21">
        <v>23472.7464843464</v>
      </c>
      <c r="G31" s="25">
        <f>K31+L31+M31+N31+Q31+R31+S31+T31+U31+V31+W31+X31+Y31</f>
        <v>3.3649974471851483</v>
      </c>
      <c r="H31" s="8">
        <f>G31+O31+P31+Z31</f>
        <v>3.9017974471851482</v>
      </c>
      <c r="I31" s="3">
        <f>G31-K31-M31</f>
        <v>2.6554999999999991</v>
      </c>
      <c r="J31" s="4">
        <f>I31+K31</f>
        <v>3.0707999999999993</v>
      </c>
      <c r="K31" s="105">
        <v>0.4153</v>
      </c>
      <c r="L31" s="106">
        <v>0.52559999999999996</v>
      </c>
      <c r="M31" s="106">
        <v>0.29419744718514895</v>
      </c>
      <c r="N31" s="106">
        <v>1.72E-2</v>
      </c>
      <c r="O31" s="106">
        <v>0.25369999999999998</v>
      </c>
      <c r="P31" s="106">
        <v>0</v>
      </c>
      <c r="Q31" s="106">
        <v>0.63439999999999996</v>
      </c>
      <c r="R31" s="106">
        <v>2.8799999999999999E-2</v>
      </c>
      <c r="S31" s="106">
        <v>1E-3</v>
      </c>
      <c r="T31" s="106">
        <v>2.8000000000000001E-2</v>
      </c>
      <c r="U31" s="106">
        <v>0.1148</v>
      </c>
      <c r="V31" s="106">
        <v>0.84899999999999998</v>
      </c>
      <c r="W31" s="106">
        <v>0.1285</v>
      </c>
      <c r="X31" s="106">
        <v>2.0000000000000001E-4</v>
      </c>
      <c r="Y31" s="106">
        <v>0.32800000000000001</v>
      </c>
      <c r="Z31" s="107">
        <v>0.28310000000000002</v>
      </c>
    </row>
    <row r="32" spans="1:26" ht="15" customHeight="1">
      <c r="A32" s="27">
        <f t="shared" si="2"/>
        <v>18</v>
      </c>
      <c r="B32" s="32" t="s">
        <v>46</v>
      </c>
      <c r="C32" s="29" t="s">
        <v>15</v>
      </c>
      <c r="D32" s="1">
        <v>6315.5</v>
      </c>
      <c r="E32" s="1">
        <v>629</v>
      </c>
      <c r="F32" s="21">
        <v>24514.981237100899</v>
      </c>
      <c r="G32" s="25">
        <f>K32+L32+M32+N32+Q32+R32+S32+T32+U32+V32+W32+X32+Y32</f>
        <v>3.4055906435608976</v>
      </c>
      <c r="H32" s="8">
        <f>G32+O32+P32+Z32</f>
        <v>3.9402906435608975</v>
      </c>
      <c r="I32" s="3">
        <f t="shared" ref="I32:I95" si="5">G32-K32-M32</f>
        <v>2.6859000000000002</v>
      </c>
      <c r="J32" s="4">
        <f>I32+K32</f>
        <v>3.0887000000000002</v>
      </c>
      <c r="K32" s="105">
        <v>0.40279999999999999</v>
      </c>
      <c r="L32" s="106">
        <v>0.47889999999999999</v>
      </c>
      <c r="M32" s="106">
        <v>0.31689064356089719</v>
      </c>
      <c r="N32" s="106">
        <v>1.9699999999999999E-2</v>
      </c>
      <c r="O32" s="106">
        <v>0.2455</v>
      </c>
      <c r="P32" s="106">
        <v>0</v>
      </c>
      <c r="Q32" s="106">
        <v>0.625</v>
      </c>
      <c r="R32" s="106">
        <v>3.3700000000000001E-2</v>
      </c>
      <c r="S32" s="106">
        <v>1.1000000000000001E-3</v>
      </c>
      <c r="T32" s="106">
        <v>2.7E-2</v>
      </c>
      <c r="U32" s="106">
        <v>0.1201</v>
      </c>
      <c r="V32" s="106">
        <v>0.91810000000000003</v>
      </c>
      <c r="W32" s="106">
        <v>0.12759999999999999</v>
      </c>
      <c r="X32" s="106">
        <v>1E-4</v>
      </c>
      <c r="Y32" s="106">
        <v>0.33460000000000001</v>
      </c>
      <c r="Z32" s="107">
        <v>0.28920000000000001</v>
      </c>
    </row>
    <row r="33" spans="1:26" ht="15" customHeight="1">
      <c r="A33" s="27">
        <f t="shared" si="2"/>
        <v>19</v>
      </c>
      <c r="B33" s="32" t="s">
        <v>47</v>
      </c>
      <c r="C33" s="29" t="s">
        <v>7</v>
      </c>
      <c r="D33" s="1">
        <v>37.6</v>
      </c>
      <c r="E33" s="1">
        <v>0</v>
      </c>
      <c r="F33" s="21">
        <v>80.374623000466102</v>
      </c>
      <c r="G33" s="24">
        <f t="shared" ref="G33:G42" si="6">K33+L33+M33+N33+Q33+R33+S33+T33+U33+V33+W33+X33+Y33</f>
        <v>2.1592844897864114</v>
      </c>
      <c r="H33" s="2"/>
      <c r="I33" s="3">
        <f t="shared" si="5"/>
        <v>0.90200000000000014</v>
      </c>
      <c r="J33" s="4"/>
      <c r="K33" s="105">
        <v>0</v>
      </c>
      <c r="L33" s="106">
        <v>0</v>
      </c>
      <c r="M33" s="106">
        <v>1.2572844897864113</v>
      </c>
      <c r="N33" s="106">
        <v>0</v>
      </c>
      <c r="O33" s="106">
        <v>0</v>
      </c>
      <c r="P33" s="106">
        <v>0</v>
      </c>
      <c r="Q33" s="106">
        <v>0.2412</v>
      </c>
      <c r="R33" s="106">
        <v>0</v>
      </c>
      <c r="S33" s="106">
        <v>0</v>
      </c>
      <c r="T33" s="106">
        <v>0.27560000000000001</v>
      </c>
      <c r="U33" s="106">
        <v>0</v>
      </c>
      <c r="V33" s="106">
        <v>0.35520000000000002</v>
      </c>
      <c r="W33" s="106">
        <v>0</v>
      </c>
      <c r="X33" s="106">
        <v>0.03</v>
      </c>
      <c r="Y33" s="106">
        <v>0</v>
      </c>
      <c r="Z33" s="107">
        <v>0</v>
      </c>
    </row>
    <row r="34" spans="1:26" ht="15" customHeight="1">
      <c r="A34" s="27">
        <f t="shared" si="2"/>
        <v>20</v>
      </c>
      <c r="B34" s="32" t="s">
        <v>48</v>
      </c>
      <c r="C34" s="29" t="s">
        <v>7</v>
      </c>
      <c r="D34" s="1">
        <v>370.55</v>
      </c>
      <c r="E34" s="1">
        <v>44.8</v>
      </c>
      <c r="F34" s="21">
        <v>425.82539706823701</v>
      </c>
      <c r="G34" s="24">
        <f t="shared" si="6"/>
        <v>1.1553629306128153</v>
      </c>
      <c r="H34" s="2"/>
      <c r="I34" s="3">
        <f t="shared" si="5"/>
        <v>0.79389999999999994</v>
      </c>
      <c r="J34" s="4"/>
      <c r="K34" s="105">
        <v>0</v>
      </c>
      <c r="L34" s="106">
        <v>0</v>
      </c>
      <c r="M34" s="106">
        <v>0.36146293061281531</v>
      </c>
      <c r="N34" s="106">
        <v>0</v>
      </c>
      <c r="O34" s="106">
        <v>0</v>
      </c>
      <c r="P34" s="106">
        <v>0</v>
      </c>
      <c r="Q34" s="106">
        <v>0.24110000000000001</v>
      </c>
      <c r="R34" s="106">
        <v>0</v>
      </c>
      <c r="S34" s="106">
        <v>0</v>
      </c>
      <c r="T34" s="106">
        <v>0.20619999999999999</v>
      </c>
      <c r="U34" s="106">
        <v>0</v>
      </c>
      <c r="V34" s="106">
        <v>0.34360000000000002</v>
      </c>
      <c r="W34" s="106">
        <v>0</v>
      </c>
      <c r="X34" s="106">
        <v>3.0000000000000001E-3</v>
      </c>
      <c r="Y34" s="106">
        <v>0</v>
      </c>
      <c r="Z34" s="107">
        <v>0</v>
      </c>
    </row>
    <row r="35" spans="1:26" ht="15" customHeight="1">
      <c r="A35" s="27">
        <f t="shared" si="2"/>
        <v>21</v>
      </c>
      <c r="B35" s="32" t="s">
        <v>49</v>
      </c>
      <c r="C35" s="29" t="s">
        <v>7</v>
      </c>
      <c r="D35" s="1">
        <v>263.3</v>
      </c>
      <c r="E35" s="1">
        <v>0</v>
      </c>
      <c r="F35" s="21">
        <v>302.898367217594</v>
      </c>
      <c r="G35" s="24">
        <f t="shared" si="6"/>
        <v>1.1566223767265273</v>
      </c>
      <c r="H35" s="2"/>
      <c r="I35" s="3">
        <f t="shared" si="5"/>
        <v>0.79749999999999999</v>
      </c>
      <c r="J35" s="4"/>
      <c r="K35" s="105">
        <v>0</v>
      </c>
      <c r="L35" s="106">
        <v>0</v>
      </c>
      <c r="M35" s="106">
        <v>0.35912237672652736</v>
      </c>
      <c r="N35" s="106">
        <v>0</v>
      </c>
      <c r="O35" s="106">
        <v>0</v>
      </c>
      <c r="P35" s="106">
        <v>0</v>
      </c>
      <c r="Q35" s="106">
        <v>0.24110000000000001</v>
      </c>
      <c r="R35" s="106">
        <v>0</v>
      </c>
      <c r="S35" s="106">
        <v>0</v>
      </c>
      <c r="T35" s="106">
        <v>0.19700000000000001</v>
      </c>
      <c r="U35" s="106">
        <v>0</v>
      </c>
      <c r="V35" s="106">
        <v>0.35510000000000003</v>
      </c>
      <c r="W35" s="106">
        <v>0</v>
      </c>
      <c r="X35" s="106">
        <v>4.3E-3</v>
      </c>
      <c r="Y35" s="106">
        <v>0</v>
      </c>
      <c r="Z35" s="107">
        <v>0</v>
      </c>
    </row>
    <row r="36" spans="1:26" ht="15" customHeight="1">
      <c r="A36" s="27">
        <f t="shared" si="2"/>
        <v>22</v>
      </c>
      <c r="B36" s="32" t="s">
        <v>50</v>
      </c>
      <c r="C36" s="29" t="s">
        <v>7</v>
      </c>
      <c r="D36" s="1">
        <v>98.1</v>
      </c>
      <c r="E36" s="1">
        <v>0</v>
      </c>
      <c r="F36" s="21">
        <v>123.19009931823599</v>
      </c>
      <c r="G36" s="24">
        <f t="shared" si="6"/>
        <v>1.2627593995294994</v>
      </c>
      <c r="H36" s="2"/>
      <c r="I36" s="3">
        <f t="shared" si="5"/>
        <v>0.86109999999999998</v>
      </c>
      <c r="J36" s="4"/>
      <c r="K36" s="105">
        <v>0</v>
      </c>
      <c r="L36" s="106">
        <v>0</v>
      </c>
      <c r="M36" s="106">
        <v>0.40165939952949947</v>
      </c>
      <c r="N36" s="106">
        <v>0</v>
      </c>
      <c r="O36" s="106">
        <v>0</v>
      </c>
      <c r="P36" s="106">
        <v>0</v>
      </c>
      <c r="Q36" s="106">
        <v>0.24099999999999999</v>
      </c>
      <c r="R36" s="106">
        <v>0</v>
      </c>
      <c r="S36" s="106">
        <v>0</v>
      </c>
      <c r="T36" s="106">
        <v>0.25359999999999999</v>
      </c>
      <c r="U36" s="106">
        <v>0</v>
      </c>
      <c r="V36" s="106">
        <v>0.35499999999999998</v>
      </c>
      <c r="W36" s="106">
        <v>0</v>
      </c>
      <c r="X36" s="106">
        <v>1.15E-2</v>
      </c>
      <c r="Y36" s="106">
        <v>0</v>
      </c>
      <c r="Z36" s="107">
        <v>0</v>
      </c>
    </row>
    <row r="37" spans="1:26" ht="15" customHeight="1">
      <c r="A37" s="27">
        <f t="shared" si="2"/>
        <v>23</v>
      </c>
      <c r="B37" s="32" t="s">
        <v>51</v>
      </c>
      <c r="C37" s="29" t="s">
        <v>7</v>
      </c>
      <c r="D37" s="1">
        <v>44.9</v>
      </c>
      <c r="E37" s="1">
        <v>0</v>
      </c>
      <c r="F37" s="21">
        <v>61.498263501512902</v>
      </c>
      <c r="G37" s="24">
        <f t="shared" si="6"/>
        <v>1.3788210979898912</v>
      </c>
      <c r="H37" s="2"/>
      <c r="I37" s="3">
        <f t="shared" si="5"/>
        <v>0.85239999999999994</v>
      </c>
      <c r="J37" s="4"/>
      <c r="K37" s="105">
        <v>0</v>
      </c>
      <c r="L37" s="106">
        <v>0</v>
      </c>
      <c r="M37" s="106">
        <v>0.52642109798989123</v>
      </c>
      <c r="N37" s="106">
        <v>0</v>
      </c>
      <c r="O37" s="106">
        <v>0</v>
      </c>
      <c r="P37" s="106">
        <v>0</v>
      </c>
      <c r="Q37" s="106">
        <v>0.2412</v>
      </c>
      <c r="R37" s="106">
        <v>0</v>
      </c>
      <c r="S37" s="106">
        <v>0</v>
      </c>
      <c r="T37" s="106">
        <v>0.23080000000000001</v>
      </c>
      <c r="U37" s="106">
        <v>0</v>
      </c>
      <c r="V37" s="106">
        <v>0.3553</v>
      </c>
      <c r="W37" s="106">
        <v>0</v>
      </c>
      <c r="X37" s="106">
        <v>2.5100000000000001E-2</v>
      </c>
      <c r="Y37" s="106">
        <v>0</v>
      </c>
      <c r="Z37" s="107">
        <v>0</v>
      </c>
    </row>
    <row r="38" spans="1:26" ht="15" customHeight="1">
      <c r="A38" s="27">
        <f t="shared" si="2"/>
        <v>24</v>
      </c>
      <c r="B38" s="32" t="s">
        <v>52</v>
      </c>
      <c r="C38" s="29" t="s">
        <v>7</v>
      </c>
      <c r="D38" s="1">
        <v>317.88</v>
      </c>
      <c r="E38" s="1">
        <v>0</v>
      </c>
      <c r="F38" s="21">
        <v>362.87109672287102</v>
      </c>
      <c r="G38" s="24">
        <f t="shared" si="6"/>
        <v>1.1477125544452986</v>
      </c>
      <c r="H38" s="2"/>
      <c r="I38" s="3">
        <f t="shared" si="5"/>
        <v>0.80070000000000019</v>
      </c>
      <c r="J38" s="4"/>
      <c r="K38" s="105">
        <v>0</v>
      </c>
      <c r="L38" s="106">
        <v>0</v>
      </c>
      <c r="M38" s="106">
        <v>0.34701255444529849</v>
      </c>
      <c r="N38" s="106">
        <v>0</v>
      </c>
      <c r="O38" s="106">
        <v>0</v>
      </c>
      <c r="P38" s="106">
        <v>0</v>
      </c>
      <c r="Q38" s="106">
        <v>0.24110000000000001</v>
      </c>
      <c r="R38" s="106">
        <v>0</v>
      </c>
      <c r="S38" s="106">
        <v>0</v>
      </c>
      <c r="T38" s="106">
        <v>0.2009</v>
      </c>
      <c r="U38" s="106">
        <v>0</v>
      </c>
      <c r="V38" s="106">
        <v>0.35510000000000003</v>
      </c>
      <c r="W38" s="106">
        <v>0</v>
      </c>
      <c r="X38" s="106">
        <v>3.5999999999999999E-3</v>
      </c>
      <c r="Y38" s="106">
        <v>0</v>
      </c>
      <c r="Z38" s="107">
        <v>0</v>
      </c>
    </row>
    <row r="39" spans="1:26" ht="15" customHeight="1">
      <c r="A39" s="27">
        <f t="shared" si="2"/>
        <v>25</v>
      </c>
      <c r="B39" s="32" t="s">
        <v>53</v>
      </c>
      <c r="C39" s="29" t="s">
        <v>7</v>
      </c>
      <c r="D39" s="1">
        <v>126.5</v>
      </c>
      <c r="E39" s="1">
        <v>80.599999999999994</v>
      </c>
      <c r="F39" s="21">
        <v>117.54233302181601</v>
      </c>
      <c r="G39" s="24">
        <f t="shared" si="6"/>
        <v>0.93459543008874302</v>
      </c>
      <c r="H39" s="2"/>
      <c r="I39" s="3">
        <f t="shared" si="5"/>
        <v>0.62320000000000009</v>
      </c>
      <c r="J39" s="4"/>
      <c r="K39" s="105">
        <v>0</v>
      </c>
      <c r="L39" s="106">
        <v>0</v>
      </c>
      <c r="M39" s="106">
        <v>0.31139543008874293</v>
      </c>
      <c r="N39" s="106">
        <v>0</v>
      </c>
      <c r="O39" s="106">
        <v>0</v>
      </c>
      <c r="P39" s="106">
        <v>0</v>
      </c>
      <c r="Q39" s="106">
        <v>0.24110000000000001</v>
      </c>
      <c r="R39" s="106">
        <v>0</v>
      </c>
      <c r="S39" s="106">
        <v>0</v>
      </c>
      <c r="T39" s="106">
        <v>4.9099999999999998E-2</v>
      </c>
      <c r="U39" s="106">
        <v>0</v>
      </c>
      <c r="V39" s="106">
        <v>0.3241</v>
      </c>
      <c r="W39" s="106">
        <v>0</v>
      </c>
      <c r="X39" s="106">
        <v>8.8999999999999999E-3</v>
      </c>
      <c r="Y39" s="106">
        <v>0</v>
      </c>
      <c r="Z39" s="107">
        <v>0</v>
      </c>
    </row>
    <row r="40" spans="1:26" ht="15" customHeight="1">
      <c r="A40" s="27">
        <f t="shared" si="2"/>
        <v>26</v>
      </c>
      <c r="B40" s="32" t="s">
        <v>54</v>
      </c>
      <c r="C40" s="29" t="s">
        <v>7</v>
      </c>
      <c r="D40" s="1">
        <v>50.4</v>
      </c>
      <c r="E40" s="1">
        <v>0</v>
      </c>
      <c r="F40" s="21">
        <v>84.2716674138006</v>
      </c>
      <c r="G40" s="24">
        <f t="shared" si="6"/>
        <v>1.6882515291267788</v>
      </c>
      <c r="H40" s="2"/>
      <c r="I40" s="3">
        <f t="shared" si="5"/>
        <v>0.75029999999999986</v>
      </c>
      <c r="J40" s="4"/>
      <c r="K40" s="105">
        <v>0</v>
      </c>
      <c r="L40" s="106">
        <v>0</v>
      </c>
      <c r="M40" s="106">
        <v>0.93795152912677893</v>
      </c>
      <c r="N40" s="106">
        <v>0</v>
      </c>
      <c r="O40" s="106">
        <v>0</v>
      </c>
      <c r="P40" s="106">
        <v>0</v>
      </c>
      <c r="Q40" s="106">
        <v>0.24099999999999999</v>
      </c>
      <c r="R40" s="106">
        <v>0</v>
      </c>
      <c r="S40" s="106">
        <v>0</v>
      </c>
      <c r="T40" s="106">
        <v>0.1661</v>
      </c>
      <c r="U40" s="106">
        <v>0</v>
      </c>
      <c r="V40" s="106">
        <v>0.32090000000000002</v>
      </c>
      <c r="W40" s="106">
        <v>0</v>
      </c>
      <c r="X40" s="106">
        <v>2.23E-2</v>
      </c>
      <c r="Y40" s="106">
        <v>0</v>
      </c>
      <c r="Z40" s="107">
        <v>0</v>
      </c>
    </row>
    <row r="41" spans="1:26" ht="15" customHeight="1">
      <c r="A41" s="27">
        <f t="shared" si="2"/>
        <v>27</v>
      </c>
      <c r="B41" s="32" t="s">
        <v>55</v>
      </c>
      <c r="C41" s="29" t="s">
        <v>7</v>
      </c>
      <c r="D41" s="1">
        <v>95.5</v>
      </c>
      <c r="E41" s="1">
        <v>0</v>
      </c>
      <c r="F41" s="21">
        <v>125.33964427594</v>
      </c>
      <c r="G41" s="24">
        <f t="shared" si="6"/>
        <v>1.3225079938508839</v>
      </c>
      <c r="H41" s="2"/>
      <c r="I41" s="3">
        <f t="shared" si="5"/>
        <v>0.74490000000000001</v>
      </c>
      <c r="J41" s="4"/>
      <c r="K41" s="105">
        <v>0</v>
      </c>
      <c r="L41" s="106">
        <v>0</v>
      </c>
      <c r="M41" s="106">
        <v>0.57760799385088391</v>
      </c>
      <c r="N41" s="106">
        <v>0</v>
      </c>
      <c r="O41" s="106">
        <v>0</v>
      </c>
      <c r="P41" s="106">
        <v>0</v>
      </c>
      <c r="Q41" s="106">
        <v>0.24110000000000001</v>
      </c>
      <c r="R41" s="106">
        <v>0</v>
      </c>
      <c r="S41" s="106">
        <v>0</v>
      </c>
      <c r="T41" s="106">
        <v>0.1368</v>
      </c>
      <c r="U41" s="106">
        <v>0</v>
      </c>
      <c r="V41" s="106">
        <v>0.35520000000000002</v>
      </c>
      <c r="W41" s="106">
        <v>0</v>
      </c>
      <c r="X41" s="106">
        <v>1.18E-2</v>
      </c>
      <c r="Y41" s="106">
        <v>0</v>
      </c>
      <c r="Z41" s="107">
        <v>0</v>
      </c>
    </row>
    <row r="42" spans="1:26" ht="15" customHeight="1">
      <c r="A42" s="27">
        <f t="shared" si="2"/>
        <v>28</v>
      </c>
      <c r="B42" s="32" t="s">
        <v>56</v>
      </c>
      <c r="C42" s="29" t="s">
        <v>7</v>
      </c>
      <c r="D42" s="1">
        <v>147.04</v>
      </c>
      <c r="E42" s="1">
        <v>0</v>
      </c>
      <c r="F42" s="21">
        <v>251.636859435324</v>
      </c>
      <c r="G42" s="24">
        <f t="shared" si="6"/>
        <v>1.7234709524142267</v>
      </c>
      <c r="H42" s="2"/>
      <c r="I42" s="3">
        <f t="shared" si="5"/>
        <v>1.0267999999999999</v>
      </c>
      <c r="J42" s="4"/>
      <c r="K42" s="105">
        <v>0</v>
      </c>
      <c r="L42" s="106">
        <v>0</v>
      </c>
      <c r="M42" s="106">
        <v>0.69667095241422672</v>
      </c>
      <c r="N42" s="106">
        <v>0</v>
      </c>
      <c r="O42" s="106">
        <v>0</v>
      </c>
      <c r="P42" s="106">
        <v>0</v>
      </c>
      <c r="Q42" s="106">
        <v>0.24110000000000001</v>
      </c>
      <c r="R42" s="106">
        <v>0</v>
      </c>
      <c r="S42" s="106">
        <v>0</v>
      </c>
      <c r="T42" s="106">
        <v>0.42280000000000001</v>
      </c>
      <c r="U42" s="106">
        <v>0</v>
      </c>
      <c r="V42" s="106">
        <v>0.35520000000000002</v>
      </c>
      <c r="W42" s="106">
        <v>0</v>
      </c>
      <c r="X42" s="106">
        <v>7.7000000000000002E-3</v>
      </c>
      <c r="Y42" s="106">
        <v>0</v>
      </c>
      <c r="Z42" s="107">
        <v>0</v>
      </c>
    </row>
    <row r="43" spans="1:26" ht="15" customHeight="1">
      <c r="A43" s="27">
        <f t="shared" si="2"/>
        <v>29</v>
      </c>
      <c r="B43" s="32" t="s">
        <v>57</v>
      </c>
      <c r="C43" s="29" t="s">
        <v>15</v>
      </c>
      <c r="D43" s="1">
        <v>4163.5</v>
      </c>
      <c r="E43" s="1">
        <v>199.8</v>
      </c>
      <c r="F43" s="21">
        <v>16966.7967647613</v>
      </c>
      <c r="G43" s="25">
        <f>K43+L43+M43+N43+Q43+R43+S43+T43+U43+V43+W43+X43+Y43</f>
        <v>3.5541936575594528</v>
      </c>
      <c r="H43" s="8">
        <f>G43+O43+P43+Z43</f>
        <v>4.1235936575594527</v>
      </c>
      <c r="I43" s="3">
        <f t="shared" si="5"/>
        <v>2.7913999999999999</v>
      </c>
      <c r="J43" s="4">
        <f>I43+K43</f>
        <v>3.1620999999999997</v>
      </c>
      <c r="K43" s="105">
        <v>0.37069999999999997</v>
      </c>
      <c r="L43" s="106">
        <v>0.76490000000000002</v>
      </c>
      <c r="M43" s="106">
        <v>0.39209365755945308</v>
      </c>
      <c r="N43" s="106">
        <v>1.8800000000000001E-2</v>
      </c>
      <c r="O43" s="106">
        <v>0.28639999999999999</v>
      </c>
      <c r="P43" s="106">
        <v>0</v>
      </c>
      <c r="Q43" s="106">
        <v>0.66449999999999998</v>
      </c>
      <c r="R43" s="106">
        <v>3.3799999999999997E-2</v>
      </c>
      <c r="S43" s="106">
        <v>1.1000000000000001E-3</v>
      </c>
      <c r="T43" s="106">
        <v>4.5199999999999997E-2</v>
      </c>
      <c r="U43" s="106">
        <v>5.45E-2</v>
      </c>
      <c r="V43" s="106">
        <v>0.70750000000000002</v>
      </c>
      <c r="W43" s="106">
        <v>0.1603</v>
      </c>
      <c r="X43" s="106">
        <v>2.0000000000000001E-4</v>
      </c>
      <c r="Y43" s="106">
        <v>0.34060000000000001</v>
      </c>
      <c r="Z43" s="107">
        <v>0.28299999999999997</v>
      </c>
    </row>
    <row r="44" spans="1:26" ht="15" customHeight="1">
      <c r="A44" s="27">
        <f t="shared" si="2"/>
        <v>30</v>
      </c>
      <c r="B44" s="32" t="s">
        <v>58</v>
      </c>
      <c r="C44" s="29" t="s">
        <v>8</v>
      </c>
      <c r="D44" s="1">
        <v>411.07</v>
      </c>
      <c r="E44" s="1">
        <v>0</v>
      </c>
      <c r="F44" s="21">
        <v>1452.16578729772</v>
      </c>
      <c r="G44" s="55">
        <f t="shared" ref="G44:G47" si="7">K44+L44+M44+N44+Q44+R44+S44+T44+U44+V44+W44+X44+Y44</f>
        <v>3.5371181072834412</v>
      </c>
      <c r="H44" s="2">
        <f t="shared" ref="H44:H47" si="8">G44</f>
        <v>3.5371181072834412</v>
      </c>
      <c r="I44" s="3">
        <f t="shared" si="5"/>
        <v>3.1178999999999997</v>
      </c>
      <c r="J44" s="4">
        <f t="shared" ref="J44:J47" si="9">I44+K44</f>
        <v>3.2878999999999996</v>
      </c>
      <c r="K44" s="105">
        <v>0.17</v>
      </c>
      <c r="L44" s="106">
        <v>0.60209999999999997</v>
      </c>
      <c r="M44" s="106">
        <v>0.24921810728344165</v>
      </c>
      <c r="N44" s="106">
        <v>0</v>
      </c>
      <c r="O44" s="106">
        <v>0</v>
      </c>
      <c r="P44" s="106">
        <v>0</v>
      </c>
      <c r="Q44" s="106">
        <v>0.72430000000000005</v>
      </c>
      <c r="R44" s="106">
        <v>0</v>
      </c>
      <c r="S44" s="106">
        <v>0</v>
      </c>
      <c r="T44" s="106">
        <v>0.14219999999999999</v>
      </c>
      <c r="U44" s="106">
        <v>0.1076</v>
      </c>
      <c r="V44" s="106">
        <v>0.9365</v>
      </c>
      <c r="W44" s="106">
        <v>0.32200000000000001</v>
      </c>
      <c r="X44" s="106">
        <v>2.8E-3</v>
      </c>
      <c r="Y44" s="106">
        <v>0.28039999999999998</v>
      </c>
      <c r="Z44" s="107">
        <v>0</v>
      </c>
    </row>
    <row r="45" spans="1:26" ht="15" customHeight="1">
      <c r="A45" s="27">
        <f t="shared" si="2"/>
        <v>31</v>
      </c>
      <c r="B45" s="32" t="s">
        <v>59</v>
      </c>
      <c r="C45" s="29" t="s">
        <v>8</v>
      </c>
      <c r="D45" s="1">
        <v>403.93</v>
      </c>
      <c r="E45" s="1">
        <v>0</v>
      </c>
      <c r="F45" s="21">
        <v>1430.1408555293201</v>
      </c>
      <c r="G45" s="55">
        <f t="shared" si="7"/>
        <v>3.5470216197330728</v>
      </c>
      <c r="H45" s="2">
        <f t="shared" si="8"/>
        <v>3.5470216197330728</v>
      </c>
      <c r="I45" s="3">
        <f t="shared" si="5"/>
        <v>3.0034000000000001</v>
      </c>
      <c r="J45" s="4">
        <f t="shared" si="9"/>
        <v>3.1764000000000001</v>
      </c>
      <c r="K45" s="105">
        <v>0.17299999999999999</v>
      </c>
      <c r="L45" s="106">
        <v>0.51849999999999996</v>
      </c>
      <c r="M45" s="106">
        <v>0.3706216197330725</v>
      </c>
      <c r="N45" s="106">
        <v>0</v>
      </c>
      <c r="O45" s="106">
        <v>0</v>
      </c>
      <c r="P45" s="106">
        <v>0</v>
      </c>
      <c r="Q45" s="106">
        <v>0.72970000000000002</v>
      </c>
      <c r="R45" s="106">
        <v>0</v>
      </c>
      <c r="S45" s="106">
        <v>0</v>
      </c>
      <c r="T45" s="106">
        <v>0.14399999999999999</v>
      </c>
      <c r="U45" s="106">
        <v>0.1096</v>
      </c>
      <c r="V45" s="106">
        <v>0.91720000000000002</v>
      </c>
      <c r="W45" s="106">
        <v>0.29949999999999999</v>
      </c>
      <c r="X45" s="106">
        <v>2.8E-3</v>
      </c>
      <c r="Y45" s="106">
        <v>0.28210000000000002</v>
      </c>
      <c r="Z45" s="107">
        <v>0</v>
      </c>
    </row>
    <row r="46" spans="1:26" ht="15" customHeight="1">
      <c r="A46" s="27">
        <f t="shared" si="2"/>
        <v>32</v>
      </c>
      <c r="B46" s="32" t="s">
        <v>60</v>
      </c>
      <c r="C46" s="29" t="s">
        <v>11</v>
      </c>
      <c r="D46" s="1">
        <v>4871.6000000000004</v>
      </c>
      <c r="E46" s="1">
        <v>30</v>
      </c>
      <c r="F46" s="21">
        <v>17671.758036138301</v>
      </c>
      <c r="G46" s="55">
        <f t="shared" si="7"/>
        <v>3.6332291803507792</v>
      </c>
      <c r="H46" s="2">
        <f t="shared" si="8"/>
        <v>3.6332291803507792</v>
      </c>
      <c r="I46" s="3">
        <f t="shared" si="5"/>
        <v>3.0940000000000003</v>
      </c>
      <c r="J46" s="4">
        <f t="shared" si="9"/>
        <v>3.2968000000000002</v>
      </c>
      <c r="K46" s="105">
        <v>0.20280000000000001</v>
      </c>
      <c r="L46" s="106">
        <v>0.78800000000000003</v>
      </c>
      <c r="M46" s="106">
        <v>0.33642918035077912</v>
      </c>
      <c r="N46" s="106">
        <v>1.03E-2</v>
      </c>
      <c r="O46" s="106">
        <v>0</v>
      </c>
      <c r="P46" s="106">
        <v>0</v>
      </c>
      <c r="Q46" s="106">
        <v>0.61550000000000005</v>
      </c>
      <c r="R46" s="106">
        <v>2.93E-2</v>
      </c>
      <c r="S46" s="106">
        <v>1E-3</v>
      </c>
      <c r="T46" s="106">
        <v>0.21129999999999999</v>
      </c>
      <c r="U46" s="106">
        <v>0.15479999999999999</v>
      </c>
      <c r="V46" s="106">
        <v>0.60640000000000005</v>
      </c>
      <c r="W46" s="106">
        <v>0.4405</v>
      </c>
      <c r="X46" s="106">
        <v>2.0000000000000001E-4</v>
      </c>
      <c r="Y46" s="106">
        <v>0.23669999999999999</v>
      </c>
      <c r="Z46" s="107">
        <v>0</v>
      </c>
    </row>
    <row r="47" spans="1:26" ht="15" customHeight="1">
      <c r="A47" s="27">
        <f t="shared" si="2"/>
        <v>33</v>
      </c>
      <c r="B47" s="32" t="s">
        <v>61</v>
      </c>
      <c r="C47" s="29" t="s">
        <v>9</v>
      </c>
      <c r="D47" s="1">
        <v>752.1</v>
      </c>
      <c r="E47" s="1">
        <v>0</v>
      </c>
      <c r="F47" s="21">
        <v>2738.7712023282602</v>
      </c>
      <c r="G47" s="55">
        <f t="shared" si="7"/>
        <v>3.6871649477092214</v>
      </c>
      <c r="H47" s="2">
        <f t="shared" si="8"/>
        <v>3.6871649477092214</v>
      </c>
      <c r="I47" s="3">
        <f t="shared" si="5"/>
        <v>3.0636000000000001</v>
      </c>
      <c r="J47" s="4">
        <f t="shared" si="9"/>
        <v>3.3429000000000002</v>
      </c>
      <c r="K47" s="105">
        <v>0.27929999999999999</v>
      </c>
      <c r="L47" s="106">
        <v>0.57609999999999995</v>
      </c>
      <c r="M47" s="106">
        <v>0.34426494770922128</v>
      </c>
      <c r="N47" s="106">
        <v>8.3999999999999995E-3</v>
      </c>
      <c r="O47" s="106">
        <v>0</v>
      </c>
      <c r="P47" s="106">
        <v>0</v>
      </c>
      <c r="Q47" s="106">
        <v>0.69979999999999998</v>
      </c>
      <c r="R47" s="106">
        <v>4.7899999999999998E-2</v>
      </c>
      <c r="S47" s="106">
        <v>1.6000000000000001E-3</v>
      </c>
      <c r="T47" s="106">
        <v>0.22559999999999999</v>
      </c>
      <c r="U47" s="106">
        <v>0.12189999999999999</v>
      </c>
      <c r="V47" s="106">
        <v>0.81110000000000004</v>
      </c>
      <c r="W47" s="106">
        <v>0.23530000000000001</v>
      </c>
      <c r="X47" s="106">
        <v>1.4E-3</v>
      </c>
      <c r="Y47" s="106">
        <v>0.33450000000000002</v>
      </c>
      <c r="Z47" s="107">
        <v>0</v>
      </c>
    </row>
    <row r="48" spans="1:26" ht="15" customHeight="1">
      <c r="A48" s="27">
        <f t="shared" si="2"/>
        <v>34</v>
      </c>
      <c r="B48" s="32" t="s">
        <v>62</v>
      </c>
      <c r="C48" s="29" t="s">
        <v>7</v>
      </c>
      <c r="D48" s="1">
        <v>256.91000000000003</v>
      </c>
      <c r="E48" s="1">
        <v>46</v>
      </c>
      <c r="F48" s="21">
        <v>237.03329587960201</v>
      </c>
      <c r="G48" s="24">
        <f t="shared" ref="G48:G51" si="10">K48+L48+M48+N48+Q48+R48+S48+T48+U48+V48+W48+X48+Y48</f>
        <v>1.0023014674026973</v>
      </c>
      <c r="H48" s="8"/>
      <c r="I48" s="3">
        <f t="shared" si="5"/>
        <v>0.62130000000000019</v>
      </c>
      <c r="J48" s="4"/>
      <c r="K48" s="105">
        <v>0</v>
      </c>
      <c r="L48" s="106">
        <v>0</v>
      </c>
      <c r="M48" s="106">
        <v>0.38100146740269719</v>
      </c>
      <c r="N48" s="106">
        <v>0</v>
      </c>
      <c r="O48" s="106">
        <v>0</v>
      </c>
      <c r="P48" s="106">
        <v>0</v>
      </c>
      <c r="Q48" s="106">
        <v>0.24110000000000001</v>
      </c>
      <c r="R48" s="106">
        <v>0</v>
      </c>
      <c r="S48" s="106">
        <v>0</v>
      </c>
      <c r="T48" s="106">
        <v>9.0499999999999997E-2</v>
      </c>
      <c r="U48" s="106">
        <v>0</v>
      </c>
      <c r="V48" s="106">
        <v>0.2853</v>
      </c>
      <c r="W48" s="106">
        <v>0</v>
      </c>
      <c r="X48" s="106">
        <v>4.4000000000000003E-3</v>
      </c>
      <c r="Y48" s="106">
        <v>0</v>
      </c>
      <c r="Z48" s="107">
        <v>0</v>
      </c>
    </row>
    <row r="49" spans="1:26" ht="15" customHeight="1">
      <c r="A49" s="27">
        <f t="shared" si="2"/>
        <v>35</v>
      </c>
      <c r="B49" s="32" t="s">
        <v>63</v>
      </c>
      <c r="C49" s="29" t="s">
        <v>7</v>
      </c>
      <c r="D49" s="1">
        <v>191.9</v>
      </c>
      <c r="E49" s="1">
        <v>0</v>
      </c>
      <c r="F49" s="21">
        <v>208.46838484970499</v>
      </c>
      <c r="G49" s="24">
        <f t="shared" si="10"/>
        <v>1.0927022243961522</v>
      </c>
      <c r="H49" s="2"/>
      <c r="I49" s="3">
        <f t="shared" si="5"/>
        <v>0.72320000000000007</v>
      </c>
      <c r="J49" s="4"/>
      <c r="K49" s="105">
        <v>0</v>
      </c>
      <c r="L49" s="106">
        <v>0</v>
      </c>
      <c r="M49" s="106">
        <v>0.3695022243961521</v>
      </c>
      <c r="N49" s="106">
        <v>0</v>
      </c>
      <c r="O49" s="106">
        <v>0</v>
      </c>
      <c r="P49" s="106">
        <v>0</v>
      </c>
      <c r="Q49" s="106">
        <v>0.24110000000000001</v>
      </c>
      <c r="R49" s="106">
        <v>0</v>
      </c>
      <c r="S49" s="106">
        <v>0</v>
      </c>
      <c r="T49" s="106">
        <v>0.1211</v>
      </c>
      <c r="U49" s="106">
        <v>0</v>
      </c>
      <c r="V49" s="106">
        <v>0.35510000000000003</v>
      </c>
      <c r="W49" s="106">
        <v>0</v>
      </c>
      <c r="X49" s="106">
        <v>5.8999999999999999E-3</v>
      </c>
      <c r="Y49" s="106">
        <v>0</v>
      </c>
      <c r="Z49" s="107">
        <v>0</v>
      </c>
    </row>
    <row r="50" spans="1:26" ht="15" customHeight="1">
      <c r="A50" s="27">
        <f t="shared" si="2"/>
        <v>36</v>
      </c>
      <c r="B50" s="32" t="s">
        <v>64</v>
      </c>
      <c r="C50" s="29" t="s">
        <v>11</v>
      </c>
      <c r="D50" s="1">
        <v>2669.5</v>
      </c>
      <c r="E50" s="1">
        <v>0</v>
      </c>
      <c r="F50" s="21">
        <v>7783.6052609705603</v>
      </c>
      <c r="G50" s="55">
        <f t="shared" si="10"/>
        <v>2.9255334777443927</v>
      </c>
      <c r="H50" s="2">
        <f t="shared" ref="H50:H51" si="11">G50</f>
        <v>2.9255334777443927</v>
      </c>
      <c r="I50" s="3">
        <f t="shared" si="5"/>
        <v>2.5574000000000003</v>
      </c>
      <c r="J50" s="4">
        <f t="shared" ref="J50:J51" si="12">I50+K50</f>
        <v>2.7216000000000005</v>
      </c>
      <c r="K50" s="105">
        <v>0.16420000000000001</v>
      </c>
      <c r="L50" s="106">
        <v>0.55049999999999999</v>
      </c>
      <c r="M50" s="106">
        <v>0.20393347774439241</v>
      </c>
      <c r="N50" s="106">
        <v>7.1999999999999998E-3</v>
      </c>
      <c r="O50" s="106">
        <v>0</v>
      </c>
      <c r="P50" s="106">
        <v>0</v>
      </c>
      <c r="Q50" s="106">
        <v>0.59160000000000001</v>
      </c>
      <c r="R50" s="106">
        <v>4.1200000000000001E-2</v>
      </c>
      <c r="S50" s="106">
        <v>1.4E-3</v>
      </c>
      <c r="T50" s="106">
        <v>0.1862</v>
      </c>
      <c r="U50" s="106">
        <v>9.6000000000000002E-2</v>
      </c>
      <c r="V50" s="106">
        <v>0.57379999999999998</v>
      </c>
      <c r="W50" s="106">
        <v>0.27479999999999999</v>
      </c>
      <c r="X50" s="106">
        <v>5.0000000000000001E-4</v>
      </c>
      <c r="Y50" s="106">
        <v>0.23419999999999999</v>
      </c>
      <c r="Z50" s="107">
        <v>0</v>
      </c>
    </row>
    <row r="51" spans="1:26" ht="15" customHeight="1">
      <c r="A51" s="27">
        <f t="shared" si="2"/>
        <v>37</v>
      </c>
      <c r="B51" s="32" t="s">
        <v>65</v>
      </c>
      <c r="C51" s="29" t="s">
        <v>9</v>
      </c>
      <c r="D51" s="1">
        <v>1469.3</v>
      </c>
      <c r="E51" s="1">
        <v>31.1</v>
      </c>
      <c r="F51" s="21">
        <v>4995.0011102409699</v>
      </c>
      <c r="G51" s="55">
        <f t="shared" si="10"/>
        <v>3.4483848554724803</v>
      </c>
      <c r="H51" s="2">
        <f t="shared" si="11"/>
        <v>3.4483848554724803</v>
      </c>
      <c r="I51" s="3">
        <f t="shared" si="5"/>
        <v>2.8308</v>
      </c>
      <c r="J51" s="4">
        <f t="shared" si="12"/>
        <v>3.1779999999999999</v>
      </c>
      <c r="K51" s="105">
        <v>0.34720000000000001</v>
      </c>
      <c r="L51" s="106">
        <v>0.39340000000000003</v>
      </c>
      <c r="M51" s="106">
        <v>0.27038485547248037</v>
      </c>
      <c r="N51" s="106">
        <v>1.84E-2</v>
      </c>
      <c r="O51" s="106">
        <v>0</v>
      </c>
      <c r="P51" s="106">
        <v>0</v>
      </c>
      <c r="Q51" s="106">
        <v>0.63929999999999998</v>
      </c>
      <c r="R51" s="106">
        <v>0.1057</v>
      </c>
      <c r="S51" s="106">
        <v>3.5999999999999999E-3</v>
      </c>
      <c r="T51" s="106">
        <v>0.1777</v>
      </c>
      <c r="U51" s="106">
        <v>0.13880000000000001</v>
      </c>
      <c r="V51" s="106">
        <v>0.81430000000000002</v>
      </c>
      <c r="W51" s="106">
        <v>0.25090000000000001</v>
      </c>
      <c r="X51" s="106">
        <v>6.9999999999999999E-4</v>
      </c>
      <c r="Y51" s="106">
        <v>0.28799999999999998</v>
      </c>
      <c r="Z51" s="107">
        <v>0</v>
      </c>
    </row>
    <row r="52" spans="1:26" ht="15" customHeight="1">
      <c r="A52" s="27">
        <f t="shared" si="2"/>
        <v>38</v>
      </c>
      <c r="B52" s="32" t="s">
        <v>66</v>
      </c>
      <c r="C52" s="29" t="s">
        <v>15</v>
      </c>
      <c r="D52" s="1">
        <v>2040.3</v>
      </c>
      <c r="E52" s="1">
        <v>221.7</v>
      </c>
      <c r="F52" s="21">
        <v>7828.7223435594497</v>
      </c>
      <c r="G52" s="25">
        <f>K52+L52+M52+N52+Q52+R52+S52+T52+U52+V52+W52+X52+Y52</f>
        <v>3.4150722218340199</v>
      </c>
      <c r="H52" s="8">
        <f>G52+O52+P52+Z52</f>
        <v>3.9002722218340198</v>
      </c>
      <c r="I52" s="3">
        <f t="shared" si="5"/>
        <v>2.4355999999999995</v>
      </c>
      <c r="J52" s="4">
        <f>I52+K52</f>
        <v>2.8048999999999995</v>
      </c>
      <c r="K52" s="105">
        <v>0.36930000000000002</v>
      </c>
      <c r="L52" s="106">
        <v>0.63870000000000005</v>
      </c>
      <c r="M52" s="106">
        <v>0.61017222183402042</v>
      </c>
      <c r="N52" s="106">
        <v>1.4E-2</v>
      </c>
      <c r="O52" s="106">
        <v>0.18579999999999999</v>
      </c>
      <c r="P52" s="106">
        <v>2.6200000000000001E-2</v>
      </c>
      <c r="Q52" s="106">
        <v>0.54220000000000002</v>
      </c>
      <c r="R52" s="106">
        <v>3.5299999999999998E-2</v>
      </c>
      <c r="S52" s="106">
        <v>1.1999999999999999E-3</v>
      </c>
      <c r="T52" s="106">
        <v>5.62E-2</v>
      </c>
      <c r="U52" s="106">
        <v>9.8400000000000001E-2</v>
      </c>
      <c r="V52" s="106">
        <v>0.61299999999999999</v>
      </c>
      <c r="W52" s="106">
        <v>0.123</v>
      </c>
      <c r="X52" s="106">
        <v>5.9999999999999995E-4</v>
      </c>
      <c r="Y52" s="106">
        <v>0.313</v>
      </c>
      <c r="Z52" s="107">
        <v>0.2732</v>
      </c>
    </row>
    <row r="53" spans="1:26" ht="15" customHeight="1">
      <c r="A53" s="27">
        <f t="shared" si="2"/>
        <v>39</v>
      </c>
      <c r="B53" s="32" t="s">
        <v>67</v>
      </c>
      <c r="C53" s="29" t="s">
        <v>7</v>
      </c>
      <c r="D53" s="1">
        <v>253.3</v>
      </c>
      <c r="E53" s="1">
        <v>0</v>
      </c>
      <c r="F53" s="21">
        <v>303.92411002527098</v>
      </c>
      <c r="G53" s="24">
        <f t="shared" ref="G53:G62" si="13">K53+L53+M53+N53+Q53+R53+S53+T53+U53+V53+W53+X53+Y53</f>
        <v>1.208523872079752</v>
      </c>
      <c r="H53" s="2"/>
      <c r="I53" s="3">
        <f t="shared" si="5"/>
        <v>0.71079999999999988</v>
      </c>
      <c r="J53" s="4"/>
      <c r="K53" s="105">
        <v>0</v>
      </c>
      <c r="L53" s="106">
        <v>0</v>
      </c>
      <c r="M53" s="106">
        <v>0.49772387207975211</v>
      </c>
      <c r="N53" s="106">
        <v>0</v>
      </c>
      <c r="O53" s="106">
        <v>0</v>
      </c>
      <c r="P53" s="106">
        <v>0</v>
      </c>
      <c r="Q53" s="106">
        <v>0.24110000000000001</v>
      </c>
      <c r="R53" s="106">
        <v>0</v>
      </c>
      <c r="S53" s="106">
        <v>0</v>
      </c>
      <c r="T53" s="106">
        <v>0.11020000000000001</v>
      </c>
      <c r="U53" s="106">
        <v>0</v>
      </c>
      <c r="V53" s="106">
        <v>0.35510000000000003</v>
      </c>
      <c r="W53" s="106">
        <v>0</v>
      </c>
      <c r="X53" s="106">
        <v>4.4000000000000003E-3</v>
      </c>
      <c r="Y53" s="106">
        <v>0</v>
      </c>
      <c r="Z53" s="107">
        <v>0</v>
      </c>
    </row>
    <row r="54" spans="1:26" ht="15" customHeight="1">
      <c r="A54" s="27">
        <f t="shared" si="2"/>
        <v>40</v>
      </c>
      <c r="B54" s="32" t="s">
        <v>68</v>
      </c>
      <c r="C54" s="29" t="s">
        <v>7</v>
      </c>
      <c r="D54" s="1">
        <v>263.5</v>
      </c>
      <c r="E54" s="1">
        <v>0</v>
      </c>
      <c r="F54" s="21">
        <v>327.94617731879799</v>
      </c>
      <c r="G54" s="24">
        <f t="shared" si="13"/>
        <v>1.2541273938462254</v>
      </c>
      <c r="H54" s="2"/>
      <c r="I54" s="3">
        <f t="shared" si="5"/>
        <v>0.71579999999999988</v>
      </c>
      <c r="J54" s="4"/>
      <c r="K54" s="105">
        <v>0</v>
      </c>
      <c r="L54" s="106">
        <v>0</v>
      </c>
      <c r="M54" s="106">
        <v>0.53832739384622552</v>
      </c>
      <c r="N54" s="106">
        <v>0</v>
      </c>
      <c r="O54" s="106">
        <v>0</v>
      </c>
      <c r="P54" s="106">
        <v>0</v>
      </c>
      <c r="Q54" s="106">
        <v>0.24110000000000001</v>
      </c>
      <c r="R54" s="106">
        <v>0</v>
      </c>
      <c r="S54" s="106">
        <v>0</v>
      </c>
      <c r="T54" s="106">
        <v>0.12820000000000001</v>
      </c>
      <c r="U54" s="106">
        <v>0</v>
      </c>
      <c r="V54" s="106">
        <v>0.3422</v>
      </c>
      <c r="W54" s="106">
        <v>0</v>
      </c>
      <c r="X54" s="106">
        <v>4.3E-3</v>
      </c>
      <c r="Y54" s="106">
        <v>0</v>
      </c>
      <c r="Z54" s="107">
        <v>0</v>
      </c>
    </row>
    <row r="55" spans="1:26" ht="15" customHeight="1">
      <c r="A55" s="27">
        <f t="shared" si="2"/>
        <v>41</v>
      </c>
      <c r="B55" s="32" t="s">
        <v>69</v>
      </c>
      <c r="C55" s="29" t="s">
        <v>7</v>
      </c>
      <c r="D55" s="1">
        <v>289</v>
      </c>
      <c r="E55" s="1">
        <v>56.1</v>
      </c>
      <c r="F55" s="21">
        <v>326.82855089312301</v>
      </c>
      <c r="G55" s="24">
        <f t="shared" si="13"/>
        <v>1.1388314326974589</v>
      </c>
      <c r="H55" s="2"/>
      <c r="I55" s="3">
        <f t="shared" si="5"/>
        <v>0.67530000000000012</v>
      </c>
      <c r="J55" s="4"/>
      <c r="K55" s="105">
        <v>0</v>
      </c>
      <c r="L55" s="106">
        <v>0</v>
      </c>
      <c r="M55" s="106">
        <v>0.46353143269745878</v>
      </c>
      <c r="N55" s="106">
        <v>0</v>
      </c>
      <c r="O55" s="106">
        <v>0</v>
      </c>
      <c r="P55" s="106">
        <v>0</v>
      </c>
      <c r="Q55" s="106">
        <v>0.24110000000000001</v>
      </c>
      <c r="R55" s="106">
        <v>0</v>
      </c>
      <c r="S55" s="106">
        <v>0</v>
      </c>
      <c r="T55" s="106">
        <v>9.6500000000000002E-2</v>
      </c>
      <c r="U55" s="106">
        <v>0</v>
      </c>
      <c r="V55" s="106">
        <v>0.33389999999999997</v>
      </c>
      <c r="W55" s="106">
        <v>0</v>
      </c>
      <c r="X55" s="106">
        <v>3.8E-3</v>
      </c>
      <c r="Y55" s="106">
        <v>0</v>
      </c>
      <c r="Z55" s="107">
        <v>0</v>
      </c>
    </row>
    <row r="56" spans="1:26" ht="15" customHeight="1">
      <c r="A56" s="27">
        <f t="shared" si="2"/>
        <v>42</v>
      </c>
      <c r="B56" s="32" t="s">
        <v>70</v>
      </c>
      <c r="C56" s="29" t="s">
        <v>7</v>
      </c>
      <c r="D56" s="1">
        <v>238.6</v>
      </c>
      <c r="E56" s="1">
        <v>0</v>
      </c>
      <c r="F56" s="21">
        <v>248.70886179265199</v>
      </c>
      <c r="G56" s="24">
        <f t="shared" si="13"/>
        <v>1.0480216243914937</v>
      </c>
      <c r="H56" s="2"/>
      <c r="I56" s="3">
        <f t="shared" si="5"/>
        <v>0.71779999999999999</v>
      </c>
      <c r="J56" s="4"/>
      <c r="K56" s="105">
        <v>0</v>
      </c>
      <c r="L56" s="106">
        <v>0</v>
      </c>
      <c r="M56" s="106">
        <v>0.33022162439149372</v>
      </c>
      <c r="N56" s="106">
        <v>0</v>
      </c>
      <c r="O56" s="106">
        <v>0</v>
      </c>
      <c r="P56" s="106">
        <v>0</v>
      </c>
      <c r="Q56" s="106">
        <v>0.24110000000000001</v>
      </c>
      <c r="R56" s="106">
        <v>0</v>
      </c>
      <c r="S56" s="106">
        <v>0</v>
      </c>
      <c r="T56" s="106">
        <v>0.1169</v>
      </c>
      <c r="U56" s="106">
        <v>0</v>
      </c>
      <c r="V56" s="106">
        <v>0.35510000000000003</v>
      </c>
      <c r="W56" s="106">
        <v>0</v>
      </c>
      <c r="X56" s="106">
        <v>4.7000000000000002E-3</v>
      </c>
      <c r="Y56" s="106">
        <v>0</v>
      </c>
      <c r="Z56" s="107">
        <v>0</v>
      </c>
    </row>
    <row r="57" spans="1:26" ht="15" customHeight="1">
      <c r="A57" s="27">
        <f t="shared" si="2"/>
        <v>43</v>
      </c>
      <c r="B57" s="32" t="s">
        <v>71</v>
      </c>
      <c r="C57" s="29" t="s">
        <v>7</v>
      </c>
      <c r="D57" s="1">
        <v>302.8</v>
      </c>
      <c r="E57" s="1">
        <v>0</v>
      </c>
      <c r="F57" s="21">
        <v>308.70906439554199</v>
      </c>
      <c r="G57" s="24">
        <f t="shared" si="13"/>
        <v>1.0259123005613398</v>
      </c>
      <c r="H57" s="2"/>
      <c r="I57" s="3">
        <f t="shared" si="5"/>
        <v>0.66159999999999997</v>
      </c>
      <c r="J57" s="4"/>
      <c r="K57" s="105">
        <v>0</v>
      </c>
      <c r="L57" s="106">
        <v>0</v>
      </c>
      <c r="M57" s="106">
        <v>0.36431230056133973</v>
      </c>
      <c r="N57" s="106">
        <v>0</v>
      </c>
      <c r="O57" s="106">
        <v>0</v>
      </c>
      <c r="P57" s="106">
        <v>0</v>
      </c>
      <c r="Q57" s="106">
        <v>0.24110000000000001</v>
      </c>
      <c r="R57" s="106">
        <v>0</v>
      </c>
      <c r="S57" s="106">
        <v>0</v>
      </c>
      <c r="T57" s="106">
        <v>9.2200000000000004E-2</v>
      </c>
      <c r="U57" s="106">
        <v>0</v>
      </c>
      <c r="V57" s="106">
        <v>0.3246</v>
      </c>
      <c r="W57" s="106">
        <v>0</v>
      </c>
      <c r="X57" s="106">
        <v>3.7000000000000002E-3</v>
      </c>
      <c r="Y57" s="106">
        <v>0</v>
      </c>
      <c r="Z57" s="107">
        <v>0</v>
      </c>
    </row>
    <row r="58" spans="1:26" ht="15" customHeight="1">
      <c r="A58" s="27">
        <f t="shared" si="2"/>
        <v>44</v>
      </c>
      <c r="B58" s="32" t="s">
        <v>72</v>
      </c>
      <c r="C58" s="29" t="s">
        <v>7</v>
      </c>
      <c r="D58" s="1">
        <v>239.9</v>
      </c>
      <c r="E58" s="1">
        <v>0</v>
      </c>
      <c r="F58" s="21">
        <v>280.45498596904002</v>
      </c>
      <c r="G58" s="24">
        <f t="shared" si="13"/>
        <v>1.1769661938369085</v>
      </c>
      <c r="H58" s="2"/>
      <c r="I58" s="3">
        <f t="shared" si="5"/>
        <v>0.71719999999999984</v>
      </c>
      <c r="J58" s="4"/>
      <c r="K58" s="105">
        <v>0</v>
      </c>
      <c r="L58" s="106">
        <v>0</v>
      </c>
      <c r="M58" s="106">
        <v>0.45976619383690864</v>
      </c>
      <c r="N58" s="106">
        <v>0</v>
      </c>
      <c r="O58" s="106">
        <v>0</v>
      </c>
      <c r="P58" s="106">
        <v>0</v>
      </c>
      <c r="Q58" s="106">
        <v>0.24110000000000001</v>
      </c>
      <c r="R58" s="106">
        <v>0</v>
      </c>
      <c r="S58" s="106">
        <v>0</v>
      </c>
      <c r="T58" s="106">
        <v>0.1163</v>
      </c>
      <c r="U58" s="106">
        <v>0</v>
      </c>
      <c r="V58" s="106">
        <v>0.35510000000000003</v>
      </c>
      <c r="W58" s="106">
        <v>0</v>
      </c>
      <c r="X58" s="106">
        <v>4.7000000000000002E-3</v>
      </c>
      <c r="Y58" s="106">
        <v>0</v>
      </c>
      <c r="Z58" s="107">
        <v>0</v>
      </c>
    </row>
    <row r="59" spans="1:26" ht="15" customHeight="1">
      <c r="A59" s="27">
        <f t="shared" si="2"/>
        <v>45</v>
      </c>
      <c r="B59" s="32" t="s">
        <v>73</v>
      </c>
      <c r="C59" s="29" t="s">
        <v>7</v>
      </c>
      <c r="D59" s="1">
        <v>240.67</v>
      </c>
      <c r="E59" s="1">
        <v>0</v>
      </c>
      <c r="F59" s="21">
        <v>335.10940497875498</v>
      </c>
      <c r="G59" s="24">
        <f t="shared" si="13"/>
        <v>1.4043122632939695</v>
      </c>
      <c r="H59" s="2"/>
      <c r="I59" s="3">
        <f t="shared" si="5"/>
        <v>0.71679999999999988</v>
      </c>
      <c r="J59" s="4"/>
      <c r="K59" s="105">
        <v>0</v>
      </c>
      <c r="L59" s="106">
        <v>0</v>
      </c>
      <c r="M59" s="106">
        <v>0.68751226329396964</v>
      </c>
      <c r="N59" s="106">
        <v>0</v>
      </c>
      <c r="O59" s="106">
        <v>0</v>
      </c>
      <c r="P59" s="106">
        <v>0</v>
      </c>
      <c r="Q59" s="106">
        <v>0.24110000000000001</v>
      </c>
      <c r="R59" s="106">
        <v>0</v>
      </c>
      <c r="S59" s="106">
        <v>0</v>
      </c>
      <c r="T59" s="106">
        <v>0.1159</v>
      </c>
      <c r="U59" s="106">
        <v>0</v>
      </c>
      <c r="V59" s="106">
        <v>0.35510000000000003</v>
      </c>
      <c r="W59" s="106">
        <v>0</v>
      </c>
      <c r="X59" s="106">
        <v>4.7000000000000002E-3</v>
      </c>
      <c r="Y59" s="106">
        <v>0</v>
      </c>
      <c r="Z59" s="107">
        <v>0</v>
      </c>
    </row>
    <row r="60" spans="1:26" ht="15" customHeight="1">
      <c r="A60" s="27">
        <f t="shared" si="2"/>
        <v>46</v>
      </c>
      <c r="B60" s="32" t="s">
        <v>74</v>
      </c>
      <c r="C60" s="29" t="s">
        <v>7</v>
      </c>
      <c r="D60" s="1">
        <v>242.2</v>
      </c>
      <c r="E60" s="1">
        <v>0</v>
      </c>
      <c r="F60" s="21">
        <v>279.27321313248098</v>
      </c>
      <c r="G60" s="24">
        <f t="shared" si="13"/>
        <v>1.159763682947849</v>
      </c>
      <c r="H60" s="2"/>
      <c r="I60" s="3">
        <f t="shared" si="5"/>
        <v>0.76940000000000008</v>
      </c>
      <c r="J60" s="4"/>
      <c r="K60" s="105">
        <v>0</v>
      </c>
      <c r="L60" s="106">
        <v>0</v>
      </c>
      <c r="M60" s="106">
        <v>0.39036368294784901</v>
      </c>
      <c r="N60" s="106">
        <v>0</v>
      </c>
      <c r="O60" s="106">
        <v>0</v>
      </c>
      <c r="P60" s="106">
        <v>0</v>
      </c>
      <c r="Q60" s="106">
        <v>0.24099999999999999</v>
      </c>
      <c r="R60" s="106">
        <v>0</v>
      </c>
      <c r="S60" s="106">
        <v>0</v>
      </c>
      <c r="T60" s="106">
        <v>0.1686</v>
      </c>
      <c r="U60" s="106">
        <v>0</v>
      </c>
      <c r="V60" s="106">
        <v>0.35510000000000003</v>
      </c>
      <c r="W60" s="106">
        <v>0</v>
      </c>
      <c r="X60" s="106">
        <v>4.7000000000000002E-3</v>
      </c>
      <c r="Y60" s="106">
        <v>0</v>
      </c>
      <c r="Z60" s="107">
        <v>0</v>
      </c>
    </row>
    <row r="61" spans="1:26" ht="15" customHeight="1">
      <c r="A61" s="27">
        <f t="shared" si="2"/>
        <v>47</v>
      </c>
      <c r="B61" s="32" t="s">
        <v>75</v>
      </c>
      <c r="C61" s="29" t="s">
        <v>7</v>
      </c>
      <c r="D61" s="1">
        <v>135.6</v>
      </c>
      <c r="E61" s="1">
        <v>0</v>
      </c>
      <c r="F61" s="21">
        <v>147.02751252427899</v>
      </c>
      <c r="G61" s="24">
        <f t="shared" si="13"/>
        <v>1.0903407658444553</v>
      </c>
      <c r="H61" s="2"/>
      <c r="I61" s="3">
        <f t="shared" si="5"/>
        <v>0.74170000000000003</v>
      </c>
      <c r="J61" s="4"/>
      <c r="K61" s="105">
        <v>0</v>
      </c>
      <c r="L61" s="106">
        <v>0</v>
      </c>
      <c r="M61" s="106">
        <v>0.3486407658444553</v>
      </c>
      <c r="N61" s="106">
        <v>0</v>
      </c>
      <c r="O61" s="106">
        <v>0</v>
      </c>
      <c r="P61" s="106">
        <v>0</v>
      </c>
      <c r="Q61" s="106">
        <v>0.24110000000000001</v>
      </c>
      <c r="R61" s="106">
        <v>0</v>
      </c>
      <c r="S61" s="106">
        <v>0</v>
      </c>
      <c r="T61" s="106">
        <v>0.13719999999999999</v>
      </c>
      <c r="U61" s="106">
        <v>0</v>
      </c>
      <c r="V61" s="106">
        <v>0.35510000000000003</v>
      </c>
      <c r="W61" s="106">
        <v>0</v>
      </c>
      <c r="X61" s="106">
        <v>8.3000000000000001E-3</v>
      </c>
      <c r="Y61" s="106">
        <v>0</v>
      </c>
      <c r="Z61" s="107">
        <v>0</v>
      </c>
    </row>
    <row r="62" spans="1:26" ht="15" customHeight="1">
      <c r="A62" s="27">
        <f t="shared" si="2"/>
        <v>48</v>
      </c>
      <c r="B62" s="32" t="s">
        <v>76</v>
      </c>
      <c r="C62" s="29" t="s">
        <v>7</v>
      </c>
      <c r="D62" s="1">
        <v>229.9</v>
      </c>
      <c r="E62" s="1">
        <v>26.2</v>
      </c>
      <c r="F62" s="21">
        <v>266.757563434031</v>
      </c>
      <c r="G62" s="24">
        <f t="shared" si="13"/>
        <v>1.1680211073067337</v>
      </c>
      <c r="H62" s="2"/>
      <c r="I62" s="3">
        <f t="shared" si="5"/>
        <v>0.72239999999999993</v>
      </c>
      <c r="J62" s="4"/>
      <c r="K62" s="105">
        <v>0</v>
      </c>
      <c r="L62" s="106">
        <v>0</v>
      </c>
      <c r="M62" s="106">
        <v>0.44562110730673377</v>
      </c>
      <c r="N62" s="106">
        <v>0</v>
      </c>
      <c r="O62" s="106">
        <v>0</v>
      </c>
      <c r="P62" s="106">
        <v>0</v>
      </c>
      <c r="Q62" s="106">
        <v>0.24110000000000001</v>
      </c>
      <c r="R62" s="106">
        <v>0</v>
      </c>
      <c r="S62" s="106">
        <v>0</v>
      </c>
      <c r="T62" s="106">
        <v>0.12130000000000001</v>
      </c>
      <c r="U62" s="106">
        <v>0</v>
      </c>
      <c r="V62" s="106">
        <v>0.35510000000000003</v>
      </c>
      <c r="W62" s="106">
        <v>0</v>
      </c>
      <c r="X62" s="106">
        <v>4.8999999999999998E-3</v>
      </c>
      <c r="Y62" s="106">
        <v>0</v>
      </c>
      <c r="Z62" s="107">
        <v>0</v>
      </c>
    </row>
    <row r="63" spans="1:26" ht="15" customHeight="1">
      <c r="A63" s="27">
        <f t="shared" si="2"/>
        <v>49</v>
      </c>
      <c r="B63" s="32" t="s">
        <v>77</v>
      </c>
      <c r="C63" s="29" t="s">
        <v>10</v>
      </c>
      <c r="D63" s="1">
        <v>2272</v>
      </c>
      <c r="E63" s="1">
        <v>0</v>
      </c>
      <c r="F63" s="21">
        <v>7016.4120089693897</v>
      </c>
      <c r="G63" s="55">
        <f>K63+L63+M63+N63+Q63+R63+S63+T63+U63+V63+W63+X63+Y63</f>
        <v>3.1541289311252423</v>
      </c>
      <c r="H63" s="2">
        <f>G63</f>
        <v>3.1541289311252423</v>
      </c>
      <c r="I63" s="3">
        <f t="shared" si="5"/>
        <v>2.5934000000000008</v>
      </c>
      <c r="J63" s="4">
        <f>I63+K63</f>
        <v>2.8408000000000007</v>
      </c>
      <c r="K63" s="105">
        <v>0.24740000000000001</v>
      </c>
      <c r="L63" s="106">
        <v>0.58099999999999996</v>
      </c>
      <c r="M63" s="106">
        <v>0.31332893112524163</v>
      </c>
      <c r="N63" s="106">
        <v>1.23E-2</v>
      </c>
      <c r="O63" s="106">
        <v>0</v>
      </c>
      <c r="P63" s="106">
        <v>0</v>
      </c>
      <c r="Q63" s="106">
        <v>0.6149</v>
      </c>
      <c r="R63" s="106">
        <v>4.6399999999999997E-2</v>
      </c>
      <c r="S63" s="106">
        <v>1.6000000000000001E-3</v>
      </c>
      <c r="T63" s="106">
        <v>0.1739</v>
      </c>
      <c r="U63" s="106">
        <v>0.10340000000000001</v>
      </c>
      <c r="V63" s="106">
        <v>0.62470000000000003</v>
      </c>
      <c r="W63" s="106">
        <v>0.22839999999999999</v>
      </c>
      <c r="X63" s="106">
        <v>5.0000000000000001E-4</v>
      </c>
      <c r="Y63" s="106">
        <v>0.20630000000000001</v>
      </c>
      <c r="Z63" s="107">
        <v>0</v>
      </c>
    </row>
    <row r="64" spans="1:26" ht="15" customHeight="1">
      <c r="A64" s="27">
        <f t="shared" si="2"/>
        <v>50</v>
      </c>
      <c r="B64" s="32" t="s">
        <v>78</v>
      </c>
      <c r="C64" s="29" t="s">
        <v>7</v>
      </c>
      <c r="D64" s="1">
        <v>132.19999999999999</v>
      </c>
      <c r="E64" s="1">
        <v>42.6</v>
      </c>
      <c r="F64" s="21">
        <v>249.95186536060501</v>
      </c>
      <c r="G64" s="24">
        <f>K64+L64+M64+N64+Q64+R64+S64+T64+U64+V64+W64+X64+Y64</f>
        <v>1.905158342067873</v>
      </c>
      <c r="H64" s="8"/>
      <c r="I64" s="3">
        <f t="shared" si="5"/>
        <v>1.0707</v>
      </c>
      <c r="J64" s="4"/>
      <c r="K64" s="105">
        <v>0</v>
      </c>
      <c r="L64" s="106">
        <v>0</v>
      </c>
      <c r="M64" s="106">
        <v>0.83445834206787306</v>
      </c>
      <c r="N64" s="106">
        <v>0</v>
      </c>
      <c r="O64" s="106">
        <v>0</v>
      </c>
      <c r="P64" s="106">
        <v>0</v>
      </c>
      <c r="Q64" s="106">
        <v>0.26129999999999998</v>
      </c>
      <c r="R64" s="106">
        <v>0</v>
      </c>
      <c r="S64" s="106">
        <v>0</v>
      </c>
      <c r="T64" s="106">
        <v>0.37259999999999999</v>
      </c>
      <c r="U64" s="106">
        <v>0</v>
      </c>
      <c r="V64" s="106">
        <v>0.42830000000000001</v>
      </c>
      <c r="W64" s="106">
        <v>0</v>
      </c>
      <c r="X64" s="106">
        <v>8.5000000000000006E-3</v>
      </c>
      <c r="Y64" s="106">
        <v>0</v>
      </c>
      <c r="Z64" s="107">
        <v>0</v>
      </c>
    </row>
    <row r="65" spans="1:26" ht="15" customHeight="1">
      <c r="A65" s="27">
        <f t="shared" si="2"/>
        <v>51</v>
      </c>
      <c r="B65" s="32" t="s">
        <v>79</v>
      </c>
      <c r="C65" s="29" t="s">
        <v>10</v>
      </c>
      <c r="D65" s="1">
        <v>2290.0700000000002</v>
      </c>
      <c r="E65" s="1">
        <v>0</v>
      </c>
      <c r="F65" s="21">
        <v>8055.3103144485203</v>
      </c>
      <c r="G65" s="55">
        <f t="shared" ref="G65:G69" si="14">K65+L65+M65+N65+Q65+R65+S65+T65+U65+V65+W65+X65+Y65</f>
        <v>3.5856410290452567</v>
      </c>
      <c r="H65" s="2">
        <f t="shared" ref="H65:H69" si="15">G65</f>
        <v>3.5856410290452567</v>
      </c>
      <c r="I65" s="3">
        <f t="shared" si="5"/>
        <v>2.9040000000000004</v>
      </c>
      <c r="J65" s="4">
        <f t="shared" ref="J65:J69" si="16">I65+K65</f>
        <v>3.3351000000000002</v>
      </c>
      <c r="K65" s="105">
        <v>0.43109999999999998</v>
      </c>
      <c r="L65" s="106">
        <v>0.9143</v>
      </c>
      <c r="M65" s="106">
        <v>0.25054102904525655</v>
      </c>
      <c r="N65" s="106">
        <v>0</v>
      </c>
      <c r="O65" s="106">
        <v>0</v>
      </c>
      <c r="P65" s="106">
        <v>0</v>
      </c>
      <c r="Q65" s="106">
        <v>0.58299999999999996</v>
      </c>
      <c r="R65" s="106">
        <v>0</v>
      </c>
      <c r="S65" s="106">
        <v>0</v>
      </c>
      <c r="T65" s="106">
        <v>5.9799999999999999E-2</v>
      </c>
      <c r="U65" s="106">
        <v>9.7000000000000003E-2</v>
      </c>
      <c r="V65" s="106">
        <v>0.73919999999999997</v>
      </c>
      <c r="W65" s="106">
        <v>0.31280000000000002</v>
      </c>
      <c r="X65" s="106">
        <v>5.0000000000000001E-4</v>
      </c>
      <c r="Y65" s="106">
        <v>0.19739999999999999</v>
      </c>
      <c r="Z65" s="107">
        <v>0</v>
      </c>
    </row>
    <row r="66" spans="1:26" ht="15" customHeight="1">
      <c r="A66" s="27">
        <f t="shared" si="2"/>
        <v>52</v>
      </c>
      <c r="B66" s="32" t="s">
        <v>80</v>
      </c>
      <c r="C66" s="29" t="s">
        <v>10</v>
      </c>
      <c r="D66" s="1">
        <v>3267</v>
      </c>
      <c r="E66" s="1">
        <v>0</v>
      </c>
      <c r="F66" s="21">
        <v>9684.5924835008791</v>
      </c>
      <c r="G66" s="55">
        <f t="shared" si="14"/>
        <v>3.0295624414785829</v>
      </c>
      <c r="H66" s="2">
        <f t="shared" si="15"/>
        <v>3.0295624414785829</v>
      </c>
      <c r="I66" s="3">
        <f t="shared" si="5"/>
        <v>2.4396</v>
      </c>
      <c r="J66" s="4">
        <f t="shared" si="16"/>
        <v>2.7951000000000001</v>
      </c>
      <c r="K66" s="105">
        <v>0.35549999999999998</v>
      </c>
      <c r="L66" s="106">
        <v>0.55430000000000001</v>
      </c>
      <c r="M66" s="106">
        <v>0.23446244147858289</v>
      </c>
      <c r="N66" s="106">
        <v>4.3E-3</v>
      </c>
      <c r="O66" s="106">
        <v>0</v>
      </c>
      <c r="P66" s="106">
        <v>0</v>
      </c>
      <c r="Q66" s="106">
        <v>0.57169999999999999</v>
      </c>
      <c r="R66" s="106">
        <v>2.4500000000000001E-2</v>
      </c>
      <c r="S66" s="106">
        <v>8.0000000000000004E-4</v>
      </c>
      <c r="T66" s="106">
        <v>0.1242</v>
      </c>
      <c r="U66" s="106">
        <v>0.13070000000000001</v>
      </c>
      <c r="V66" s="106">
        <v>0.61140000000000005</v>
      </c>
      <c r="W66" s="106">
        <v>0.23400000000000001</v>
      </c>
      <c r="X66" s="106">
        <v>4.0000000000000002E-4</v>
      </c>
      <c r="Y66" s="106">
        <v>0.18329999999999999</v>
      </c>
      <c r="Z66" s="107">
        <v>0</v>
      </c>
    </row>
    <row r="67" spans="1:26" ht="15" customHeight="1">
      <c r="A67" s="27">
        <f t="shared" si="2"/>
        <v>53</v>
      </c>
      <c r="B67" s="32" t="s">
        <v>81</v>
      </c>
      <c r="C67" s="29" t="s">
        <v>8</v>
      </c>
      <c r="D67" s="1">
        <v>924.5</v>
      </c>
      <c r="E67" s="1">
        <v>0</v>
      </c>
      <c r="F67" s="21">
        <v>3427.9694106155398</v>
      </c>
      <c r="G67" s="55">
        <f t="shared" si="14"/>
        <v>3.7455503435585675</v>
      </c>
      <c r="H67" s="2">
        <f t="shared" si="15"/>
        <v>3.7455503435585675</v>
      </c>
      <c r="I67" s="3">
        <f t="shared" si="5"/>
        <v>3.1726999999999999</v>
      </c>
      <c r="J67" s="4">
        <f t="shared" si="16"/>
        <v>3.4482999999999997</v>
      </c>
      <c r="K67" s="105">
        <v>0.27560000000000001</v>
      </c>
      <c r="L67" s="106">
        <v>0.61329999999999996</v>
      </c>
      <c r="M67" s="106">
        <v>0.297250343558568</v>
      </c>
      <c r="N67" s="106">
        <v>2.2499999999999999E-2</v>
      </c>
      <c r="O67" s="106">
        <v>0</v>
      </c>
      <c r="P67" s="106">
        <v>0</v>
      </c>
      <c r="Q67" s="106">
        <v>0.71020000000000005</v>
      </c>
      <c r="R67" s="106">
        <v>0</v>
      </c>
      <c r="S67" s="106">
        <v>0</v>
      </c>
      <c r="T67" s="106">
        <v>5.8799999999999998E-2</v>
      </c>
      <c r="U67" s="106">
        <v>6.5299999999999997E-2</v>
      </c>
      <c r="V67" s="106">
        <v>1.0853999999999999</v>
      </c>
      <c r="W67" s="106">
        <v>0.37909999999999999</v>
      </c>
      <c r="X67" s="106">
        <v>1.1999999999999999E-3</v>
      </c>
      <c r="Y67" s="106">
        <v>0.2369</v>
      </c>
      <c r="Z67" s="107">
        <v>0</v>
      </c>
    </row>
    <row r="68" spans="1:26" ht="15" customHeight="1">
      <c r="A68" s="27">
        <f t="shared" si="2"/>
        <v>54</v>
      </c>
      <c r="B68" s="32" t="s">
        <v>82</v>
      </c>
      <c r="C68" s="29" t="s">
        <v>8</v>
      </c>
      <c r="D68" s="1">
        <v>905.4</v>
      </c>
      <c r="E68" s="1">
        <v>0</v>
      </c>
      <c r="F68" s="21">
        <v>3199.0321686065199</v>
      </c>
      <c r="G68" s="55">
        <f t="shared" si="14"/>
        <v>3.6134994642815546</v>
      </c>
      <c r="H68" s="2">
        <f t="shared" si="15"/>
        <v>3.6134994642815546</v>
      </c>
      <c r="I68" s="3">
        <f t="shared" si="5"/>
        <v>3.0549999999999997</v>
      </c>
      <c r="J68" s="4">
        <f t="shared" si="16"/>
        <v>3.3364999999999996</v>
      </c>
      <c r="K68" s="105">
        <v>0.28149999999999997</v>
      </c>
      <c r="L68" s="106">
        <v>0.64400000000000002</v>
      </c>
      <c r="M68" s="106">
        <v>0.27699946428155497</v>
      </c>
      <c r="N68" s="106">
        <v>0</v>
      </c>
      <c r="O68" s="106">
        <v>0</v>
      </c>
      <c r="P68" s="106">
        <v>0</v>
      </c>
      <c r="Q68" s="106">
        <v>0.66869999999999996</v>
      </c>
      <c r="R68" s="106">
        <v>0</v>
      </c>
      <c r="S68" s="106">
        <v>0</v>
      </c>
      <c r="T68" s="106">
        <v>0.1183</v>
      </c>
      <c r="U68" s="106">
        <v>6.6699999999999995E-2</v>
      </c>
      <c r="V68" s="106">
        <v>0.97699999999999998</v>
      </c>
      <c r="W68" s="106">
        <v>0.38890000000000002</v>
      </c>
      <c r="X68" s="106">
        <v>1.1999999999999999E-3</v>
      </c>
      <c r="Y68" s="106">
        <v>0.19020000000000001</v>
      </c>
      <c r="Z68" s="107">
        <v>0</v>
      </c>
    </row>
    <row r="69" spans="1:26" ht="15" customHeight="1">
      <c r="A69" s="27">
        <f t="shared" si="2"/>
        <v>55</v>
      </c>
      <c r="B69" s="32" t="s">
        <v>83</v>
      </c>
      <c r="C69" s="29" t="s">
        <v>11</v>
      </c>
      <c r="D69" s="1">
        <v>1867.3</v>
      </c>
      <c r="E69" s="1">
        <v>40.700000000000003</v>
      </c>
      <c r="F69" s="21">
        <v>5312.4706589765101</v>
      </c>
      <c r="G69" s="55">
        <f t="shared" si="14"/>
        <v>2.8796704958889432</v>
      </c>
      <c r="H69" s="2">
        <f t="shared" si="15"/>
        <v>2.8796704958889432</v>
      </c>
      <c r="I69" s="3">
        <f t="shared" si="5"/>
        <v>2.4047999999999998</v>
      </c>
      <c r="J69" s="4">
        <f t="shared" si="16"/>
        <v>2.5928</v>
      </c>
      <c r="K69" s="105">
        <v>0.188</v>
      </c>
      <c r="L69" s="106">
        <v>0.48110000000000003</v>
      </c>
      <c r="M69" s="106">
        <v>0.2868704958889432</v>
      </c>
      <c r="N69" s="106">
        <v>0</v>
      </c>
      <c r="O69" s="106">
        <v>0</v>
      </c>
      <c r="P69" s="106">
        <v>0</v>
      </c>
      <c r="Q69" s="106">
        <v>0.59730000000000005</v>
      </c>
      <c r="R69" s="106">
        <v>0</v>
      </c>
      <c r="S69" s="106">
        <v>0</v>
      </c>
      <c r="T69" s="106">
        <v>0.1847</v>
      </c>
      <c r="U69" s="106">
        <v>7.7200000000000005E-2</v>
      </c>
      <c r="V69" s="106">
        <v>0.53180000000000005</v>
      </c>
      <c r="W69" s="106">
        <v>0.31630000000000003</v>
      </c>
      <c r="X69" s="106">
        <v>5.9999999999999995E-4</v>
      </c>
      <c r="Y69" s="106">
        <v>0.21579999999999999</v>
      </c>
      <c r="Z69" s="107">
        <v>0</v>
      </c>
    </row>
    <row r="70" spans="1:26" ht="15" customHeight="1">
      <c r="A70" s="27">
        <f t="shared" si="2"/>
        <v>56</v>
      </c>
      <c r="B70" s="32" t="s">
        <v>84</v>
      </c>
      <c r="C70" s="29" t="s">
        <v>7</v>
      </c>
      <c r="D70" s="1">
        <v>142.19999999999999</v>
      </c>
      <c r="E70" s="1">
        <v>0</v>
      </c>
      <c r="F70" s="21">
        <v>200.03925704986401</v>
      </c>
      <c r="G70" s="24">
        <f t="shared" ref="G70:G73" si="17">K70+L70+M70+N70+Q70+R70+S70+T70+U70+V70+W70+X70+Y70</f>
        <v>1.4165024549880045</v>
      </c>
      <c r="H70" s="8"/>
      <c r="I70" s="3">
        <f t="shared" si="5"/>
        <v>0.86230000000000007</v>
      </c>
      <c r="J70" s="4"/>
      <c r="K70" s="105">
        <v>0</v>
      </c>
      <c r="L70" s="106">
        <v>0</v>
      </c>
      <c r="M70" s="106">
        <v>0.55420245498800447</v>
      </c>
      <c r="N70" s="106">
        <v>0</v>
      </c>
      <c r="O70" s="106">
        <v>0</v>
      </c>
      <c r="P70" s="106">
        <v>0</v>
      </c>
      <c r="Q70" s="106">
        <v>0.26150000000000001</v>
      </c>
      <c r="R70" s="106">
        <v>0</v>
      </c>
      <c r="S70" s="106">
        <v>0</v>
      </c>
      <c r="T70" s="106">
        <v>0.25750000000000001</v>
      </c>
      <c r="U70" s="106">
        <v>0</v>
      </c>
      <c r="V70" s="106">
        <v>0.33539999999999998</v>
      </c>
      <c r="W70" s="106">
        <v>0</v>
      </c>
      <c r="X70" s="106">
        <v>7.9000000000000008E-3</v>
      </c>
      <c r="Y70" s="106">
        <v>0</v>
      </c>
      <c r="Z70" s="107">
        <v>0</v>
      </c>
    </row>
    <row r="71" spans="1:26" ht="15" customHeight="1">
      <c r="A71" s="27">
        <f t="shared" si="2"/>
        <v>57</v>
      </c>
      <c r="B71" s="32" t="s">
        <v>85</v>
      </c>
      <c r="C71" s="29" t="s">
        <v>7</v>
      </c>
      <c r="D71" s="1">
        <v>175.6</v>
      </c>
      <c r="E71" s="1">
        <v>0</v>
      </c>
      <c r="F71" s="21">
        <v>307.08182542214598</v>
      </c>
      <c r="G71" s="24">
        <f t="shared" si="17"/>
        <v>1.7621170405049729</v>
      </c>
      <c r="H71" s="2"/>
      <c r="I71" s="3">
        <f t="shared" si="5"/>
        <v>0.99929999999999997</v>
      </c>
      <c r="J71" s="4"/>
      <c r="K71" s="105">
        <v>0</v>
      </c>
      <c r="L71" s="106">
        <v>0</v>
      </c>
      <c r="M71" s="106">
        <v>0.7628170405049729</v>
      </c>
      <c r="N71" s="106">
        <v>0</v>
      </c>
      <c r="O71" s="106">
        <v>0</v>
      </c>
      <c r="P71" s="106">
        <v>0</v>
      </c>
      <c r="Q71" s="106">
        <v>0.26140000000000002</v>
      </c>
      <c r="R71" s="106">
        <v>0</v>
      </c>
      <c r="S71" s="106">
        <v>0</v>
      </c>
      <c r="T71" s="106">
        <v>0.4037</v>
      </c>
      <c r="U71" s="106">
        <v>0</v>
      </c>
      <c r="V71" s="106">
        <v>0.32779999999999998</v>
      </c>
      <c r="W71" s="106">
        <v>0</v>
      </c>
      <c r="X71" s="106">
        <v>6.4000000000000003E-3</v>
      </c>
      <c r="Y71" s="106">
        <v>0</v>
      </c>
      <c r="Z71" s="107">
        <v>0</v>
      </c>
    </row>
    <row r="72" spans="1:26" ht="15" customHeight="1">
      <c r="A72" s="27">
        <f t="shared" si="2"/>
        <v>58</v>
      </c>
      <c r="B72" s="32" t="s">
        <v>86</v>
      </c>
      <c r="C72" s="29" t="s">
        <v>10</v>
      </c>
      <c r="D72" s="1">
        <v>1176.21</v>
      </c>
      <c r="E72" s="1">
        <v>0</v>
      </c>
      <c r="F72" s="21">
        <v>4054.9269767637402</v>
      </c>
      <c r="G72" s="55">
        <f t="shared" si="17"/>
        <v>3.4971153425104236</v>
      </c>
      <c r="H72" s="2">
        <f t="shared" ref="H72:H73" si="18">G72</f>
        <v>3.4971153425104236</v>
      </c>
      <c r="I72" s="3">
        <f t="shared" si="5"/>
        <v>3.0241000000000002</v>
      </c>
      <c r="J72" s="4">
        <f t="shared" ref="J72:J73" si="19">I72+K72</f>
        <v>3.3000000000000003</v>
      </c>
      <c r="K72" s="105">
        <v>0.27589999999999998</v>
      </c>
      <c r="L72" s="106">
        <v>1.0187999999999999</v>
      </c>
      <c r="M72" s="106">
        <v>0.1971153425104232</v>
      </c>
      <c r="N72" s="106">
        <v>3.3999999999999998E-3</v>
      </c>
      <c r="O72" s="106">
        <v>0</v>
      </c>
      <c r="P72" s="106">
        <v>0</v>
      </c>
      <c r="Q72" s="106">
        <v>0.61329999999999996</v>
      </c>
      <c r="R72" s="106">
        <v>1.9300000000000001E-2</v>
      </c>
      <c r="S72" s="106">
        <v>5.9999999999999995E-4</v>
      </c>
      <c r="T72" s="106">
        <v>0.1512</v>
      </c>
      <c r="U72" s="106">
        <v>0.11119999999999999</v>
      </c>
      <c r="V72" s="106">
        <v>0.62839999999999996</v>
      </c>
      <c r="W72" s="106">
        <v>0.27850000000000003</v>
      </c>
      <c r="X72" s="106">
        <v>1E-3</v>
      </c>
      <c r="Y72" s="106">
        <v>0.19839999999999999</v>
      </c>
      <c r="Z72" s="107">
        <v>0</v>
      </c>
    </row>
    <row r="73" spans="1:26" ht="15" customHeight="1">
      <c r="A73" s="27">
        <f t="shared" si="2"/>
        <v>59</v>
      </c>
      <c r="B73" s="32" t="s">
        <v>87</v>
      </c>
      <c r="C73" s="29" t="s">
        <v>10</v>
      </c>
      <c r="D73" s="1">
        <v>1494.8</v>
      </c>
      <c r="E73" s="1">
        <v>0</v>
      </c>
      <c r="F73" s="21">
        <v>5228.8495705760497</v>
      </c>
      <c r="G73" s="55">
        <f t="shared" si="17"/>
        <v>3.53277100365686</v>
      </c>
      <c r="H73" s="2">
        <f t="shared" si="18"/>
        <v>3.53277100365686</v>
      </c>
      <c r="I73" s="3">
        <f t="shared" si="5"/>
        <v>3.0534999999999997</v>
      </c>
      <c r="J73" s="4">
        <f t="shared" si="19"/>
        <v>3.2804999999999995</v>
      </c>
      <c r="K73" s="105">
        <v>0.22700000000000001</v>
      </c>
      <c r="L73" s="106">
        <v>0.90859999999999996</v>
      </c>
      <c r="M73" s="106">
        <v>0.25227100365686067</v>
      </c>
      <c r="N73" s="106">
        <v>1.0999999999999999E-2</v>
      </c>
      <c r="O73" s="106">
        <v>0</v>
      </c>
      <c r="P73" s="106">
        <v>0</v>
      </c>
      <c r="Q73" s="106">
        <v>0.59689999999999999</v>
      </c>
      <c r="R73" s="106">
        <v>4.7899999999999998E-2</v>
      </c>
      <c r="S73" s="106">
        <v>1.6000000000000001E-3</v>
      </c>
      <c r="T73" s="106">
        <v>0.21920000000000001</v>
      </c>
      <c r="U73" s="106">
        <v>9.1300000000000006E-2</v>
      </c>
      <c r="V73" s="106">
        <v>0.60919999999999996</v>
      </c>
      <c r="W73" s="106">
        <v>0.34960000000000002</v>
      </c>
      <c r="X73" s="106">
        <v>6.9999999999999999E-4</v>
      </c>
      <c r="Y73" s="106">
        <v>0.2175</v>
      </c>
      <c r="Z73" s="107">
        <v>0</v>
      </c>
    </row>
    <row r="74" spans="1:26" ht="15" customHeight="1">
      <c r="A74" s="27">
        <f t="shared" si="2"/>
        <v>60</v>
      </c>
      <c r="B74" s="32" t="s">
        <v>88</v>
      </c>
      <c r="C74" s="29" t="s">
        <v>7</v>
      </c>
      <c r="D74" s="1">
        <v>44.3</v>
      </c>
      <c r="E74" s="1">
        <v>0</v>
      </c>
      <c r="F74" s="21">
        <v>39.926056118349798</v>
      </c>
      <c r="G74" s="24">
        <f>K74+L74+M74+N74+Q74+R74+S74+T74+U74+V74+W74+X74+Y74</f>
        <v>0.90438209535788328</v>
      </c>
      <c r="H74" s="8"/>
      <c r="I74" s="3">
        <f t="shared" si="5"/>
        <v>0.72650000000000003</v>
      </c>
      <c r="J74" s="4"/>
      <c r="K74" s="105">
        <v>0</v>
      </c>
      <c r="L74" s="106">
        <v>0</v>
      </c>
      <c r="M74" s="106">
        <v>0.17788209535788321</v>
      </c>
      <c r="N74" s="106">
        <v>0</v>
      </c>
      <c r="O74" s="106">
        <v>0</v>
      </c>
      <c r="P74" s="106">
        <v>0</v>
      </c>
      <c r="Q74" s="106">
        <v>0.2409</v>
      </c>
      <c r="R74" s="106">
        <v>0</v>
      </c>
      <c r="S74" s="106">
        <v>0</v>
      </c>
      <c r="T74" s="106">
        <v>0.105</v>
      </c>
      <c r="U74" s="106">
        <v>0</v>
      </c>
      <c r="V74" s="106">
        <v>0.35520000000000002</v>
      </c>
      <c r="W74" s="106">
        <v>0</v>
      </c>
      <c r="X74" s="106">
        <v>2.5399999999999999E-2</v>
      </c>
      <c r="Y74" s="106">
        <v>0</v>
      </c>
      <c r="Z74" s="107">
        <v>0</v>
      </c>
    </row>
    <row r="75" spans="1:26" ht="15" customHeight="1">
      <c r="A75" s="27">
        <f t="shared" si="2"/>
        <v>61</v>
      </c>
      <c r="B75" s="32" t="s">
        <v>89</v>
      </c>
      <c r="C75" s="29" t="s">
        <v>11</v>
      </c>
      <c r="D75" s="1">
        <v>2117.4</v>
      </c>
      <c r="E75" s="1">
        <v>0</v>
      </c>
      <c r="F75" s="21">
        <v>5704.5367922257601</v>
      </c>
      <c r="G75" s="55">
        <f>K75+L75+M75+N75+Q75+R75+S75+T75+U75+V75+W75+X75+Y75</f>
        <v>2.782677294854774</v>
      </c>
      <c r="H75" s="2">
        <f>G75</f>
        <v>2.782677294854774</v>
      </c>
      <c r="I75" s="3">
        <f t="shared" si="5"/>
        <v>2.2600000000000002</v>
      </c>
      <c r="J75" s="4">
        <f>I75+K75</f>
        <v>2.4781000000000004</v>
      </c>
      <c r="K75" s="105">
        <v>0.21809999999999999</v>
      </c>
      <c r="L75" s="106">
        <v>0.50360000000000005</v>
      </c>
      <c r="M75" s="106">
        <v>0.30457729485477369</v>
      </c>
      <c r="N75" s="106">
        <v>0</v>
      </c>
      <c r="O75" s="106">
        <v>0</v>
      </c>
      <c r="P75" s="106">
        <v>0</v>
      </c>
      <c r="Q75" s="106">
        <v>0.54930000000000001</v>
      </c>
      <c r="R75" s="106">
        <v>0</v>
      </c>
      <c r="S75" s="106">
        <v>0</v>
      </c>
      <c r="T75" s="106">
        <v>0.1638</v>
      </c>
      <c r="U75" s="106">
        <v>7.7399999999999997E-2</v>
      </c>
      <c r="V75" s="106">
        <v>0.47720000000000001</v>
      </c>
      <c r="W75" s="106">
        <v>0.29499999999999998</v>
      </c>
      <c r="X75" s="106">
        <v>5.0000000000000001E-4</v>
      </c>
      <c r="Y75" s="106">
        <v>0.19320000000000001</v>
      </c>
      <c r="Z75" s="107">
        <v>0</v>
      </c>
    </row>
    <row r="76" spans="1:26" ht="15" customHeight="1">
      <c r="A76" s="27">
        <f t="shared" si="2"/>
        <v>62</v>
      </c>
      <c r="B76" s="32" t="s">
        <v>90</v>
      </c>
      <c r="C76" s="29" t="s">
        <v>15</v>
      </c>
      <c r="D76" s="1">
        <v>2216.23</v>
      </c>
      <c r="E76" s="1">
        <v>215.09</v>
      </c>
      <c r="F76" s="21">
        <v>8659.0010055174607</v>
      </c>
      <c r="G76" s="25">
        <f t="shared" ref="G76:G79" si="20">K76+L76+M76+N76+Q76+R76+S76+T76+U76+V76+W76+X76+Y76</f>
        <v>3.4387830922600329</v>
      </c>
      <c r="H76" s="8">
        <f t="shared" ref="H76:H79" si="21">G76+O76+P76+Z76</f>
        <v>3.9625830922600329</v>
      </c>
      <c r="I76" s="3">
        <f t="shared" si="5"/>
        <v>2.7208999999999999</v>
      </c>
      <c r="J76" s="4">
        <f t="shared" ref="J76:J79" si="22">I76+K76</f>
        <v>3.1684999999999999</v>
      </c>
      <c r="K76" s="105">
        <v>0.4476</v>
      </c>
      <c r="L76" s="106">
        <v>0.66249999999999998</v>
      </c>
      <c r="M76" s="106">
        <v>0.27028309226003305</v>
      </c>
      <c r="N76" s="106">
        <v>1.72E-2</v>
      </c>
      <c r="O76" s="106">
        <v>0.2326</v>
      </c>
      <c r="P76" s="106">
        <v>0</v>
      </c>
      <c r="Q76" s="106">
        <v>0.62</v>
      </c>
      <c r="R76" s="106">
        <v>2.6599999999999999E-2</v>
      </c>
      <c r="S76" s="106">
        <v>8.0000000000000004E-4</v>
      </c>
      <c r="T76" s="106">
        <v>2.5700000000000001E-2</v>
      </c>
      <c r="U76" s="106">
        <v>9.1300000000000006E-2</v>
      </c>
      <c r="V76" s="106">
        <v>0.79979999999999996</v>
      </c>
      <c r="W76" s="106">
        <v>0.1386</v>
      </c>
      <c r="X76" s="106">
        <v>5.0000000000000001E-4</v>
      </c>
      <c r="Y76" s="106">
        <v>0.33789999999999998</v>
      </c>
      <c r="Z76" s="107">
        <v>0.29120000000000001</v>
      </c>
    </row>
    <row r="77" spans="1:26" ht="15" customHeight="1">
      <c r="A77" s="27">
        <f t="shared" si="2"/>
        <v>63</v>
      </c>
      <c r="B77" s="32" t="s">
        <v>91</v>
      </c>
      <c r="C77" s="29" t="s">
        <v>15</v>
      </c>
      <c r="D77" s="1">
        <v>5949.49</v>
      </c>
      <c r="E77" s="1">
        <v>569.08000000000004</v>
      </c>
      <c r="F77" s="21">
        <v>23133.175411393499</v>
      </c>
      <c r="G77" s="25">
        <f t="shared" si="20"/>
        <v>3.3520730160948458</v>
      </c>
      <c r="H77" s="8">
        <f t="shared" si="21"/>
        <v>3.9502730160948456</v>
      </c>
      <c r="I77" s="3">
        <f t="shared" si="5"/>
        <v>2.5939000000000005</v>
      </c>
      <c r="J77" s="4">
        <f t="shared" si="22"/>
        <v>3.0766000000000004</v>
      </c>
      <c r="K77" s="105">
        <v>0.48270000000000002</v>
      </c>
      <c r="L77" s="106">
        <v>0.50980000000000003</v>
      </c>
      <c r="M77" s="106">
        <v>0.27547301609484542</v>
      </c>
      <c r="N77" s="106">
        <v>1.7000000000000001E-2</v>
      </c>
      <c r="O77" s="106">
        <v>0.31140000000000001</v>
      </c>
      <c r="P77" s="106">
        <v>0</v>
      </c>
      <c r="Q77" s="106">
        <v>0.59370000000000001</v>
      </c>
      <c r="R77" s="106">
        <v>2.9899999999999999E-2</v>
      </c>
      <c r="S77" s="106">
        <v>1E-3</v>
      </c>
      <c r="T77" s="106">
        <v>2.87E-2</v>
      </c>
      <c r="U77" s="106">
        <v>0.109</v>
      </c>
      <c r="V77" s="106">
        <v>0.83550000000000002</v>
      </c>
      <c r="W77" s="106">
        <v>0.1358</v>
      </c>
      <c r="X77" s="106">
        <v>2.0000000000000001E-4</v>
      </c>
      <c r="Y77" s="106">
        <v>0.33329999999999999</v>
      </c>
      <c r="Z77" s="107">
        <v>0.2868</v>
      </c>
    </row>
    <row r="78" spans="1:26" ht="15" customHeight="1">
      <c r="A78" s="27">
        <f t="shared" si="2"/>
        <v>64</v>
      </c>
      <c r="B78" s="32" t="s">
        <v>92</v>
      </c>
      <c r="C78" s="29" t="s">
        <v>15</v>
      </c>
      <c r="D78" s="1">
        <v>3860.05</v>
      </c>
      <c r="E78" s="1">
        <v>441.5</v>
      </c>
      <c r="F78" s="21">
        <v>14763.2806787913</v>
      </c>
      <c r="G78" s="25">
        <f t="shared" si="20"/>
        <v>3.2885979502946445</v>
      </c>
      <c r="H78" s="8">
        <f t="shared" si="21"/>
        <v>3.8993979502946443</v>
      </c>
      <c r="I78" s="3">
        <f t="shared" si="5"/>
        <v>2.5656999999999996</v>
      </c>
      <c r="J78" s="4">
        <f t="shared" si="22"/>
        <v>2.9885999999999995</v>
      </c>
      <c r="K78" s="105">
        <v>0.4229</v>
      </c>
      <c r="L78" s="106">
        <v>0.48849999999999999</v>
      </c>
      <c r="M78" s="106">
        <v>0.29999795029464515</v>
      </c>
      <c r="N78" s="106">
        <v>1.5100000000000001E-2</v>
      </c>
      <c r="O78" s="106">
        <v>0.32679999999999998</v>
      </c>
      <c r="P78" s="106">
        <v>0</v>
      </c>
      <c r="Q78" s="106">
        <v>0.57950000000000002</v>
      </c>
      <c r="R78" s="106">
        <v>2.46E-2</v>
      </c>
      <c r="S78" s="106">
        <v>8.0000000000000004E-4</v>
      </c>
      <c r="T78" s="106">
        <v>2.9600000000000001E-2</v>
      </c>
      <c r="U78" s="106">
        <v>0.1158</v>
      </c>
      <c r="V78" s="106">
        <v>0.85089999999999999</v>
      </c>
      <c r="W78" s="106">
        <v>0.13750000000000001</v>
      </c>
      <c r="X78" s="106">
        <v>2.0000000000000001E-4</v>
      </c>
      <c r="Y78" s="106">
        <v>0.32319999999999999</v>
      </c>
      <c r="Z78" s="107">
        <v>0.28399999999999997</v>
      </c>
    </row>
    <row r="79" spans="1:26" ht="15" customHeight="1">
      <c r="A79" s="27">
        <f t="shared" si="2"/>
        <v>65</v>
      </c>
      <c r="B79" s="32" t="s">
        <v>93</v>
      </c>
      <c r="C79" s="29" t="s">
        <v>15</v>
      </c>
      <c r="D79" s="1">
        <v>9777.2000000000007</v>
      </c>
      <c r="E79" s="1">
        <v>1088.18</v>
      </c>
      <c r="F79" s="21">
        <v>32984.505984489602</v>
      </c>
      <c r="G79" s="25">
        <f t="shared" si="20"/>
        <v>2.9828158363030766</v>
      </c>
      <c r="H79" s="8">
        <f t="shared" si="21"/>
        <v>3.4279158363030766</v>
      </c>
      <c r="I79" s="3">
        <f t="shared" si="5"/>
        <v>2.3904999999999998</v>
      </c>
      <c r="J79" s="4">
        <f t="shared" si="22"/>
        <v>2.6990999999999996</v>
      </c>
      <c r="K79" s="105">
        <v>0.30859999999999999</v>
      </c>
      <c r="L79" s="106">
        <v>0.47649999999999998</v>
      </c>
      <c r="M79" s="106">
        <v>0.2837158363030769</v>
      </c>
      <c r="N79" s="106">
        <v>1.2699999999999999E-2</v>
      </c>
      <c r="O79" s="106">
        <v>0.14360000000000001</v>
      </c>
      <c r="P79" s="106">
        <v>5.4999999999999997E-3</v>
      </c>
      <c r="Q79" s="106">
        <v>0.56930000000000003</v>
      </c>
      <c r="R79" s="106">
        <v>1.9E-2</v>
      </c>
      <c r="S79" s="106">
        <v>5.9999999999999995E-4</v>
      </c>
      <c r="T79" s="106">
        <v>2.64E-2</v>
      </c>
      <c r="U79" s="106">
        <v>9.1899999999999996E-2</v>
      </c>
      <c r="V79" s="106">
        <v>0.745</v>
      </c>
      <c r="W79" s="106">
        <v>0.1109</v>
      </c>
      <c r="X79" s="106">
        <v>1E-4</v>
      </c>
      <c r="Y79" s="106">
        <v>0.33810000000000001</v>
      </c>
      <c r="Z79" s="107">
        <v>0.29599999999999999</v>
      </c>
    </row>
    <row r="80" spans="1:26" ht="15" customHeight="1">
      <c r="A80" s="27">
        <f t="shared" si="2"/>
        <v>66</v>
      </c>
      <c r="B80" s="32" t="s">
        <v>94</v>
      </c>
      <c r="C80" s="29" t="s">
        <v>7</v>
      </c>
      <c r="D80" s="1">
        <v>58.1</v>
      </c>
      <c r="E80" s="1">
        <v>0</v>
      </c>
      <c r="F80" s="21">
        <v>77.090885674809797</v>
      </c>
      <c r="G80" s="24">
        <f>K80+L80+M80+N80+Q80+R80+S80+T80+U80+V80+W80+X80+Y80</f>
        <v>1.3361979223441176</v>
      </c>
      <c r="H80" s="2"/>
      <c r="I80" s="3">
        <f t="shared" si="5"/>
        <v>0.79380000000000006</v>
      </c>
      <c r="J80" s="4"/>
      <c r="K80" s="105">
        <v>0</v>
      </c>
      <c r="L80" s="106">
        <v>0</v>
      </c>
      <c r="M80" s="106">
        <v>0.54239792234411754</v>
      </c>
      <c r="N80" s="106">
        <v>0</v>
      </c>
      <c r="O80" s="106">
        <v>0</v>
      </c>
      <c r="P80" s="106">
        <v>0</v>
      </c>
      <c r="Q80" s="106">
        <v>0.24110000000000001</v>
      </c>
      <c r="R80" s="106">
        <v>0</v>
      </c>
      <c r="S80" s="106">
        <v>0</v>
      </c>
      <c r="T80" s="106">
        <v>0.17829999999999999</v>
      </c>
      <c r="U80" s="106">
        <v>0</v>
      </c>
      <c r="V80" s="106">
        <v>0.35499999999999998</v>
      </c>
      <c r="W80" s="106">
        <v>0</v>
      </c>
      <c r="X80" s="106">
        <v>1.9400000000000001E-2</v>
      </c>
      <c r="Y80" s="106">
        <v>0</v>
      </c>
      <c r="Z80" s="107">
        <v>0</v>
      </c>
    </row>
    <row r="81" spans="1:26" ht="15" customHeight="1">
      <c r="A81" s="27">
        <f t="shared" ref="A81:A144" si="23">A80+1</f>
        <v>67</v>
      </c>
      <c r="B81" s="32" t="s">
        <v>95</v>
      </c>
      <c r="C81" s="29" t="s">
        <v>15</v>
      </c>
      <c r="D81" s="1">
        <v>6585.5</v>
      </c>
      <c r="E81" s="1">
        <v>729.6</v>
      </c>
      <c r="F81" s="21">
        <v>24124.5966198188</v>
      </c>
      <c r="G81" s="25">
        <f>K81+L81+M81+N81+Q81+R81+S81+T81+U81+V81+W81+X81+Y81</f>
        <v>3.2801614306011695</v>
      </c>
      <c r="H81" s="8">
        <f>G81+O81+P81+Z81</f>
        <v>3.7161614306011694</v>
      </c>
      <c r="I81" s="3">
        <f t="shared" si="5"/>
        <v>2.7303999999999999</v>
      </c>
      <c r="J81" s="4">
        <f>I81+K81</f>
        <v>3.0168999999999997</v>
      </c>
      <c r="K81" s="105">
        <v>0.28649999999999998</v>
      </c>
      <c r="L81" s="106">
        <v>0.55000000000000004</v>
      </c>
      <c r="M81" s="106">
        <v>0.26326143060116924</v>
      </c>
      <c r="N81" s="106">
        <v>1.41E-2</v>
      </c>
      <c r="O81" s="106">
        <v>0.159</v>
      </c>
      <c r="P81" s="106">
        <v>0</v>
      </c>
      <c r="Q81" s="106">
        <v>0.56850000000000001</v>
      </c>
      <c r="R81" s="106">
        <v>2.7099999999999999E-2</v>
      </c>
      <c r="S81" s="106">
        <v>1E-3</v>
      </c>
      <c r="T81" s="106">
        <v>2.63E-2</v>
      </c>
      <c r="U81" s="106">
        <v>8.3500000000000005E-2</v>
      </c>
      <c r="V81" s="106">
        <v>1.01</v>
      </c>
      <c r="W81" s="106">
        <v>0.1333</v>
      </c>
      <c r="X81" s="106">
        <v>1E-4</v>
      </c>
      <c r="Y81" s="106">
        <v>0.3165</v>
      </c>
      <c r="Z81" s="107">
        <v>0.27700000000000002</v>
      </c>
    </row>
    <row r="82" spans="1:26" ht="15" customHeight="1">
      <c r="A82" s="27">
        <f t="shared" si="23"/>
        <v>68</v>
      </c>
      <c r="B82" s="32" t="s">
        <v>96</v>
      </c>
      <c r="C82" s="29" t="s">
        <v>7</v>
      </c>
      <c r="D82" s="1">
        <v>55.4</v>
      </c>
      <c r="E82" s="1">
        <v>0</v>
      </c>
      <c r="F82" s="21">
        <v>54.550262925147301</v>
      </c>
      <c r="G82" s="24">
        <f t="shared" ref="G82:G84" si="24">K82+L82+M82+N82+Q82+R82+S82+T82+U82+V82+W82+X82+Y82</f>
        <v>0.98962817879020804</v>
      </c>
      <c r="H82" s="2"/>
      <c r="I82" s="3">
        <f t="shared" si="5"/>
        <v>0.70520000000000005</v>
      </c>
      <c r="J82" s="4"/>
      <c r="K82" s="105">
        <v>0</v>
      </c>
      <c r="L82" s="106">
        <v>0</v>
      </c>
      <c r="M82" s="106">
        <v>0.28442817879020804</v>
      </c>
      <c r="N82" s="106">
        <v>0</v>
      </c>
      <c r="O82" s="106">
        <v>0</v>
      </c>
      <c r="P82" s="106">
        <v>0</v>
      </c>
      <c r="Q82" s="106">
        <v>0.2412</v>
      </c>
      <c r="R82" s="106">
        <v>0</v>
      </c>
      <c r="S82" s="106">
        <v>0</v>
      </c>
      <c r="T82" s="106">
        <v>8.8700000000000001E-2</v>
      </c>
      <c r="U82" s="106">
        <v>0</v>
      </c>
      <c r="V82" s="106">
        <v>0.35499999999999998</v>
      </c>
      <c r="W82" s="106">
        <v>0</v>
      </c>
      <c r="X82" s="106">
        <v>2.0299999999999999E-2</v>
      </c>
      <c r="Y82" s="106">
        <v>0</v>
      </c>
      <c r="Z82" s="107">
        <v>0</v>
      </c>
    </row>
    <row r="83" spans="1:26" ht="15" customHeight="1">
      <c r="A83" s="27">
        <f t="shared" si="23"/>
        <v>69</v>
      </c>
      <c r="B83" s="32" t="s">
        <v>97</v>
      </c>
      <c r="C83" s="29" t="s">
        <v>7</v>
      </c>
      <c r="D83" s="1">
        <v>73.099999999999994</v>
      </c>
      <c r="E83" s="1">
        <v>0</v>
      </c>
      <c r="F83" s="21">
        <v>75.278814041883606</v>
      </c>
      <c r="G83" s="24">
        <f t="shared" si="24"/>
        <v>1.0334344839633849</v>
      </c>
      <c r="H83" s="2"/>
      <c r="I83" s="3">
        <f t="shared" si="5"/>
        <v>0.81790000000000007</v>
      </c>
      <c r="J83" s="4"/>
      <c r="K83" s="105">
        <v>0</v>
      </c>
      <c r="L83" s="106">
        <v>0</v>
      </c>
      <c r="M83" s="106">
        <v>0.21553448396338479</v>
      </c>
      <c r="N83" s="106">
        <v>0</v>
      </c>
      <c r="O83" s="106">
        <v>0</v>
      </c>
      <c r="P83" s="106">
        <v>0</v>
      </c>
      <c r="Q83" s="106">
        <v>0.24110000000000001</v>
      </c>
      <c r="R83" s="106">
        <v>0</v>
      </c>
      <c r="S83" s="106">
        <v>0</v>
      </c>
      <c r="T83" s="106">
        <v>0.20530000000000001</v>
      </c>
      <c r="U83" s="106">
        <v>0</v>
      </c>
      <c r="V83" s="106">
        <v>0.35610000000000003</v>
      </c>
      <c r="W83" s="106">
        <v>0</v>
      </c>
      <c r="X83" s="106">
        <v>1.54E-2</v>
      </c>
      <c r="Y83" s="106">
        <v>0</v>
      </c>
      <c r="Z83" s="107">
        <v>0</v>
      </c>
    </row>
    <row r="84" spans="1:26" ht="15" customHeight="1">
      <c r="A84" s="27">
        <f t="shared" si="23"/>
        <v>70</v>
      </c>
      <c r="B84" s="32" t="s">
        <v>98</v>
      </c>
      <c r="C84" s="29" t="s">
        <v>7</v>
      </c>
      <c r="D84" s="1">
        <v>31.7</v>
      </c>
      <c r="E84" s="1">
        <v>0</v>
      </c>
      <c r="F84" s="21">
        <v>47.9083082957358</v>
      </c>
      <c r="G84" s="24">
        <f t="shared" si="24"/>
        <v>1.5240190576013788</v>
      </c>
      <c r="H84" s="2"/>
      <c r="I84" s="3">
        <f t="shared" si="5"/>
        <v>0.77839999999999998</v>
      </c>
      <c r="J84" s="4"/>
      <c r="K84" s="105">
        <v>0</v>
      </c>
      <c r="L84" s="106">
        <v>0</v>
      </c>
      <c r="M84" s="106">
        <v>0.74561905760137881</v>
      </c>
      <c r="N84" s="106">
        <v>0</v>
      </c>
      <c r="O84" s="106">
        <v>0</v>
      </c>
      <c r="P84" s="106">
        <v>0</v>
      </c>
      <c r="Q84" s="106">
        <v>0.24129999999999999</v>
      </c>
      <c r="R84" s="106">
        <v>0</v>
      </c>
      <c r="S84" s="106">
        <v>0</v>
      </c>
      <c r="T84" s="106">
        <v>0.14660000000000001</v>
      </c>
      <c r="U84" s="106">
        <v>0</v>
      </c>
      <c r="V84" s="106">
        <v>0.35499999999999998</v>
      </c>
      <c r="W84" s="106">
        <v>0</v>
      </c>
      <c r="X84" s="106">
        <v>3.5499999999999997E-2</v>
      </c>
      <c r="Y84" s="106">
        <v>0</v>
      </c>
      <c r="Z84" s="107">
        <v>0</v>
      </c>
    </row>
    <row r="85" spans="1:26" ht="15" customHeight="1">
      <c r="A85" s="27">
        <f t="shared" si="23"/>
        <v>71</v>
      </c>
      <c r="B85" s="32" t="s">
        <v>99</v>
      </c>
      <c r="C85" s="29" t="s">
        <v>11</v>
      </c>
      <c r="D85" s="1">
        <v>3454</v>
      </c>
      <c r="E85" s="1">
        <v>62.4</v>
      </c>
      <c r="F85" s="21">
        <v>11172.746226777301</v>
      </c>
      <c r="G85" s="55">
        <f>K85+L85+M85+N85+Q85+R85+S85+T85+U85+V85+W85+X85+Y85</f>
        <v>3.2753306989961102</v>
      </c>
      <c r="H85" s="2">
        <f>G85</f>
        <v>3.2753306989961102</v>
      </c>
      <c r="I85" s="3">
        <f t="shared" si="5"/>
        <v>2.6269999999999998</v>
      </c>
      <c r="J85" s="4">
        <f>I85+K85</f>
        <v>3.0023</v>
      </c>
      <c r="K85" s="105">
        <v>0.37530000000000002</v>
      </c>
      <c r="L85" s="106">
        <v>0.52380000000000004</v>
      </c>
      <c r="M85" s="106">
        <v>0.27303069899611021</v>
      </c>
      <c r="N85" s="106">
        <v>8.8000000000000005E-3</v>
      </c>
      <c r="O85" s="106">
        <v>0</v>
      </c>
      <c r="P85" s="106">
        <v>0</v>
      </c>
      <c r="Q85" s="106">
        <v>0.58560000000000001</v>
      </c>
      <c r="R85" s="106">
        <v>0</v>
      </c>
      <c r="S85" s="106">
        <v>0</v>
      </c>
      <c r="T85" s="106">
        <v>0.19939999999999999</v>
      </c>
      <c r="U85" s="106">
        <v>0.1052</v>
      </c>
      <c r="V85" s="106">
        <v>0.69610000000000005</v>
      </c>
      <c r="W85" s="106">
        <v>0.27960000000000002</v>
      </c>
      <c r="X85" s="106">
        <v>4.0000000000000002E-4</v>
      </c>
      <c r="Y85" s="106">
        <v>0.2281</v>
      </c>
      <c r="Z85" s="107">
        <v>0</v>
      </c>
    </row>
    <row r="86" spans="1:26" ht="15" customHeight="1">
      <c r="A86" s="27">
        <f t="shared" si="23"/>
        <v>72</v>
      </c>
      <c r="B86" s="32" t="s">
        <v>100</v>
      </c>
      <c r="C86" s="29" t="s">
        <v>7</v>
      </c>
      <c r="D86" s="1">
        <v>242.9</v>
      </c>
      <c r="E86" s="1">
        <v>0</v>
      </c>
      <c r="F86" s="21">
        <v>282.24390147028799</v>
      </c>
      <c r="G86" s="24">
        <f t="shared" ref="G86:G90" si="25">K86+L86+M86+N86+Q86+R86+S86+T86+U86+V86+W86+X86+Y86</f>
        <v>1.1698692171523071</v>
      </c>
      <c r="H86" s="8"/>
      <c r="I86" s="3">
        <f t="shared" si="5"/>
        <v>0.7157</v>
      </c>
      <c r="J86" s="4"/>
      <c r="K86" s="105">
        <v>0</v>
      </c>
      <c r="L86" s="106">
        <v>0</v>
      </c>
      <c r="M86" s="106">
        <v>0.45416921715230701</v>
      </c>
      <c r="N86" s="106">
        <v>0</v>
      </c>
      <c r="O86" s="106">
        <v>0</v>
      </c>
      <c r="P86" s="106">
        <v>0</v>
      </c>
      <c r="Q86" s="106">
        <v>0.24110000000000001</v>
      </c>
      <c r="R86" s="106">
        <v>0</v>
      </c>
      <c r="S86" s="106">
        <v>0</v>
      </c>
      <c r="T86" s="106">
        <v>0.1148</v>
      </c>
      <c r="U86" s="106">
        <v>0</v>
      </c>
      <c r="V86" s="106">
        <v>0.35510000000000003</v>
      </c>
      <c r="W86" s="106">
        <v>0</v>
      </c>
      <c r="X86" s="106">
        <v>4.7000000000000002E-3</v>
      </c>
      <c r="Y86" s="106">
        <v>0</v>
      </c>
      <c r="Z86" s="107">
        <v>0</v>
      </c>
    </row>
    <row r="87" spans="1:26" ht="15" customHeight="1">
      <c r="A87" s="27">
        <f t="shared" si="23"/>
        <v>73</v>
      </c>
      <c r="B87" s="32" t="s">
        <v>101</v>
      </c>
      <c r="C87" s="29" t="s">
        <v>7</v>
      </c>
      <c r="D87" s="1">
        <v>274</v>
      </c>
      <c r="E87" s="1">
        <v>0</v>
      </c>
      <c r="F87" s="21">
        <v>265.15292148317297</v>
      </c>
      <c r="G87" s="24">
        <f t="shared" si="25"/>
        <v>0.97268283837607439</v>
      </c>
      <c r="H87" s="2"/>
      <c r="I87" s="3">
        <f t="shared" si="5"/>
        <v>0.68510000000000004</v>
      </c>
      <c r="J87" s="4"/>
      <c r="K87" s="105">
        <v>0</v>
      </c>
      <c r="L87" s="106">
        <v>0</v>
      </c>
      <c r="M87" s="106">
        <v>0.28758283837607435</v>
      </c>
      <c r="N87" s="106">
        <v>0</v>
      </c>
      <c r="O87" s="106">
        <v>0</v>
      </c>
      <c r="P87" s="106">
        <v>0</v>
      </c>
      <c r="Q87" s="106">
        <v>0.24110000000000001</v>
      </c>
      <c r="R87" s="106">
        <v>0</v>
      </c>
      <c r="S87" s="106">
        <v>0</v>
      </c>
      <c r="T87" s="106">
        <v>8.48E-2</v>
      </c>
      <c r="U87" s="106">
        <v>0</v>
      </c>
      <c r="V87" s="106">
        <v>0.35510000000000003</v>
      </c>
      <c r="W87" s="106">
        <v>0</v>
      </c>
      <c r="X87" s="106">
        <v>4.1000000000000003E-3</v>
      </c>
      <c r="Y87" s="106">
        <v>0</v>
      </c>
      <c r="Z87" s="107">
        <v>0</v>
      </c>
    </row>
    <row r="88" spans="1:26" ht="15" customHeight="1">
      <c r="A88" s="27">
        <f t="shared" si="23"/>
        <v>74</v>
      </c>
      <c r="B88" s="32" t="s">
        <v>102</v>
      </c>
      <c r="C88" s="29" t="s">
        <v>11</v>
      </c>
      <c r="D88" s="1">
        <v>2190.1999999999998</v>
      </c>
      <c r="E88" s="1">
        <v>0</v>
      </c>
      <c r="F88" s="21">
        <v>7631.6296034300203</v>
      </c>
      <c r="G88" s="55">
        <f t="shared" si="25"/>
        <v>3.4886387627233133</v>
      </c>
      <c r="H88" s="2">
        <f t="shared" ref="H88:H90" si="26">G88</f>
        <v>3.4886387627233133</v>
      </c>
      <c r="I88" s="3">
        <f t="shared" si="5"/>
        <v>2.9217000000000004</v>
      </c>
      <c r="J88" s="4">
        <f t="shared" ref="J88:J90" si="27">I88+K88</f>
        <v>3.2440000000000002</v>
      </c>
      <c r="K88" s="105">
        <v>0.32229999999999998</v>
      </c>
      <c r="L88" s="106">
        <v>0.69689999999999996</v>
      </c>
      <c r="M88" s="106">
        <v>0.24463876272331309</v>
      </c>
      <c r="N88" s="106">
        <v>1.5699999999999999E-2</v>
      </c>
      <c r="O88" s="106">
        <v>0</v>
      </c>
      <c r="P88" s="106">
        <v>0</v>
      </c>
      <c r="Q88" s="106">
        <v>0.65380000000000005</v>
      </c>
      <c r="R88" s="106">
        <v>2.4199999999999999E-2</v>
      </c>
      <c r="S88" s="106">
        <v>6.9999999999999999E-4</v>
      </c>
      <c r="T88" s="106">
        <v>4.07E-2</v>
      </c>
      <c r="U88" s="106">
        <v>0.1244</v>
      </c>
      <c r="V88" s="106">
        <v>0.92030000000000001</v>
      </c>
      <c r="W88" s="106">
        <v>0.21360000000000001</v>
      </c>
      <c r="X88" s="106">
        <v>5.0000000000000001E-4</v>
      </c>
      <c r="Y88" s="106">
        <v>0.23089999999999999</v>
      </c>
      <c r="Z88" s="107">
        <v>0</v>
      </c>
    </row>
    <row r="89" spans="1:26" ht="15" customHeight="1">
      <c r="A89" s="27">
        <f t="shared" si="23"/>
        <v>75</v>
      </c>
      <c r="B89" s="32" t="s">
        <v>103</v>
      </c>
      <c r="C89" s="29" t="s">
        <v>10</v>
      </c>
      <c r="D89" s="1">
        <v>1167.96</v>
      </c>
      <c r="E89" s="1">
        <v>0</v>
      </c>
      <c r="F89" s="21">
        <v>4299.2278358883596</v>
      </c>
      <c r="G89" s="55">
        <f t="shared" si="25"/>
        <v>3.6865269140288359</v>
      </c>
      <c r="H89" s="2">
        <f t="shared" si="26"/>
        <v>3.6865269140288359</v>
      </c>
      <c r="I89" s="3">
        <f t="shared" si="5"/>
        <v>3.0954000000000002</v>
      </c>
      <c r="J89" s="4">
        <f t="shared" si="27"/>
        <v>3.3560000000000003</v>
      </c>
      <c r="K89" s="105">
        <v>0.2606</v>
      </c>
      <c r="L89" s="106">
        <v>0.65839999999999999</v>
      </c>
      <c r="M89" s="106">
        <v>0.33052691402883561</v>
      </c>
      <c r="N89" s="106">
        <v>9.5999999999999992E-3</v>
      </c>
      <c r="O89" s="106">
        <v>0</v>
      </c>
      <c r="P89" s="106">
        <v>0</v>
      </c>
      <c r="Q89" s="106">
        <v>0.74060000000000004</v>
      </c>
      <c r="R89" s="106">
        <v>4.0399999999999998E-2</v>
      </c>
      <c r="S89" s="106">
        <v>1.2999999999999999E-3</v>
      </c>
      <c r="T89" s="106">
        <v>6.5299999999999997E-2</v>
      </c>
      <c r="U89" s="106">
        <v>0.1123</v>
      </c>
      <c r="V89" s="106">
        <v>0.87549999999999994</v>
      </c>
      <c r="W89" s="106">
        <v>0.37969999999999998</v>
      </c>
      <c r="X89" s="106">
        <v>1E-3</v>
      </c>
      <c r="Y89" s="106">
        <v>0.21129999999999999</v>
      </c>
      <c r="Z89" s="107">
        <v>0</v>
      </c>
    </row>
    <row r="90" spans="1:26" ht="15" customHeight="1">
      <c r="A90" s="27">
        <f t="shared" si="23"/>
        <v>76</v>
      </c>
      <c r="B90" s="32" t="s">
        <v>104</v>
      </c>
      <c r="C90" s="29" t="s">
        <v>11</v>
      </c>
      <c r="D90" s="1">
        <v>2743.8</v>
      </c>
      <c r="E90" s="1">
        <v>89.4</v>
      </c>
      <c r="F90" s="21">
        <v>9608.5090096112108</v>
      </c>
      <c r="G90" s="55">
        <f t="shared" si="25"/>
        <v>3.5077208673980382</v>
      </c>
      <c r="H90" s="2">
        <f t="shared" si="26"/>
        <v>3.5077208673980382</v>
      </c>
      <c r="I90" s="3">
        <f t="shared" si="5"/>
        <v>2.9145999999999996</v>
      </c>
      <c r="J90" s="4">
        <f t="shared" si="27"/>
        <v>3.1659999999999995</v>
      </c>
      <c r="K90" s="105">
        <v>0.25140000000000001</v>
      </c>
      <c r="L90" s="106">
        <v>0.2848</v>
      </c>
      <c r="M90" s="106">
        <v>0.34172086739803881</v>
      </c>
      <c r="N90" s="106">
        <v>2.0500000000000001E-2</v>
      </c>
      <c r="O90" s="106">
        <v>0</v>
      </c>
      <c r="P90" s="106">
        <v>0</v>
      </c>
      <c r="Q90" s="106">
        <v>0.67659999999999998</v>
      </c>
      <c r="R90" s="106">
        <v>4.2000000000000003E-2</v>
      </c>
      <c r="S90" s="106">
        <v>1.4E-3</v>
      </c>
      <c r="T90" s="106">
        <v>5.8799999999999998E-2</v>
      </c>
      <c r="U90" s="106">
        <v>0.1346</v>
      </c>
      <c r="V90" s="106">
        <v>1.2577</v>
      </c>
      <c r="W90" s="106">
        <v>0.19420000000000001</v>
      </c>
      <c r="X90" s="106">
        <v>4.0000000000000002E-4</v>
      </c>
      <c r="Y90" s="106">
        <v>0.24360000000000001</v>
      </c>
      <c r="Z90" s="107">
        <v>0</v>
      </c>
    </row>
    <row r="91" spans="1:26" ht="15" customHeight="1">
      <c r="A91" s="27">
        <f t="shared" si="23"/>
        <v>77</v>
      </c>
      <c r="B91" s="32" t="s">
        <v>105</v>
      </c>
      <c r="C91" s="29" t="s">
        <v>7</v>
      </c>
      <c r="D91" s="1">
        <v>221.6</v>
      </c>
      <c r="E91" s="1">
        <v>40.299999999999997</v>
      </c>
      <c r="F91" s="21">
        <v>287.24924536371202</v>
      </c>
      <c r="G91" s="24">
        <f>K91+L91+M91+N91+Q91+R91+S91+T91+U91+V91+W91+X91+Y91</f>
        <v>1.3041085109356438</v>
      </c>
      <c r="H91" s="8"/>
      <c r="I91" s="3">
        <f t="shared" si="5"/>
        <v>0.84189999999999987</v>
      </c>
      <c r="J91" s="4"/>
      <c r="K91" s="105">
        <v>0</v>
      </c>
      <c r="L91" s="106">
        <v>0</v>
      </c>
      <c r="M91" s="106">
        <v>0.46220851093564391</v>
      </c>
      <c r="N91" s="106">
        <v>0</v>
      </c>
      <c r="O91" s="106">
        <v>0</v>
      </c>
      <c r="P91" s="106">
        <v>0</v>
      </c>
      <c r="Q91" s="106">
        <v>0.26129999999999998</v>
      </c>
      <c r="R91" s="106">
        <v>0</v>
      </c>
      <c r="S91" s="106">
        <v>0</v>
      </c>
      <c r="T91" s="106">
        <v>0.24779999999999999</v>
      </c>
      <c r="U91" s="106">
        <v>0</v>
      </c>
      <c r="V91" s="106">
        <v>0.32779999999999998</v>
      </c>
      <c r="W91" s="106">
        <v>0</v>
      </c>
      <c r="X91" s="106">
        <v>5.0000000000000001E-3</v>
      </c>
      <c r="Y91" s="106">
        <v>0</v>
      </c>
      <c r="Z91" s="107">
        <v>0</v>
      </c>
    </row>
    <row r="92" spans="1:26" ht="15" customHeight="1">
      <c r="A92" s="27">
        <f t="shared" si="23"/>
        <v>78</v>
      </c>
      <c r="B92" s="32" t="s">
        <v>106</v>
      </c>
      <c r="C92" s="29" t="s">
        <v>11</v>
      </c>
      <c r="D92" s="1">
        <v>2888.6660000000002</v>
      </c>
      <c r="E92" s="1">
        <v>0</v>
      </c>
      <c r="F92" s="21">
        <v>8427.8636590140595</v>
      </c>
      <c r="G92" s="55">
        <f t="shared" ref="G92:G97" si="28">K92+L92+M92+N92+Q92+R92+S92+T92+U92+V92+W92+X92+Y92</f>
        <v>2.9442226073183795</v>
      </c>
      <c r="H92" s="2">
        <f t="shared" ref="H92:H97" si="29">G92</f>
        <v>2.9442226073183795</v>
      </c>
      <c r="I92" s="3">
        <f t="shared" si="5"/>
        <v>2.1707999999999998</v>
      </c>
      <c r="J92" s="4">
        <f t="shared" ref="J92:J97" si="30">I92+K92</f>
        <v>2.4003999999999999</v>
      </c>
      <c r="K92" s="105">
        <v>0.2296</v>
      </c>
      <c r="L92" s="106">
        <v>0.52070000000000005</v>
      </c>
      <c r="M92" s="106">
        <v>0.54382260731837972</v>
      </c>
      <c r="N92" s="106">
        <v>0</v>
      </c>
      <c r="O92" s="106">
        <v>0</v>
      </c>
      <c r="P92" s="106">
        <v>0</v>
      </c>
      <c r="Q92" s="106">
        <v>0.53110000000000002</v>
      </c>
      <c r="R92" s="106">
        <v>0</v>
      </c>
      <c r="S92" s="106">
        <v>0</v>
      </c>
      <c r="T92" s="106">
        <v>3.6499999999999998E-2</v>
      </c>
      <c r="U92" s="106">
        <v>9.2899999999999996E-2</v>
      </c>
      <c r="V92" s="106">
        <v>0.50839999999999996</v>
      </c>
      <c r="W92" s="106">
        <v>0.29320000000000002</v>
      </c>
      <c r="X92" s="106">
        <v>4.0000000000000002E-4</v>
      </c>
      <c r="Y92" s="106">
        <v>0.18759999999999999</v>
      </c>
      <c r="Z92" s="107">
        <v>0</v>
      </c>
    </row>
    <row r="93" spans="1:26" ht="15" customHeight="1">
      <c r="A93" s="27">
        <f t="shared" si="23"/>
        <v>79</v>
      </c>
      <c r="B93" s="32" t="s">
        <v>107</v>
      </c>
      <c r="C93" s="29" t="s">
        <v>11</v>
      </c>
      <c r="D93" s="1">
        <v>3221.5</v>
      </c>
      <c r="E93" s="1">
        <v>30</v>
      </c>
      <c r="F93" s="21">
        <v>10275.376800559499</v>
      </c>
      <c r="G93" s="55">
        <f t="shared" si="28"/>
        <v>3.1955216243914939</v>
      </c>
      <c r="H93" s="2">
        <f t="shared" si="29"/>
        <v>3.1955216243914939</v>
      </c>
      <c r="I93" s="3">
        <f t="shared" si="5"/>
        <v>2.6367000000000003</v>
      </c>
      <c r="J93" s="4">
        <f t="shared" si="30"/>
        <v>2.8653000000000004</v>
      </c>
      <c r="K93" s="105">
        <v>0.2286</v>
      </c>
      <c r="L93" s="106">
        <v>0.53869999999999996</v>
      </c>
      <c r="M93" s="106">
        <v>0.33022162439149372</v>
      </c>
      <c r="N93" s="106">
        <v>8.3999999999999995E-3</v>
      </c>
      <c r="O93" s="106">
        <v>0</v>
      </c>
      <c r="P93" s="106">
        <v>0</v>
      </c>
      <c r="Q93" s="106">
        <v>0.63319999999999999</v>
      </c>
      <c r="R93" s="106">
        <v>4.8399999999999999E-2</v>
      </c>
      <c r="S93" s="106">
        <v>1.6999999999999999E-3</v>
      </c>
      <c r="T93" s="106">
        <v>0.22</v>
      </c>
      <c r="U93" s="106">
        <v>0.1193</v>
      </c>
      <c r="V93" s="106">
        <v>0.621</v>
      </c>
      <c r="W93" s="106">
        <v>0.2162</v>
      </c>
      <c r="X93" s="106">
        <v>4.0000000000000002E-4</v>
      </c>
      <c r="Y93" s="106">
        <v>0.22939999999999999</v>
      </c>
      <c r="Z93" s="107">
        <v>0</v>
      </c>
    </row>
    <row r="94" spans="1:26" ht="15" customHeight="1">
      <c r="A94" s="27">
        <f t="shared" si="23"/>
        <v>80</v>
      </c>
      <c r="B94" s="32" t="s">
        <v>108</v>
      </c>
      <c r="C94" s="29" t="s">
        <v>11</v>
      </c>
      <c r="D94" s="1">
        <v>1819.9</v>
      </c>
      <c r="E94" s="1">
        <v>86.9</v>
      </c>
      <c r="F94" s="21">
        <v>4838.8803019461502</v>
      </c>
      <c r="G94" s="55">
        <f t="shared" si="28"/>
        <v>2.6796465632497148</v>
      </c>
      <c r="H94" s="2">
        <f t="shared" si="29"/>
        <v>2.6796465632497148</v>
      </c>
      <c r="I94" s="3">
        <f t="shared" si="5"/>
        <v>2.1974999999999998</v>
      </c>
      <c r="J94" s="4">
        <f t="shared" si="30"/>
        <v>2.3653</v>
      </c>
      <c r="K94" s="105">
        <v>0.1678</v>
      </c>
      <c r="L94" s="106">
        <v>0.29210000000000003</v>
      </c>
      <c r="M94" s="106">
        <v>0.31434656324971466</v>
      </c>
      <c r="N94" s="106">
        <v>3.8999999999999998E-3</v>
      </c>
      <c r="O94" s="106">
        <v>0</v>
      </c>
      <c r="P94" s="106">
        <v>0</v>
      </c>
      <c r="Q94" s="106">
        <v>0.56879999999999997</v>
      </c>
      <c r="R94" s="106">
        <v>2.2700000000000001E-2</v>
      </c>
      <c r="S94" s="106">
        <v>6.9999999999999999E-4</v>
      </c>
      <c r="T94" s="106">
        <v>0.1908</v>
      </c>
      <c r="U94" s="106">
        <v>8.4599999999999995E-2</v>
      </c>
      <c r="V94" s="106">
        <v>0.53969999999999996</v>
      </c>
      <c r="W94" s="106">
        <v>0.2671</v>
      </c>
      <c r="X94" s="106">
        <v>5.9999999999999995E-4</v>
      </c>
      <c r="Y94" s="106">
        <v>0.22650000000000001</v>
      </c>
      <c r="Z94" s="107">
        <v>0</v>
      </c>
    </row>
    <row r="95" spans="1:26" ht="15" customHeight="1">
      <c r="A95" s="27">
        <f t="shared" si="23"/>
        <v>81</v>
      </c>
      <c r="B95" s="32" t="s">
        <v>109</v>
      </c>
      <c r="C95" s="29" t="s">
        <v>12</v>
      </c>
      <c r="D95" s="1">
        <v>3595.5</v>
      </c>
      <c r="E95" s="1">
        <v>0</v>
      </c>
      <c r="F95" s="21">
        <v>7488.2236021214603</v>
      </c>
      <c r="G95" s="55">
        <f t="shared" si="28"/>
        <v>2.2800042601262431</v>
      </c>
      <c r="H95" s="2">
        <f t="shared" si="29"/>
        <v>2.2800042601262431</v>
      </c>
      <c r="I95" s="3">
        <f t="shared" si="5"/>
        <v>1.7950999999999999</v>
      </c>
      <c r="J95" s="4">
        <f t="shared" si="30"/>
        <v>2.0892999999999997</v>
      </c>
      <c r="K95" s="105">
        <v>0.29420000000000002</v>
      </c>
      <c r="L95" s="106">
        <v>0.1729</v>
      </c>
      <c r="M95" s="106">
        <v>0.19070426012624322</v>
      </c>
      <c r="N95" s="106">
        <v>1.0200000000000001E-2</v>
      </c>
      <c r="O95" s="106">
        <v>0</v>
      </c>
      <c r="P95" s="106">
        <v>0</v>
      </c>
      <c r="Q95" s="106">
        <v>0.55730000000000002</v>
      </c>
      <c r="R95" s="106">
        <v>0</v>
      </c>
      <c r="S95" s="106">
        <v>0</v>
      </c>
      <c r="T95" s="106">
        <v>2.0899999999999998E-2</v>
      </c>
      <c r="U95" s="106">
        <v>5.0500000000000003E-2</v>
      </c>
      <c r="V95" s="106">
        <v>0.70699999999999996</v>
      </c>
      <c r="W95" s="106">
        <v>0.1663</v>
      </c>
      <c r="X95" s="106">
        <v>4.0000000000000002E-4</v>
      </c>
      <c r="Y95" s="106">
        <v>0.1096</v>
      </c>
      <c r="Z95" s="107">
        <v>0</v>
      </c>
    </row>
    <row r="96" spans="1:26" ht="15" customHeight="1">
      <c r="A96" s="27">
        <f t="shared" si="23"/>
        <v>82</v>
      </c>
      <c r="B96" s="32" t="s">
        <v>110</v>
      </c>
      <c r="C96" s="29" t="s">
        <v>10</v>
      </c>
      <c r="D96" s="1">
        <v>1470.7</v>
      </c>
      <c r="E96" s="1">
        <v>0</v>
      </c>
      <c r="F96" s="21">
        <v>4775.9379855192901</v>
      </c>
      <c r="G96" s="55">
        <f t="shared" si="28"/>
        <v>3.2535188503016328</v>
      </c>
      <c r="H96" s="2">
        <f t="shared" si="29"/>
        <v>3.2535188503016328</v>
      </c>
      <c r="I96" s="3">
        <f t="shared" ref="I96:I159" si="31">G96-K96-M96</f>
        <v>2.7101000000000002</v>
      </c>
      <c r="J96" s="4">
        <f t="shared" si="30"/>
        <v>2.8946000000000001</v>
      </c>
      <c r="K96" s="105">
        <v>0.1845</v>
      </c>
      <c r="L96" s="106">
        <v>0.66259999999999997</v>
      </c>
      <c r="M96" s="106">
        <v>0.35891885030163279</v>
      </c>
      <c r="N96" s="106">
        <v>9.1999999999999998E-3</v>
      </c>
      <c r="O96" s="106">
        <v>0</v>
      </c>
      <c r="P96" s="106">
        <v>0</v>
      </c>
      <c r="Q96" s="106">
        <v>0.5786</v>
      </c>
      <c r="R96" s="106">
        <v>5.2400000000000002E-2</v>
      </c>
      <c r="S96" s="106">
        <v>1.8E-3</v>
      </c>
      <c r="T96" s="106">
        <v>0.17230000000000001</v>
      </c>
      <c r="U96" s="106">
        <v>9.2799999999999994E-2</v>
      </c>
      <c r="V96" s="106">
        <v>0.58179999999999998</v>
      </c>
      <c r="W96" s="106">
        <v>0.30880000000000002</v>
      </c>
      <c r="X96" s="106">
        <v>6.9999999999999999E-4</v>
      </c>
      <c r="Y96" s="106">
        <v>0.24909999999999999</v>
      </c>
      <c r="Z96" s="107">
        <v>0</v>
      </c>
    </row>
    <row r="97" spans="1:26" ht="15" customHeight="1">
      <c r="A97" s="27">
        <f t="shared" si="23"/>
        <v>83</v>
      </c>
      <c r="B97" s="32" t="s">
        <v>111</v>
      </c>
      <c r="C97" s="29" t="s">
        <v>8</v>
      </c>
      <c r="D97" s="1">
        <v>253.5</v>
      </c>
      <c r="E97" s="1">
        <v>0</v>
      </c>
      <c r="F97" s="21">
        <v>651.87419220853894</v>
      </c>
      <c r="G97" s="55">
        <f t="shared" si="28"/>
        <v>2.576147071017632</v>
      </c>
      <c r="H97" s="2">
        <f t="shared" si="29"/>
        <v>2.576147071017632</v>
      </c>
      <c r="I97" s="3">
        <f t="shared" si="31"/>
        <v>2.2963999999999998</v>
      </c>
      <c r="J97" s="4">
        <f t="shared" si="30"/>
        <v>2.2963999999999998</v>
      </c>
      <c r="K97" s="105">
        <v>0</v>
      </c>
      <c r="L97" s="106">
        <v>0</v>
      </c>
      <c r="M97" s="106">
        <v>0.27974707101763208</v>
      </c>
      <c r="N97" s="106">
        <v>0</v>
      </c>
      <c r="O97" s="106">
        <v>0</v>
      </c>
      <c r="P97" s="106">
        <v>0</v>
      </c>
      <c r="Q97" s="106">
        <v>0.74950000000000006</v>
      </c>
      <c r="R97" s="106">
        <v>0</v>
      </c>
      <c r="S97" s="106">
        <v>0</v>
      </c>
      <c r="T97" s="106">
        <v>0.1376</v>
      </c>
      <c r="U97" s="106">
        <v>0.1484</v>
      </c>
      <c r="V97" s="106">
        <v>1.0061</v>
      </c>
      <c r="W97" s="106">
        <v>0</v>
      </c>
      <c r="X97" s="106">
        <v>4.4000000000000003E-3</v>
      </c>
      <c r="Y97" s="106">
        <v>0.25040000000000001</v>
      </c>
      <c r="Z97" s="107">
        <v>0</v>
      </c>
    </row>
    <row r="98" spans="1:26" ht="15" customHeight="1">
      <c r="A98" s="27">
        <f t="shared" si="23"/>
        <v>84</v>
      </c>
      <c r="B98" s="32" t="s">
        <v>112</v>
      </c>
      <c r="C98" s="29" t="s">
        <v>7</v>
      </c>
      <c r="D98" s="1">
        <v>204.87</v>
      </c>
      <c r="E98" s="1">
        <v>38.6</v>
      </c>
      <c r="F98" s="21">
        <v>269.64493296709799</v>
      </c>
      <c r="G98" s="24">
        <f t="shared" ref="G98:G102" si="32">K98+L98+M98+N98+Q98+R98+S98+T98+U98+V98+W98+X98+Y98</f>
        <v>1.3240961684485129</v>
      </c>
      <c r="H98" s="8"/>
      <c r="I98" s="3">
        <f t="shared" si="31"/>
        <v>0.86260000000000003</v>
      </c>
      <c r="J98" s="4"/>
      <c r="K98" s="105">
        <v>0</v>
      </c>
      <c r="L98" s="106">
        <v>0</v>
      </c>
      <c r="M98" s="106">
        <v>0.46149616844851277</v>
      </c>
      <c r="N98" s="106">
        <v>0</v>
      </c>
      <c r="O98" s="106">
        <v>0</v>
      </c>
      <c r="P98" s="106">
        <v>0</v>
      </c>
      <c r="Q98" s="106">
        <v>0.26129999999999998</v>
      </c>
      <c r="R98" s="106">
        <v>0</v>
      </c>
      <c r="S98" s="106">
        <v>0</v>
      </c>
      <c r="T98" s="106">
        <v>0.2681</v>
      </c>
      <c r="U98" s="106">
        <v>0</v>
      </c>
      <c r="V98" s="106">
        <v>0.32769999999999999</v>
      </c>
      <c r="W98" s="106">
        <v>0</v>
      </c>
      <c r="X98" s="106">
        <v>5.4999999999999997E-3</v>
      </c>
      <c r="Y98" s="106">
        <v>0</v>
      </c>
      <c r="Z98" s="107">
        <v>0</v>
      </c>
    </row>
    <row r="99" spans="1:26" ht="15" customHeight="1">
      <c r="A99" s="27">
        <f t="shared" si="23"/>
        <v>85</v>
      </c>
      <c r="B99" s="32" t="s">
        <v>113</v>
      </c>
      <c r="C99" s="29" t="s">
        <v>7</v>
      </c>
      <c r="D99" s="1">
        <v>83.8</v>
      </c>
      <c r="E99" s="1">
        <v>22.9</v>
      </c>
      <c r="F99" s="21">
        <v>139.917649362454</v>
      </c>
      <c r="G99" s="24">
        <f t="shared" si="32"/>
        <v>1.6826336664104538</v>
      </c>
      <c r="H99" s="2"/>
      <c r="I99" s="3">
        <f t="shared" si="31"/>
        <v>0.93040000000000023</v>
      </c>
      <c r="J99" s="4"/>
      <c r="K99" s="105">
        <v>0</v>
      </c>
      <c r="L99" s="106">
        <v>0</v>
      </c>
      <c r="M99" s="106">
        <v>0.75223366641045353</v>
      </c>
      <c r="N99" s="106">
        <v>0</v>
      </c>
      <c r="O99" s="106">
        <v>0</v>
      </c>
      <c r="P99" s="106">
        <v>0</v>
      </c>
      <c r="Q99" s="106">
        <v>0.26140000000000002</v>
      </c>
      <c r="R99" s="106">
        <v>0</v>
      </c>
      <c r="S99" s="106">
        <v>0</v>
      </c>
      <c r="T99" s="106">
        <v>0.32769999999999999</v>
      </c>
      <c r="U99" s="106">
        <v>0</v>
      </c>
      <c r="V99" s="106">
        <v>0.32790000000000002</v>
      </c>
      <c r="W99" s="106">
        <v>0</v>
      </c>
      <c r="X99" s="106">
        <v>1.34E-2</v>
      </c>
      <c r="Y99" s="106">
        <v>0</v>
      </c>
      <c r="Z99" s="107">
        <v>0</v>
      </c>
    </row>
    <row r="100" spans="1:26" ht="15" customHeight="1">
      <c r="A100" s="27">
        <f t="shared" si="23"/>
        <v>86</v>
      </c>
      <c r="B100" s="32" t="s">
        <v>114</v>
      </c>
      <c r="C100" s="29" t="s">
        <v>7</v>
      </c>
      <c r="D100" s="1">
        <v>330.12</v>
      </c>
      <c r="E100" s="1">
        <v>0</v>
      </c>
      <c r="F100" s="21">
        <v>316.68258799221297</v>
      </c>
      <c r="G100" s="24">
        <f t="shared" si="32"/>
        <v>0.98928435236298407</v>
      </c>
      <c r="H100" s="2"/>
      <c r="I100" s="3">
        <f t="shared" si="31"/>
        <v>0.7246999999999999</v>
      </c>
      <c r="J100" s="4"/>
      <c r="K100" s="105">
        <v>0</v>
      </c>
      <c r="L100" s="106">
        <v>0</v>
      </c>
      <c r="M100" s="106">
        <v>0.26458435236298417</v>
      </c>
      <c r="N100" s="106">
        <v>0</v>
      </c>
      <c r="O100" s="106">
        <v>0</v>
      </c>
      <c r="P100" s="106">
        <v>0</v>
      </c>
      <c r="Q100" s="106">
        <v>0.25940000000000002</v>
      </c>
      <c r="R100" s="106">
        <v>0</v>
      </c>
      <c r="S100" s="106">
        <v>0</v>
      </c>
      <c r="T100" s="106">
        <v>0.1663</v>
      </c>
      <c r="U100" s="106">
        <v>0</v>
      </c>
      <c r="V100" s="106">
        <v>0.29559999999999997</v>
      </c>
      <c r="W100" s="106">
        <v>0</v>
      </c>
      <c r="X100" s="106">
        <v>3.3999999999999998E-3</v>
      </c>
      <c r="Y100" s="106">
        <v>0</v>
      </c>
      <c r="Z100" s="107">
        <v>0</v>
      </c>
    </row>
    <row r="101" spans="1:26" ht="15" customHeight="1">
      <c r="A101" s="27">
        <f t="shared" si="23"/>
        <v>87</v>
      </c>
      <c r="B101" s="32" t="s">
        <v>115</v>
      </c>
      <c r="C101" s="29" t="s">
        <v>11</v>
      </c>
      <c r="D101" s="1">
        <v>1885.9</v>
      </c>
      <c r="E101" s="1">
        <v>0</v>
      </c>
      <c r="F101" s="21">
        <v>4814.4368174361098</v>
      </c>
      <c r="G101" s="55">
        <f t="shared" si="32"/>
        <v>2.6429548715440339</v>
      </c>
      <c r="H101" s="2">
        <f t="shared" ref="H101:H102" si="33">G101</f>
        <v>2.6429548715440339</v>
      </c>
      <c r="I101" s="3">
        <f t="shared" si="31"/>
        <v>2.1126000000000005</v>
      </c>
      <c r="J101" s="4">
        <f t="shared" ref="J101:J102" si="34">I101+K101</f>
        <v>2.2935000000000003</v>
      </c>
      <c r="K101" s="105">
        <v>0.18090000000000001</v>
      </c>
      <c r="L101" s="106">
        <v>0.29370000000000002</v>
      </c>
      <c r="M101" s="106">
        <v>0.34945487154403371</v>
      </c>
      <c r="N101" s="106">
        <v>0</v>
      </c>
      <c r="O101" s="106">
        <v>0</v>
      </c>
      <c r="P101" s="106">
        <v>0</v>
      </c>
      <c r="Q101" s="106">
        <v>0.57909999999999995</v>
      </c>
      <c r="R101" s="106">
        <v>0</v>
      </c>
      <c r="S101" s="106">
        <v>0</v>
      </c>
      <c r="T101" s="106">
        <v>0.1817</v>
      </c>
      <c r="U101" s="106">
        <v>7.5200000000000003E-2</v>
      </c>
      <c r="V101" s="106">
        <v>0.53859999999999997</v>
      </c>
      <c r="W101" s="106">
        <v>0.25969999999999999</v>
      </c>
      <c r="X101" s="106">
        <v>5.9999999999999995E-4</v>
      </c>
      <c r="Y101" s="106">
        <v>0.184</v>
      </c>
      <c r="Z101" s="107">
        <v>0</v>
      </c>
    </row>
    <row r="102" spans="1:26" ht="15" customHeight="1">
      <c r="A102" s="27">
        <f t="shared" si="23"/>
        <v>88</v>
      </c>
      <c r="B102" s="32" t="s">
        <v>116</v>
      </c>
      <c r="C102" s="29" t="s">
        <v>9</v>
      </c>
      <c r="D102" s="1">
        <v>847.4</v>
      </c>
      <c r="E102" s="1">
        <v>31</v>
      </c>
      <c r="F102" s="21">
        <v>2981.8581476721502</v>
      </c>
      <c r="G102" s="55">
        <f t="shared" si="32"/>
        <v>3.546429688118697</v>
      </c>
      <c r="H102" s="2">
        <f t="shared" si="33"/>
        <v>3.546429688118697</v>
      </c>
      <c r="I102" s="3">
        <f t="shared" si="31"/>
        <v>2.9602000000000008</v>
      </c>
      <c r="J102" s="4">
        <f t="shared" si="34"/>
        <v>3.244600000000001</v>
      </c>
      <c r="K102" s="105">
        <v>0.28439999999999999</v>
      </c>
      <c r="L102" s="106">
        <v>0.48380000000000001</v>
      </c>
      <c r="M102" s="106">
        <v>0.30182968811869654</v>
      </c>
      <c r="N102" s="106">
        <v>1.3899999999999999E-2</v>
      </c>
      <c r="O102" s="106">
        <v>0</v>
      </c>
      <c r="P102" s="106">
        <v>0</v>
      </c>
      <c r="Q102" s="106">
        <v>0.65310000000000001</v>
      </c>
      <c r="R102" s="106">
        <v>7.6200000000000004E-2</v>
      </c>
      <c r="S102" s="106">
        <v>2.5000000000000001E-3</v>
      </c>
      <c r="T102" s="106">
        <v>0.16009999999999999</v>
      </c>
      <c r="U102" s="106">
        <v>0.1153</v>
      </c>
      <c r="V102" s="106">
        <v>0.85270000000000001</v>
      </c>
      <c r="W102" s="106">
        <v>0.27860000000000001</v>
      </c>
      <c r="X102" s="106">
        <v>1.2999999999999999E-3</v>
      </c>
      <c r="Y102" s="106">
        <v>0.32269999999999999</v>
      </c>
      <c r="Z102" s="107">
        <v>0</v>
      </c>
    </row>
    <row r="103" spans="1:26" ht="15" customHeight="1">
      <c r="A103" s="27">
        <f t="shared" si="23"/>
        <v>89</v>
      </c>
      <c r="B103" s="32" t="s">
        <v>117</v>
      </c>
      <c r="C103" s="29" t="s">
        <v>16</v>
      </c>
      <c r="D103" s="1">
        <v>2692.3</v>
      </c>
      <c r="E103" s="1">
        <v>152.19999999999999</v>
      </c>
      <c r="F103" s="21">
        <v>9671.2548120670108</v>
      </c>
      <c r="G103" s="25">
        <f>K103+L103+M103+N103+Q103+R103+S103+T103+U103+V103+W103+X103+Y103</f>
        <v>3.1929009689516228</v>
      </c>
      <c r="H103" s="8">
        <f>G103+O103+P103+Z103</f>
        <v>3.6395009689516229</v>
      </c>
      <c r="I103" s="3">
        <f t="shared" si="31"/>
        <v>2.4467000000000003</v>
      </c>
      <c r="J103" s="4">
        <f>I103+K103</f>
        <v>2.8581000000000003</v>
      </c>
      <c r="K103" s="105">
        <v>0.41139999999999999</v>
      </c>
      <c r="L103" s="106">
        <v>0.4839</v>
      </c>
      <c r="M103" s="106">
        <v>0.33480096895162231</v>
      </c>
      <c r="N103" s="106">
        <v>1.5599999999999999E-2</v>
      </c>
      <c r="O103" s="106">
        <v>0.19989999999999999</v>
      </c>
      <c r="P103" s="106">
        <v>0</v>
      </c>
      <c r="Q103" s="106">
        <v>0.61660000000000004</v>
      </c>
      <c r="R103" s="106">
        <v>2.53E-2</v>
      </c>
      <c r="S103" s="106">
        <v>8.0000000000000004E-4</v>
      </c>
      <c r="T103" s="106">
        <v>3.1699999999999999E-2</v>
      </c>
      <c r="U103" s="106">
        <v>6.1100000000000002E-2</v>
      </c>
      <c r="V103" s="106">
        <v>0.70609999999999995</v>
      </c>
      <c r="W103" s="106">
        <v>0.1038</v>
      </c>
      <c r="X103" s="106">
        <v>4.0000000000000002E-4</v>
      </c>
      <c r="Y103" s="106">
        <v>0.40139999999999998</v>
      </c>
      <c r="Z103" s="107">
        <v>0.2467</v>
      </c>
    </row>
    <row r="104" spans="1:26" ht="15" customHeight="1">
      <c r="A104" s="27">
        <f t="shared" si="23"/>
        <v>90</v>
      </c>
      <c r="B104" s="32" t="s">
        <v>118</v>
      </c>
      <c r="C104" s="29" t="s">
        <v>7</v>
      </c>
      <c r="D104" s="1">
        <v>92.9</v>
      </c>
      <c r="E104" s="1">
        <v>49.2</v>
      </c>
      <c r="F104" s="21">
        <v>90.190971918477999</v>
      </c>
      <c r="G104" s="24">
        <f t="shared" ref="G104:G105" si="35">K104+L104+M104+N104+Q104+R104+S104+T104+U104+V104+W104+X104+Y104</f>
        <v>0.97237051918104955</v>
      </c>
      <c r="H104" s="2"/>
      <c r="I104" s="3">
        <f t="shared" si="31"/>
        <v>0.88749999999999996</v>
      </c>
      <c r="J104" s="4"/>
      <c r="K104" s="105">
        <v>0</v>
      </c>
      <c r="L104" s="106">
        <v>0</v>
      </c>
      <c r="M104" s="106">
        <v>8.4870519181049542E-2</v>
      </c>
      <c r="N104" s="106">
        <v>0</v>
      </c>
      <c r="O104" s="106">
        <v>0</v>
      </c>
      <c r="P104" s="106">
        <v>0</v>
      </c>
      <c r="Q104" s="106">
        <v>0.41389999999999999</v>
      </c>
      <c r="R104" s="106">
        <v>0</v>
      </c>
      <c r="S104" s="106">
        <v>0</v>
      </c>
      <c r="T104" s="106">
        <v>0.1056</v>
      </c>
      <c r="U104" s="106">
        <v>0</v>
      </c>
      <c r="V104" s="106">
        <v>0.35589999999999999</v>
      </c>
      <c r="W104" s="106">
        <v>0</v>
      </c>
      <c r="X104" s="106">
        <v>1.21E-2</v>
      </c>
      <c r="Y104" s="106">
        <v>0</v>
      </c>
      <c r="Z104" s="107">
        <v>0</v>
      </c>
    </row>
    <row r="105" spans="1:26" ht="15" customHeight="1">
      <c r="A105" s="27">
        <f t="shared" si="23"/>
        <v>91</v>
      </c>
      <c r="B105" s="32" t="s">
        <v>119</v>
      </c>
      <c r="C105" s="29" t="s">
        <v>7</v>
      </c>
      <c r="D105" s="1">
        <v>150.80000000000001</v>
      </c>
      <c r="E105" s="1">
        <v>57.5</v>
      </c>
      <c r="F105" s="21">
        <v>157.09519014039401</v>
      </c>
      <c r="G105" s="24">
        <f t="shared" si="35"/>
        <v>1.0452216383667574</v>
      </c>
      <c r="H105" s="2"/>
      <c r="I105" s="3">
        <f t="shared" si="31"/>
        <v>0.83619999999999994</v>
      </c>
      <c r="J105" s="4"/>
      <c r="K105" s="105">
        <v>0</v>
      </c>
      <c r="L105" s="106">
        <v>0</v>
      </c>
      <c r="M105" s="106">
        <v>0.20902163836675747</v>
      </c>
      <c r="N105" s="106">
        <v>0</v>
      </c>
      <c r="O105" s="106">
        <v>0</v>
      </c>
      <c r="P105" s="106">
        <v>0</v>
      </c>
      <c r="Q105" s="106">
        <v>0.39389999999999997</v>
      </c>
      <c r="R105" s="106">
        <v>0</v>
      </c>
      <c r="S105" s="106">
        <v>0</v>
      </c>
      <c r="T105" s="106">
        <v>6.5000000000000002E-2</v>
      </c>
      <c r="U105" s="106">
        <v>0</v>
      </c>
      <c r="V105" s="106">
        <v>0.36990000000000001</v>
      </c>
      <c r="W105" s="106">
        <v>0</v>
      </c>
      <c r="X105" s="106">
        <v>7.4000000000000003E-3</v>
      </c>
      <c r="Y105" s="106">
        <v>0</v>
      </c>
      <c r="Z105" s="107">
        <v>0</v>
      </c>
    </row>
    <row r="106" spans="1:26" ht="15" customHeight="1">
      <c r="A106" s="27">
        <f t="shared" si="23"/>
        <v>92</v>
      </c>
      <c r="B106" s="32" t="s">
        <v>120</v>
      </c>
      <c r="C106" s="29" t="s">
        <v>11</v>
      </c>
      <c r="D106" s="1">
        <v>1780.34</v>
      </c>
      <c r="E106" s="1">
        <v>0</v>
      </c>
      <c r="F106" s="21">
        <v>5593.2562962264401</v>
      </c>
      <c r="G106" s="55">
        <f>K106+L106+M106+N106+Q106+R106+S106+T106+U106+V106+W106+X106+Y106</f>
        <v>3.193398697971257</v>
      </c>
      <c r="H106" s="2">
        <f>G106</f>
        <v>3.193398697971257</v>
      </c>
      <c r="I106" s="3">
        <f t="shared" si="31"/>
        <v>2.6624999999999996</v>
      </c>
      <c r="J106" s="4">
        <f>I106+K106</f>
        <v>2.8240999999999996</v>
      </c>
      <c r="K106" s="105">
        <v>0.16159999999999999</v>
      </c>
      <c r="L106" s="106">
        <v>0.68459999999999999</v>
      </c>
      <c r="M106" s="106">
        <v>0.36929869797125753</v>
      </c>
      <c r="N106" s="106">
        <v>6.1000000000000004E-3</v>
      </c>
      <c r="O106" s="106">
        <v>0</v>
      </c>
      <c r="P106" s="106">
        <v>0</v>
      </c>
      <c r="Q106" s="106">
        <v>0.58879999999999999</v>
      </c>
      <c r="R106" s="106">
        <v>3.5000000000000003E-2</v>
      </c>
      <c r="S106" s="106">
        <v>1.1999999999999999E-3</v>
      </c>
      <c r="T106" s="106">
        <v>0.18559999999999999</v>
      </c>
      <c r="U106" s="106">
        <v>8.7099999999999997E-2</v>
      </c>
      <c r="V106" s="106">
        <v>0.53359999999999996</v>
      </c>
      <c r="W106" s="106">
        <v>0.33050000000000002</v>
      </c>
      <c r="X106" s="106">
        <v>5.9999999999999995E-4</v>
      </c>
      <c r="Y106" s="106">
        <v>0.2094</v>
      </c>
      <c r="Z106" s="107">
        <v>0</v>
      </c>
    </row>
    <row r="107" spans="1:26" ht="15" customHeight="1">
      <c r="A107" s="27">
        <f t="shared" si="23"/>
        <v>93</v>
      </c>
      <c r="B107" s="32" t="s">
        <v>121</v>
      </c>
      <c r="C107" s="29" t="s">
        <v>7</v>
      </c>
      <c r="D107" s="1">
        <v>269.89999999999998</v>
      </c>
      <c r="E107" s="1">
        <v>0</v>
      </c>
      <c r="F107" s="21">
        <v>316.34402854143099</v>
      </c>
      <c r="G107" s="24">
        <f t="shared" ref="G107:G115" si="36">K107+L107+M107+N107+Q107+R107+S107+T107+U107+V107+W107+X107+Y107</f>
        <v>1.1796871031607388</v>
      </c>
      <c r="H107" s="8"/>
      <c r="I107" s="3">
        <f t="shared" si="31"/>
        <v>0.7417999999999999</v>
      </c>
      <c r="J107" s="4"/>
      <c r="K107" s="105">
        <v>0</v>
      </c>
      <c r="L107" s="106">
        <v>0</v>
      </c>
      <c r="M107" s="106">
        <v>0.43788710316073887</v>
      </c>
      <c r="N107" s="106">
        <v>0</v>
      </c>
      <c r="O107" s="106">
        <v>0</v>
      </c>
      <c r="P107" s="106">
        <v>0</v>
      </c>
      <c r="Q107" s="106">
        <v>0.26140000000000002</v>
      </c>
      <c r="R107" s="106">
        <v>0</v>
      </c>
      <c r="S107" s="106">
        <v>0</v>
      </c>
      <c r="T107" s="106">
        <v>0.1103</v>
      </c>
      <c r="U107" s="106">
        <v>0</v>
      </c>
      <c r="V107" s="106">
        <v>0.3659</v>
      </c>
      <c r="W107" s="106">
        <v>0</v>
      </c>
      <c r="X107" s="106">
        <v>4.1999999999999997E-3</v>
      </c>
      <c r="Y107" s="106">
        <v>0</v>
      </c>
      <c r="Z107" s="107">
        <v>0</v>
      </c>
    </row>
    <row r="108" spans="1:26" ht="15" customHeight="1">
      <c r="A108" s="27">
        <f t="shared" si="23"/>
        <v>94</v>
      </c>
      <c r="B108" s="32" t="s">
        <v>122</v>
      </c>
      <c r="C108" s="29" t="s">
        <v>7</v>
      </c>
      <c r="D108" s="1">
        <v>299.60000000000002</v>
      </c>
      <c r="E108" s="1">
        <v>47.7</v>
      </c>
      <c r="F108" s="21">
        <v>400.07381213042601</v>
      </c>
      <c r="G108" s="24">
        <f t="shared" si="36"/>
        <v>1.3463372068106121</v>
      </c>
      <c r="H108" s="2"/>
      <c r="I108" s="3">
        <f t="shared" si="31"/>
        <v>0.71510000000000029</v>
      </c>
      <c r="J108" s="4"/>
      <c r="K108" s="105">
        <v>0</v>
      </c>
      <c r="L108" s="106">
        <v>0</v>
      </c>
      <c r="M108" s="106">
        <v>0.6312372068106118</v>
      </c>
      <c r="N108" s="106">
        <v>0</v>
      </c>
      <c r="O108" s="106">
        <v>0</v>
      </c>
      <c r="P108" s="106">
        <v>0</v>
      </c>
      <c r="Q108" s="106">
        <v>0.26140000000000002</v>
      </c>
      <c r="R108" s="106">
        <v>0</v>
      </c>
      <c r="S108" s="106">
        <v>0</v>
      </c>
      <c r="T108" s="106">
        <v>0.1201</v>
      </c>
      <c r="U108" s="106">
        <v>0</v>
      </c>
      <c r="V108" s="106">
        <v>0.32990000000000003</v>
      </c>
      <c r="W108" s="106">
        <v>0</v>
      </c>
      <c r="X108" s="106">
        <v>3.7000000000000002E-3</v>
      </c>
      <c r="Y108" s="106">
        <v>0</v>
      </c>
      <c r="Z108" s="107">
        <v>0</v>
      </c>
    </row>
    <row r="109" spans="1:26" ht="15" customHeight="1">
      <c r="A109" s="27">
        <f t="shared" si="23"/>
        <v>95</v>
      </c>
      <c r="B109" s="32" t="s">
        <v>123</v>
      </c>
      <c r="C109" s="29" t="s">
        <v>7</v>
      </c>
      <c r="D109" s="1">
        <v>309.7</v>
      </c>
      <c r="E109" s="1">
        <v>0</v>
      </c>
      <c r="F109" s="21">
        <v>268.29934663632599</v>
      </c>
      <c r="G109" s="24">
        <f t="shared" si="36"/>
        <v>0.94703271609251627</v>
      </c>
      <c r="H109" s="2"/>
      <c r="I109" s="3">
        <f t="shared" si="31"/>
        <v>0.69120000000000004</v>
      </c>
      <c r="J109" s="4"/>
      <c r="K109" s="105">
        <v>0</v>
      </c>
      <c r="L109" s="106">
        <v>0</v>
      </c>
      <c r="M109" s="106">
        <v>0.25583271609251623</v>
      </c>
      <c r="N109" s="106">
        <v>0</v>
      </c>
      <c r="O109" s="106">
        <v>0</v>
      </c>
      <c r="P109" s="106">
        <v>0</v>
      </c>
      <c r="Q109" s="106">
        <v>0.25519999999999998</v>
      </c>
      <c r="R109" s="106">
        <v>0</v>
      </c>
      <c r="S109" s="106">
        <v>0</v>
      </c>
      <c r="T109" s="106">
        <v>0.17780000000000001</v>
      </c>
      <c r="U109" s="106">
        <v>0</v>
      </c>
      <c r="V109" s="106">
        <v>0.25459999999999999</v>
      </c>
      <c r="W109" s="106">
        <v>0</v>
      </c>
      <c r="X109" s="106">
        <v>3.5999999999999999E-3</v>
      </c>
      <c r="Y109" s="106">
        <v>0</v>
      </c>
      <c r="Z109" s="107">
        <v>0</v>
      </c>
    </row>
    <row r="110" spans="1:26" ht="15" customHeight="1">
      <c r="A110" s="27">
        <f t="shared" si="23"/>
        <v>96</v>
      </c>
      <c r="B110" s="32" t="s">
        <v>124</v>
      </c>
      <c r="C110" s="29" t="s">
        <v>7</v>
      </c>
      <c r="D110" s="1">
        <v>298.82</v>
      </c>
      <c r="E110" s="1">
        <v>0</v>
      </c>
      <c r="F110" s="21">
        <v>417.95144276770401</v>
      </c>
      <c r="G110" s="24">
        <f t="shared" si="36"/>
        <v>1.4059102788065125</v>
      </c>
      <c r="H110" s="2"/>
      <c r="I110" s="3">
        <f t="shared" si="31"/>
        <v>0.9840000000000001</v>
      </c>
      <c r="J110" s="4"/>
      <c r="K110" s="105">
        <v>0</v>
      </c>
      <c r="L110" s="106">
        <v>0</v>
      </c>
      <c r="M110" s="106">
        <v>0.42191027880651244</v>
      </c>
      <c r="N110" s="106">
        <v>0</v>
      </c>
      <c r="O110" s="106">
        <v>0</v>
      </c>
      <c r="P110" s="106">
        <v>0</v>
      </c>
      <c r="Q110" s="106">
        <v>0.26140000000000002</v>
      </c>
      <c r="R110" s="106">
        <v>0</v>
      </c>
      <c r="S110" s="106">
        <v>0</v>
      </c>
      <c r="T110" s="106">
        <v>0.34610000000000002</v>
      </c>
      <c r="U110" s="106">
        <v>0</v>
      </c>
      <c r="V110" s="106">
        <v>0.37280000000000002</v>
      </c>
      <c r="W110" s="106">
        <v>0</v>
      </c>
      <c r="X110" s="106">
        <v>3.7000000000000002E-3</v>
      </c>
      <c r="Y110" s="106">
        <v>0</v>
      </c>
      <c r="Z110" s="107">
        <v>0</v>
      </c>
    </row>
    <row r="111" spans="1:26" ht="15" customHeight="1">
      <c r="A111" s="27">
        <f t="shared" si="23"/>
        <v>97</v>
      </c>
      <c r="B111" s="32" t="s">
        <v>125</v>
      </c>
      <c r="C111" s="29" t="s">
        <v>7</v>
      </c>
      <c r="D111" s="1">
        <v>150.19999999999999</v>
      </c>
      <c r="E111" s="1">
        <v>0</v>
      </c>
      <c r="F111" s="21">
        <v>203.59910924410801</v>
      </c>
      <c r="G111" s="24">
        <f t="shared" si="36"/>
        <v>1.3612553793119511</v>
      </c>
      <c r="H111" s="2"/>
      <c r="I111" s="3">
        <f t="shared" si="31"/>
        <v>1.0463999999999998</v>
      </c>
      <c r="J111" s="4"/>
      <c r="K111" s="105">
        <v>0</v>
      </c>
      <c r="L111" s="106">
        <v>0</v>
      </c>
      <c r="M111" s="106">
        <v>0.31485537931195118</v>
      </c>
      <c r="N111" s="106">
        <v>0</v>
      </c>
      <c r="O111" s="106">
        <v>0</v>
      </c>
      <c r="P111" s="106">
        <v>0</v>
      </c>
      <c r="Q111" s="106">
        <v>0.26129999999999998</v>
      </c>
      <c r="R111" s="106">
        <v>0</v>
      </c>
      <c r="S111" s="106">
        <v>0</v>
      </c>
      <c r="T111" s="106">
        <v>0.41439999999999999</v>
      </c>
      <c r="U111" s="106">
        <v>0</v>
      </c>
      <c r="V111" s="106">
        <v>0.36309999999999998</v>
      </c>
      <c r="W111" s="106">
        <v>0</v>
      </c>
      <c r="X111" s="106">
        <v>7.6E-3</v>
      </c>
      <c r="Y111" s="106">
        <v>0</v>
      </c>
      <c r="Z111" s="107">
        <v>0</v>
      </c>
    </row>
    <row r="112" spans="1:26" ht="15" customHeight="1">
      <c r="A112" s="27">
        <f t="shared" si="23"/>
        <v>98</v>
      </c>
      <c r="B112" s="32" t="s">
        <v>126</v>
      </c>
      <c r="C112" s="29" t="s">
        <v>7</v>
      </c>
      <c r="D112" s="1">
        <v>205.1</v>
      </c>
      <c r="E112" s="1">
        <v>41.5</v>
      </c>
      <c r="F112" s="21">
        <v>319.67114456781599</v>
      </c>
      <c r="G112" s="24">
        <f t="shared" si="36"/>
        <v>1.567818577783989</v>
      </c>
      <c r="H112" s="2"/>
      <c r="I112" s="3">
        <f t="shared" si="31"/>
        <v>1.03</v>
      </c>
      <c r="J112" s="4"/>
      <c r="K112" s="105">
        <v>0</v>
      </c>
      <c r="L112" s="106">
        <v>0</v>
      </c>
      <c r="M112" s="106">
        <v>0.537818577783989</v>
      </c>
      <c r="N112" s="106">
        <v>0</v>
      </c>
      <c r="O112" s="106">
        <v>0</v>
      </c>
      <c r="P112" s="106">
        <v>0</v>
      </c>
      <c r="Q112" s="106">
        <v>0.26129999999999998</v>
      </c>
      <c r="R112" s="106">
        <v>0</v>
      </c>
      <c r="S112" s="106">
        <v>0</v>
      </c>
      <c r="T112" s="106">
        <v>0.40210000000000001</v>
      </c>
      <c r="U112" s="106">
        <v>0</v>
      </c>
      <c r="V112" s="106">
        <v>0.36109999999999998</v>
      </c>
      <c r="W112" s="106">
        <v>0</v>
      </c>
      <c r="X112" s="106">
        <v>5.4999999999999997E-3</v>
      </c>
      <c r="Y112" s="106">
        <v>0</v>
      </c>
      <c r="Z112" s="107">
        <v>0</v>
      </c>
    </row>
    <row r="113" spans="1:26" ht="15" customHeight="1">
      <c r="A113" s="27">
        <f t="shared" si="23"/>
        <v>99</v>
      </c>
      <c r="B113" s="32" t="s">
        <v>127</v>
      </c>
      <c r="C113" s="29" t="s">
        <v>7</v>
      </c>
      <c r="D113" s="1">
        <v>293.5</v>
      </c>
      <c r="E113" s="1">
        <v>72.2</v>
      </c>
      <c r="F113" s="21">
        <v>382.32548449460501</v>
      </c>
      <c r="G113" s="24">
        <f t="shared" si="36"/>
        <v>1.3108717326997881</v>
      </c>
      <c r="H113" s="2"/>
      <c r="I113" s="3">
        <f t="shared" si="31"/>
        <v>0.8277000000000001</v>
      </c>
      <c r="J113" s="4"/>
      <c r="K113" s="105">
        <v>0</v>
      </c>
      <c r="L113" s="106">
        <v>0</v>
      </c>
      <c r="M113" s="106">
        <v>0.48317173269978797</v>
      </c>
      <c r="N113" s="106">
        <v>0</v>
      </c>
      <c r="O113" s="106">
        <v>0</v>
      </c>
      <c r="P113" s="106">
        <v>0</v>
      </c>
      <c r="Q113" s="106">
        <v>0.26140000000000002</v>
      </c>
      <c r="R113" s="106">
        <v>0</v>
      </c>
      <c r="S113" s="106">
        <v>0</v>
      </c>
      <c r="T113" s="106">
        <v>0.19020000000000001</v>
      </c>
      <c r="U113" s="106">
        <v>0</v>
      </c>
      <c r="V113" s="106">
        <v>0.37230000000000002</v>
      </c>
      <c r="W113" s="106">
        <v>0</v>
      </c>
      <c r="X113" s="106">
        <v>3.8E-3</v>
      </c>
      <c r="Y113" s="106">
        <v>0</v>
      </c>
      <c r="Z113" s="107">
        <v>0</v>
      </c>
    </row>
    <row r="114" spans="1:26" ht="15" customHeight="1">
      <c r="A114" s="27">
        <f t="shared" si="23"/>
        <v>100</v>
      </c>
      <c r="B114" s="32" t="s">
        <v>128</v>
      </c>
      <c r="C114" s="29" t="s">
        <v>7</v>
      </c>
      <c r="D114" s="1">
        <v>315.7</v>
      </c>
      <c r="E114" s="1">
        <v>0</v>
      </c>
      <c r="F114" s="21">
        <v>426.61687458051699</v>
      </c>
      <c r="G114" s="24">
        <f t="shared" si="36"/>
        <v>1.3588525959052478</v>
      </c>
      <c r="H114" s="2"/>
      <c r="I114" s="3">
        <f t="shared" si="31"/>
        <v>0.93450000000000011</v>
      </c>
      <c r="J114" s="4"/>
      <c r="K114" s="105">
        <v>0</v>
      </c>
      <c r="L114" s="106">
        <v>0</v>
      </c>
      <c r="M114" s="106">
        <v>0.42435259590524765</v>
      </c>
      <c r="N114" s="106">
        <v>0</v>
      </c>
      <c r="O114" s="106">
        <v>0</v>
      </c>
      <c r="P114" s="106">
        <v>0</v>
      </c>
      <c r="Q114" s="106">
        <v>0.26140000000000002</v>
      </c>
      <c r="R114" s="106">
        <v>0</v>
      </c>
      <c r="S114" s="106">
        <v>0</v>
      </c>
      <c r="T114" s="106">
        <v>0.32440000000000002</v>
      </c>
      <c r="U114" s="106">
        <v>0</v>
      </c>
      <c r="V114" s="106">
        <v>0.34510000000000002</v>
      </c>
      <c r="W114" s="106">
        <v>0</v>
      </c>
      <c r="X114" s="106">
        <v>3.5999999999999999E-3</v>
      </c>
      <c r="Y114" s="106">
        <v>0</v>
      </c>
      <c r="Z114" s="107">
        <v>0</v>
      </c>
    </row>
    <row r="115" spans="1:26" ht="15" customHeight="1">
      <c r="A115" s="27">
        <f t="shared" si="23"/>
        <v>101</v>
      </c>
      <c r="B115" s="32" t="s">
        <v>129</v>
      </c>
      <c r="C115" s="29" t="s">
        <v>7</v>
      </c>
      <c r="D115" s="1">
        <v>164.7</v>
      </c>
      <c r="E115" s="1">
        <v>0</v>
      </c>
      <c r="F115" s="21">
        <v>249.574619029508</v>
      </c>
      <c r="G115" s="24">
        <f t="shared" si="36"/>
        <v>1.5219314420143011</v>
      </c>
      <c r="H115" s="2"/>
      <c r="I115" s="3">
        <f t="shared" si="31"/>
        <v>1.1391999999999998</v>
      </c>
      <c r="J115" s="4"/>
      <c r="K115" s="105">
        <v>0</v>
      </c>
      <c r="L115" s="106">
        <v>0</v>
      </c>
      <c r="M115" s="106">
        <v>0.38273144201430132</v>
      </c>
      <c r="N115" s="106">
        <v>0</v>
      </c>
      <c r="O115" s="106">
        <v>0</v>
      </c>
      <c r="P115" s="106">
        <v>0</v>
      </c>
      <c r="Q115" s="106">
        <v>0.26129999999999998</v>
      </c>
      <c r="R115" s="106">
        <v>0</v>
      </c>
      <c r="S115" s="106">
        <v>0</v>
      </c>
      <c r="T115" s="106">
        <v>0.50209999999999999</v>
      </c>
      <c r="U115" s="106">
        <v>0</v>
      </c>
      <c r="V115" s="106">
        <v>0.36899999999999999</v>
      </c>
      <c r="W115" s="106">
        <v>0</v>
      </c>
      <c r="X115" s="106">
        <v>6.7999999999999996E-3</v>
      </c>
      <c r="Y115" s="106">
        <v>0</v>
      </c>
      <c r="Z115" s="107">
        <v>0</v>
      </c>
    </row>
    <row r="116" spans="1:26" ht="15" customHeight="1">
      <c r="A116" s="27">
        <f t="shared" si="23"/>
        <v>102</v>
      </c>
      <c r="B116" s="32" t="s">
        <v>130</v>
      </c>
      <c r="C116" s="29" t="s">
        <v>15</v>
      </c>
      <c r="D116" s="1">
        <v>8454.2999999999993</v>
      </c>
      <c r="E116" s="1">
        <v>1020.7</v>
      </c>
      <c r="F116" s="21">
        <v>34231.3712930412</v>
      </c>
      <c r="G116" s="25">
        <f>K116+L116+M116+N116+Q116+R116+S116+T116+U116+V116+W116+X116+Y116</f>
        <v>3.5424521067710151</v>
      </c>
      <c r="H116" s="8">
        <f>G116+O116+P116+Z116</f>
        <v>4.1242521067710154</v>
      </c>
      <c r="I116" s="3">
        <f t="shared" si="31"/>
        <v>2.7746</v>
      </c>
      <c r="J116" s="4">
        <f>I116+K116</f>
        <v>3.2450999999999999</v>
      </c>
      <c r="K116" s="105">
        <v>0.47049999999999997</v>
      </c>
      <c r="L116" s="106">
        <v>0.64300000000000002</v>
      </c>
      <c r="M116" s="106">
        <v>0.29735210677101531</v>
      </c>
      <c r="N116" s="106">
        <v>2.52E-2</v>
      </c>
      <c r="O116" s="106">
        <v>0.28970000000000001</v>
      </c>
      <c r="P116" s="106">
        <v>0</v>
      </c>
      <c r="Q116" s="106">
        <v>0.53280000000000005</v>
      </c>
      <c r="R116" s="106">
        <v>0.04</v>
      </c>
      <c r="S116" s="106">
        <v>1.2999999999999999E-3</v>
      </c>
      <c r="T116" s="106">
        <v>2.81E-2</v>
      </c>
      <c r="U116" s="106">
        <v>0.1226</v>
      </c>
      <c r="V116" s="106">
        <v>0.87360000000000004</v>
      </c>
      <c r="W116" s="106">
        <v>0.17780000000000001</v>
      </c>
      <c r="X116" s="106">
        <v>1E-4</v>
      </c>
      <c r="Y116" s="106">
        <v>0.3301</v>
      </c>
      <c r="Z116" s="107">
        <v>0.29210000000000003</v>
      </c>
    </row>
    <row r="117" spans="1:26" ht="15" customHeight="1">
      <c r="A117" s="27">
        <f t="shared" si="23"/>
        <v>103</v>
      </c>
      <c r="B117" s="32" t="s">
        <v>131</v>
      </c>
      <c r="C117" s="29" t="s">
        <v>7</v>
      </c>
      <c r="D117" s="1">
        <v>198.5</v>
      </c>
      <c r="E117" s="1">
        <v>125.8</v>
      </c>
      <c r="F117" s="21">
        <v>302.50356419787801</v>
      </c>
      <c r="G117" s="24">
        <f t="shared" ref="G117:G119" si="37">K117+L117+M117+N117+Q117+R117+S117+T117+U117+V117+W117+X117+Y117</f>
        <v>1.5321535974658189</v>
      </c>
      <c r="H117" s="2"/>
      <c r="I117" s="3">
        <f t="shared" si="31"/>
        <v>1.0558000000000001</v>
      </c>
      <c r="J117" s="4"/>
      <c r="K117" s="105">
        <v>0</v>
      </c>
      <c r="L117" s="106">
        <v>0</v>
      </c>
      <c r="M117" s="106">
        <v>0.47635359746581879</v>
      </c>
      <c r="N117" s="106">
        <v>0</v>
      </c>
      <c r="O117" s="106">
        <v>0</v>
      </c>
      <c r="P117" s="106">
        <v>0</v>
      </c>
      <c r="Q117" s="106">
        <v>0.26140000000000002</v>
      </c>
      <c r="R117" s="106">
        <v>0</v>
      </c>
      <c r="S117" s="106">
        <v>0</v>
      </c>
      <c r="T117" s="106">
        <v>0.42180000000000001</v>
      </c>
      <c r="U117" s="106">
        <v>0</v>
      </c>
      <c r="V117" s="106">
        <v>0.36699999999999999</v>
      </c>
      <c r="W117" s="106">
        <v>0</v>
      </c>
      <c r="X117" s="106">
        <v>5.5999999999999999E-3</v>
      </c>
      <c r="Y117" s="106">
        <v>0</v>
      </c>
      <c r="Z117" s="107">
        <v>0</v>
      </c>
    </row>
    <row r="118" spans="1:26" ht="15" customHeight="1">
      <c r="A118" s="27">
        <f t="shared" si="23"/>
        <v>104</v>
      </c>
      <c r="B118" s="32" t="s">
        <v>132</v>
      </c>
      <c r="C118" s="29" t="s">
        <v>7</v>
      </c>
      <c r="D118" s="1">
        <v>121.2</v>
      </c>
      <c r="E118" s="1">
        <v>53</v>
      </c>
      <c r="F118" s="21">
        <v>146.76519801907901</v>
      </c>
      <c r="G118" s="24">
        <f t="shared" si="37"/>
        <v>1.2163317005566816</v>
      </c>
      <c r="H118" s="2"/>
      <c r="I118" s="3">
        <f t="shared" si="31"/>
        <v>0.8913000000000002</v>
      </c>
      <c r="J118" s="4"/>
      <c r="K118" s="105">
        <v>0</v>
      </c>
      <c r="L118" s="106">
        <v>0</v>
      </c>
      <c r="M118" s="106">
        <v>0.32503170055668135</v>
      </c>
      <c r="N118" s="106">
        <v>0</v>
      </c>
      <c r="O118" s="106">
        <v>0</v>
      </c>
      <c r="P118" s="106">
        <v>0</v>
      </c>
      <c r="Q118" s="106">
        <v>0.26140000000000002</v>
      </c>
      <c r="R118" s="106">
        <v>0</v>
      </c>
      <c r="S118" s="106">
        <v>0</v>
      </c>
      <c r="T118" s="106">
        <v>0.2767</v>
      </c>
      <c r="U118" s="106">
        <v>0</v>
      </c>
      <c r="V118" s="106">
        <v>0.34399999999999997</v>
      </c>
      <c r="W118" s="106">
        <v>0</v>
      </c>
      <c r="X118" s="106">
        <v>9.1999999999999998E-3</v>
      </c>
      <c r="Y118" s="106">
        <v>0</v>
      </c>
      <c r="Z118" s="107">
        <v>0</v>
      </c>
    </row>
    <row r="119" spans="1:26" ht="15" customHeight="1">
      <c r="A119" s="27">
        <f t="shared" si="23"/>
        <v>105</v>
      </c>
      <c r="B119" s="32" t="s">
        <v>133</v>
      </c>
      <c r="C119" s="29" t="s">
        <v>7</v>
      </c>
      <c r="D119" s="1">
        <v>118.3</v>
      </c>
      <c r="E119" s="1">
        <v>0</v>
      </c>
      <c r="F119" s="21">
        <v>146.914705955275</v>
      </c>
      <c r="G119" s="24">
        <f t="shared" si="37"/>
        <v>1.2465160901870356</v>
      </c>
      <c r="H119" s="2"/>
      <c r="I119" s="3">
        <f t="shared" si="31"/>
        <v>0.98009999999999997</v>
      </c>
      <c r="J119" s="4"/>
      <c r="K119" s="105">
        <v>0</v>
      </c>
      <c r="L119" s="106">
        <v>0</v>
      </c>
      <c r="M119" s="106">
        <v>0.26641609018703555</v>
      </c>
      <c r="N119" s="106">
        <v>0</v>
      </c>
      <c r="O119" s="106">
        <v>0</v>
      </c>
      <c r="P119" s="106">
        <v>0</v>
      </c>
      <c r="Q119" s="106">
        <v>0.26150000000000001</v>
      </c>
      <c r="R119" s="106">
        <v>0</v>
      </c>
      <c r="S119" s="106">
        <v>0</v>
      </c>
      <c r="T119" s="106">
        <v>0.34160000000000001</v>
      </c>
      <c r="U119" s="106">
        <v>0</v>
      </c>
      <c r="V119" s="106">
        <v>0.36749999999999999</v>
      </c>
      <c r="W119" s="106">
        <v>0</v>
      </c>
      <c r="X119" s="106">
        <v>9.4999999999999998E-3</v>
      </c>
      <c r="Y119" s="106">
        <v>0</v>
      </c>
      <c r="Z119" s="107">
        <v>0</v>
      </c>
    </row>
    <row r="120" spans="1:26" ht="15" customHeight="1">
      <c r="A120" s="27">
        <f t="shared" si="23"/>
        <v>106</v>
      </c>
      <c r="B120" s="32" t="s">
        <v>134</v>
      </c>
      <c r="C120" s="29" t="s">
        <v>15</v>
      </c>
      <c r="D120" s="1">
        <v>7621.3</v>
      </c>
      <c r="E120" s="1">
        <v>920.4</v>
      </c>
      <c r="F120" s="21">
        <v>28304.914817953199</v>
      </c>
      <c r="G120" s="25">
        <f>K120+L120+M120+N120+Q120+R120+S120+T120+U120+V120+W120+X120+Y120</f>
        <v>3.2397735192043413</v>
      </c>
      <c r="H120" s="8">
        <f>G120+O120+P120+Z120</f>
        <v>3.7846735192043415</v>
      </c>
      <c r="I120" s="3">
        <f t="shared" si="31"/>
        <v>2.6257999999999999</v>
      </c>
      <c r="J120" s="4">
        <f>I120+K120</f>
        <v>2.9584999999999999</v>
      </c>
      <c r="K120" s="105">
        <v>0.3327</v>
      </c>
      <c r="L120" s="106">
        <v>0.52059999999999995</v>
      </c>
      <c r="M120" s="106">
        <v>0.28127351920434157</v>
      </c>
      <c r="N120" s="106">
        <v>1.8499999999999999E-2</v>
      </c>
      <c r="O120" s="106">
        <v>0.23530000000000001</v>
      </c>
      <c r="P120" s="106">
        <v>0</v>
      </c>
      <c r="Q120" s="106">
        <v>0.59370000000000001</v>
      </c>
      <c r="R120" s="106">
        <v>2.87E-2</v>
      </c>
      <c r="S120" s="106">
        <v>1E-3</v>
      </c>
      <c r="T120" s="106">
        <v>2.58E-2</v>
      </c>
      <c r="U120" s="106">
        <v>0.1057</v>
      </c>
      <c r="V120" s="106">
        <v>0.88029999999999997</v>
      </c>
      <c r="W120" s="106">
        <v>0.1016</v>
      </c>
      <c r="X120" s="106">
        <v>1E-4</v>
      </c>
      <c r="Y120" s="106">
        <v>0.3498</v>
      </c>
      <c r="Z120" s="107">
        <v>0.30959999999999999</v>
      </c>
    </row>
    <row r="121" spans="1:26" ht="15" customHeight="1">
      <c r="A121" s="27">
        <f t="shared" si="23"/>
        <v>107</v>
      </c>
      <c r="B121" s="32" t="s">
        <v>135</v>
      </c>
      <c r="C121" s="29" t="s">
        <v>11</v>
      </c>
      <c r="D121" s="1">
        <v>2496.5500000000002</v>
      </c>
      <c r="E121" s="1">
        <v>55.1</v>
      </c>
      <c r="F121" s="21">
        <v>8991.7091530756097</v>
      </c>
      <c r="G121" s="55">
        <f>K121+L121+M121+N121+Q121+R121+S121+T121+U121+V121+W121+X121+Y121</f>
        <v>3.6069944238697502</v>
      </c>
      <c r="H121" s="2">
        <f>G121</f>
        <v>3.6069944238697502</v>
      </c>
      <c r="I121" s="3">
        <f t="shared" si="31"/>
        <v>2.9567999999999994</v>
      </c>
      <c r="J121" s="4">
        <f>I121+K121</f>
        <v>3.3071999999999995</v>
      </c>
      <c r="K121" s="105">
        <v>0.35039999999999999</v>
      </c>
      <c r="L121" s="106">
        <v>0.73129999999999995</v>
      </c>
      <c r="M121" s="106">
        <v>0.29979442386975053</v>
      </c>
      <c r="N121" s="106">
        <v>1.8200000000000001E-2</v>
      </c>
      <c r="O121" s="106">
        <v>0</v>
      </c>
      <c r="P121" s="106">
        <v>0</v>
      </c>
      <c r="Q121" s="106">
        <v>0.63939999999999997</v>
      </c>
      <c r="R121" s="106">
        <v>4.7800000000000002E-2</v>
      </c>
      <c r="S121" s="106">
        <v>1.6000000000000001E-3</v>
      </c>
      <c r="T121" s="106">
        <v>6.0400000000000002E-2</v>
      </c>
      <c r="U121" s="106">
        <v>0.1003</v>
      </c>
      <c r="V121" s="106">
        <v>0.82199999999999995</v>
      </c>
      <c r="W121" s="106">
        <v>0.3211</v>
      </c>
      <c r="X121" s="106">
        <v>5.0000000000000001E-4</v>
      </c>
      <c r="Y121" s="106">
        <v>0.2142</v>
      </c>
      <c r="Z121" s="107">
        <v>0</v>
      </c>
    </row>
    <row r="122" spans="1:26" ht="15" customHeight="1">
      <c r="A122" s="27">
        <f t="shared" si="23"/>
        <v>108</v>
      </c>
      <c r="B122" s="32" t="s">
        <v>136</v>
      </c>
      <c r="C122" s="29" t="s">
        <v>15</v>
      </c>
      <c r="D122" s="1">
        <v>11386.15</v>
      </c>
      <c r="E122" s="1">
        <v>1335.95</v>
      </c>
      <c r="F122" s="21">
        <v>46368.553035480203</v>
      </c>
      <c r="G122" s="25">
        <f>K122+L122+M122+N122+Q122+R122+S122+T122+U122+V122+W122+X122+Y122</f>
        <v>3.6006511005520228</v>
      </c>
      <c r="H122" s="8">
        <f>G122+O122+P122+Z122</f>
        <v>4.1407511005520226</v>
      </c>
      <c r="I122" s="3">
        <f t="shared" si="31"/>
        <v>2.9343999999999997</v>
      </c>
      <c r="J122" s="4">
        <f>I122+K122</f>
        <v>3.3148999999999997</v>
      </c>
      <c r="K122" s="105">
        <v>0.3805</v>
      </c>
      <c r="L122" s="106">
        <v>0.63839999999999997</v>
      </c>
      <c r="M122" s="106">
        <v>0.28575110055202291</v>
      </c>
      <c r="N122" s="106">
        <v>1.9199999999999998E-2</v>
      </c>
      <c r="O122" s="106">
        <v>0.2281</v>
      </c>
      <c r="P122" s="106">
        <v>9.4999999999999998E-3</v>
      </c>
      <c r="Q122" s="106">
        <v>0.61280000000000001</v>
      </c>
      <c r="R122" s="106">
        <v>2.2200000000000001E-2</v>
      </c>
      <c r="S122" s="106">
        <v>6.9999999999999999E-4</v>
      </c>
      <c r="T122" s="106">
        <v>2.7E-2</v>
      </c>
      <c r="U122" s="106">
        <v>0.14269999999999999</v>
      </c>
      <c r="V122" s="106">
        <v>0.9385</v>
      </c>
      <c r="W122" s="106">
        <v>0.18959999999999999</v>
      </c>
      <c r="X122" s="106">
        <v>1E-4</v>
      </c>
      <c r="Y122" s="106">
        <v>0.34320000000000001</v>
      </c>
      <c r="Z122" s="107">
        <v>0.30249999999999999</v>
      </c>
    </row>
    <row r="123" spans="1:26" ht="15" customHeight="1">
      <c r="A123" s="27">
        <f t="shared" si="23"/>
        <v>109</v>
      </c>
      <c r="B123" s="32" t="s">
        <v>137</v>
      </c>
      <c r="C123" s="29" t="s">
        <v>11</v>
      </c>
      <c r="D123" s="1">
        <v>2482.34</v>
      </c>
      <c r="E123" s="1">
        <v>0</v>
      </c>
      <c r="F123" s="21">
        <v>8987.5972771791094</v>
      </c>
      <c r="G123" s="55">
        <f>K123+L123+M123+N123+Q123+R123+S123+T123+U123+V123+W123+X123+Y123</f>
        <v>3.6256133160971751</v>
      </c>
      <c r="H123" s="2">
        <f>G123</f>
        <v>3.6256133160971751</v>
      </c>
      <c r="I123" s="3">
        <f t="shared" si="31"/>
        <v>3.0041000000000002</v>
      </c>
      <c r="J123" s="4">
        <f>I123+K123</f>
        <v>3.3305000000000002</v>
      </c>
      <c r="K123" s="105">
        <v>0.32640000000000002</v>
      </c>
      <c r="L123" s="106">
        <v>0.74390000000000001</v>
      </c>
      <c r="M123" s="106">
        <v>0.29511331609717462</v>
      </c>
      <c r="N123" s="106">
        <v>1.83E-2</v>
      </c>
      <c r="O123" s="106">
        <v>0</v>
      </c>
      <c r="P123" s="106">
        <v>0</v>
      </c>
      <c r="Q123" s="106">
        <v>0.64229999999999998</v>
      </c>
      <c r="R123" s="106">
        <v>5.1499999999999997E-2</v>
      </c>
      <c r="S123" s="106">
        <v>1.6999999999999999E-3</v>
      </c>
      <c r="T123" s="106">
        <v>6.0499999999999998E-2</v>
      </c>
      <c r="U123" s="106">
        <v>0.1009</v>
      </c>
      <c r="V123" s="106">
        <v>0.84889999999999999</v>
      </c>
      <c r="W123" s="106">
        <v>0.31680000000000003</v>
      </c>
      <c r="X123" s="106">
        <v>5.0000000000000001E-4</v>
      </c>
      <c r="Y123" s="106">
        <v>0.21879999999999999</v>
      </c>
      <c r="Z123" s="107">
        <v>0</v>
      </c>
    </row>
    <row r="124" spans="1:26" ht="15" customHeight="1">
      <c r="A124" s="27">
        <f t="shared" si="23"/>
        <v>110</v>
      </c>
      <c r="B124" s="32" t="s">
        <v>138</v>
      </c>
      <c r="C124" s="29" t="s">
        <v>15</v>
      </c>
      <c r="D124" s="1">
        <v>11445.45</v>
      </c>
      <c r="E124" s="1">
        <v>1346.5</v>
      </c>
      <c r="F124" s="21">
        <v>45674.960156688001</v>
      </c>
      <c r="G124" s="25">
        <f>K124+L124+M124+N124+Q124+R124+S124+T124+U124+V124+W124+X124+Y124</f>
        <v>3.4884992103975967</v>
      </c>
      <c r="H124" s="8">
        <f>G124+O124+P124+Z124</f>
        <v>4.0714992103975964</v>
      </c>
      <c r="I124" s="3">
        <f t="shared" si="31"/>
        <v>2.8157000000000005</v>
      </c>
      <c r="J124" s="4">
        <f>I124+K124</f>
        <v>3.1942000000000004</v>
      </c>
      <c r="K124" s="105">
        <v>0.3785</v>
      </c>
      <c r="L124" s="106">
        <v>0.57210000000000005</v>
      </c>
      <c r="M124" s="106">
        <v>0.29429921039759621</v>
      </c>
      <c r="N124" s="106">
        <v>1.3299999999999999E-2</v>
      </c>
      <c r="O124" s="106">
        <v>0.27760000000000001</v>
      </c>
      <c r="P124" s="106">
        <v>0</v>
      </c>
      <c r="Q124" s="106">
        <v>0.60660000000000003</v>
      </c>
      <c r="R124" s="106">
        <v>1.6E-2</v>
      </c>
      <c r="S124" s="106">
        <v>5.0000000000000001E-4</v>
      </c>
      <c r="T124" s="106">
        <v>2.7199999999999998E-2</v>
      </c>
      <c r="U124" s="106">
        <v>0.14199999999999999</v>
      </c>
      <c r="V124" s="106">
        <v>0.95430000000000004</v>
      </c>
      <c r="W124" s="106">
        <v>0.14050000000000001</v>
      </c>
      <c r="X124" s="106">
        <v>1E-4</v>
      </c>
      <c r="Y124" s="106">
        <v>0.34310000000000002</v>
      </c>
      <c r="Z124" s="107">
        <v>0.3054</v>
      </c>
    </row>
    <row r="125" spans="1:26" ht="15" customHeight="1">
      <c r="A125" s="27">
        <f t="shared" si="23"/>
        <v>111</v>
      </c>
      <c r="B125" s="32" t="s">
        <v>139</v>
      </c>
      <c r="C125" s="29" t="s">
        <v>7</v>
      </c>
      <c r="D125" s="1">
        <v>41.95</v>
      </c>
      <c r="E125" s="1">
        <v>0</v>
      </c>
      <c r="F125" s="21">
        <v>88.405312068949698</v>
      </c>
      <c r="G125" s="24">
        <f t="shared" ref="G125:G131" si="38">K125+L125+M125+N125+Q125+R125+S125+T125+U125+V125+W125+X125+Y125</f>
        <v>2.1237726876761465</v>
      </c>
      <c r="H125" s="2"/>
      <c r="I125" s="3">
        <f t="shared" si="31"/>
        <v>1.1846000000000001</v>
      </c>
      <c r="J125" s="4"/>
      <c r="K125" s="105">
        <v>0</v>
      </c>
      <c r="L125" s="106">
        <v>0</v>
      </c>
      <c r="M125" s="106">
        <v>0.93917268767614648</v>
      </c>
      <c r="N125" s="106">
        <v>0</v>
      </c>
      <c r="O125" s="106">
        <v>0</v>
      </c>
      <c r="P125" s="106">
        <v>0</v>
      </c>
      <c r="Q125" s="106">
        <v>0.26119999999999999</v>
      </c>
      <c r="R125" s="106">
        <v>0</v>
      </c>
      <c r="S125" s="106">
        <v>0</v>
      </c>
      <c r="T125" s="106">
        <v>0.49399999999999999</v>
      </c>
      <c r="U125" s="106">
        <v>0</v>
      </c>
      <c r="V125" s="106">
        <v>0.40250000000000002</v>
      </c>
      <c r="W125" s="106">
        <v>0</v>
      </c>
      <c r="X125" s="106">
        <v>2.69E-2</v>
      </c>
      <c r="Y125" s="106">
        <v>0</v>
      </c>
      <c r="Z125" s="107">
        <v>0</v>
      </c>
    </row>
    <row r="126" spans="1:26" ht="15" customHeight="1">
      <c r="A126" s="27">
        <f t="shared" si="23"/>
        <v>112</v>
      </c>
      <c r="B126" s="32" t="s">
        <v>140</v>
      </c>
      <c r="C126" s="29" t="s">
        <v>7</v>
      </c>
      <c r="D126" s="1">
        <v>214.4</v>
      </c>
      <c r="E126" s="1">
        <v>0</v>
      </c>
      <c r="F126" s="21">
        <v>313.05245044345202</v>
      </c>
      <c r="G126" s="24">
        <f t="shared" si="38"/>
        <v>1.4703878415205087</v>
      </c>
      <c r="H126" s="2"/>
      <c r="I126" s="3">
        <f t="shared" si="31"/>
        <v>0.88240000000000007</v>
      </c>
      <c r="J126" s="4"/>
      <c r="K126" s="105">
        <v>0</v>
      </c>
      <c r="L126" s="106">
        <v>0</v>
      </c>
      <c r="M126" s="106">
        <v>0.58798784152050865</v>
      </c>
      <c r="N126" s="106">
        <v>0</v>
      </c>
      <c r="O126" s="106">
        <v>0</v>
      </c>
      <c r="P126" s="106">
        <v>0</v>
      </c>
      <c r="Q126" s="106">
        <v>0.24110000000000001</v>
      </c>
      <c r="R126" s="106">
        <v>0</v>
      </c>
      <c r="S126" s="106">
        <v>0</v>
      </c>
      <c r="T126" s="106">
        <v>0.28089999999999998</v>
      </c>
      <c r="U126" s="106">
        <v>0</v>
      </c>
      <c r="V126" s="106">
        <v>0.35510000000000003</v>
      </c>
      <c r="W126" s="106">
        <v>0</v>
      </c>
      <c r="X126" s="106">
        <v>5.3E-3</v>
      </c>
      <c r="Y126" s="106">
        <v>0</v>
      </c>
      <c r="Z126" s="107">
        <v>0</v>
      </c>
    </row>
    <row r="127" spans="1:26" ht="15" customHeight="1">
      <c r="A127" s="27">
        <f t="shared" si="23"/>
        <v>113</v>
      </c>
      <c r="B127" s="32" t="s">
        <v>141</v>
      </c>
      <c r="C127" s="29" t="s">
        <v>7</v>
      </c>
      <c r="D127" s="1">
        <v>70.7</v>
      </c>
      <c r="E127" s="1">
        <v>0</v>
      </c>
      <c r="F127" s="21">
        <v>55.527562152220597</v>
      </c>
      <c r="G127" s="24">
        <f t="shared" si="38"/>
        <v>0.7874324808422426</v>
      </c>
      <c r="H127" s="2"/>
      <c r="I127" s="3">
        <f t="shared" si="31"/>
        <v>0.67590000000000006</v>
      </c>
      <c r="J127" s="4"/>
      <c r="K127" s="105">
        <v>0</v>
      </c>
      <c r="L127" s="106">
        <v>0</v>
      </c>
      <c r="M127" s="106">
        <v>0.11153248084224257</v>
      </c>
      <c r="N127" s="106">
        <v>0</v>
      </c>
      <c r="O127" s="106">
        <v>0</v>
      </c>
      <c r="P127" s="106">
        <v>0</v>
      </c>
      <c r="Q127" s="106">
        <v>0.2412</v>
      </c>
      <c r="R127" s="106">
        <v>0</v>
      </c>
      <c r="S127" s="106">
        <v>0</v>
      </c>
      <c r="T127" s="106">
        <v>6.3600000000000004E-2</v>
      </c>
      <c r="U127" s="106">
        <v>0</v>
      </c>
      <c r="V127" s="106">
        <v>0.35510000000000003</v>
      </c>
      <c r="W127" s="106">
        <v>0</v>
      </c>
      <c r="X127" s="106">
        <v>1.6E-2</v>
      </c>
      <c r="Y127" s="106">
        <v>0</v>
      </c>
      <c r="Z127" s="107">
        <v>0</v>
      </c>
    </row>
    <row r="128" spans="1:26" ht="15" customHeight="1">
      <c r="A128" s="27">
        <f t="shared" si="23"/>
        <v>114</v>
      </c>
      <c r="B128" s="32" t="s">
        <v>142</v>
      </c>
      <c r="C128" s="29" t="s">
        <v>7</v>
      </c>
      <c r="D128" s="1">
        <v>67.45</v>
      </c>
      <c r="E128" s="1">
        <v>0</v>
      </c>
      <c r="F128" s="21">
        <v>74.342229287507806</v>
      </c>
      <c r="G128" s="24">
        <f t="shared" si="38"/>
        <v>1.1082725036685066</v>
      </c>
      <c r="H128" s="2"/>
      <c r="I128" s="3">
        <f t="shared" si="31"/>
        <v>0.75779999999999981</v>
      </c>
      <c r="J128" s="4"/>
      <c r="K128" s="105">
        <v>0</v>
      </c>
      <c r="L128" s="106">
        <v>0</v>
      </c>
      <c r="M128" s="106">
        <v>0.35047250366850674</v>
      </c>
      <c r="N128" s="106">
        <v>0</v>
      </c>
      <c r="O128" s="106">
        <v>0</v>
      </c>
      <c r="P128" s="106">
        <v>0</v>
      </c>
      <c r="Q128" s="106">
        <v>0.24099999999999999</v>
      </c>
      <c r="R128" s="106">
        <v>0</v>
      </c>
      <c r="S128" s="106">
        <v>0</v>
      </c>
      <c r="T128" s="106">
        <v>0.15590000000000001</v>
      </c>
      <c r="U128" s="106">
        <v>0</v>
      </c>
      <c r="V128" s="106">
        <v>0.34420000000000001</v>
      </c>
      <c r="W128" s="106">
        <v>0</v>
      </c>
      <c r="X128" s="106">
        <v>1.67E-2</v>
      </c>
      <c r="Y128" s="106">
        <v>0</v>
      </c>
      <c r="Z128" s="107">
        <v>0</v>
      </c>
    </row>
    <row r="129" spans="1:26" ht="15" customHeight="1">
      <c r="A129" s="27">
        <f t="shared" si="23"/>
        <v>115</v>
      </c>
      <c r="B129" s="32" t="s">
        <v>143</v>
      </c>
      <c r="C129" s="29" t="s">
        <v>7</v>
      </c>
      <c r="D129" s="1">
        <v>51.21</v>
      </c>
      <c r="E129" s="1">
        <v>0</v>
      </c>
      <c r="F129" s="21">
        <v>49.927903303072597</v>
      </c>
      <c r="G129" s="24">
        <f t="shared" si="38"/>
        <v>0.97756597722032001</v>
      </c>
      <c r="H129" s="2"/>
      <c r="I129" s="3">
        <f t="shared" si="31"/>
        <v>0.82369999999999999</v>
      </c>
      <c r="J129" s="4"/>
      <c r="K129" s="105">
        <v>0</v>
      </c>
      <c r="L129" s="106">
        <v>0</v>
      </c>
      <c r="M129" s="106">
        <v>0.15386597722032003</v>
      </c>
      <c r="N129" s="106">
        <v>0</v>
      </c>
      <c r="O129" s="106">
        <v>0</v>
      </c>
      <c r="P129" s="106">
        <v>0</v>
      </c>
      <c r="Q129" s="106">
        <v>0.2412</v>
      </c>
      <c r="R129" s="106">
        <v>0</v>
      </c>
      <c r="S129" s="106">
        <v>0</v>
      </c>
      <c r="T129" s="106">
        <v>0.20530000000000001</v>
      </c>
      <c r="U129" s="106">
        <v>0</v>
      </c>
      <c r="V129" s="106">
        <v>0.35520000000000002</v>
      </c>
      <c r="W129" s="106">
        <v>0</v>
      </c>
      <c r="X129" s="106">
        <v>2.1999999999999999E-2</v>
      </c>
      <c r="Y129" s="106">
        <v>0</v>
      </c>
      <c r="Z129" s="107">
        <v>0</v>
      </c>
    </row>
    <row r="130" spans="1:26" ht="15" customHeight="1">
      <c r="A130" s="27">
        <f t="shared" si="23"/>
        <v>116</v>
      </c>
      <c r="B130" s="32" t="s">
        <v>144</v>
      </c>
      <c r="C130" s="29" t="s">
        <v>7</v>
      </c>
      <c r="D130" s="1">
        <v>211.8</v>
      </c>
      <c r="E130" s="1">
        <v>0</v>
      </c>
      <c r="F130" s="21">
        <v>233.26429088396401</v>
      </c>
      <c r="G130" s="24">
        <f t="shared" si="38"/>
        <v>1.1072009689516225</v>
      </c>
      <c r="H130" s="2"/>
      <c r="I130" s="3">
        <f t="shared" si="31"/>
        <v>0.7724000000000002</v>
      </c>
      <c r="J130" s="4"/>
      <c r="K130" s="105">
        <v>0</v>
      </c>
      <c r="L130" s="106">
        <v>0</v>
      </c>
      <c r="M130" s="106">
        <v>0.33480096895162231</v>
      </c>
      <c r="N130" s="106">
        <v>0</v>
      </c>
      <c r="O130" s="106">
        <v>0</v>
      </c>
      <c r="P130" s="106">
        <v>0</v>
      </c>
      <c r="Q130" s="106">
        <v>0.24110000000000001</v>
      </c>
      <c r="R130" s="106">
        <v>0</v>
      </c>
      <c r="S130" s="106">
        <v>0</v>
      </c>
      <c r="T130" s="106">
        <v>0.1709</v>
      </c>
      <c r="U130" s="106">
        <v>0</v>
      </c>
      <c r="V130" s="106">
        <v>0.35510000000000003</v>
      </c>
      <c r="W130" s="106">
        <v>0</v>
      </c>
      <c r="X130" s="106">
        <v>5.3E-3</v>
      </c>
      <c r="Y130" s="106">
        <v>0</v>
      </c>
      <c r="Z130" s="107">
        <v>0</v>
      </c>
    </row>
    <row r="131" spans="1:26" ht="15" customHeight="1">
      <c r="A131" s="27">
        <f t="shared" si="23"/>
        <v>117</v>
      </c>
      <c r="B131" s="32" t="s">
        <v>145</v>
      </c>
      <c r="C131" s="29" t="s">
        <v>7</v>
      </c>
      <c r="D131" s="1">
        <v>214.7</v>
      </c>
      <c r="E131" s="1">
        <v>0</v>
      </c>
      <c r="F131" s="21">
        <v>250.41516264693101</v>
      </c>
      <c r="G131" s="24">
        <f t="shared" si="38"/>
        <v>1.1722233876039412</v>
      </c>
      <c r="H131" s="2"/>
      <c r="I131" s="3">
        <f t="shared" si="31"/>
        <v>0.8419000000000002</v>
      </c>
      <c r="J131" s="4"/>
      <c r="K131" s="105">
        <v>0</v>
      </c>
      <c r="L131" s="106">
        <v>0</v>
      </c>
      <c r="M131" s="106">
        <v>0.33032338760394098</v>
      </c>
      <c r="N131" s="106">
        <v>0</v>
      </c>
      <c r="O131" s="106">
        <v>0</v>
      </c>
      <c r="P131" s="106">
        <v>0</v>
      </c>
      <c r="Q131" s="106">
        <v>0.36799999999999999</v>
      </c>
      <c r="R131" s="106">
        <v>0</v>
      </c>
      <c r="S131" s="106">
        <v>0</v>
      </c>
      <c r="T131" s="106">
        <v>8.6599999999999996E-2</v>
      </c>
      <c r="U131" s="106">
        <v>0</v>
      </c>
      <c r="V131" s="106">
        <v>0.38200000000000001</v>
      </c>
      <c r="W131" s="106">
        <v>0</v>
      </c>
      <c r="X131" s="106">
        <v>5.3E-3</v>
      </c>
      <c r="Y131" s="106">
        <v>0</v>
      </c>
      <c r="Z131" s="107">
        <v>0</v>
      </c>
    </row>
    <row r="132" spans="1:26" ht="15" customHeight="1">
      <c r="A132" s="27">
        <f t="shared" si="23"/>
        <v>118</v>
      </c>
      <c r="B132" s="32" t="s">
        <v>146</v>
      </c>
      <c r="C132" s="29" t="s">
        <v>16</v>
      </c>
      <c r="D132" s="1">
        <v>6950.2</v>
      </c>
      <c r="E132" s="1">
        <v>746.6</v>
      </c>
      <c r="F132" s="21">
        <v>18240.859695425999</v>
      </c>
      <c r="G132" s="25">
        <f>K132+L132+M132+N132+Q132+R132+S132+T132+U132+V132+W132+X132+Y132</f>
        <v>2.4501060326555333</v>
      </c>
      <c r="H132" s="8">
        <f>G132+O132+P132+Z132</f>
        <v>2.6472060326555331</v>
      </c>
      <c r="I132" s="3">
        <f t="shared" si="31"/>
        <v>1.8385000000000002</v>
      </c>
      <c r="J132" s="4">
        <f>I132+K132</f>
        <v>2.3401000000000005</v>
      </c>
      <c r="K132" s="105">
        <v>0.50160000000000005</v>
      </c>
      <c r="L132" s="106">
        <v>0.33229999999999998</v>
      </c>
      <c r="M132" s="106">
        <v>0.11000603265553303</v>
      </c>
      <c r="N132" s="106">
        <v>1.8100000000000002E-2</v>
      </c>
      <c r="O132" s="106">
        <v>8.2299999999999998E-2</v>
      </c>
      <c r="P132" s="106">
        <v>1.6E-2</v>
      </c>
      <c r="Q132" s="106">
        <v>0.47399999999999998</v>
      </c>
      <c r="R132" s="106">
        <v>1.26E-2</v>
      </c>
      <c r="S132" s="106">
        <v>4.0000000000000002E-4</v>
      </c>
      <c r="T132" s="106">
        <v>4.0800000000000003E-2</v>
      </c>
      <c r="U132" s="106">
        <v>5.4199999999999998E-2</v>
      </c>
      <c r="V132" s="106">
        <v>0.52380000000000004</v>
      </c>
      <c r="W132" s="106">
        <v>0.11899999999999999</v>
      </c>
      <c r="X132" s="106">
        <v>1E-4</v>
      </c>
      <c r="Y132" s="106">
        <v>0.26319999999999999</v>
      </c>
      <c r="Z132" s="107">
        <v>9.8799999999999999E-2</v>
      </c>
    </row>
    <row r="133" spans="1:26" ht="15" customHeight="1">
      <c r="A133" s="27">
        <f t="shared" si="23"/>
        <v>119</v>
      </c>
      <c r="B133" s="32" t="s">
        <v>147</v>
      </c>
      <c r="C133" s="29" t="s">
        <v>7</v>
      </c>
      <c r="D133" s="1">
        <v>104.3</v>
      </c>
      <c r="E133" s="1">
        <v>0</v>
      </c>
      <c r="F133" s="21">
        <v>131.73967077825799</v>
      </c>
      <c r="G133" s="24">
        <f t="shared" ref="G133:G142" si="39">K133+L133+M133+N133+Q133+R133+S133+T133+U133+V133+W133+X133+Y133</f>
        <v>1.2684367409684856</v>
      </c>
      <c r="H133" s="2"/>
      <c r="I133" s="3">
        <f t="shared" si="31"/>
        <v>0.96619999999999984</v>
      </c>
      <c r="J133" s="4"/>
      <c r="K133" s="105">
        <v>0</v>
      </c>
      <c r="L133" s="106">
        <v>0</v>
      </c>
      <c r="M133" s="106">
        <v>0.30223674096848574</v>
      </c>
      <c r="N133" s="106">
        <v>0</v>
      </c>
      <c r="O133" s="106">
        <v>0</v>
      </c>
      <c r="P133" s="106">
        <v>0</v>
      </c>
      <c r="Q133" s="106">
        <v>0.26140000000000002</v>
      </c>
      <c r="R133" s="106">
        <v>0</v>
      </c>
      <c r="S133" s="106">
        <v>0</v>
      </c>
      <c r="T133" s="106">
        <v>0.35320000000000001</v>
      </c>
      <c r="U133" s="106">
        <v>0</v>
      </c>
      <c r="V133" s="106">
        <v>0.34079999999999999</v>
      </c>
      <c r="W133" s="106">
        <v>0</v>
      </c>
      <c r="X133" s="106">
        <v>1.0800000000000001E-2</v>
      </c>
      <c r="Y133" s="106">
        <v>0</v>
      </c>
      <c r="Z133" s="107">
        <v>0</v>
      </c>
    </row>
    <row r="134" spans="1:26" ht="15" customHeight="1">
      <c r="A134" s="27">
        <f t="shared" si="23"/>
        <v>120</v>
      </c>
      <c r="B134" s="32" t="s">
        <v>148</v>
      </c>
      <c r="C134" s="29" t="s">
        <v>7</v>
      </c>
      <c r="D134" s="1">
        <v>112.9</v>
      </c>
      <c r="E134" s="1">
        <v>0</v>
      </c>
      <c r="F134" s="21">
        <v>152.996431367448</v>
      </c>
      <c r="G134" s="24">
        <f t="shared" si="39"/>
        <v>1.3613478186942445</v>
      </c>
      <c r="H134" s="2"/>
      <c r="I134" s="3">
        <f t="shared" si="31"/>
        <v>1.0123</v>
      </c>
      <c r="J134" s="4"/>
      <c r="K134" s="105">
        <v>0</v>
      </c>
      <c r="L134" s="106">
        <v>0</v>
      </c>
      <c r="M134" s="106">
        <v>0.34904781869424456</v>
      </c>
      <c r="N134" s="106">
        <v>0</v>
      </c>
      <c r="O134" s="106">
        <v>0</v>
      </c>
      <c r="P134" s="106">
        <v>0</v>
      </c>
      <c r="Q134" s="106">
        <v>0.26129999999999998</v>
      </c>
      <c r="R134" s="106">
        <v>0</v>
      </c>
      <c r="S134" s="106">
        <v>0</v>
      </c>
      <c r="T134" s="106">
        <v>0.35520000000000002</v>
      </c>
      <c r="U134" s="106">
        <v>0</v>
      </c>
      <c r="V134" s="106">
        <v>0.38579999999999998</v>
      </c>
      <c r="W134" s="106">
        <v>0</v>
      </c>
      <c r="X134" s="106">
        <v>0.01</v>
      </c>
      <c r="Y134" s="106">
        <v>0</v>
      </c>
      <c r="Z134" s="107">
        <v>0</v>
      </c>
    </row>
    <row r="135" spans="1:26" ht="15" customHeight="1">
      <c r="A135" s="27">
        <f t="shared" si="23"/>
        <v>121</v>
      </c>
      <c r="B135" s="32" t="s">
        <v>149</v>
      </c>
      <c r="C135" s="29" t="s">
        <v>7</v>
      </c>
      <c r="D135" s="1">
        <v>329.2</v>
      </c>
      <c r="E135" s="1">
        <v>0</v>
      </c>
      <c r="F135" s="21">
        <v>424.93344345065202</v>
      </c>
      <c r="G135" s="24">
        <f t="shared" si="39"/>
        <v>1.2968062585889644</v>
      </c>
      <c r="H135" s="2"/>
      <c r="I135" s="3">
        <f t="shared" si="31"/>
        <v>0.96170000000000022</v>
      </c>
      <c r="J135" s="4"/>
      <c r="K135" s="105">
        <v>0</v>
      </c>
      <c r="L135" s="106">
        <v>0</v>
      </c>
      <c r="M135" s="106">
        <v>0.33510625858896415</v>
      </c>
      <c r="N135" s="106">
        <v>0</v>
      </c>
      <c r="O135" s="106">
        <v>0</v>
      </c>
      <c r="P135" s="106">
        <v>0</v>
      </c>
      <c r="Q135" s="106">
        <v>0.26140000000000002</v>
      </c>
      <c r="R135" s="106">
        <v>0</v>
      </c>
      <c r="S135" s="106">
        <v>0</v>
      </c>
      <c r="T135" s="106">
        <v>0.3322</v>
      </c>
      <c r="U135" s="106">
        <v>0</v>
      </c>
      <c r="V135" s="106">
        <v>0.36459999999999998</v>
      </c>
      <c r="W135" s="106">
        <v>0</v>
      </c>
      <c r="X135" s="106">
        <v>3.5000000000000001E-3</v>
      </c>
      <c r="Y135" s="106">
        <v>0</v>
      </c>
      <c r="Z135" s="107">
        <v>0</v>
      </c>
    </row>
    <row r="136" spans="1:26" ht="15" customHeight="1">
      <c r="A136" s="27">
        <f t="shared" si="23"/>
        <v>122</v>
      </c>
      <c r="B136" s="32" t="s">
        <v>150</v>
      </c>
      <c r="C136" s="29" t="s">
        <v>7</v>
      </c>
      <c r="D136" s="1">
        <v>238.6</v>
      </c>
      <c r="E136" s="1">
        <v>0</v>
      </c>
      <c r="F136" s="21">
        <v>422.86846049635199</v>
      </c>
      <c r="G136" s="24">
        <f t="shared" si="39"/>
        <v>1.7848875736612861</v>
      </c>
      <c r="H136" s="2"/>
      <c r="I136" s="3">
        <f t="shared" si="31"/>
        <v>1.0584</v>
      </c>
      <c r="J136" s="4"/>
      <c r="K136" s="105">
        <v>0</v>
      </c>
      <c r="L136" s="106">
        <v>0</v>
      </c>
      <c r="M136" s="106">
        <v>0.72648757366128613</v>
      </c>
      <c r="N136" s="106">
        <v>0</v>
      </c>
      <c r="O136" s="106">
        <v>0</v>
      </c>
      <c r="P136" s="106">
        <v>0</v>
      </c>
      <c r="Q136" s="106">
        <v>0.26140000000000002</v>
      </c>
      <c r="R136" s="106">
        <v>0</v>
      </c>
      <c r="S136" s="106">
        <v>0</v>
      </c>
      <c r="T136" s="106">
        <v>0.39240000000000003</v>
      </c>
      <c r="U136" s="106">
        <v>0</v>
      </c>
      <c r="V136" s="106">
        <v>0.39989999999999998</v>
      </c>
      <c r="W136" s="106">
        <v>0</v>
      </c>
      <c r="X136" s="106">
        <v>4.7000000000000002E-3</v>
      </c>
      <c r="Y136" s="106">
        <v>0</v>
      </c>
      <c r="Z136" s="107">
        <v>0</v>
      </c>
    </row>
    <row r="137" spans="1:26" ht="15" customHeight="1">
      <c r="A137" s="27">
        <f t="shared" si="23"/>
        <v>123</v>
      </c>
      <c r="B137" s="32" t="s">
        <v>151</v>
      </c>
      <c r="C137" s="29" t="s">
        <v>7</v>
      </c>
      <c r="D137" s="1">
        <v>134</v>
      </c>
      <c r="E137" s="1">
        <v>0</v>
      </c>
      <c r="F137" s="21">
        <v>170.09352243887099</v>
      </c>
      <c r="G137" s="24">
        <f t="shared" si="39"/>
        <v>1.2795878415205086</v>
      </c>
      <c r="H137" s="2"/>
      <c r="I137" s="3">
        <f t="shared" si="31"/>
        <v>0.69159999999999999</v>
      </c>
      <c r="J137" s="4"/>
      <c r="K137" s="105">
        <v>0</v>
      </c>
      <c r="L137" s="106">
        <v>0</v>
      </c>
      <c r="M137" s="106">
        <v>0.58798784152050865</v>
      </c>
      <c r="N137" s="106">
        <v>0</v>
      </c>
      <c r="O137" s="106">
        <v>0</v>
      </c>
      <c r="P137" s="106">
        <v>0</v>
      </c>
      <c r="Q137" s="106">
        <v>0.26140000000000002</v>
      </c>
      <c r="R137" s="106">
        <v>0</v>
      </c>
      <c r="S137" s="106">
        <v>0</v>
      </c>
      <c r="T137" s="106">
        <v>0.11119999999999999</v>
      </c>
      <c r="U137" s="106">
        <v>0</v>
      </c>
      <c r="V137" s="106">
        <v>0.31059999999999999</v>
      </c>
      <c r="W137" s="106">
        <v>0</v>
      </c>
      <c r="X137" s="106">
        <v>8.3999999999999995E-3</v>
      </c>
      <c r="Y137" s="106">
        <v>0</v>
      </c>
      <c r="Z137" s="107">
        <v>0</v>
      </c>
    </row>
    <row r="138" spans="1:26" ht="15" customHeight="1">
      <c r="A138" s="27">
        <f t="shared" si="23"/>
        <v>124</v>
      </c>
      <c r="B138" s="32" t="s">
        <v>152</v>
      </c>
      <c r="C138" s="29" t="s">
        <v>7</v>
      </c>
      <c r="D138" s="1">
        <v>57.6</v>
      </c>
      <c r="E138" s="1">
        <v>0</v>
      </c>
      <c r="F138" s="21">
        <v>84.006123777921303</v>
      </c>
      <c r="G138" s="24">
        <f t="shared" si="39"/>
        <v>1.4631395150583468</v>
      </c>
      <c r="H138" s="2"/>
      <c r="I138" s="3">
        <f t="shared" si="31"/>
        <v>1.1896000000000002</v>
      </c>
      <c r="J138" s="4"/>
      <c r="K138" s="105">
        <v>0</v>
      </c>
      <c r="L138" s="106">
        <v>0</v>
      </c>
      <c r="M138" s="106">
        <v>0.27353951505834667</v>
      </c>
      <c r="N138" s="106">
        <v>0</v>
      </c>
      <c r="O138" s="106">
        <v>0</v>
      </c>
      <c r="P138" s="106">
        <v>0</v>
      </c>
      <c r="Q138" s="106">
        <v>0.26119999999999999</v>
      </c>
      <c r="R138" s="106">
        <v>0</v>
      </c>
      <c r="S138" s="106">
        <v>0</v>
      </c>
      <c r="T138" s="106">
        <v>0.54549999999999998</v>
      </c>
      <c r="U138" s="106">
        <v>0</v>
      </c>
      <c r="V138" s="106">
        <v>0.36330000000000001</v>
      </c>
      <c r="W138" s="106">
        <v>0</v>
      </c>
      <c r="X138" s="106">
        <v>1.9599999999999999E-2</v>
      </c>
      <c r="Y138" s="106">
        <v>0</v>
      </c>
      <c r="Z138" s="107">
        <v>0</v>
      </c>
    </row>
    <row r="139" spans="1:26" ht="15" customHeight="1">
      <c r="A139" s="27">
        <f t="shared" si="23"/>
        <v>125</v>
      </c>
      <c r="B139" s="32" t="s">
        <v>153</v>
      </c>
      <c r="C139" s="29" t="s">
        <v>7</v>
      </c>
      <c r="D139" s="1">
        <v>128.1</v>
      </c>
      <c r="E139" s="1">
        <v>49.2</v>
      </c>
      <c r="F139" s="21">
        <v>181.33318192996501</v>
      </c>
      <c r="G139" s="24">
        <f t="shared" si="39"/>
        <v>1.4250918757133206</v>
      </c>
      <c r="H139" s="2"/>
      <c r="I139" s="3">
        <f t="shared" si="31"/>
        <v>0.87149999999999983</v>
      </c>
      <c r="J139" s="4"/>
      <c r="K139" s="105">
        <v>0</v>
      </c>
      <c r="L139" s="106">
        <v>0</v>
      </c>
      <c r="M139" s="106">
        <v>0.5535918757133208</v>
      </c>
      <c r="N139" s="106">
        <v>0</v>
      </c>
      <c r="O139" s="106">
        <v>0</v>
      </c>
      <c r="P139" s="106">
        <v>0</v>
      </c>
      <c r="Q139" s="106">
        <v>0.26140000000000002</v>
      </c>
      <c r="R139" s="106">
        <v>0</v>
      </c>
      <c r="S139" s="106">
        <v>0</v>
      </c>
      <c r="T139" s="106">
        <v>0.24260000000000001</v>
      </c>
      <c r="U139" s="106">
        <v>0</v>
      </c>
      <c r="V139" s="106">
        <v>0.35870000000000002</v>
      </c>
      <c r="W139" s="106">
        <v>0</v>
      </c>
      <c r="X139" s="106">
        <v>8.8000000000000005E-3</v>
      </c>
      <c r="Y139" s="106">
        <v>0</v>
      </c>
      <c r="Z139" s="107">
        <v>0</v>
      </c>
    </row>
    <row r="140" spans="1:26" ht="15" customHeight="1">
      <c r="A140" s="27">
        <f t="shared" si="23"/>
        <v>126</v>
      </c>
      <c r="B140" s="32" t="s">
        <v>154</v>
      </c>
      <c r="C140" s="29" t="s">
        <v>7</v>
      </c>
      <c r="D140" s="1">
        <v>231.1</v>
      </c>
      <c r="E140" s="1">
        <v>32.700000000000003</v>
      </c>
      <c r="F140" s="21">
        <v>280.35991536452099</v>
      </c>
      <c r="G140" s="24">
        <f t="shared" si="39"/>
        <v>1.2173347331889222</v>
      </c>
      <c r="H140" s="2"/>
      <c r="I140" s="3">
        <f t="shared" si="31"/>
        <v>0.9786999999999999</v>
      </c>
      <c r="J140" s="4"/>
      <c r="K140" s="105">
        <v>0</v>
      </c>
      <c r="L140" s="106">
        <v>0</v>
      </c>
      <c r="M140" s="106">
        <v>0.23863473318892223</v>
      </c>
      <c r="N140" s="106">
        <v>0</v>
      </c>
      <c r="O140" s="106">
        <v>0</v>
      </c>
      <c r="P140" s="106">
        <v>0</v>
      </c>
      <c r="Q140" s="106">
        <v>0.26140000000000002</v>
      </c>
      <c r="R140" s="106">
        <v>0</v>
      </c>
      <c r="S140" s="106">
        <v>0</v>
      </c>
      <c r="T140" s="106">
        <v>0.2646</v>
      </c>
      <c r="U140" s="106">
        <v>0</v>
      </c>
      <c r="V140" s="106">
        <v>0.44779999999999998</v>
      </c>
      <c r="W140" s="106">
        <v>0</v>
      </c>
      <c r="X140" s="106">
        <v>4.8999999999999998E-3</v>
      </c>
      <c r="Y140" s="106">
        <v>0</v>
      </c>
      <c r="Z140" s="107">
        <v>0</v>
      </c>
    </row>
    <row r="141" spans="1:26" ht="15" customHeight="1">
      <c r="A141" s="27">
        <f t="shared" si="23"/>
        <v>127</v>
      </c>
      <c r="B141" s="32" t="s">
        <v>155</v>
      </c>
      <c r="C141" s="29" t="s">
        <v>7</v>
      </c>
      <c r="D141" s="1">
        <v>246.69</v>
      </c>
      <c r="E141" s="1">
        <v>0</v>
      </c>
      <c r="F141" s="21">
        <v>342.61775485241202</v>
      </c>
      <c r="G141" s="24">
        <f t="shared" si="39"/>
        <v>1.3977548529103487</v>
      </c>
      <c r="H141" s="2"/>
      <c r="I141" s="3">
        <f t="shared" si="31"/>
        <v>0.88670000000000004</v>
      </c>
      <c r="J141" s="4"/>
      <c r="K141" s="105">
        <v>0</v>
      </c>
      <c r="L141" s="106">
        <v>0</v>
      </c>
      <c r="M141" s="106">
        <v>0.51105485291034869</v>
      </c>
      <c r="N141" s="106">
        <v>0</v>
      </c>
      <c r="O141" s="106">
        <v>0</v>
      </c>
      <c r="P141" s="106">
        <v>0</v>
      </c>
      <c r="Q141" s="106">
        <v>0.26129999999999998</v>
      </c>
      <c r="R141" s="106">
        <v>0</v>
      </c>
      <c r="S141" s="106">
        <v>0</v>
      </c>
      <c r="T141" s="106">
        <v>0.309</v>
      </c>
      <c r="U141" s="106">
        <v>0</v>
      </c>
      <c r="V141" s="106">
        <v>0.31180000000000002</v>
      </c>
      <c r="W141" s="106">
        <v>0</v>
      </c>
      <c r="X141" s="106">
        <v>4.5999999999999999E-3</v>
      </c>
      <c r="Y141" s="106">
        <v>0</v>
      </c>
      <c r="Z141" s="107">
        <v>0</v>
      </c>
    </row>
    <row r="142" spans="1:26" ht="15" customHeight="1">
      <c r="A142" s="27">
        <f t="shared" si="23"/>
        <v>128</v>
      </c>
      <c r="B142" s="32" t="s">
        <v>156</v>
      </c>
      <c r="C142" s="29" t="s">
        <v>7</v>
      </c>
      <c r="D142" s="1">
        <v>242.5</v>
      </c>
      <c r="E142" s="1">
        <v>0</v>
      </c>
      <c r="F142" s="21">
        <v>324.407967953286</v>
      </c>
      <c r="G142" s="24">
        <f t="shared" si="39"/>
        <v>1.3468064891808165</v>
      </c>
      <c r="H142" s="2"/>
      <c r="I142" s="3">
        <f t="shared" si="31"/>
        <v>0.82699999999999985</v>
      </c>
      <c r="J142" s="4"/>
      <c r="K142" s="105">
        <v>0</v>
      </c>
      <c r="L142" s="106">
        <v>0</v>
      </c>
      <c r="M142" s="106">
        <v>0.51980648918081662</v>
      </c>
      <c r="N142" s="106">
        <v>0</v>
      </c>
      <c r="O142" s="106">
        <v>0</v>
      </c>
      <c r="P142" s="106">
        <v>0</v>
      </c>
      <c r="Q142" s="106">
        <v>0.26129999999999998</v>
      </c>
      <c r="R142" s="106">
        <v>0</v>
      </c>
      <c r="S142" s="106">
        <v>0</v>
      </c>
      <c r="T142" s="106">
        <v>0.19670000000000001</v>
      </c>
      <c r="U142" s="106">
        <v>0</v>
      </c>
      <c r="V142" s="106">
        <v>0.36430000000000001</v>
      </c>
      <c r="W142" s="106">
        <v>0</v>
      </c>
      <c r="X142" s="106">
        <v>4.7000000000000002E-3</v>
      </c>
      <c r="Y142" s="106">
        <v>0</v>
      </c>
      <c r="Z142" s="107">
        <v>0</v>
      </c>
    </row>
    <row r="143" spans="1:26" s="64" customFormat="1" ht="15" customHeight="1">
      <c r="A143" s="59">
        <f t="shared" si="23"/>
        <v>129</v>
      </c>
      <c r="B143" s="51" t="s">
        <v>157</v>
      </c>
      <c r="C143" s="52" t="s">
        <v>8</v>
      </c>
      <c r="D143" s="53">
        <v>171.6</v>
      </c>
      <c r="E143" s="53">
        <v>0</v>
      </c>
      <c r="F143" s="54">
        <v>473.60607531313002</v>
      </c>
      <c r="G143" s="55">
        <f>K143+L143+M143+N143+Q143+R143+S143+T143+U143+V143+W143+X143+Y143</f>
        <v>2.4893460321896912</v>
      </c>
      <c r="H143" s="2">
        <f>G143</f>
        <v>2.4893460321896912</v>
      </c>
      <c r="I143" s="57">
        <f t="shared" si="31"/>
        <v>1.9384000000000003</v>
      </c>
      <c r="J143" s="4">
        <f>I143+K143</f>
        <v>1.9384000000000003</v>
      </c>
      <c r="K143" s="108">
        <v>0</v>
      </c>
      <c r="L143" s="109">
        <v>0</v>
      </c>
      <c r="M143" s="109">
        <v>0.55094603218969085</v>
      </c>
      <c r="N143" s="109">
        <v>0</v>
      </c>
      <c r="O143" s="109">
        <v>0</v>
      </c>
      <c r="P143" s="109">
        <v>0</v>
      </c>
      <c r="Q143" s="109">
        <v>0.65690000000000004</v>
      </c>
      <c r="R143" s="109">
        <v>0</v>
      </c>
      <c r="S143" s="109">
        <v>0</v>
      </c>
      <c r="T143" s="109">
        <v>0.18890000000000001</v>
      </c>
      <c r="U143" s="109">
        <v>0</v>
      </c>
      <c r="V143" s="109">
        <v>1.0860000000000001</v>
      </c>
      <c r="W143" s="109">
        <v>0</v>
      </c>
      <c r="X143" s="109">
        <v>6.6E-3</v>
      </c>
      <c r="Y143" s="109">
        <v>0</v>
      </c>
      <c r="Z143" s="110">
        <v>0</v>
      </c>
    </row>
    <row r="144" spans="1:26" ht="15" customHeight="1">
      <c r="A144" s="27">
        <f t="shared" si="23"/>
        <v>130</v>
      </c>
      <c r="B144" s="32" t="s">
        <v>158</v>
      </c>
      <c r="C144" s="29" t="s">
        <v>7</v>
      </c>
      <c r="D144" s="1">
        <v>151.6</v>
      </c>
      <c r="E144" s="1">
        <v>0</v>
      </c>
      <c r="F144" s="21">
        <v>220.97936019340199</v>
      </c>
      <c r="G144" s="24">
        <f t="shared" ref="G144:G145" si="40">K144+L144+M144+N144+Q144+R144+S144+T144+U144+V144+W144+X144+Y144</f>
        <v>1.469407730650083</v>
      </c>
      <c r="H144" s="8"/>
      <c r="I144" s="3">
        <f t="shared" si="31"/>
        <v>0.79370000000000029</v>
      </c>
      <c r="J144" s="4"/>
      <c r="K144" s="105">
        <v>0</v>
      </c>
      <c r="L144" s="106">
        <v>0</v>
      </c>
      <c r="M144" s="106">
        <v>0.67570773065008272</v>
      </c>
      <c r="N144" s="106">
        <v>0</v>
      </c>
      <c r="O144" s="106">
        <v>0</v>
      </c>
      <c r="P144" s="106">
        <v>0</v>
      </c>
      <c r="Q144" s="106">
        <v>0.26129999999999998</v>
      </c>
      <c r="R144" s="106">
        <v>0</v>
      </c>
      <c r="S144" s="106">
        <v>0</v>
      </c>
      <c r="T144" s="106">
        <v>0.1613</v>
      </c>
      <c r="U144" s="106">
        <v>0</v>
      </c>
      <c r="V144" s="106">
        <v>0.36370000000000002</v>
      </c>
      <c r="W144" s="106">
        <v>0</v>
      </c>
      <c r="X144" s="106">
        <v>7.4000000000000003E-3</v>
      </c>
      <c r="Y144" s="106">
        <v>0</v>
      </c>
      <c r="Z144" s="107">
        <v>0</v>
      </c>
    </row>
    <row r="145" spans="1:26" ht="15" customHeight="1">
      <c r="A145" s="27">
        <f t="shared" ref="A145:A208" si="41">A144+1</f>
        <v>131</v>
      </c>
      <c r="B145" s="32" t="s">
        <v>159</v>
      </c>
      <c r="C145" s="29" t="s">
        <v>7</v>
      </c>
      <c r="D145" s="1">
        <v>37.700000000000003</v>
      </c>
      <c r="E145" s="1">
        <v>0</v>
      </c>
      <c r="F145" s="21">
        <v>79.858494218277997</v>
      </c>
      <c r="G145" s="24">
        <f t="shared" si="40"/>
        <v>2.1401280669880975</v>
      </c>
      <c r="H145" s="2"/>
      <c r="I145" s="3">
        <f t="shared" si="31"/>
        <v>0.88609999999999989</v>
      </c>
      <c r="J145" s="4"/>
      <c r="K145" s="105">
        <v>0</v>
      </c>
      <c r="L145" s="106">
        <v>0</v>
      </c>
      <c r="M145" s="106">
        <v>1.2540280669880977</v>
      </c>
      <c r="N145" s="106">
        <v>0</v>
      </c>
      <c r="O145" s="106">
        <v>0</v>
      </c>
      <c r="P145" s="106">
        <v>0</v>
      </c>
      <c r="Q145" s="106">
        <v>0.2616</v>
      </c>
      <c r="R145" s="106">
        <v>0</v>
      </c>
      <c r="S145" s="106">
        <v>0</v>
      </c>
      <c r="T145" s="106">
        <v>0.22489999999999999</v>
      </c>
      <c r="U145" s="106">
        <v>0</v>
      </c>
      <c r="V145" s="106">
        <v>0.36969999999999997</v>
      </c>
      <c r="W145" s="106">
        <v>0</v>
      </c>
      <c r="X145" s="106">
        <v>2.9899999999999999E-2</v>
      </c>
      <c r="Y145" s="106">
        <v>0</v>
      </c>
      <c r="Z145" s="107">
        <v>0</v>
      </c>
    </row>
    <row r="146" spans="1:26" ht="15" customHeight="1">
      <c r="A146" s="27">
        <f t="shared" si="41"/>
        <v>132</v>
      </c>
      <c r="B146" s="32" t="s">
        <v>160</v>
      </c>
      <c r="C146" s="29" t="s">
        <v>15</v>
      </c>
      <c r="D146" s="1">
        <v>5048.6000000000004</v>
      </c>
      <c r="E146" s="1">
        <v>552.1</v>
      </c>
      <c r="F146" s="21">
        <v>18587.247397498999</v>
      </c>
      <c r="G146" s="25">
        <f>K146+L146+M146+N146+Q146+R146+S146+T146+U146+V146+W146+X146+Y146</f>
        <v>3.2402679710246201</v>
      </c>
      <c r="H146" s="8">
        <f t="shared" ref="H146:H148" si="42">G146+O146+P146+Z146</f>
        <v>3.74236797102462</v>
      </c>
      <c r="I146" s="3">
        <f t="shared" si="31"/>
        <v>2.5170000000000003</v>
      </c>
      <c r="J146" s="4">
        <f t="shared" ref="J146:J148" si="43">I146+K146</f>
        <v>2.9016000000000002</v>
      </c>
      <c r="K146" s="105">
        <v>0.3846</v>
      </c>
      <c r="L146" s="106">
        <v>0.43390000000000001</v>
      </c>
      <c r="M146" s="106">
        <v>0.33866797102461971</v>
      </c>
      <c r="N146" s="106">
        <v>0.02</v>
      </c>
      <c r="O146" s="106">
        <v>0.20699999999999999</v>
      </c>
      <c r="P146" s="106">
        <v>0</v>
      </c>
      <c r="Q146" s="106">
        <v>0.59899999999999998</v>
      </c>
      <c r="R146" s="106">
        <v>0.03</v>
      </c>
      <c r="S146" s="106">
        <v>1E-3</v>
      </c>
      <c r="T146" s="106">
        <v>3.6499999999999998E-2</v>
      </c>
      <c r="U146" s="106">
        <v>0.1018</v>
      </c>
      <c r="V146" s="106">
        <v>0.8397</v>
      </c>
      <c r="W146" s="106">
        <v>0.1171</v>
      </c>
      <c r="X146" s="106">
        <v>2.0000000000000001E-4</v>
      </c>
      <c r="Y146" s="106">
        <v>0.33779999999999999</v>
      </c>
      <c r="Z146" s="107">
        <v>0.29509999999999997</v>
      </c>
    </row>
    <row r="147" spans="1:26" ht="15" customHeight="1">
      <c r="A147" s="27">
        <f t="shared" si="41"/>
        <v>133</v>
      </c>
      <c r="B147" s="32" t="s">
        <v>161</v>
      </c>
      <c r="C147" s="29" t="s">
        <v>16</v>
      </c>
      <c r="D147" s="1">
        <v>2606.1999999999998</v>
      </c>
      <c r="E147" s="1">
        <v>490.3</v>
      </c>
      <c r="F147" s="21">
        <v>8875.2945772764397</v>
      </c>
      <c r="G147" s="25">
        <f t="shared" ref="G147:G148" si="44">K147+L147+M147+N147+Q147+R147+S147+T147+U147+V147+W147+X147+Y147</f>
        <v>2.9837050078028557</v>
      </c>
      <c r="H147" s="8">
        <f t="shared" si="42"/>
        <v>3.5089050078028561</v>
      </c>
      <c r="I147" s="3">
        <f t="shared" si="31"/>
        <v>2.3883000000000001</v>
      </c>
      <c r="J147" s="4">
        <f t="shared" si="43"/>
        <v>2.7237</v>
      </c>
      <c r="K147" s="105">
        <v>0.33539999999999998</v>
      </c>
      <c r="L147" s="106">
        <v>0.33389999999999997</v>
      </c>
      <c r="M147" s="106">
        <v>0.26000500780285557</v>
      </c>
      <c r="N147" s="106">
        <v>1.8200000000000001E-2</v>
      </c>
      <c r="O147" s="106">
        <v>0.22</v>
      </c>
      <c r="P147" s="106">
        <v>0</v>
      </c>
      <c r="Q147" s="106">
        <v>0.61329999999999996</v>
      </c>
      <c r="R147" s="106">
        <v>2.7400000000000001E-2</v>
      </c>
      <c r="S147" s="106">
        <v>1E-3</v>
      </c>
      <c r="T147" s="106">
        <v>3.49E-2</v>
      </c>
      <c r="U147" s="106">
        <v>5.6300000000000003E-2</v>
      </c>
      <c r="V147" s="106">
        <v>0.73919999999999997</v>
      </c>
      <c r="W147" s="106">
        <v>0.12670000000000001</v>
      </c>
      <c r="X147" s="106">
        <v>5.0000000000000001E-4</v>
      </c>
      <c r="Y147" s="106">
        <v>0.43690000000000001</v>
      </c>
      <c r="Z147" s="107">
        <v>0.30520000000000003</v>
      </c>
    </row>
    <row r="148" spans="1:26" ht="15" customHeight="1">
      <c r="A148" s="27">
        <f t="shared" si="41"/>
        <v>134</v>
      </c>
      <c r="B148" s="32" t="s">
        <v>162</v>
      </c>
      <c r="C148" s="29" t="s">
        <v>16</v>
      </c>
      <c r="D148" s="1">
        <v>4662</v>
      </c>
      <c r="E148" s="1">
        <v>410</v>
      </c>
      <c r="F148" s="21">
        <v>17231.947084739</v>
      </c>
      <c r="G148" s="25">
        <f t="shared" si="44"/>
        <v>3.2542918990054268</v>
      </c>
      <c r="H148" s="8">
        <f t="shared" si="42"/>
        <v>3.7452918990054269</v>
      </c>
      <c r="I148" s="3">
        <f t="shared" si="31"/>
        <v>2.4983</v>
      </c>
      <c r="J148" s="4">
        <f t="shared" si="43"/>
        <v>2.9026999999999998</v>
      </c>
      <c r="K148" s="105">
        <v>0.40439999999999998</v>
      </c>
      <c r="L148" s="106">
        <v>0.42680000000000001</v>
      </c>
      <c r="M148" s="106">
        <v>0.35159189900542698</v>
      </c>
      <c r="N148" s="106">
        <v>1.54E-2</v>
      </c>
      <c r="O148" s="106">
        <v>0.2263</v>
      </c>
      <c r="P148" s="106">
        <v>0</v>
      </c>
      <c r="Q148" s="106">
        <v>0.62109999999999999</v>
      </c>
      <c r="R148" s="106">
        <v>2.6599999999999999E-2</v>
      </c>
      <c r="S148" s="106">
        <v>8.0000000000000004E-4</v>
      </c>
      <c r="T148" s="106">
        <v>3.9100000000000003E-2</v>
      </c>
      <c r="U148" s="106">
        <v>6.9699999999999998E-2</v>
      </c>
      <c r="V148" s="106">
        <v>0.73970000000000002</v>
      </c>
      <c r="W148" s="106">
        <v>0.13300000000000001</v>
      </c>
      <c r="X148" s="106">
        <v>2.0000000000000001E-4</v>
      </c>
      <c r="Y148" s="106">
        <v>0.4259</v>
      </c>
      <c r="Z148" s="107">
        <v>0.26469999999999999</v>
      </c>
    </row>
    <row r="149" spans="1:26" ht="15" customHeight="1">
      <c r="A149" s="27">
        <f t="shared" si="41"/>
        <v>135</v>
      </c>
      <c r="B149" s="32" t="s">
        <v>163</v>
      </c>
      <c r="C149" s="29" t="s">
        <v>7</v>
      </c>
      <c r="D149" s="1">
        <v>90.7</v>
      </c>
      <c r="E149" s="1">
        <v>0</v>
      </c>
      <c r="F149" s="21">
        <v>94.655004298456902</v>
      </c>
      <c r="G149" s="24">
        <f t="shared" ref="G149:G153" si="45">K149+L149+M149+N149+Q149+R149+S149+T149+U149+V149+W149+X149+Y149</f>
        <v>1.0482155870775394</v>
      </c>
      <c r="H149" s="2"/>
      <c r="I149" s="3">
        <f t="shared" si="31"/>
        <v>0.78759999999999997</v>
      </c>
      <c r="J149" s="4"/>
      <c r="K149" s="105">
        <v>0</v>
      </c>
      <c r="L149" s="106">
        <v>0</v>
      </c>
      <c r="M149" s="106">
        <v>0.2606155870775394</v>
      </c>
      <c r="N149" s="106">
        <v>0</v>
      </c>
      <c r="O149" s="106">
        <v>0</v>
      </c>
      <c r="P149" s="106">
        <v>0</v>
      </c>
      <c r="Q149" s="106">
        <v>0.24110000000000001</v>
      </c>
      <c r="R149" s="106">
        <v>0</v>
      </c>
      <c r="S149" s="106">
        <v>0</v>
      </c>
      <c r="T149" s="106">
        <v>0.1789</v>
      </c>
      <c r="U149" s="106">
        <v>0</v>
      </c>
      <c r="V149" s="106">
        <v>0.35510000000000003</v>
      </c>
      <c r="W149" s="106">
        <v>0</v>
      </c>
      <c r="X149" s="106">
        <v>1.2500000000000001E-2</v>
      </c>
      <c r="Y149" s="106">
        <v>0</v>
      </c>
      <c r="Z149" s="107">
        <v>0</v>
      </c>
    </row>
    <row r="150" spans="1:26" ht="15" customHeight="1">
      <c r="A150" s="27">
        <f t="shared" si="41"/>
        <v>136</v>
      </c>
      <c r="B150" s="32" t="s">
        <v>164</v>
      </c>
      <c r="C150" s="29" t="s">
        <v>7</v>
      </c>
      <c r="D150" s="1">
        <v>35.5</v>
      </c>
      <c r="E150" s="1">
        <v>0</v>
      </c>
      <c r="F150" s="21">
        <v>49.077463045819101</v>
      </c>
      <c r="G150" s="24">
        <f t="shared" si="45"/>
        <v>1.3899911326951295</v>
      </c>
      <c r="H150" s="2"/>
      <c r="I150" s="3">
        <f t="shared" si="31"/>
        <v>0.94609999999999994</v>
      </c>
      <c r="J150" s="4"/>
      <c r="K150" s="105">
        <v>0</v>
      </c>
      <c r="L150" s="106">
        <v>0</v>
      </c>
      <c r="M150" s="106">
        <v>0.44389113269512959</v>
      </c>
      <c r="N150" s="106">
        <v>0</v>
      </c>
      <c r="O150" s="106">
        <v>0</v>
      </c>
      <c r="P150" s="106">
        <v>0</v>
      </c>
      <c r="Q150" s="106">
        <v>0.24099999999999999</v>
      </c>
      <c r="R150" s="106">
        <v>0</v>
      </c>
      <c r="S150" s="106">
        <v>0</v>
      </c>
      <c r="T150" s="106">
        <v>0.2918</v>
      </c>
      <c r="U150" s="106">
        <v>0</v>
      </c>
      <c r="V150" s="106">
        <v>0.38159999999999999</v>
      </c>
      <c r="W150" s="106">
        <v>0</v>
      </c>
      <c r="X150" s="106">
        <v>3.1699999999999999E-2</v>
      </c>
      <c r="Y150" s="106">
        <v>0</v>
      </c>
      <c r="Z150" s="107">
        <v>0</v>
      </c>
    </row>
    <row r="151" spans="1:26" ht="15" customHeight="1">
      <c r="A151" s="27">
        <f t="shared" si="41"/>
        <v>137</v>
      </c>
      <c r="B151" s="32" t="s">
        <v>165</v>
      </c>
      <c r="C151" s="29" t="s">
        <v>7</v>
      </c>
      <c r="D151" s="1">
        <v>53.21</v>
      </c>
      <c r="E151" s="1">
        <v>0</v>
      </c>
      <c r="F151" s="21">
        <v>45.239683825723098</v>
      </c>
      <c r="G151" s="24">
        <f t="shared" si="45"/>
        <v>0.8527672373232712</v>
      </c>
      <c r="H151" s="2"/>
      <c r="I151" s="3">
        <f t="shared" si="31"/>
        <v>0.70460000000000012</v>
      </c>
      <c r="J151" s="4"/>
      <c r="K151" s="105">
        <v>0</v>
      </c>
      <c r="L151" s="106">
        <v>0</v>
      </c>
      <c r="M151" s="106">
        <v>0.14816723732327114</v>
      </c>
      <c r="N151" s="106">
        <v>0</v>
      </c>
      <c r="O151" s="106">
        <v>0</v>
      </c>
      <c r="P151" s="106">
        <v>0</v>
      </c>
      <c r="Q151" s="106">
        <v>0.2409</v>
      </c>
      <c r="R151" s="106">
        <v>0</v>
      </c>
      <c r="S151" s="106">
        <v>0</v>
      </c>
      <c r="T151" s="106">
        <v>8.7400000000000005E-2</v>
      </c>
      <c r="U151" s="106">
        <v>0</v>
      </c>
      <c r="V151" s="106">
        <v>0.35520000000000002</v>
      </c>
      <c r="W151" s="106">
        <v>0</v>
      </c>
      <c r="X151" s="106">
        <v>2.1100000000000001E-2</v>
      </c>
      <c r="Y151" s="106">
        <v>0</v>
      </c>
      <c r="Z151" s="107">
        <v>0</v>
      </c>
    </row>
    <row r="152" spans="1:26" ht="15" customHeight="1">
      <c r="A152" s="27">
        <f t="shared" si="41"/>
        <v>138</v>
      </c>
      <c r="B152" s="32" t="s">
        <v>166</v>
      </c>
      <c r="C152" s="29" t="s">
        <v>7</v>
      </c>
      <c r="D152" s="1">
        <v>60</v>
      </c>
      <c r="E152" s="1">
        <v>0</v>
      </c>
      <c r="F152" s="21">
        <v>80.884457112264201</v>
      </c>
      <c r="G152" s="24">
        <f t="shared" si="45"/>
        <v>1.3548253953835045</v>
      </c>
      <c r="H152" s="2"/>
      <c r="I152" s="3">
        <f t="shared" si="31"/>
        <v>0.96089999999999998</v>
      </c>
      <c r="J152" s="4"/>
      <c r="K152" s="105">
        <v>0</v>
      </c>
      <c r="L152" s="106">
        <v>0</v>
      </c>
      <c r="M152" s="106">
        <v>0.39392539538350457</v>
      </c>
      <c r="N152" s="106">
        <v>0</v>
      </c>
      <c r="O152" s="106">
        <v>0</v>
      </c>
      <c r="P152" s="106">
        <v>0</v>
      </c>
      <c r="Q152" s="106">
        <v>0.2412</v>
      </c>
      <c r="R152" s="106">
        <v>0</v>
      </c>
      <c r="S152" s="106">
        <v>0</v>
      </c>
      <c r="T152" s="106">
        <v>0.34539999999999998</v>
      </c>
      <c r="U152" s="106">
        <v>0</v>
      </c>
      <c r="V152" s="106">
        <v>0.35560000000000003</v>
      </c>
      <c r="W152" s="106">
        <v>0</v>
      </c>
      <c r="X152" s="106">
        <v>1.8700000000000001E-2</v>
      </c>
      <c r="Y152" s="106">
        <v>0</v>
      </c>
      <c r="Z152" s="107">
        <v>0</v>
      </c>
    </row>
    <row r="153" spans="1:26" ht="15" customHeight="1">
      <c r="A153" s="27">
        <f t="shared" si="41"/>
        <v>139</v>
      </c>
      <c r="B153" s="32" t="s">
        <v>167</v>
      </c>
      <c r="C153" s="29" t="s">
        <v>7</v>
      </c>
      <c r="D153" s="1">
        <v>52.5</v>
      </c>
      <c r="E153" s="1">
        <v>0</v>
      </c>
      <c r="F153" s="21">
        <v>63.417937483695297</v>
      </c>
      <c r="G153" s="24">
        <f t="shared" si="45"/>
        <v>1.2184011902266321</v>
      </c>
      <c r="H153" s="2"/>
      <c r="I153" s="3">
        <f t="shared" si="31"/>
        <v>0.61809999999999998</v>
      </c>
      <c r="J153" s="4"/>
      <c r="K153" s="105">
        <v>0</v>
      </c>
      <c r="L153" s="106">
        <v>0</v>
      </c>
      <c r="M153" s="106">
        <v>0.60030119022663209</v>
      </c>
      <c r="N153" s="106">
        <v>0</v>
      </c>
      <c r="O153" s="106">
        <v>0</v>
      </c>
      <c r="P153" s="106">
        <v>0</v>
      </c>
      <c r="Q153" s="106">
        <v>0.2412</v>
      </c>
      <c r="R153" s="106">
        <v>0</v>
      </c>
      <c r="S153" s="106">
        <v>0</v>
      </c>
      <c r="T153" s="106">
        <v>0</v>
      </c>
      <c r="U153" s="106">
        <v>0</v>
      </c>
      <c r="V153" s="106">
        <v>0.35539999999999999</v>
      </c>
      <c r="W153" s="106">
        <v>0</v>
      </c>
      <c r="X153" s="106">
        <v>2.1499999999999998E-2</v>
      </c>
      <c r="Y153" s="106">
        <v>0</v>
      </c>
      <c r="Z153" s="107">
        <v>0</v>
      </c>
    </row>
    <row r="154" spans="1:26" ht="15" customHeight="1">
      <c r="A154" s="27">
        <f t="shared" si="41"/>
        <v>140</v>
      </c>
      <c r="B154" s="32" t="s">
        <v>168</v>
      </c>
      <c r="C154" s="29" t="s">
        <v>8</v>
      </c>
      <c r="D154" s="1">
        <v>344.61</v>
      </c>
      <c r="E154" s="1">
        <v>0</v>
      </c>
      <c r="F154" s="21">
        <v>1098.10607507441</v>
      </c>
      <c r="G154" s="55">
        <f>K154+L154+M154+N154+Q154+R154+S154+T154+U154+V154+W154+X154+Y154</f>
        <v>3.3723455523723009</v>
      </c>
      <c r="H154" s="2">
        <f>G154</f>
        <v>3.3723455523723009</v>
      </c>
      <c r="I154" s="3">
        <f t="shared" si="31"/>
        <v>2.8801999999999999</v>
      </c>
      <c r="J154" s="4">
        <f>I154+K154</f>
        <v>3.0291999999999999</v>
      </c>
      <c r="K154" s="105">
        <v>0.14899999999999999</v>
      </c>
      <c r="L154" s="106">
        <v>0.68600000000000005</v>
      </c>
      <c r="M154" s="106">
        <v>0.34314555237230104</v>
      </c>
      <c r="N154" s="106">
        <v>0</v>
      </c>
      <c r="O154" s="106">
        <v>0</v>
      </c>
      <c r="P154" s="106">
        <v>0</v>
      </c>
      <c r="Q154" s="106">
        <v>0.4425</v>
      </c>
      <c r="R154" s="106">
        <v>0</v>
      </c>
      <c r="S154" s="106">
        <v>0</v>
      </c>
      <c r="T154" s="106">
        <v>0.14760000000000001</v>
      </c>
      <c r="U154" s="106">
        <v>8.6599999999999996E-2</v>
      </c>
      <c r="V154" s="106">
        <v>0.98</v>
      </c>
      <c r="W154" s="106">
        <v>0.39279999999999998</v>
      </c>
      <c r="X154" s="106">
        <v>3.2000000000000002E-3</v>
      </c>
      <c r="Y154" s="106">
        <v>0.14149999999999999</v>
      </c>
      <c r="Z154" s="107">
        <v>0</v>
      </c>
    </row>
    <row r="155" spans="1:26" ht="15" customHeight="1">
      <c r="A155" s="27">
        <f t="shared" si="41"/>
        <v>141</v>
      </c>
      <c r="B155" s="32" t="s">
        <v>169</v>
      </c>
      <c r="C155" s="29" t="s">
        <v>15</v>
      </c>
      <c r="D155" s="1">
        <v>4709.3999999999996</v>
      </c>
      <c r="E155" s="1">
        <v>570.20000000000005</v>
      </c>
      <c r="F155" s="21">
        <v>19537.451091354698</v>
      </c>
      <c r="G155" s="25">
        <f>K155+L155+M155+N155+Q155+R155+S155+T155+U155+V155+W155+X155+Y155</f>
        <v>3.6485835953695291</v>
      </c>
      <c r="H155" s="8">
        <f>G155+O155+P155+Z155</f>
        <v>4.2230835953695287</v>
      </c>
      <c r="I155" s="3">
        <f t="shared" si="31"/>
        <v>3.0051000000000001</v>
      </c>
      <c r="J155" s="4">
        <f>I155+K155</f>
        <v>3.3725000000000001</v>
      </c>
      <c r="K155" s="105">
        <v>0.3674</v>
      </c>
      <c r="L155" s="106">
        <v>0.64359999999999995</v>
      </c>
      <c r="M155" s="106">
        <v>0.2760835953695292</v>
      </c>
      <c r="N155" s="106">
        <v>1.9199999999999998E-2</v>
      </c>
      <c r="O155" s="106">
        <v>0.26619999999999999</v>
      </c>
      <c r="P155" s="106">
        <v>0</v>
      </c>
      <c r="Q155" s="106">
        <v>0.59930000000000005</v>
      </c>
      <c r="R155" s="106">
        <v>3.3500000000000002E-2</v>
      </c>
      <c r="S155" s="106">
        <v>1.1000000000000001E-3</v>
      </c>
      <c r="T155" s="106">
        <v>2.5899999999999999E-2</v>
      </c>
      <c r="U155" s="106">
        <v>0.11020000000000001</v>
      </c>
      <c r="V155" s="106">
        <v>1.0164</v>
      </c>
      <c r="W155" s="106">
        <v>0.20749999999999999</v>
      </c>
      <c r="X155" s="106">
        <v>2.0000000000000001E-4</v>
      </c>
      <c r="Y155" s="106">
        <v>0.34820000000000001</v>
      </c>
      <c r="Z155" s="107">
        <v>0.30830000000000002</v>
      </c>
    </row>
    <row r="156" spans="1:26" ht="15" customHeight="1">
      <c r="A156" s="27">
        <f t="shared" si="41"/>
        <v>142</v>
      </c>
      <c r="B156" s="32" t="s">
        <v>170</v>
      </c>
      <c r="C156" s="29" t="s">
        <v>7</v>
      </c>
      <c r="D156" s="1">
        <v>264.52999999999997</v>
      </c>
      <c r="E156" s="1">
        <v>0</v>
      </c>
      <c r="F156" s="21">
        <v>293.50159927006098</v>
      </c>
      <c r="G156" s="24">
        <f>K156+L156+M156+N156+Q156+R156+S156+T156+U156+V156+W156+X156+Y156</f>
        <v>1.1130110590920737</v>
      </c>
      <c r="H156" s="2"/>
      <c r="I156" s="3">
        <f t="shared" si="31"/>
        <v>0.90459999999999996</v>
      </c>
      <c r="J156" s="4"/>
      <c r="K156" s="105">
        <v>0</v>
      </c>
      <c r="L156" s="106">
        <v>0</v>
      </c>
      <c r="M156" s="106">
        <v>0.20841105909207369</v>
      </c>
      <c r="N156" s="106">
        <v>0</v>
      </c>
      <c r="O156" s="106">
        <v>0</v>
      </c>
      <c r="P156" s="106">
        <v>0</v>
      </c>
      <c r="Q156" s="106">
        <v>0.29160000000000003</v>
      </c>
      <c r="R156" s="106">
        <v>0</v>
      </c>
      <c r="S156" s="106">
        <v>0</v>
      </c>
      <c r="T156" s="106">
        <v>0.2742</v>
      </c>
      <c r="U156" s="106">
        <v>0</v>
      </c>
      <c r="V156" s="106">
        <v>0.33460000000000001</v>
      </c>
      <c r="W156" s="106">
        <v>0</v>
      </c>
      <c r="X156" s="106">
        <v>4.1999999999999997E-3</v>
      </c>
      <c r="Y156" s="106">
        <v>0</v>
      </c>
      <c r="Z156" s="107">
        <v>0</v>
      </c>
    </row>
    <row r="157" spans="1:26" ht="15" customHeight="1">
      <c r="A157" s="27">
        <f t="shared" si="41"/>
        <v>143</v>
      </c>
      <c r="B157" s="32" t="s">
        <v>171</v>
      </c>
      <c r="C157" s="29" t="s">
        <v>15</v>
      </c>
      <c r="D157" s="1">
        <v>9753.9500000000007</v>
      </c>
      <c r="E157" s="1">
        <v>1187.8499999999999</v>
      </c>
      <c r="F157" s="21">
        <v>38868.755680153503</v>
      </c>
      <c r="G157" s="25">
        <f>K157+L157+M157+N157+Q157+R157+S157+T157+U157+V157+W157+X157+Y157</f>
        <v>3.5044052570283935</v>
      </c>
      <c r="H157" s="8">
        <f>G157+O157+P157+Z157</f>
        <v>4.0609052570283932</v>
      </c>
      <c r="I157" s="3">
        <f t="shared" si="31"/>
        <v>2.8387000000000002</v>
      </c>
      <c r="J157" s="4">
        <f>I157+K157</f>
        <v>3.2213000000000003</v>
      </c>
      <c r="K157" s="105">
        <v>0.3826</v>
      </c>
      <c r="L157" s="106">
        <v>0.63360000000000005</v>
      </c>
      <c r="M157" s="106">
        <v>0.28310525702839306</v>
      </c>
      <c r="N157" s="106">
        <v>1.6799999999999999E-2</v>
      </c>
      <c r="O157" s="106">
        <v>0.23150000000000001</v>
      </c>
      <c r="P157" s="106">
        <v>2.24E-2</v>
      </c>
      <c r="Q157" s="106">
        <v>0.60019999999999996</v>
      </c>
      <c r="R157" s="106">
        <v>2.4400000000000002E-2</v>
      </c>
      <c r="S157" s="106">
        <v>8.0000000000000004E-4</v>
      </c>
      <c r="T157" s="106">
        <v>2.5999999999999999E-2</v>
      </c>
      <c r="U157" s="106">
        <v>0.1205</v>
      </c>
      <c r="V157" s="106">
        <v>0.9073</v>
      </c>
      <c r="W157" s="106">
        <v>0.16900000000000001</v>
      </c>
      <c r="X157" s="106">
        <v>1E-4</v>
      </c>
      <c r="Y157" s="106">
        <v>0.34</v>
      </c>
      <c r="Z157" s="107">
        <v>0.30259999999999998</v>
      </c>
    </row>
    <row r="158" spans="1:26" ht="15" customHeight="1">
      <c r="A158" s="27">
        <f t="shared" si="41"/>
        <v>144</v>
      </c>
      <c r="B158" s="32" t="s">
        <v>172</v>
      </c>
      <c r="C158" s="29" t="s">
        <v>7</v>
      </c>
      <c r="D158" s="1">
        <v>250.4</v>
      </c>
      <c r="E158" s="1">
        <v>0</v>
      </c>
      <c r="F158" s="21">
        <v>428.04739557065199</v>
      </c>
      <c r="G158" s="24">
        <f t="shared" ref="G158:G160" si="46">K158+L158+M158+N158+Q158+R158+S158+T158+U158+V158+W158+X158+Y158</f>
        <v>1.721395134278993</v>
      </c>
      <c r="H158" s="2"/>
      <c r="I158" s="3">
        <f t="shared" si="31"/>
        <v>1.0291000000000001</v>
      </c>
      <c r="J158" s="4"/>
      <c r="K158" s="105">
        <v>0</v>
      </c>
      <c r="L158" s="106">
        <v>0</v>
      </c>
      <c r="M158" s="106">
        <v>0.69229513427899292</v>
      </c>
      <c r="N158" s="106">
        <v>0</v>
      </c>
      <c r="O158" s="106">
        <v>0</v>
      </c>
      <c r="P158" s="106">
        <v>0</v>
      </c>
      <c r="Q158" s="106">
        <v>0.26140000000000002</v>
      </c>
      <c r="R158" s="106">
        <v>0</v>
      </c>
      <c r="S158" s="106">
        <v>0</v>
      </c>
      <c r="T158" s="106">
        <v>0.39739999999999998</v>
      </c>
      <c r="U158" s="106">
        <v>0</v>
      </c>
      <c r="V158" s="106">
        <v>0.3659</v>
      </c>
      <c r="W158" s="106">
        <v>0</v>
      </c>
      <c r="X158" s="106">
        <v>4.4000000000000003E-3</v>
      </c>
      <c r="Y158" s="106">
        <v>0</v>
      </c>
      <c r="Z158" s="107">
        <v>0</v>
      </c>
    </row>
    <row r="159" spans="1:26" ht="15" customHeight="1">
      <c r="A159" s="27">
        <f t="shared" si="41"/>
        <v>145</v>
      </c>
      <c r="B159" s="32" t="s">
        <v>173</v>
      </c>
      <c r="C159" s="29" t="s">
        <v>7</v>
      </c>
      <c r="D159" s="1">
        <v>88.1</v>
      </c>
      <c r="E159" s="1">
        <v>0</v>
      </c>
      <c r="F159" s="21">
        <v>127.380515352091</v>
      </c>
      <c r="G159" s="24">
        <f t="shared" si="46"/>
        <v>1.4535475554934432</v>
      </c>
      <c r="H159" s="2"/>
      <c r="I159" s="3">
        <f t="shared" si="31"/>
        <v>1.0064</v>
      </c>
      <c r="J159" s="4"/>
      <c r="K159" s="105">
        <v>0</v>
      </c>
      <c r="L159" s="106">
        <v>0</v>
      </c>
      <c r="M159" s="106">
        <v>0.44714755549344321</v>
      </c>
      <c r="N159" s="106">
        <v>0</v>
      </c>
      <c r="O159" s="106">
        <v>0</v>
      </c>
      <c r="P159" s="106">
        <v>0</v>
      </c>
      <c r="Q159" s="106">
        <v>0.26140000000000002</v>
      </c>
      <c r="R159" s="106">
        <v>0</v>
      </c>
      <c r="S159" s="106">
        <v>0</v>
      </c>
      <c r="T159" s="106">
        <v>0.32469999999999999</v>
      </c>
      <c r="U159" s="106">
        <v>0</v>
      </c>
      <c r="V159" s="106">
        <v>0.40749999999999997</v>
      </c>
      <c r="W159" s="106">
        <v>0</v>
      </c>
      <c r="X159" s="106">
        <v>1.2800000000000001E-2</v>
      </c>
      <c r="Y159" s="106">
        <v>0</v>
      </c>
      <c r="Z159" s="107">
        <v>0</v>
      </c>
    </row>
    <row r="160" spans="1:26" ht="15" customHeight="1">
      <c r="A160" s="27">
        <f t="shared" si="41"/>
        <v>146</v>
      </c>
      <c r="B160" s="32" t="s">
        <v>174</v>
      </c>
      <c r="C160" s="29" t="s">
        <v>7</v>
      </c>
      <c r="D160" s="1">
        <v>232.9</v>
      </c>
      <c r="E160" s="1">
        <v>90.6</v>
      </c>
      <c r="F160" s="21">
        <v>362.32642604670502</v>
      </c>
      <c r="G160" s="24">
        <f t="shared" si="46"/>
        <v>1.5667382130296041</v>
      </c>
      <c r="H160" s="2"/>
      <c r="I160" s="3">
        <f t="shared" ref="I160:I223" si="47">G160-K160-M160</f>
        <v>0.92389999999999983</v>
      </c>
      <c r="J160" s="4"/>
      <c r="K160" s="105">
        <v>0</v>
      </c>
      <c r="L160" s="106">
        <v>0</v>
      </c>
      <c r="M160" s="106">
        <v>0.64283821302960431</v>
      </c>
      <c r="N160" s="106">
        <v>0</v>
      </c>
      <c r="O160" s="106">
        <v>0</v>
      </c>
      <c r="P160" s="106">
        <v>0</v>
      </c>
      <c r="Q160" s="106">
        <v>0.26140000000000002</v>
      </c>
      <c r="R160" s="106">
        <v>0</v>
      </c>
      <c r="S160" s="106">
        <v>0</v>
      </c>
      <c r="T160" s="106">
        <v>0.34029999999999999</v>
      </c>
      <c r="U160" s="106">
        <v>0</v>
      </c>
      <c r="V160" s="106">
        <v>0.31740000000000002</v>
      </c>
      <c r="W160" s="106">
        <v>0</v>
      </c>
      <c r="X160" s="106">
        <v>4.7999999999999996E-3</v>
      </c>
      <c r="Y160" s="106">
        <v>0</v>
      </c>
      <c r="Z160" s="107">
        <v>0</v>
      </c>
    </row>
    <row r="161" spans="1:26" ht="15" customHeight="1">
      <c r="A161" s="27">
        <f t="shared" si="41"/>
        <v>147</v>
      </c>
      <c r="B161" s="32" t="s">
        <v>175</v>
      </c>
      <c r="C161" s="29" t="s">
        <v>11</v>
      </c>
      <c r="D161" s="1">
        <v>1870.57</v>
      </c>
      <c r="E161" s="1">
        <v>0</v>
      </c>
      <c r="F161" s="21">
        <v>5128.2578346722403</v>
      </c>
      <c r="G161" s="55">
        <f>K161+L161+M161+N161+Q161+R161+S161+T161+U161+V161+W161+X161+Y161</f>
        <v>2.7586984580625624</v>
      </c>
      <c r="H161" s="2">
        <f>G161</f>
        <v>2.7586984580625624</v>
      </c>
      <c r="I161" s="3">
        <f t="shared" si="47"/>
        <v>2.3307000000000002</v>
      </c>
      <c r="J161" s="4">
        <f>I161+K161</f>
        <v>2.4933000000000001</v>
      </c>
      <c r="K161" s="105">
        <v>0.16259999999999999</v>
      </c>
      <c r="L161" s="106">
        <v>0.40949999999999998</v>
      </c>
      <c r="M161" s="106">
        <v>0.26539845806256257</v>
      </c>
      <c r="N161" s="106">
        <v>5.1999999999999998E-3</v>
      </c>
      <c r="O161" s="106">
        <v>0</v>
      </c>
      <c r="P161" s="106">
        <v>0</v>
      </c>
      <c r="Q161" s="106">
        <v>0.60219999999999996</v>
      </c>
      <c r="R161" s="106">
        <v>2.9499999999999998E-2</v>
      </c>
      <c r="S161" s="106">
        <v>1E-3</v>
      </c>
      <c r="T161" s="106">
        <v>0.18940000000000001</v>
      </c>
      <c r="U161" s="106">
        <v>8.1699999999999995E-2</v>
      </c>
      <c r="V161" s="106">
        <v>0.54</v>
      </c>
      <c r="W161" s="106">
        <v>0.24010000000000001</v>
      </c>
      <c r="X161" s="106">
        <v>5.9999999999999995E-4</v>
      </c>
      <c r="Y161" s="106">
        <v>0.23150000000000001</v>
      </c>
      <c r="Z161" s="107">
        <v>0</v>
      </c>
    </row>
    <row r="162" spans="1:26" ht="15" customHeight="1">
      <c r="A162" s="27">
        <f t="shared" si="41"/>
        <v>148</v>
      </c>
      <c r="B162" s="32" t="s">
        <v>176</v>
      </c>
      <c r="C162" s="29" t="s">
        <v>7</v>
      </c>
      <c r="D162" s="1">
        <v>64.8</v>
      </c>
      <c r="E162" s="1">
        <v>0</v>
      </c>
      <c r="F162" s="21">
        <v>83.713598745166706</v>
      </c>
      <c r="G162" s="24">
        <f>K162+L162+M162+N162+Q162+R162+S162+T162+U162+V162+W162+X162+Y162</f>
        <v>1.2981193534111288</v>
      </c>
      <c r="H162" s="8"/>
      <c r="I162" s="3">
        <f t="shared" si="47"/>
        <v>0.9333999999999999</v>
      </c>
      <c r="J162" s="4"/>
      <c r="K162" s="105">
        <v>0</v>
      </c>
      <c r="L162" s="106">
        <v>0</v>
      </c>
      <c r="M162" s="106">
        <v>0.36471935341112893</v>
      </c>
      <c r="N162" s="106">
        <v>0</v>
      </c>
      <c r="O162" s="106">
        <v>0</v>
      </c>
      <c r="P162" s="106">
        <v>0</v>
      </c>
      <c r="Q162" s="106">
        <v>0.24129999999999999</v>
      </c>
      <c r="R162" s="106">
        <v>0</v>
      </c>
      <c r="S162" s="106">
        <v>0</v>
      </c>
      <c r="T162" s="106">
        <v>0.31979999999999997</v>
      </c>
      <c r="U162" s="106">
        <v>0</v>
      </c>
      <c r="V162" s="106">
        <v>0.35489999999999999</v>
      </c>
      <c r="W162" s="106">
        <v>0</v>
      </c>
      <c r="X162" s="106">
        <v>1.7399999999999999E-2</v>
      </c>
      <c r="Y162" s="106">
        <v>0</v>
      </c>
      <c r="Z162" s="107">
        <v>0</v>
      </c>
    </row>
    <row r="163" spans="1:26" ht="15" customHeight="1">
      <c r="A163" s="27">
        <f t="shared" si="41"/>
        <v>149</v>
      </c>
      <c r="B163" s="32" t="s">
        <v>177</v>
      </c>
      <c r="C163" s="29" t="s">
        <v>15</v>
      </c>
      <c r="D163" s="1">
        <v>9282.4</v>
      </c>
      <c r="E163" s="1">
        <v>1078</v>
      </c>
      <c r="F163" s="21">
        <v>35831.952243078398</v>
      </c>
      <c r="G163" s="25">
        <f>K163+L163+M163+N163+Q163+R163+S163+T163+U163+V163+W163+X163+Y163</f>
        <v>3.3233815782731231</v>
      </c>
      <c r="H163" s="8">
        <f>G163+O163+P163+Z163</f>
        <v>3.9408815782731228</v>
      </c>
      <c r="I163" s="3">
        <f t="shared" si="47"/>
        <v>2.6972</v>
      </c>
      <c r="J163" s="4">
        <f>I163+K163</f>
        <v>3.0301</v>
      </c>
      <c r="K163" s="105">
        <v>0.33289999999999997</v>
      </c>
      <c r="L163" s="106">
        <v>0.57979999999999998</v>
      </c>
      <c r="M163" s="106">
        <v>0.29328157827312323</v>
      </c>
      <c r="N163" s="106">
        <v>1.4500000000000001E-2</v>
      </c>
      <c r="O163" s="106">
        <v>0.30259999999999998</v>
      </c>
      <c r="P163" s="106">
        <v>1.17E-2</v>
      </c>
      <c r="Q163" s="106">
        <v>0.60460000000000003</v>
      </c>
      <c r="R163" s="106">
        <v>2.23E-2</v>
      </c>
      <c r="S163" s="106">
        <v>6.9999999999999999E-4</v>
      </c>
      <c r="T163" s="106">
        <v>2.6499999999999999E-2</v>
      </c>
      <c r="U163" s="106">
        <v>0.12659999999999999</v>
      </c>
      <c r="V163" s="106">
        <v>0.89429999999999998</v>
      </c>
      <c r="W163" s="106">
        <v>8.5199999999999998E-2</v>
      </c>
      <c r="X163" s="106">
        <v>1E-4</v>
      </c>
      <c r="Y163" s="106">
        <v>0.34260000000000002</v>
      </c>
      <c r="Z163" s="107">
        <v>0.30320000000000003</v>
      </c>
    </row>
    <row r="164" spans="1:26" ht="15" customHeight="1">
      <c r="A164" s="27">
        <f t="shared" si="41"/>
        <v>150</v>
      </c>
      <c r="B164" s="32" t="s">
        <v>178</v>
      </c>
      <c r="C164" s="29" t="s">
        <v>7</v>
      </c>
      <c r="D164" s="1">
        <v>87.6</v>
      </c>
      <c r="E164" s="1">
        <v>0</v>
      </c>
      <c r="F164" s="21">
        <v>97.770180545807193</v>
      </c>
      <c r="G164" s="24">
        <f t="shared" ref="G164:G167" si="48">K164+L164+M164+N164+Q164+R164+S164+T164+U164+V164+W164+X164+Y164</f>
        <v>1.1238933990170732</v>
      </c>
      <c r="H164" s="2"/>
      <c r="I164" s="3">
        <f t="shared" si="47"/>
        <v>0.67410000000000003</v>
      </c>
      <c r="J164" s="4"/>
      <c r="K164" s="105">
        <v>0</v>
      </c>
      <c r="L164" s="106">
        <v>0</v>
      </c>
      <c r="M164" s="106">
        <v>0.44979339901707316</v>
      </c>
      <c r="N164" s="106">
        <v>0</v>
      </c>
      <c r="O164" s="106">
        <v>0</v>
      </c>
      <c r="P164" s="106">
        <v>0</v>
      </c>
      <c r="Q164" s="106">
        <v>0.24099999999999999</v>
      </c>
      <c r="R164" s="106">
        <v>0</v>
      </c>
      <c r="S164" s="106">
        <v>0</v>
      </c>
      <c r="T164" s="106">
        <v>7.7299999999999994E-2</v>
      </c>
      <c r="U164" s="106">
        <v>0</v>
      </c>
      <c r="V164" s="106">
        <v>0.34300000000000003</v>
      </c>
      <c r="W164" s="106">
        <v>0</v>
      </c>
      <c r="X164" s="106">
        <v>1.2800000000000001E-2</v>
      </c>
      <c r="Y164" s="106">
        <v>0</v>
      </c>
      <c r="Z164" s="107">
        <v>0</v>
      </c>
    </row>
    <row r="165" spans="1:26" ht="15" customHeight="1">
      <c r="A165" s="27">
        <f t="shared" si="41"/>
        <v>151</v>
      </c>
      <c r="B165" s="32" t="s">
        <v>179</v>
      </c>
      <c r="C165" s="29" t="s">
        <v>7</v>
      </c>
      <c r="D165" s="1">
        <v>198.8</v>
      </c>
      <c r="E165" s="1">
        <v>0</v>
      </c>
      <c r="F165" s="21">
        <v>248.045052843484</v>
      </c>
      <c r="G165" s="24">
        <f t="shared" si="48"/>
        <v>1.2544677124822399</v>
      </c>
      <c r="H165" s="2"/>
      <c r="I165" s="3">
        <f t="shared" si="47"/>
        <v>0.85810000000000008</v>
      </c>
      <c r="J165" s="4"/>
      <c r="K165" s="105">
        <v>0</v>
      </c>
      <c r="L165" s="106">
        <v>0</v>
      </c>
      <c r="M165" s="106">
        <v>0.39636771248223973</v>
      </c>
      <c r="N165" s="106">
        <v>0</v>
      </c>
      <c r="O165" s="106">
        <v>0</v>
      </c>
      <c r="P165" s="106">
        <v>0</v>
      </c>
      <c r="Q165" s="106">
        <v>0.26140000000000002</v>
      </c>
      <c r="R165" s="106">
        <v>0</v>
      </c>
      <c r="S165" s="106">
        <v>0</v>
      </c>
      <c r="T165" s="106">
        <v>0.22450000000000001</v>
      </c>
      <c r="U165" s="106">
        <v>0</v>
      </c>
      <c r="V165" s="106">
        <v>0.36659999999999998</v>
      </c>
      <c r="W165" s="106">
        <v>0</v>
      </c>
      <c r="X165" s="106">
        <v>5.5999999999999999E-3</v>
      </c>
      <c r="Y165" s="106">
        <v>0</v>
      </c>
      <c r="Z165" s="107">
        <v>0</v>
      </c>
    </row>
    <row r="166" spans="1:26" ht="15" customHeight="1">
      <c r="A166" s="27">
        <f t="shared" si="41"/>
        <v>152</v>
      </c>
      <c r="B166" s="32" t="s">
        <v>180</v>
      </c>
      <c r="C166" s="29" t="s">
        <v>15</v>
      </c>
      <c r="D166" s="1">
        <v>3776.76</v>
      </c>
      <c r="E166" s="1">
        <v>340.25</v>
      </c>
      <c r="F166" s="21">
        <v>14843.4198320945</v>
      </c>
      <c r="G166" s="25">
        <f t="shared" si="48"/>
        <v>3.2652153285351595</v>
      </c>
      <c r="H166" s="8">
        <f t="shared" ref="H166:H170" si="49">G166+O166+P166+Z166</f>
        <v>4.0217153285351595</v>
      </c>
      <c r="I166" s="3">
        <f t="shared" si="47"/>
        <v>2.4914000000000001</v>
      </c>
      <c r="J166" s="4">
        <f t="shared" ref="J166:J170" si="50">I166+K166</f>
        <v>2.9469000000000003</v>
      </c>
      <c r="K166" s="105">
        <v>0.45550000000000002</v>
      </c>
      <c r="L166" s="106">
        <v>0.51160000000000005</v>
      </c>
      <c r="M166" s="106">
        <v>0.31831532853515948</v>
      </c>
      <c r="N166" s="106">
        <v>1.66E-2</v>
      </c>
      <c r="O166" s="106">
        <v>0.46</v>
      </c>
      <c r="P166" s="106">
        <v>0</v>
      </c>
      <c r="Q166" s="106">
        <v>0.60760000000000003</v>
      </c>
      <c r="R166" s="106">
        <v>2.5700000000000001E-2</v>
      </c>
      <c r="S166" s="106">
        <v>8.0000000000000004E-4</v>
      </c>
      <c r="T166" s="106">
        <v>4.7199999999999999E-2</v>
      </c>
      <c r="U166" s="106">
        <v>0.108</v>
      </c>
      <c r="V166" s="106">
        <v>0.74539999999999995</v>
      </c>
      <c r="W166" s="106">
        <v>8.7999999999999995E-2</v>
      </c>
      <c r="X166" s="106">
        <v>2.0000000000000001E-4</v>
      </c>
      <c r="Y166" s="106">
        <v>0.34029999999999999</v>
      </c>
      <c r="Z166" s="107">
        <v>0.29649999999999999</v>
      </c>
    </row>
    <row r="167" spans="1:26" ht="15" customHeight="1">
      <c r="A167" s="27">
        <f t="shared" si="41"/>
        <v>153</v>
      </c>
      <c r="B167" s="32" t="s">
        <v>181</v>
      </c>
      <c r="C167" s="29" t="s">
        <v>15</v>
      </c>
      <c r="D167" s="1">
        <v>4580.18</v>
      </c>
      <c r="E167" s="1">
        <v>498.2</v>
      </c>
      <c r="F167" s="21">
        <v>16499.991090315601</v>
      </c>
      <c r="G167" s="25">
        <f t="shared" si="48"/>
        <v>3.1141153331935802</v>
      </c>
      <c r="H167" s="8">
        <f t="shared" si="49"/>
        <v>3.6823153331935803</v>
      </c>
      <c r="I167" s="3">
        <f t="shared" si="47"/>
        <v>2.4567999999999994</v>
      </c>
      <c r="J167" s="4">
        <f t="shared" si="50"/>
        <v>2.8361999999999994</v>
      </c>
      <c r="K167" s="105">
        <v>0.37940000000000002</v>
      </c>
      <c r="L167" s="106">
        <v>0.52059999999999995</v>
      </c>
      <c r="M167" s="106">
        <v>0.27791533319358069</v>
      </c>
      <c r="N167" s="106">
        <v>1.4E-2</v>
      </c>
      <c r="O167" s="106">
        <v>0.27860000000000001</v>
      </c>
      <c r="P167" s="106">
        <v>0</v>
      </c>
      <c r="Q167" s="106">
        <v>0.64710000000000001</v>
      </c>
      <c r="R167" s="106">
        <v>1.9E-2</v>
      </c>
      <c r="S167" s="106">
        <v>5.9999999999999995E-4</v>
      </c>
      <c r="T167" s="106">
        <v>4.07E-2</v>
      </c>
      <c r="U167" s="106">
        <v>6.8500000000000005E-2</v>
      </c>
      <c r="V167" s="106">
        <v>0.71389999999999998</v>
      </c>
      <c r="W167" s="106">
        <v>0.10639999999999999</v>
      </c>
      <c r="X167" s="106">
        <v>2.0000000000000001E-4</v>
      </c>
      <c r="Y167" s="106">
        <v>0.32579999999999998</v>
      </c>
      <c r="Z167" s="107">
        <v>0.28960000000000002</v>
      </c>
    </row>
    <row r="168" spans="1:26" ht="15" customHeight="1">
      <c r="A168" s="27">
        <f t="shared" si="41"/>
        <v>154</v>
      </c>
      <c r="B168" s="32" t="s">
        <v>182</v>
      </c>
      <c r="C168" s="29" t="s">
        <v>16</v>
      </c>
      <c r="D168" s="1">
        <v>4849.8</v>
      </c>
      <c r="E168" s="1">
        <v>412</v>
      </c>
      <c r="F168" s="21">
        <v>18303.3546226787</v>
      </c>
      <c r="G168" s="25">
        <f>K168+L168+M168+N168+Q168+R168+S168+T168+U168+V168+W168+X168+Y168</f>
        <v>3.3617903896769379</v>
      </c>
      <c r="H168" s="8">
        <f t="shared" si="49"/>
        <v>3.8358903896769379</v>
      </c>
      <c r="I168" s="3">
        <f t="shared" si="47"/>
        <v>2.6419999999999995</v>
      </c>
      <c r="J168" s="4">
        <f t="shared" si="50"/>
        <v>3.0275999999999996</v>
      </c>
      <c r="K168" s="105">
        <v>0.3856</v>
      </c>
      <c r="L168" s="106">
        <v>0.58660000000000001</v>
      </c>
      <c r="M168" s="106">
        <v>0.33419038967693848</v>
      </c>
      <c r="N168" s="106">
        <v>1.2699999999999999E-2</v>
      </c>
      <c r="O168" s="106">
        <v>0.21290000000000001</v>
      </c>
      <c r="P168" s="106">
        <v>0</v>
      </c>
      <c r="Q168" s="106">
        <v>0.65610000000000002</v>
      </c>
      <c r="R168" s="106">
        <v>1.4E-2</v>
      </c>
      <c r="S168" s="106">
        <v>5.0000000000000001E-4</v>
      </c>
      <c r="T168" s="106">
        <v>4.2599999999999999E-2</v>
      </c>
      <c r="U168" s="106">
        <v>7.0699999999999999E-2</v>
      </c>
      <c r="V168" s="106">
        <v>0.72209999999999996</v>
      </c>
      <c r="W168" s="106">
        <v>0.121</v>
      </c>
      <c r="X168" s="106">
        <v>2.0000000000000001E-4</v>
      </c>
      <c r="Y168" s="106">
        <v>0.41549999999999998</v>
      </c>
      <c r="Z168" s="107">
        <v>0.26119999999999999</v>
      </c>
    </row>
    <row r="169" spans="1:26" ht="15" customHeight="1">
      <c r="A169" s="27">
        <f t="shared" si="41"/>
        <v>155</v>
      </c>
      <c r="B169" s="32" t="s">
        <v>183</v>
      </c>
      <c r="C169" s="29" t="s">
        <v>15</v>
      </c>
      <c r="D169" s="1">
        <v>9539.7199999999993</v>
      </c>
      <c r="E169" s="1">
        <v>1098.0999999999999</v>
      </c>
      <c r="F169" s="21">
        <v>39335.0910905735</v>
      </c>
      <c r="G169" s="25">
        <f t="shared" ref="G169:G170" si="51">K169+L169+M169+N169+Q169+R169+S169+T169+U169+V169+W169+X169+Y169</f>
        <v>3.6613241445973959</v>
      </c>
      <c r="H169" s="8">
        <f t="shared" si="49"/>
        <v>4.1897241445973963</v>
      </c>
      <c r="I169" s="3">
        <f t="shared" si="47"/>
        <v>2.8988</v>
      </c>
      <c r="J169" s="4">
        <f t="shared" si="50"/>
        <v>3.3425000000000002</v>
      </c>
      <c r="K169" s="105">
        <v>0.44369999999999998</v>
      </c>
      <c r="L169" s="106">
        <v>0.68359999999999999</v>
      </c>
      <c r="M169" s="106">
        <v>0.31882414459739594</v>
      </c>
      <c r="N169" s="106">
        <v>1.6799999999999999E-2</v>
      </c>
      <c r="O169" s="106">
        <v>0.22059999999999999</v>
      </c>
      <c r="P169" s="106">
        <v>0</v>
      </c>
      <c r="Q169" s="106">
        <v>0.58919999999999995</v>
      </c>
      <c r="R169" s="106">
        <v>1.6199999999999999E-2</v>
      </c>
      <c r="S169" s="106">
        <v>5.9999999999999995E-4</v>
      </c>
      <c r="T169" s="106">
        <v>2.69E-2</v>
      </c>
      <c r="U169" s="106">
        <v>0.1067</v>
      </c>
      <c r="V169" s="106">
        <v>0.85940000000000005</v>
      </c>
      <c r="W169" s="106">
        <v>0.2492</v>
      </c>
      <c r="X169" s="106">
        <v>1E-4</v>
      </c>
      <c r="Y169" s="106">
        <v>0.35010000000000002</v>
      </c>
      <c r="Z169" s="107">
        <v>0.30780000000000002</v>
      </c>
    </row>
    <row r="170" spans="1:26" ht="15" customHeight="1">
      <c r="A170" s="27">
        <f t="shared" si="41"/>
        <v>156</v>
      </c>
      <c r="B170" s="32" t="s">
        <v>184</v>
      </c>
      <c r="C170" s="29" t="s">
        <v>15</v>
      </c>
      <c r="D170" s="1">
        <v>7510.22</v>
      </c>
      <c r="E170" s="1">
        <v>864.34</v>
      </c>
      <c r="F170" s="21">
        <v>29532.819384867202</v>
      </c>
      <c r="G170" s="25">
        <f t="shared" si="51"/>
        <v>3.3972405212773396</v>
      </c>
      <c r="H170" s="8">
        <f t="shared" si="49"/>
        <v>4.0082405212773402</v>
      </c>
      <c r="I170" s="3">
        <f t="shared" si="47"/>
        <v>2.6949000000000001</v>
      </c>
      <c r="J170" s="4">
        <f t="shared" si="50"/>
        <v>3.1120999999999999</v>
      </c>
      <c r="K170" s="105">
        <v>0.41720000000000002</v>
      </c>
      <c r="L170" s="106">
        <v>0.63580000000000003</v>
      </c>
      <c r="M170" s="106">
        <v>0.28514052127733908</v>
      </c>
      <c r="N170" s="106">
        <v>1.37E-2</v>
      </c>
      <c r="O170" s="106">
        <v>0.27950000000000003</v>
      </c>
      <c r="P170" s="106">
        <v>2.87E-2</v>
      </c>
      <c r="Q170" s="106">
        <v>0.61150000000000004</v>
      </c>
      <c r="R170" s="106">
        <v>2.12E-2</v>
      </c>
      <c r="S170" s="106">
        <v>6.9999999999999999E-4</v>
      </c>
      <c r="T170" s="106">
        <v>3.2300000000000002E-2</v>
      </c>
      <c r="U170" s="106">
        <v>0.12889999999999999</v>
      </c>
      <c r="V170" s="106">
        <v>0.75839999999999996</v>
      </c>
      <c r="W170" s="106">
        <v>0.14799999999999999</v>
      </c>
      <c r="X170" s="106">
        <v>1E-4</v>
      </c>
      <c r="Y170" s="106">
        <v>0.34429999999999999</v>
      </c>
      <c r="Z170" s="107">
        <v>0.30280000000000001</v>
      </c>
    </row>
    <row r="171" spans="1:26" ht="15" customHeight="1">
      <c r="A171" s="27">
        <f t="shared" si="41"/>
        <v>157</v>
      </c>
      <c r="B171" s="32" t="s">
        <v>185</v>
      </c>
      <c r="C171" s="29" t="s">
        <v>8</v>
      </c>
      <c r="D171" s="1">
        <v>506.9</v>
      </c>
      <c r="E171" s="1">
        <v>0</v>
      </c>
      <c r="F171" s="21">
        <v>1661.5758358457299</v>
      </c>
      <c r="G171" s="55">
        <f t="shared" ref="G171:G185" si="52">K171+L171+M171+N171+Q171+R171+S171+T171+U171+V171+W171+X171+Y171</f>
        <v>3.4747815829315445</v>
      </c>
      <c r="H171" s="2">
        <f t="shared" ref="H171:H185" si="53">G171</f>
        <v>3.4747815829315445</v>
      </c>
      <c r="I171" s="3">
        <f t="shared" si="47"/>
        <v>2.8586</v>
      </c>
      <c r="J171" s="4">
        <f t="shared" ref="J171:J189" si="54">I171+K171</f>
        <v>3.2219000000000002</v>
      </c>
      <c r="K171" s="105">
        <v>0.36330000000000001</v>
      </c>
      <c r="L171" s="106">
        <v>0.75249999999999995</v>
      </c>
      <c r="M171" s="106">
        <v>0.2528815829315445</v>
      </c>
      <c r="N171" s="106">
        <v>0</v>
      </c>
      <c r="O171" s="106">
        <v>0</v>
      </c>
      <c r="P171" s="106">
        <v>0</v>
      </c>
      <c r="Q171" s="106">
        <v>0.61319999999999997</v>
      </c>
      <c r="R171" s="106">
        <v>0</v>
      </c>
      <c r="S171" s="106">
        <v>0</v>
      </c>
      <c r="T171" s="106">
        <v>9.5600000000000004E-2</v>
      </c>
      <c r="U171" s="106">
        <v>7.4899999999999994E-2</v>
      </c>
      <c r="V171" s="106">
        <v>0.83560000000000001</v>
      </c>
      <c r="W171" s="106">
        <v>0.33</v>
      </c>
      <c r="X171" s="106">
        <v>2.3E-3</v>
      </c>
      <c r="Y171" s="106">
        <v>0.1545</v>
      </c>
      <c r="Z171" s="107">
        <v>0</v>
      </c>
    </row>
    <row r="172" spans="1:26" ht="15" customHeight="1">
      <c r="A172" s="27">
        <f t="shared" si="41"/>
        <v>158</v>
      </c>
      <c r="B172" s="32" t="s">
        <v>186</v>
      </c>
      <c r="C172" s="29" t="s">
        <v>8</v>
      </c>
      <c r="D172" s="1">
        <v>452.2</v>
      </c>
      <c r="E172" s="1">
        <v>0</v>
      </c>
      <c r="F172" s="21">
        <v>1583.19726613645</v>
      </c>
      <c r="G172" s="55">
        <f t="shared" si="52"/>
        <v>3.561993154449957</v>
      </c>
      <c r="H172" s="2">
        <f t="shared" si="53"/>
        <v>3.561993154449957</v>
      </c>
      <c r="I172" s="3">
        <f t="shared" si="47"/>
        <v>2.8170999999999999</v>
      </c>
      <c r="J172" s="4">
        <f t="shared" si="54"/>
        <v>3.1757</v>
      </c>
      <c r="K172" s="105">
        <v>0.35859999999999997</v>
      </c>
      <c r="L172" s="106">
        <v>0.4869</v>
      </c>
      <c r="M172" s="106">
        <v>0.38629315444995688</v>
      </c>
      <c r="N172" s="106">
        <v>0</v>
      </c>
      <c r="O172" s="106">
        <v>0</v>
      </c>
      <c r="P172" s="106">
        <v>0</v>
      </c>
      <c r="Q172" s="106">
        <v>0.65059999999999996</v>
      </c>
      <c r="R172" s="106">
        <v>0</v>
      </c>
      <c r="S172" s="106">
        <v>0</v>
      </c>
      <c r="T172" s="106">
        <v>0.1235</v>
      </c>
      <c r="U172" s="106">
        <v>8.3599999999999994E-2</v>
      </c>
      <c r="V172" s="106">
        <v>0.89170000000000005</v>
      </c>
      <c r="W172" s="106">
        <v>0.35809999999999997</v>
      </c>
      <c r="X172" s="106">
        <v>2.5000000000000001E-3</v>
      </c>
      <c r="Y172" s="106">
        <v>0.22020000000000001</v>
      </c>
      <c r="Z172" s="107">
        <v>0</v>
      </c>
    </row>
    <row r="173" spans="1:26" ht="15" customHeight="1">
      <c r="A173" s="27">
        <f t="shared" si="41"/>
        <v>159</v>
      </c>
      <c r="B173" s="32" t="s">
        <v>187</v>
      </c>
      <c r="C173" s="29" t="s">
        <v>8</v>
      </c>
      <c r="D173" s="1">
        <v>377.8</v>
      </c>
      <c r="E173" s="1">
        <v>0</v>
      </c>
      <c r="F173" s="21">
        <v>1363.09578406982</v>
      </c>
      <c r="G173" s="55">
        <f t="shared" si="52"/>
        <v>3.6578203689469642</v>
      </c>
      <c r="H173" s="2">
        <f t="shared" si="53"/>
        <v>3.6578203689469642</v>
      </c>
      <c r="I173" s="3">
        <f t="shared" si="47"/>
        <v>2.9967000000000001</v>
      </c>
      <c r="J173" s="4">
        <f t="shared" si="54"/>
        <v>3.3623000000000003</v>
      </c>
      <c r="K173" s="105">
        <v>0.36559999999999998</v>
      </c>
      <c r="L173" s="106">
        <v>0.43419999999999997</v>
      </c>
      <c r="M173" s="106">
        <v>0.29552036894696382</v>
      </c>
      <c r="N173" s="106">
        <v>1.12E-2</v>
      </c>
      <c r="O173" s="106">
        <v>0</v>
      </c>
      <c r="P173" s="106">
        <v>0</v>
      </c>
      <c r="Q173" s="106">
        <v>0.72170000000000001</v>
      </c>
      <c r="R173" s="106">
        <v>6.4000000000000001E-2</v>
      </c>
      <c r="S173" s="106">
        <v>2.2000000000000001E-3</v>
      </c>
      <c r="T173" s="106">
        <v>0.1547</v>
      </c>
      <c r="U173" s="106">
        <v>7.8200000000000006E-2</v>
      </c>
      <c r="V173" s="106">
        <v>0.96789999999999998</v>
      </c>
      <c r="W173" s="106">
        <v>0.37380000000000002</v>
      </c>
      <c r="X173" s="106">
        <v>3.0000000000000001E-3</v>
      </c>
      <c r="Y173" s="106">
        <v>0.18579999999999999</v>
      </c>
      <c r="Z173" s="107">
        <v>0</v>
      </c>
    </row>
    <row r="174" spans="1:26" ht="15" customHeight="1">
      <c r="A174" s="27">
        <f t="shared" si="41"/>
        <v>160</v>
      </c>
      <c r="B174" s="32" t="s">
        <v>188</v>
      </c>
      <c r="C174" s="29" t="s">
        <v>8</v>
      </c>
      <c r="D174" s="1">
        <v>766.3</v>
      </c>
      <c r="E174" s="1">
        <v>56.9</v>
      </c>
      <c r="F174" s="21">
        <v>2806.4305572482999</v>
      </c>
      <c r="G174" s="55">
        <f t="shared" si="52"/>
        <v>3.7051712435655548</v>
      </c>
      <c r="H174" s="2">
        <f t="shared" si="53"/>
        <v>3.7051712435655548</v>
      </c>
      <c r="I174" s="3">
        <f t="shared" si="47"/>
        <v>2.9936999999999991</v>
      </c>
      <c r="J174" s="4">
        <f t="shared" si="54"/>
        <v>3.3489999999999993</v>
      </c>
      <c r="K174" s="105">
        <v>0.3553</v>
      </c>
      <c r="L174" s="106">
        <v>0.53259999999999996</v>
      </c>
      <c r="M174" s="106">
        <v>0.35617124356555557</v>
      </c>
      <c r="N174" s="106">
        <v>5.4999999999999997E-3</v>
      </c>
      <c r="O174" s="106">
        <v>0</v>
      </c>
      <c r="P174" s="106">
        <v>0</v>
      </c>
      <c r="Q174" s="106">
        <v>0.70809999999999995</v>
      </c>
      <c r="R174" s="106">
        <v>0</v>
      </c>
      <c r="S174" s="106">
        <v>0</v>
      </c>
      <c r="T174" s="106">
        <v>0.13730000000000001</v>
      </c>
      <c r="U174" s="106">
        <v>7.9899999999999999E-2</v>
      </c>
      <c r="V174" s="106">
        <v>0.91569999999999996</v>
      </c>
      <c r="W174" s="106">
        <v>0.36840000000000001</v>
      </c>
      <c r="X174" s="106">
        <v>1.4E-3</v>
      </c>
      <c r="Y174" s="106">
        <v>0.24479999999999999</v>
      </c>
      <c r="Z174" s="107">
        <v>0</v>
      </c>
    </row>
    <row r="175" spans="1:26" ht="15" customHeight="1">
      <c r="A175" s="27">
        <f t="shared" si="41"/>
        <v>161</v>
      </c>
      <c r="B175" s="32" t="s">
        <v>189</v>
      </c>
      <c r="C175" s="29" t="s">
        <v>8</v>
      </c>
      <c r="D175" s="1">
        <v>993.3</v>
      </c>
      <c r="E175" s="1">
        <v>0</v>
      </c>
      <c r="F175" s="21">
        <v>3413.5828377358698</v>
      </c>
      <c r="G175" s="55">
        <f t="shared" si="52"/>
        <v>3.5148702420049847</v>
      </c>
      <c r="H175" s="2">
        <f t="shared" si="53"/>
        <v>3.5148702420049847</v>
      </c>
      <c r="I175" s="3">
        <f t="shared" si="47"/>
        <v>2.9336000000000002</v>
      </c>
      <c r="J175" s="4">
        <f t="shared" si="54"/>
        <v>3.2107000000000001</v>
      </c>
      <c r="K175" s="105">
        <v>0.27710000000000001</v>
      </c>
      <c r="L175" s="106">
        <v>0.50039999999999996</v>
      </c>
      <c r="M175" s="106">
        <v>0.30417024200498449</v>
      </c>
      <c r="N175" s="106">
        <v>7.9000000000000008E-3</v>
      </c>
      <c r="O175" s="106">
        <v>0</v>
      </c>
      <c r="P175" s="106">
        <v>0</v>
      </c>
      <c r="Q175" s="106">
        <v>0.64749999999999996</v>
      </c>
      <c r="R175" s="106">
        <v>4.5600000000000002E-2</v>
      </c>
      <c r="S175" s="106">
        <v>1.6000000000000001E-3</v>
      </c>
      <c r="T175" s="106">
        <v>0.1258</v>
      </c>
      <c r="U175" s="106">
        <v>6.1699999999999998E-2</v>
      </c>
      <c r="V175" s="106">
        <v>0.96109999999999995</v>
      </c>
      <c r="W175" s="106">
        <v>0.38290000000000002</v>
      </c>
      <c r="X175" s="106">
        <v>1.1000000000000001E-3</v>
      </c>
      <c r="Y175" s="106">
        <v>0.19800000000000001</v>
      </c>
      <c r="Z175" s="107">
        <v>0</v>
      </c>
    </row>
    <row r="176" spans="1:26" ht="15" customHeight="1">
      <c r="A176" s="27">
        <f t="shared" si="41"/>
        <v>162</v>
      </c>
      <c r="B176" s="32" t="s">
        <v>190</v>
      </c>
      <c r="C176" s="29" t="s">
        <v>8</v>
      </c>
      <c r="D176" s="1">
        <v>598.30999999999995</v>
      </c>
      <c r="E176" s="1">
        <v>0</v>
      </c>
      <c r="F176" s="21">
        <v>2029.99499902803</v>
      </c>
      <c r="G176" s="55">
        <f t="shared" si="52"/>
        <v>3.443190906761699</v>
      </c>
      <c r="H176" s="2">
        <f t="shared" si="53"/>
        <v>3.443190906761699</v>
      </c>
      <c r="I176" s="3">
        <f t="shared" si="47"/>
        <v>2.8986000000000005</v>
      </c>
      <c r="J176" s="4">
        <f t="shared" si="54"/>
        <v>3.2244000000000006</v>
      </c>
      <c r="K176" s="105">
        <v>0.32579999999999998</v>
      </c>
      <c r="L176" s="106">
        <v>0.29699999999999999</v>
      </c>
      <c r="M176" s="106">
        <v>0.21879090676169846</v>
      </c>
      <c r="N176" s="106">
        <v>1.0800000000000001E-2</v>
      </c>
      <c r="O176" s="106">
        <v>0</v>
      </c>
      <c r="P176" s="106">
        <v>0</v>
      </c>
      <c r="Q176" s="106">
        <v>0.7258</v>
      </c>
      <c r="R176" s="106">
        <v>6.2E-2</v>
      </c>
      <c r="S176" s="106">
        <v>2E-3</v>
      </c>
      <c r="T176" s="106">
        <v>0.13009999999999999</v>
      </c>
      <c r="U176" s="106">
        <v>7.4999999999999997E-2</v>
      </c>
      <c r="V176" s="106">
        <v>1.1143000000000001</v>
      </c>
      <c r="W176" s="106">
        <v>0.26939999999999997</v>
      </c>
      <c r="X176" s="106">
        <v>1.9E-3</v>
      </c>
      <c r="Y176" s="106">
        <v>0.21029999999999999</v>
      </c>
      <c r="Z176" s="107">
        <v>0</v>
      </c>
    </row>
    <row r="177" spans="1:26" ht="15" customHeight="1">
      <c r="A177" s="27">
        <f t="shared" si="41"/>
        <v>163</v>
      </c>
      <c r="B177" s="32" t="s">
        <v>191</v>
      </c>
      <c r="C177" s="29" t="s">
        <v>8</v>
      </c>
      <c r="D177" s="1">
        <v>464.95</v>
      </c>
      <c r="E177" s="1">
        <v>0</v>
      </c>
      <c r="F177" s="21">
        <v>1578.75032720135</v>
      </c>
      <c r="G177" s="55">
        <f t="shared" si="52"/>
        <v>3.4430279388815128</v>
      </c>
      <c r="H177" s="2">
        <f t="shared" si="53"/>
        <v>3.4430279388815128</v>
      </c>
      <c r="I177" s="3">
        <f t="shared" si="47"/>
        <v>3.1019999999999999</v>
      </c>
      <c r="J177" s="4">
        <f t="shared" si="54"/>
        <v>3.2624999999999997</v>
      </c>
      <c r="K177" s="105">
        <v>0.1605</v>
      </c>
      <c r="L177" s="106">
        <v>0.47489999999999999</v>
      </c>
      <c r="M177" s="106">
        <v>0.18052793888151306</v>
      </c>
      <c r="N177" s="106">
        <v>5.4000000000000003E-3</v>
      </c>
      <c r="O177" s="106">
        <v>0</v>
      </c>
      <c r="P177" s="106">
        <v>0</v>
      </c>
      <c r="Q177" s="106">
        <v>0.68889999999999996</v>
      </c>
      <c r="R177" s="106">
        <v>3.1E-2</v>
      </c>
      <c r="S177" s="106">
        <v>1.1000000000000001E-3</v>
      </c>
      <c r="T177" s="106">
        <v>0.13250000000000001</v>
      </c>
      <c r="U177" s="106">
        <v>9.6600000000000005E-2</v>
      </c>
      <c r="V177" s="106">
        <v>1.1501999999999999</v>
      </c>
      <c r="W177" s="106">
        <v>0.30359999999999998</v>
      </c>
      <c r="X177" s="106">
        <v>2.3999999999999998E-3</v>
      </c>
      <c r="Y177" s="106">
        <v>0.21540000000000001</v>
      </c>
      <c r="Z177" s="107">
        <v>0</v>
      </c>
    </row>
    <row r="178" spans="1:26" ht="15" customHeight="1">
      <c r="A178" s="27">
        <f t="shared" si="41"/>
        <v>164</v>
      </c>
      <c r="B178" s="32" t="s">
        <v>192</v>
      </c>
      <c r="C178" s="29" t="s">
        <v>8</v>
      </c>
      <c r="D178" s="1">
        <v>475.2</v>
      </c>
      <c r="E178" s="1">
        <v>0</v>
      </c>
      <c r="F178" s="21">
        <v>1761.03433090763</v>
      </c>
      <c r="G178" s="55">
        <f t="shared" si="52"/>
        <v>3.7132833275103065</v>
      </c>
      <c r="H178" s="2">
        <f t="shared" si="53"/>
        <v>3.7132833275103065</v>
      </c>
      <c r="I178" s="3">
        <f t="shared" si="47"/>
        <v>3.0793999999999997</v>
      </c>
      <c r="J178" s="4">
        <f t="shared" si="54"/>
        <v>3.2986999999999997</v>
      </c>
      <c r="K178" s="105">
        <v>0.21929999999999999</v>
      </c>
      <c r="L178" s="106">
        <v>0.35959999999999998</v>
      </c>
      <c r="M178" s="106">
        <v>0.41458332751030669</v>
      </c>
      <c r="N178" s="106">
        <v>0</v>
      </c>
      <c r="O178" s="106">
        <v>0</v>
      </c>
      <c r="P178" s="106">
        <v>0</v>
      </c>
      <c r="Q178" s="106">
        <v>0.79390000000000005</v>
      </c>
      <c r="R178" s="106">
        <v>0</v>
      </c>
      <c r="S178" s="106">
        <v>0</v>
      </c>
      <c r="T178" s="106">
        <v>0.16600000000000001</v>
      </c>
      <c r="U178" s="106">
        <v>9.3100000000000002E-2</v>
      </c>
      <c r="V178" s="106">
        <v>1.0765</v>
      </c>
      <c r="W178" s="106">
        <v>0.3004</v>
      </c>
      <c r="X178" s="106">
        <v>2.3999999999999998E-3</v>
      </c>
      <c r="Y178" s="106">
        <v>0.28749999999999998</v>
      </c>
      <c r="Z178" s="107">
        <v>0</v>
      </c>
    </row>
    <row r="179" spans="1:26" ht="15" customHeight="1">
      <c r="A179" s="27">
        <f t="shared" si="41"/>
        <v>165</v>
      </c>
      <c r="B179" s="32" t="s">
        <v>193</v>
      </c>
      <c r="C179" s="29" t="s">
        <v>9</v>
      </c>
      <c r="D179" s="1">
        <v>1108.9000000000001</v>
      </c>
      <c r="E179" s="1">
        <v>0</v>
      </c>
      <c r="F179" s="21">
        <v>3758.2031749113198</v>
      </c>
      <c r="G179" s="55">
        <f t="shared" si="52"/>
        <v>3.3933858663498935</v>
      </c>
      <c r="H179" s="2">
        <f t="shared" si="53"/>
        <v>3.3933858663498935</v>
      </c>
      <c r="I179" s="3">
        <f t="shared" si="47"/>
        <v>2.8933999999999997</v>
      </c>
      <c r="J179" s="4">
        <f t="shared" si="54"/>
        <v>3.1517999999999997</v>
      </c>
      <c r="K179" s="105">
        <v>0.25840000000000002</v>
      </c>
      <c r="L179" s="106">
        <v>0.52869999999999995</v>
      </c>
      <c r="M179" s="106">
        <v>0.24158586634989399</v>
      </c>
      <c r="N179" s="106">
        <v>3.2000000000000002E-3</v>
      </c>
      <c r="O179" s="106">
        <v>0</v>
      </c>
      <c r="P179" s="106">
        <v>0</v>
      </c>
      <c r="Q179" s="106">
        <v>0.63519999999999999</v>
      </c>
      <c r="R179" s="106">
        <v>1.8499999999999999E-2</v>
      </c>
      <c r="S179" s="106">
        <v>5.9999999999999995E-4</v>
      </c>
      <c r="T179" s="106">
        <v>0.1676</v>
      </c>
      <c r="U179" s="106">
        <v>7.4300000000000005E-2</v>
      </c>
      <c r="V179" s="106">
        <v>0.74419999999999997</v>
      </c>
      <c r="W179" s="106">
        <v>0.3533</v>
      </c>
      <c r="X179" s="106">
        <v>1E-3</v>
      </c>
      <c r="Y179" s="106">
        <v>0.36680000000000001</v>
      </c>
      <c r="Z179" s="107">
        <v>0</v>
      </c>
    </row>
    <row r="180" spans="1:26" ht="15" customHeight="1">
      <c r="A180" s="27">
        <f t="shared" si="41"/>
        <v>166</v>
      </c>
      <c r="B180" s="32" t="s">
        <v>194</v>
      </c>
      <c r="C180" s="29" t="s">
        <v>10</v>
      </c>
      <c r="D180" s="1">
        <v>1472.3</v>
      </c>
      <c r="E180" s="1">
        <v>0</v>
      </c>
      <c r="F180" s="21">
        <v>4895.8376823049502</v>
      </c>
      <c r="G180" s="55">
        <f t="shared" si="52"/>
        <v>3.3423722544429695</v>
      </c>
      <c r="H180" s="2">
        <f t="shared" si="53"/>
        <v>3.3423722544429695</v>
      </c>
      <c r="I180" s="3">
        <f t="shared" si="47"/>
        <v>2.7813000000000003</v>
      </c>
      <c r="J180" s="4">
        <f t="shared" si="54"/>
        <v>3.0150000000000001</v>
      </c>
      <c r="K180" s="105">
        <v>0.23369999999999999</v>
      </c>
      <c r="L180" s="106">
        <v>0.60940000000000005</v>
      </c>
      <c r="M180" s="106">
        <v>0.32737225444296925</v>
      </c>
      <c r="N180" s="106">
        <v>3.3999999999999998E-3</v>
      </c>
      <c r="O180" s="106">
        <v>0</v>
      </c>
      <c r="P180" s="106">
        <v>0</v>
      </c>
      <c r="Q180" s="106">
        <v>0.61460000000000004</v>
      </c>
      <c r="R180" s="106">
        <v>1.9699999999999999E-2</v>
      </c>
      <c r="S180" s="106">
        <v>6.9999999999999999E-4</v>
      </c>
      <c r="T180" s="106">
        <v>0.17949999999999999</v>
      </c>
      <c r="U180" s="106">
        <v>9.2799999999999994E-2</v>
      </c>
      <c r="V180" s="106">
        <v>0.60309999999999997</v>
      </c>
      <c r="W180" s="106">
        <v>0.42470000000000002</v>
      </c>
      <c r="X180" s="106">
        <v>6.9999999999999999E-4</v>
      </c>
      <c r="Y180" s="106">
        <v>0.23269999999999999</v>
      </c>
      <c r="Z180" s="107">
        <v>0</v>
      </c>
    </row>
    <row r="181" spans="1:26" ht="15" customHeight="1">
      <c r="A181" s="27">
        <f t="shared" si="41"/>
        <v>167</v>
      </c>
      <c r="B181" s="32" t="s">
        <v>195</v>
      </c>
      <c r="C181" s="29" t="s">
        <v>8</v>
      </c>
      <c r="D181" s="1">
        <v>498.78</v>
      </c>
      <c r="E181" s="1">
        <v>0</v>
      </c>
      <c r="F181" s="21">
        <v>1749.98858970224</v>
      </c>
      <c r="G181" s="55">
        <f t="shared" si="52"/>
        <v>3.5115382689306593</v>
      </c>
      <c r="H181" s="2">
        <f t="shared" si="53"/>
        <v>3.5115382689306593</v>
      </c>
      <c r="I181" s="3">
        <f t="shared" si="47"/>
        <v>3.1440999999999999</v>
      </c>
      <c r="J181" s="4">
        <f t="shared" si="54"/>
        <v>3.3534999999999999</v>
      </c>
      <c r="K181" s="105">
        <v>0.2094</v>
      </c>
      <c r="L181" s="106">
        <v>0.51280000000000003</v>
      </c>
      <c r="M181" s="106">
        <v>0.15803826893065939</v>
      </c>
      <c r="N181" s="106">
        <v>1.03E-2</v>
      </c>
      <c r="O181" s="106">
        <v>0</v>
      </c>
      <c r="P181" s="106">
        <v>0</v>
      </c>
      <c r="Q181" s="106">
        <v>0.63280000000000003</v>
      </c>
      <c r="R181" s="106">
        <v>5.9200000000000003E-2</v>
      </c>
      <c r="S181" s="106">
        <v>2E-3</v>
      </c>
      <c r="T181" s="106">
        <v>0.15820000000000001</v>
      </c>
      <c r="U181" s="106">
        <v>0.09</v>
      </c>
      <c r="V181" s="106">
        <v>1.054</v>
      </c>
      <c r="W181" s="106">
        <v>0.33550000000000002</v>
      </c>
      <c r="X181" s="106">
        <v>2.3E-3</v>
      </c>
      <c r="Y181" s="106">
        <v>0.28699999999999998</v>
      </c>
      <c r="Z181" s="107">
        <v>0</v>
      </c>
    </row>
    <row r="182" spans="1:26" ht="15" customHeight="1">
      <c r="A182" s="27">
        <f t="shared" si="41"/>
        <v>168</v>
      </c>
      <c r="B182" s="32" t="s">
        <v>196</v>
      </c>
      <c r="C182" s="29" t="s">
        <v>10</v>
      </c>
      <c r="D182" s="1">
        <v>1482.58</v>
      </c>
      <c r="E182" s="1">
        <v>0</v>
      </c>
      <c r="F182" s="21">
        <v>4889.1944471732104</v>
      </c>
      <c r="G182" s="55">
        <f t="shared" si="52"/>
        <v>3.3465742715393758</v>
      </c>
      <c r="H182" s="2">
        <f t="shared" si="53"/>
        <v>3.3465742715393758</v>
      </c>
      <c r="I182" s="3">
        <f t="shared" si="47"/>
        <v>2.7880000000000003</v>
      </c>
      <c r="J182" s="4">
        <f t="shared" si="54"/>
        <v>3.0364000000000004</v>
      </c>
      <c r="K182" s="105">
        <v>0.24840000000000001</v>
      </c>
      <c r="L182" s="106">
        <v>0.75700000000000001</v>
      </c>
      <c r="M182" s="106">
        <v>0.31017427153937532</v>
      </c>
      <c r="N182" s="106">
        <v>3.0999999999999999E-3</v>
      </c>
      <c r="O182" s="106">
        <v>0</v>
      </c>
      <c r="P182" s="106">
        <v>0</v>
      </c>
      <c r="Q182" s="106">
        <v>0.60319999999999996</v>
      </c>
      <c r="R182" s="106">
        <v>1.7600000000000001E-2</v>
      </c>
      <c r="S182" s="106">
        <v>5.9999999999999995E-4</v>
      </c>
      <c r="T182" s="106">
        <v>0.1711</v>
      </c>
      <c r="U182" s="106">
        <v>9.2399999999999996E-2</v>
      </c>
      <c r="V182" s="106">
        <v>0.63370000000000004</v>
      </c>
      <c r="W182" s="106">
        <v>0.2969</v>
      </c>
      <c r="X182" s="106">
        <v>6.9999999999999999E-4</v>
      </c>
      <c r="Y182" s="106">
        <v>0.2117</v>
      </c>
      <c r="Z182" s="107">
        <v>0</v>
      </c>
    </row>
    <row r="183" spans="1:26" ht="15" customHeight="1">
      <c r="A183" s="27">
        <f t="shared" si="41"/>
        <v>169</v>
      </c>
      <c r="B183" s="32" t="s">
        <v>197</v>
      </c>
      <c r="C183" s="29" t="s">
        <v>8</v>
      </c>
      <c r="D183" s="1">
        <v>626.29999999999995</v>
      </c>
      <c r="E183" s="1">
        <v>0</v>
      </c>
      <c r="F183" s="21">
        <v>2032.70825100108</v>
      </c>
      <c r="G183" s="55">
        <f t="shared" si="52"/>
        <v>3.2486503575338315</v>
      </c>
      <c r="H183" s="2">
        <f t="shared" si="53"/>
        <v>3.2486503575338315</v>
      </c>
      <c r="I183" s="3">
        <f t="shared" si="47"/>
        <v>2.6582999999999997</v>
      </c>
      <c r="J183" s="4">
        <f t="shared" si="54"/>
        <v>3.0725999999999996</v>
      </c>
      <c r="K183" s="105">
        <v>0.4143</v>
      </c>
      <c r="L183" s="106">
        <v>0.21820000000000001</v>
      </c>
      <c r="M183" s="106">
        <v>0.17605035753383177</v>
      </c>
      <c r="N183" s="106">
        <v>0</v>
      </c>
      <c r="O183" s="106">
        <v>0</v>
      </c>
      <c r="P183" s="106">
        <v>0</v>
      </c>
      <c r="Q183" s="106">
        <v>0.68820000000000003</v>
      </c>
      <c r="R183" s="106">
        <v>0</v>
      </c>
      <c r="S183" s="106">
        <v>0</v>
      </c>
      <c r="T183" s="106">
        <v>0.1396</v>
      </c>
      <c r="U183" s="106">
        <v>0.1338</v>
      </c>
      <c r="V183" s="106">
        <v>0.98540000000000005</v>
      </c>
      <c r="W183" s="106">
        <v>0.22320000000000001</v>
      </c>
      <c r="X183" s="106">
        <v>1.8E-3</v>
      </c>
      <c r="Y183" s="106">
        <v>0.2681</v>
      </c>
      <c r="Z183" s="107">
        <v>0</v>
      </c>
    </row>
    <row r="184" spans="1:26" ht="15" customHeight="1">
      <c r="A184" s="27">
        <f t="shared" si="41"/>
        <v>170</v>
      </c>
      <c r="B184" s="32" t="s">
        <v>198</v>
      </c>
      <c r="C184" s="29" t="s">
        <v>11</v>
      </c>
      <c r="D184" s="1">
        <v>2637.84</v>
      </c>
      <c r="E184" s="1">
        <v>29.7</v>
      </c>
      <c r="F184" s="21">
        <v>9504.2973903859893</v>
      </c>
      <c r="G184" s="55">
        <f t="shared" si="52"/>
        <v>3.6294221321594113</v>
      </c>
      <c r="H184" s="2">
        <f t="shared" si="53"/>
        <v>3.6294221321594113</v>
      </c>
      <c r="I184" s="3">
        <f t="shared" si="47"/>
        <v>3.1415000000000002</v>
      </c>
      <c r="J184" s="4">
        <f t="shared" si="54"/>
        <v>3.3338000000000001</v>
      </c>
      <c r="K184" s="105">
        <v>0.1923</v>
      </c>
      <c r="L184" s="106">
        <v>1.2069000000000001</v>
      </c>
      <c r="M184" s="106">
        <v>0.29562213215941113</v>
      </c>
      <c r="N184" s="106">
        <v>4.0000000000000001E-3</v>
      </c>
      <c r="O184" s="106">
        <v>0</v>
      </c>
      <c r="P184" s="106">
        <v>0</v>
      </c>
      <c r="Q184" s="106">
        <v>0.6038</v>
      </c>
      <c r="R184" s="106">
        <v>2.29E-2</v>
      </c>
      <c r="S184" s="106">
        <v>6.9999999999999999E-4</v>
      </c>
      <c r="T184" s="106">
        <v>0.20050000000000001</v>
      </c>
      <c r="U184" s="106">
        <v>9.6100000000000005E-2</v>
      </c>
      <c r="V184" s="106">
        <v>0.57069999999999999</v>
      </c>
      <c r="W184" s="106">
        <v>0.21759999999999999</v>
      </c>
      <c r="X184" s="106">
        <v>5.0000000000000001E-4</v>
      </c>
      <c r="Y184" s="106">
        <v>0.21779999999999999</v>
      </c>
      <c r="Z184" s="107">
        <v>0</v>
      </c>
    </row>
    <row r="185" spans="1:26" ht="15" customHeight="1">
      <c r="A185" s="27">
        <f t="shared" si="41"/>
        <v>171</v>
      </c>
      <c r="B185" s="32" t="s">
        <v>199</v>
      </c>
      <c r="C185" s="29" t="s">
        <v>11</v>
      </c>
      <c r="D185" s="1">
        <v>1892.76</v>
      </c>
      <c r="E185" s="1">
        <v>0</v>
      </c>
      <c r="F185" s="21">
        <v>5301.1299419877096</v>
      </c>
      <c r="G185" s="55">
        <f t="shared" si="52"/>
        <v>2.8254143269745882</v>
      </c>
      <c r="H185" s="2">
        <f t="shared" si="53"/>
        <v>2.8254143269745882</v>
      </c>
      <c r="I185" s="3">
        <f t="shared" si="47"/>
        <v>2.3862999999999999</v>
      </c>
      <c r="J185" s="4">
        <f t="shared" si="54"/>
        <v>2.5590999999999999</v>
      </c>
      <c r="K185" s="105">
        <v>0.17280000000000001</v>
      </c>
      <c r="L185" s="106">
        <v>0.52310000000000001</v>
      </c>
      <c r="M185" s="106">
        <v>0.26631432697458829</v>
      </c>
      <c r="N185" s="106">
        <v>4.4999999999999997E-3</v>
      </c>
      <c r="O185" s="106">
        <v>0</v>
      </c>
      <c r="P185" s="106">
        <v>0</v>
      </c>
      <c r="Q185" s="106">
        <v>0.58179999999999998</v>
      </c>
      <c r="R185" s="106">
        <v>2.58E-2</v>
      </c>
      <c r="S185" s="106">
        <v>8.0000000000000004E-4</v>
      </c>
      <c r="T185" s="106">
        <v>0.18479999999999999</v>
      </c>
      <c r="U185" s="106">
        <v>8.1100000000000005E-2</v>
      </c>
      <c r="V185" s="106">
        <v>0.53300000000000003</v>
      </c>
      <c r="W185" s="106">
        <v>0.22689999999999999</v>
      </c>
      <c r="X185" s="106">
        <v>5.9999999999999995E-4</v>
      </c>
      <c r="Y185" s="106">
        <v>0.22389999999999999</v>
      </c>
      <c r="Z185" s="107">
        <v>0</v>
      </c>
    </row>
    <row r="186" spans="1:26" ht="15" customHeight="1">
      <c r="A186" s="27">
        <f t="shared" si="41"/>
        <v>172</v>
      </c>
      <c r="B186" s="32" t="s">
        <v>200</v>
      </c>
      <c r="C186" s="29" t="s">
        <v>15</v>
      </c>
      <c r="D186" s="1">
        <v>5781.8</v>
      </c>
      <c r="E186" s="1">
        <v>634.1</v>
      </c>
      <c r="F186" s="21">
        <v>18549.684618887</v>
      </c>
      <c r="G186" s="25">
        <f>K186+L186+M186+N186+Q186+R186+S186+T186+U186+V186+W186+X186+Y186</f>
        <v>2.8610720145342738</v>
      </c>
      <c r="H186" s="8">
        <f t="shared" ref="H186:H189" si="55">G186+O186+P186+Z186</f>
        <v>3.2552720145342739</v>
      </c>
      <c r="I186" s="3">
        <f t="shared" si="47"/>
        <v>2.1460999999999997</v>
      </c>
      <c r="J186" s="4">
        <f t="shared" si="54"/>
        <v>2.6375999999999995</v>
      </c>
      <c r="K186" s="105">
        <v>0.49149999999999999</v>
      </c>
      <c r="L186" s="106">
        <v>0.38400000000000001</v>
      </c>
      <c r="M186" s="106">
        <v>0.22347201453427429</v>
      </c>
      <c r="N186" s="106">
        <v>1.6799999999999999E-2</v>
      </c>
      <c r="O186" s="106">
        <v>0.1326</v>
      </c>
      <c r="P186" s="106">
        <v>0</v>
      </c>
      <c r="Q186" s="106">
        <v>0.58430000000000004</v>
      </c>
      <c r="R186" s="106">
        <v>3.0099999999999998E-2</v>
      </c>
      <c r="S186" s="106">
        <v>1E-3</v>
      </c>
      <c r="T186" s="106">
        <v>3.1199999999999999E-2</v>
      </c>
      <c r="U186" s="106">
        <v>5.2999999999999999E-2</v>
      </c>
      <c r="V186" s="106">
        <v>0.65069999999999995</v>
      </c>
      <c r="W186" s="106">
        <v>9.5600000000000004E-2</v>
      </c>
      <c r="X186" s="106">
        <v>2.0000000000000001E-4</v>
      </c>
      <c r="Y186" s="106">
        <v>0.29920000000000002</v>
      </c>
      <c r="Z186" s="107">
        <v>0.2616</v>
      </c>
    </row>
    <row r="187" spans="1:26" ht="15" customHeight="1">
      <c r="A187" s="27">
        <f t="shared" si="41"/>
        <v>173</v>
      </c>
      <c r="B187" s="32" t="s">
        <v>201</v>
      </c>
      <c r="C187" s="29" t="s">
        <v>16</v>
      </c>
      <c r="D187" s="1">
        <v>2744.1</v>
      </c>
      <c r="E187" s="1">
        <v>271.5</v>
      </c>
      <c r="F187" s="21">
        <v>9909.3682200164694</v>
      </c>
      <c r="G187" s="25">
        <f>K187+L187+M187+N187+Q187+R187+S187+T187+U187+V187+W187+X187+Y187</f>
        <v>3.2203286865581253</v>
      </c>
      <c r="H187" s="8">
        <f t="shared" si="55"/>
        <v>3.6588286865581252</v>
      </c>
      <c r="I187" s="3">
        <f t="shared" si="47"/>
        <v>2.5145</v>
      </c>
      <c r="J187" s="4">
        <f t="shared" si="54"/>
        <v>2.9704999999999999</v>
      </c>
      <c r="K187" s="105">
        <v>0.45600000000000002</v>
      </c>
      <c r="L187" s="106">
        <v>0.55020000000000002</v>
      </c>
      <c r="M187" s="106">
        <v>0.24982868655812543</v>
      </c>
      <c r="N187" s="106">
        <v>1.41E-2</v>
      </c>
      <c r="O187" s="106">
        <v>0.1757</v>
      </c>
      <c r="P187" s="106">
        <v>0</v>
      </c>
      <c r="Q187" s="106">
        <v>0.61</v>
      </c>
      <c r="R187" s="106">
        <v>1.8800000000000001E-2</v>
      </c>
      <c r="S187" s="106">
        <v>5.9999999999999995E-4</v>
      </c>
      <c r="T187" s="106">
        <v>3.1699999999999999E-2</v>
      </c>
      <c r="U187" s="106">
        <v>5.9400000000000001E-2</v>
      </c>
      <c r="V187" s="106">
        <v>0.66720000000000002</v>
      </c>
      <c r="W187" s="106">
        <v>0.1444</v>
      </c>
      <c r="X187" s="106">
        <v>4.0000000000000002E-4</v>
      </c>
      <c r="Y187" s="106">
        <v>0.41770000000000002</v>
      </c>
      <c r="Z187" s="107">
        <v>0.26279999999999998</v>
      </c>
    </row>
    <row r="188" spans="1:26" ht="15" customHeight="1">
      <c r="A188" s="27">
        <f t="shared" si="41"/>
        <v>174</v>
      </c>
      <c r="B188" s="32" t="s">
        <v>202</v>
      </c>
      <c r="C188" s="29" t="s">
        <v>15</v>
      </c>
      <c r="D188" s="1">
        <v>4255.3</v>
      </c>
      <c r="E188" s="1">
        <v>485.66</v>
      </c>
      <c r="F188" s="21">
        <v>15356.202999453701</v>
      </c>
      <c r="G188" s="25">
        <f t="shared" ref="G188:G189" si="56">K188+L188+M188+N188+Q188+R188+S188+T188+U188+V188+W188+X188+Y188</f>
        <v>3.1357931637667993</v>
      </c>
      <c r="H188" s="8">
        <f t="shared" si="55"/>
        <v>3.6752931637667992</v>
      </c>
      <c r="I188" s="3">
        <f t="shared" si="47"/>
        <v>2.4556999999999998</v>
      </c>
      <c r="J188" s="4">
        <f t="shared" si="54"/>
        <v>2.8302999999999998</v>
      </c>
      <c r="K188" s="105">
        <v>0.37459999999999999</v>
      </c>
      <c r="L188" s="106">
        <v>0.45169999999999999</v>
      </c>
      <c r="M188" s="106">
        <v>0.30549316376679941</v>
      </c>
      <c r="N188" s="106">
        <v>1.46E-2</v>
      </c>
      <c r="O188" s="106">
        <v>0.22359999999999999</v>
      </c>
      <c r="P188" s="106">
        <v>1.2699999999999999E-2</v>
      </c>
      <c r="Q188" s="106">
        <v>0.6542</v>
      </c>
      <c r="R188" s="106">
        <v>1.5599999999999999E-2</v>
      </c>
      <c r="S188" s="106">
        <v>5.0000000000000001E-4</v>
      </c>
      <c r="T188" s="106">
        <v>3.7699999999999997E-2</v>
      </c>
      <c r="U188" s="106">
        <v>7.6899999999999996E-2</v>
      </c>
      <c r="V188" s="106">
        <v>0.74119999999999997</v>
      </c>
      <c r="W188" s="106">
        <v>0.1178</v>
      </c>
      <c r="X188" s="106">
        <v>2.0000000000000001E-4</v>
      </c>
      <c r="Y188" s="106">
        <v>0.3453</v>
      </c>
      <c r="Z188" s="107">
        <v>0.30320000000000003</v>
      </c>
    </row>
    <row r="189" spans="1:26" ht="15" customHeight="1">
      <c r="A189" s="27">
        <f t="shared" si="41"/>
        <v>175</v>
      </c>
      <c r="B189" s="32" t="s">
        <v>203</v>
      </c>
      <c r="C189" s="29" t="s">
        <v>15</v>
      </c>
      <c r="D189" s="1">
        <v>3842.2</v>
      </c>
      <c r="E189" s="1">
        <v>374.62</v>
      </c>
      <c r="F189" s="21">
        <v>14623.934276259401</v>
      </c>
      <c r="G189" s="25">
        <f t="shared" si="56"/>
        <v>3.393285118673282</v>
      </c>
      <c r="H189" s="8">
        <f t="shared" si="55"/>
        <v>3.8539851186732821</v>
      </c>
      <c r="I189" s="3">
        <f t="shared" si="47"/>
        <v>2.5936000000000003</v>
      </c>
      <c r="J189" s="4">
        <f t="shared" si="54"/>
        <v>3.2210000000000001</v>
      </c>
      <c r="K189" s="105">
        <v>0.62739999999999996</v>
      </c>
      <c r="L189" s="106">
        <v>0.81810000000000005</v>
      </c>
      <c r="M189" s="106">
        <v>0.17228511867328161</v>
      </c>
      <c r="N189" s="106">
        <v>1.14E-2</v>
      </c>
      <c r="O189" s="106">
        <v>0.1474</v>
      </c>
      <c r="P189" s="106">
        <v>1.38E-2</v>
      </c>
      <c r="Q189" s="106">
        <v>0.53700000000000003</v>
      </c>
      <c r="R189" s="106">
        <v>1.8499999999999999E-2</v>
      </c>
      <c r="S189" s="106">
        <v>5.9999999999999995E-4</v>
      </c>
      <c r="T189" s="106">
        <v>2.4500000000000001E-2</v>
      </c>
      <c r="U189" s="106">
        <v>4.9799999999999997E-2</v>
      </c>
      <c r="V189" s="106">
        <v>0.52259999999999995</v>
      </c>
      <c r="W189" s="106">
        <v>0.26350000000000001</v>
      </c>
      <c r="X189" s="106">
        <v>2.0000000000000001E-4</v>
      </c>
      <c r="Y189" s="106">
        <v>0.34739999999999999</v>
      </c>
      <c r="Z189" s="107">
        <v>0.29949999999999999</v>
      </c>
    </row>
    <row r="190" spans="1:26" ht="15" customHeight="1">
      <c r="A190" s="27">
        <f t="shared" si="41"/>
        <v>176</v>
      </c>
      <c r="B190" s="32" t="s">
        <v>204</v>
      </c>
      <c r="C190" s="29" t="s">
        <v>7</v>
      </c>
      <c r="D190" s="1">
        <v>130.1</v>
      </c>
      <c r="E190" s="1">
        <v>29.8</v>
      </c>
      <c r="F190" s="21">
        <v>144.559065502913</v>
      </c>
      <c r="G190" s="24">
        <f t="shared" ref="G190:G201" si="57">K190+L190+M190+N190+Q190+R190+S190+T190+U190+V190+W190+X190+Y190</f>
        <v>1.1151982088370249</v>
      </c>
      <c r="H190" s="2"/>
      <c r="I190" s="3">
        <f t="shared" si="47"/>
        <v>0.87289999999999979</v>
      </c>
      <c r="J190" s="4"/>
      <c r="K190" s="105">
        <v>0</v>
      </c>
      <c r="L190" s="106">
        <v>0</v>
      </c>
      <c r="M190" s="106">
        <v>0.2422982088370251</v>
      </c>
      <c r="N190" s="106">
        <v>0</v>
      </c>
      <c r="O190" s="106">
        <v>0</v>
      </c>
      <c r="P190" s="106">
        <v>0</v>
      </c>
      <c r="Q190" s="106">
        <v>0.26140000000000002</v>
      </c>
      <c r="R190" s="106">
        <v>0</v>
      </c>
      <c r="S190" s="106">
        <v>0</v>
      </c>
      <c r="T190" s="106">
        <v>0.24179999999999999</v>
      </c>
      <c r="U190" s="106">
        <v>0</v>
      </c>
      <c r="V190" s="106">
        <v>0.36109999999999998</v>
      </c>
      <c r="W190" s="106">
        <v>0</v>
      </c>
      <c r="X190" s="106">
        <v>8.6E-3</v>
      </c>
      <c r="Y190" s="106">
        <v>0</v>
      </c>
      <c r="Z190" s="107">
        <v>0</v>
      </c>
    </row>
    <row r="191" spans="1:26" ht="15" customHeight="1">
      <c r="A191" s="27">
        <f t="shared" si="41"/>
        <v>177</v>
      </c>
      <c r="B191" s="32" t="s">
        <v>205</v>
      </c>
      <c r="C191" s="29" t="s">
        <v>7</v>
      </c>
      <c r="D191" s="1">
        <v>95</v>
      </c>
      <c r="E191" s="1">
        <v>39</v>
      </c>
      <c r="F191" s="21">
        <v>183.86466391750801</v>
      </c>
      <c r="G191" s="24">
        <f t="shared" si="57"/>
        <v>1.9541829990916078</v>
      </c>
      <c r="H191" s="2"/>
      <c r="I191" s="3">
        <f t="shared" si="47"/>
        <v>0.8758999999999999</v>
      </c>
      <c r="J191" s="4"/>
      <c r="K191" s="105">
        <v>0</v>
      </c>
      <c r="L191" s="106">
        <v>0</v>
      </c>
      <c r="M191" s="106">
        <v>1.0782829990916079</v>
      </c>
      <c r="N191" s="106">
        <v>0</v>
      </c>
      <c r="O191" s="106">
        <v>0</v>
      </c>
      <c r="P191" s="106">
        <v>0</v>
      </c>
      <c r="Q191" s="106">
        <v>0.26129999999999998</v>
      </c>
      <c r="R191" s="106">
        <v>0</v>
      </c>
      <c r="S191" s="106">
        <v>0</v>
      </c>
      <c r="T191" s="106">
        <v>0.25190000000000001</v>
      </c>
      <c r="U191" s="106">
        <v>0</v>
      </c>
      <c r="V191" s="106">
        <v>0.3508</v>
      </c>
      <c r="W191" s="106">
        <v>0</v>
      </c>
      <c r="X191" s="106">
        <v>1.1900000000000001E-2</v>
      </c>
      <c r="Y191" s="106">
        <v>0</v>
      </c>
      <c r="Z191" s="107">
        <v>0</v>
      </c>
    </row>
    <row r="192" spans="1:26" ht="15" customHeight="1">
      <c r="A192" s="27">
        <f t="shared" si="41"/>
        <v>178</v>
      </c>
      <c r="B192" s="32" t="s">
        <v>206</v>
      </c>
      <c r="C192" s="29" t="s">
        <v>7</v>
      </c>
      <c r="D192" s="1">
        <v>132.69999999999999</v>
      </c>
      <c r="E192" s="1">
        <v>32.6</v>
      </c>
      <c r="F192" s="21">
        <v>182.181130586221</v>
      </c>
      <c r="G192" s="24">
        <f t="shared" si="57"/>
        <v>1.3810306757040041</v>
      </c>
      <c r="H192" s="2"/>
      <c r="I192" s="3">
        <f t="shared" si="47"/>
        <v>0.90600000000000014</v>
      </c>
      <c r="J192" s="4"/>
      <c r="K192" s="105">
        <v>0</v>
      </c>
      <c r="L192" s="106">
        <v>0</v>
      </c>
      <c r="M192" s="106">
        <v>0.47503067570400392</v>
      </c>
      <c r="N192" s="106">
        <v>0</v>
      </c>
      <c r="O192" s="106">
        <v>0</v>
      </c>
      <c r="P192" s="106">
        <v>0</v>
      </c>
      <c r="Q192" s="106">
        <v>0.26140000000000002</v>
      </c>
      <c r="R192" s="106">
        <v>0</v>
      </c>
      <c r="S192" s="106">
        <v>0</v>
      </c>
      <c r="T192" s="106">
        <v>0.30020000000000002</v>
      </c>
      <c r="U192" s="106">
        <v>0</v>
      </c>
      <c r="V192" s="106">
        <v>0.33589999999999998</v>
      </c>
      <c r="W192" s="106">
        <v>0</v>
      </c>
      <c r="X192" s="106">
        <v>8.5000000000000006E-3</v>
      </c>
      <c r="Y192" s="106">
        <v>0</v>
      </c>
      <c r="Z192" s="107">
        <v>0</v>
      </c>
    </row>
    <row r="193" spans="1:26" ht="15" customHeight="1">
      <c r="A193" s="27">
        <f t="shared" si="41"/>
        <v>179</v>
      </c>
      <c r="B193" s="32" t="s">
        <v>207</v>
      </c>
      <c r="C193" s="29" t="s">
        <v>7</v>
      </c>
      <c r="D193" s="1">
        <v>104.8</v>
      </c>
      <c r="E193" s="1">
        <v>0</v>
      </c>
      <c r="F193" s="21">
        <v>90.401653251257997</v>
      </c>
      <c r="G193" s="24">
        <f t="shared" si="57"/>
        <v>0.8666072787832203</v>
      </c>
      <c r="H193" s="2"/>
      <c r="I193" s="3">
        <f t="shared" si="47"/>
        <v>0.6411</v>
      </c>
      <c r="J193" s="4"/>
      <c r="K193" s="105">
        <v>0</v>
      </c>
      <c r="L193" s="106">
        <v>0</v>
      </c>
      <c r="M193" s="106">
        <v>0.22550727878322036</v>
      </c>
      <c r="N193" s="106">
        <v>0</v>
      </c>
      <c r="O193" s="106">
        <v>0</v>
      </c>
      <c r="P193" s="106">
        <v>0</v>
      </c>
      <c r="Q193" s="106">
        <v>0.2412</v>
      </c>
      <c r="R193" s="106">
        <v>0</v>
      </c>
      <c r="S193" s="106">
        <v>0</v>
      </c>
      <c r="T193" s="106">
        <v>3.3799999999999997E-2</v>
      </c>
      <c r="U193" s="106">
        <v>0</v>
      </c>
      <c r="V193" s="106">
        <v>0.3553</v>
      </c>
      <c r="W193" s="106">
        <v>0</v>
      </c>
      <c r="X193" s="106">
        <v>1.0800000000000001E-2</v>
      </c>
      <c r="Y193" s="106">
        <v>0</v>
      </c>
      <c r="Z193" s="107">
        <v>0</v>
      </c>
    </row>
    <row r="194" spans="1:26" ht="15" customHeight="1">
      <c r="A194" s="27">
        <f t="shared" si="41"/>
        <v>180</v>
      </c>
      <c r="B194" s="32" t="s">
        <v>208</v>
      </c>
      <c r="C194" s="29" t="s">
        <v>7</v>
      </c>
      <c r="D194" s="1">
        <v>27</v>
      </c>
      <c r="E194" s="1">
        <v>0</v>
      </c>
      <c r="F194" s="21">
        <v>37.362090985460199</v>
      </c>
      <c r="G194" s="24">
        <f t="shared" si="57"/>
        <v>1.394013786597722</v>
      </c>
      <c r="H194" s="2"/>
      <c r="I194" s="3">
        <f t="shared" si="47"/>
        <v>0.81030000000000002</v>
      </c>
      <c r="J194" s="4"/>
      <c r="K194" s="105">
        <v>0</v>
      </c>
      <c r="L194" s="106">
        <v>0</v>
      </c>
      <c r="M194" s="106">
        <v>0.583713786597722</v>
      </c>
      <c r="N194" s="106">
        <v>0</v>
      </c>
      <c r="O194" s="106">
        <v>0</v>
      </c>
      <c r="P194" s="106">
        <v>0</v>
      </c>
      <c r="Q194" s="106">
        <v>0.2412</v>
      </c>
      <c r="R194" s="106">
        <v>0</v>
      </c>
      <c r="S194" s="106">
        <v>0</v>
      </c>
      <c r="T194" s="106">
        <v>0.17219999999999999</v>
      </c>
      <c r="U194" s="106">
        <v>0</v>
      </c>
      <c r="V194" s="106">
        <v>0.35510000000000003</v>
      </c>
      <c r="W194" s="106">
        <v>0</v>
      </c>
      <c r="X194" s="106">
        <v>4.1799999999999997E-2</v>
      </c>
      <c r="Y194" s="106">
        <v>0</v>
      </c>
      <c r="Z194" s="107">
        <v>0</v>
      </c>
    </row>
    <row r="195" spans="1:26" ht="15" customHeight="1">
      <c r="A195" s="27">
        <f t="shared" si="41"/>
        <v>181</v>
      </c>
      <c r="B195" s="32" t="s">
        <v>209</v>
      </c>
      <c r="C195" s="29" t="s">
        <v>7</v>
      </c>
      <c r="D195" s="1">
        <v>82.2</v>
      </c>
      <c r="E195" s="1">
        <v>0</v>
      </c>
      <c r="F195" s="21">
        <v>96.129875509694998</v>
      </c>
      <c r="G195" s="24">
        <f t="shared" si="57"/>
        <v>1.1760437845014327</v>
      </c>
      <c r="H195" s="2"/>
      <c r="I195" s="3">
        <f t="shared" si="47"/>
        <v>0.79260000000000019</v>
      </c>
      <c r="J195" s="4"/>
      <c r="K195" s="105">
        <v>0</v>
      </c>
      <c r="L195" s="106">
        <v>0</v>
      </c>
      <c r="M195" s="106">
        <v>0.38344378450143252</v>
      </c>
      <c r="N195" s="106">
        <v>0</v>
      </c>
      <c r="O195" s="106">
        <v>0</v>
      </c>
      <c r="P195" s="106">
        <v>0</v>
      </c>
      <c r="Q195" s="106">
        <v>0.24110000000000001</v>
      </c>
      <c r="R195" s="106">
        <v>0</v>
      </c>
      <c r="S195" s="106">
        <v>0</v>
      </c>
      <c r="T195" s="106">
        <v>0.18260000000000001</v>
      </c>
      <c r="U195" s="106">
        <v>0</v>
      </c>
      <c r="V195" s="106">
        <v>0.35520000000000002</v>
      </c>
      <c r="W195" s="106">
        <v>0</v>
      </c>
      <c r="X195" s="106">
        <v>1.37E-2</v>
      </c>
      <c r="Y195" s="106">
        <v>0</v>
      </c>
      <c r="Z195" s="107">
        <v>0</v>
      </c>
    </row>
    <row r="196" spans="1:26" ht="15" customHeight="1">
      <c r="A196" s="27">
        <f t="shared" si="41"/>
        <v>182</v>
      </c>
      <c r="B196" s="32" t="s">
        <v>210</v>
      </c>
      <c r="C196" s="29" t="s">
        <v>7</v>
      </c>
      <c r="D196" s="1">
        <v>113.8</v>
      </c>
      <c r="E196" s="1">
        <v>0</v>
      </c>
      <c r="F196" s="21">
        <v>175.925269765564</v>
      </c>
      <c r="G196" s="24">
        <f t="shared" si="57"/>
        <v>1.55799689749144</v>
      </c>
      <c r="H196" s="2"/>
      <c r="I196" s="3">
        <f t="shared" si="47"/>
        <v>0.86559999999999993</v>
      </c>
      <c r="J196" s="4"/>
      <c r="K196" s="105">
        <v>0</v>
      </c>
      <c r="L196" s="106">
        <v>0</v>
      </c>
      <c r="M196" s="106">
        <v>0.69239689749144007</v>
      </c>
      <c r="N196" s="106">
        <v>0</v>
      </c>
      <c r="O196" s="106">
        <v>0</v>
      </c>
      <c r="P196" s="106">
        <v>0</v>
      </c>
      <c r="Q196" s="106">
        <v>0.2412</v>
      </c>
      <c r="R196" s="106">
        <v>0</v>
      </c>
      <c r="S196" s="106">
        <v>0</v>
      </c>
      <c r="T196" s="106">
        <v>0.25940000000000002</v>
      </c>
      <c r="U196" s="106">
        <v>0</v>
      </c>
      <c r="V196" s="106">
        <v>0.35499999999999998</v>
      </c>
      <c r="W196" s="106">
        <v>0</v>
      </c>
      <c r="X196" s="106">
        <v>0.01</v>
      </c>
      <c r="Y196" s="106">
        <v>0</v>
      </c>
      <c r="Z196" s="107">
        <v>0</v>
      </c>
    </row>
    <row r="197" spans="1:26" ht="15" customHeight="1">
      <c r="A197" s="27">
        <f t="shared" si="41"/>
        <v>183</v>
      </c>
      <c r="B197" s="32" t="s">
        <v>211</v>
      </c>
      <c r="C197" s="29" t="s">
        <v>7</v>
      </c>
      <c r="D197" s="1">
        <v>121</v>
      </c>
      <c r="E197" s="1">
        <v>0</v>
      </c>
      <c r="F197" s="21">
        <v>152.346311518931</v>
      </c>
      <c r="G197" s="24">
        <f t="shared" si="57"/>
        <v>1.2670991917639114</v>
      </c>
      <c r="H197" s="2"/>
      <c r="I197" s="3">
        <f t="shared" si="47"/>
        <v>0.81120000000000014</v>
      </c>
      <c r="J197" s="4"/>
      <c r="K197" s="105">
        <v>0</v>
      </c>
      <c r="L197" s="106">
        <v>0</v>
      </c>
      <c r="M197" s="106">
        <v>0.45589919176391119</v>
      </c>
      <c r="N197" s="106">
        <v>0</v>
      </c>
      <c r="O197" s="106">
        <v>0</v>
      </c>
      <c r="P197" s="106">
        <v>0</v>
      </c>
      <c r="Q197" s="106">
        <v>0.24110000000000001</v>
      </c>
      <c r="R197" s="106">
        <v>0</v>
      </c>
      <c r="S197" s="106">
        <v>0</v>
      </c>
      <c r="T197" s="106">
        <v>0.2056</v>
      </c>
      <c r="U197" s="106">
        <v>0</v>
      </c>
      <c r="V197" s="106">
        <v>0.35510000000000003</v>
      </c>
      <c r="W197" s="106">
        <v>0</v>
      </c>
      <c r="X197" s="106">
        <v>9.4000000000000004E-3</v>
      </c>
      <c r="Y197" s="106">
        <v>0</v>
      </c>
      <c r="Z197" s="107">
        <v>0</v>
      </c>
    </row>
    <row r="198" spans="1:26" ht="15" customHeight="1">
      <c r="A198" s="27">
        <f t="shared" si="41"/>
        <v>184</v>
      </c>
      <c r="B198" s="32" t="s">
        <v>212</v>
      </c>
      <c r="C198" s="29" t="s">
        <v>7</v>
      </c>
      <c r="D198" s="1">
        <v>27.1</v>
      </c>
      <c r="E198" s="1">
        <v>0</v>
      </c>
      <c r="F198" s="21">
        <v>43.1281525342349</v>
      </c>
      <c r="G198" s="24">
        <f t="shared" si="57"/>
        <v>1.6013749959238814</v>
      </c>
      <c r="H198" s="2"/>
      <c r="I198" s="3">
        <f t="shared" si="47"/>
        <v>1.0199000000000003</v>
      </c>
      <c r="J198" s="4"/>
      <c r="K198" s="105">
        <v>0</v>
      </c>
      <c r="L198" s="106">
        <v>0</v>
      </c>
      <c r="M198" s="106">
        <v>0.5814749959238813</v>
      </c>
      <c r="N198" s="106">
        <v>0</v>
      </c>
      <c r="O198" s="106">
        <v>0</v>
      </c>
      <c r="P198" s="106">
        <v>0</v>
      </c>
      <c r="Q198" s="106">
        <v>0.24129999999999999</v>
      </c>
      <c r="R198" s="106">
        <v>0</v>
      </c>
      <c r="S198" s="106">
        <v>0</v>
      </c>
      <c r="T198" s="106">
        <v>0.38229999999999997</v>
      </c>
      <c r="U198" s="106">
        <v>0</v>
      </c>
      <c r="V198" s="106">
        <v>0.3548</v>
      </c>
      <c r="W198" s="106">
        <v>0</v>
      </c>
      <c r="X198" s="106">
        <v>4.1500000000000002E-2</v>
      </c>
      <c r="Y198" s="106">
        <v>0</v>
      </c>
      <c r="Z198" s="107">
        <v>0</v>
      </c>
    </row>
    <row r="199" spans="1:26" ht="15" customHeight="1">
      <c r="A199" s="27">
        <f t="shared" si="41"/>
        <v>185</v>
      </c>
      <c r="B199" s="32" t="s">
        <v>213</v>
      </c>
      <c r="C199" s="29" t="s">
        <v>7</v>
      </c>
      <c r="D199" s="1">
        <v>116.2</v>
      </c>
      <c r="E199" s="1">
        <v>0</v>
      </c>
      <c r="F199" s="21">
        <v>122.260547328492</v>
      </c>
      <c r="G199" s="24">
        <f t="shared" si="57"/>
        <v>1.0567989611720587</v>
      </c>
      <c r="H199" s="2"/>
      <c r="I199" s="3">
        <f t="shared" si="47"/>
        <v>0.78559999999999997</v>
      </c>
      <c r="J199" s="4"/>
      <c r="K199" s="105">
        <v>0</v>
      </c>
      <c r="L199" s="106">
        <v>0</v>
      </c>
      <c r="M199" s="106">
        <v>0.27119896117205877</v>
      </c>
      <c r="N199" s="106">
        <v>0</v>
      </c>
      <c r="O199" s="106">
        <v>0</v>
      </c>
      <c r="P199" s="106">
        <v>0</v>
      </c>
      <c r="Q199" s="106">
        <v>0.24110000000000001</v>
      </c>
      <c r="R199" s="106">
        <v>0</v>
      </c>
      <c r="S199" s="106">
        <v>0</v>
      </c>
      <c r="T199" s="106">
        <v>0.17960000000000001</v>
      </c>
      <c r="U199" s="106">
        <v>0</v>
      </c>
      <c r="V199" s="106">
        <v>0.35520000000000002</v>
      </c>
      <c r="W199" s="106">
        <v>0</v>
      </c>
      <c r="X199" s="106">
        <v>9.7000000000000003E-3</v>
      </c>
      <c r="Y199" s="106">
        <v>0</v>
      </c>
      <c r="Z199" s="107">
        <v>0</v>
      </c>
    </row>
    <row r="200" spans="1:26" ht="15" customHeight="1">
      <c r="A200" s="27">
        <f t="shared" si="41"/>
        <v>186</v>
      </c>
      <c r="B200" s="32" t="s">
        <v>214</v>
      </c>
      <c r="C200" s="29" t="s">
        <v>7</v>
      </c>
      <c r="D200" s="1">
        <v>28.4</v>
      </c>
      <c r="E200" s="1">
        <v>0</v>
      </c>
      <c r="F200" s="21">
        <v>51.5909391220031</v>
      </c>
      <c r="G200" s="24">
        <f t="shared" si="57"/>
        <v>1.8310213146064798</v>
      </c>
      <c r="H200" s="2"/>
      <c r="I200" s="3">
        <f t="shared" si="47"/>
        <v>0.99870000000000003</v>
      </c>
      <c r="J200" s="4"/>
      <c r="K200" s="105">
        <v>0</v>
      </c>
      <c r="L200" s="106">
        <v>0</v>
      </c>
      <c r="M200" s="106">
        <v>0.83232131460647973</v>
      </c>
      <c r="N200" s="106">
        <v>0</v>
      </c>
      <c r="O200" s="106">
        <v>0</v>
      </c>
      <c r="P200" s="106">
        <v>0</v>
      </c>
      <c r="Q200" s="106">
        <v>0.24110000000000001</v>
      </c>
      <c r="R200" s="106">
        <v>0</v>
      </c>
      <c r="S200" s="106">
        <v>0</v>
      </c>
      <c r="T200" s="106">
        <v>0.3649</v>
      </c>
      <c r="U200" s="106">
        <v>0</v>
      </c>
      <c r="V200" s="106">
        <v>0.35299999999999998</v>
      </c>
      <c r="W200" s="106">
        <v>0</v>
      </c>
      <c r="X200" s="106">
        <v>3.9699999999999999E-2</v>
      </c>
      <c r="Y200" s="106">
        <v>0</v>
      </c>
      <c r="Z200" s="107">
        <v>0</v>
      </c>
    </row>
    <row r="201" spans="1:26" ht="15" customHeight="1">
      <c r="A201" s="27">
        <f t="shared" si="41"/>
        <v>187</v>
      </c>
      <c r="B201" s="32" t="s">
        <v>215</v>
      </c>
      <c r="C201" s="29" t="s">
        <v>7</v>
      </c>
      <c r="D201" s="1">
        <v>69.5</v>
      </c>
      <c r="E201" s="1">
        <v>0</v>
      </c>
      <c r="F201" s="21">
        <v>83.860017942162102</v>
      </c>
      <c r="G201" s="24">
        <f t="shared" si="57"/>
        <v>1.2145586378776232</v>
      </c>
      <c r="H201" s="2"/>
      <c r="I201" s="3">
        <f t="shared" si="47"/>
        <v>0.7609999999999999</v>
      </c>
      <c r="J201" s="4"/>
      <c r="K201" s="105">
        <v>0</v>
      </c>
      <c r="L201" s="106">
        <v>0</v>
      </c>
      <c r="M201" s="106">
        <v>0.45355863787762324</v>
      </c>
      <c r="N201" s="106">
        <v>0</v>
      </c>
      <c r="O201" s="106">
        <v>0</v>
      </c>
      <c r="P201" s="106">
        <v>0</v>
      </c>
      <c r="Q201" s="106">
        <v>0.24099999999999999</v>
      </c>
      <c r="R201" s="106">
        <v>0</v>
      </c>
      <c r="S201" s="106">
        <v>0</v>
      </c>
      <c r="T201" s="106">
        <v>0.15129999999999999</v>
      </c>
      <c r="U201" s="106">
        <v>0</v>
      </c>
      <c r="V201" s="106">
        <v>0.35249999999999998</v>
      </c>
      <c r="W201" s="106">
        <v>0</v>
      </c>
      <c r="X201" s="106">
        <v>1.6199999999999999E-2</v>
      </c>
      <c r="Y201" s="106">
        <v>0</v>
      </c>
      <c r="Z201" s="107">
        <v>0</v>
      </c>
    </row>
    <row r="202" spans="1:26" ht="15" customHeight="1">
      <c r="A202" s="27">
        <f t="shared" si="41"/>
        <v>188</v>
      </c>
      <c r="B202" s="32" t="s">
        <v>216</v>
      </c>
      <c r="C202" s="29" t="s">
        <v>8</v>
      </c>
      <c r="D202" s="1">
        <v>373.7</v>
      </c>
      <c r="E202" s="1">
        <v>0</v>
      </c>
      <c r="F202" s="21">
        <v>946.94290244569004</v>
      </c>
      <c r="G202" s="55">
        <f>K202+L202+M202+N202+Q202+R202+S202+T202+U202+V202+W202+X202+Y202</f>
        <v>2.540841767405027</v>
      </c>
      <c r="H202" s="2">
        <f>G202</f>
        <v>2.540841767405027</v>
      </c>
      <c r="I202" s="3">
        <f t="shared" si="47"/>
        <v>2.1402000000000005</v>
      </c>
      <c r="J202" s="4">
        <f>I202+K202</f>
        <v>2.1402000000000005</v>
      </c>
      <c r="K202" s="105">
        <v>0</v>
      </c>
      <c r="L202" s="106">
        <v>0</v>
      </c>
      <c r="M202" s="106">
        <v>0.40064176740502644</v>
      </c>
      <c r="N202" s="106">
        <v>1.12E-2</v>
      </c>
      <c r="O202" s="106">
        <v>0</v>
      </c>
      <c r="P202" s="106">
        <v>0</v>
      </c>
      <c r="Q202" s="106">
        <v>0.61990000000000001</v>
      </c>
      <c r="R202" s="106">
        <v>6.4299999999999996E-2</v>
      </c>
      <c r="S202" s="106">
        <v>2.2000000000000001E-3</v>
      </c>
      <c r="T202" s="106">
        <v>0.13089999999999999</v>
      </c>
      <c r="U202" s="106">
        <v>8.5300000000000001E-2</v>
      </c>
      <c r="V202" s="106">
        <v>0.91710000000000003</v>
      </c>
      <c r="W202" s="106">
        <v>0</v>
      </c>
      <c r="X202" s="106">
        <v>3.0000000000000001E-3</v>
      </c>
      <c r="Y202" s="106">
        <v>0.30630000000000002</v>
      </c>
      <c r="Z202" s="107">
        <v>0</v>
      </c>
    </row>
    <row r="203" spans="1:26" ht="15" customHeight="1">
      <c r="A203" s="27">
        <f t="shared" si="41"/>
        <v>189</v>
      </c>
      <c r="B203" s="32" t="s">
        <v>217</v>
      </c>
      <c r="C203" s="29" t="s">
        <v>7</v>
      </c>
      <c r="D203" s="1">
        <v>173.75</v>
      </c>
      <c r="E203" s="1">
        <v>0</v>
      </c>
      <c r="F203" s="21">
        <v>204.73228782817799</v>
      </c>
      <c r="G203" s="24">
        <f t="shared" ref="G203:G210" si="58">K203+L203+M203+N203+Q203+R203+S203+T203+U203+V203+W203+X203+Y203</f>
        <v>1.1852704819136795</v>
      </c>
      <c r="H203" s="8"/>
      <c r="I203" s="3">
        <f t="shared" si="47"/>
        <v>0.7772</v>
      </c>
      <c r="J203" s="4"/>
      <c r="K203" s="105">
        <v>0</v>
      </c>
      <c r="L203" s="106">
        <v>0</v>
      </c>
      <c r="M203" s="106">
        <v>0.40807048191367945</v>
      </c>
      <c r="N203" s="106">
        <v>0</v>
      </c>
      <c r="O203" s="106">
        <v>0</v>
      </c>
      <c r="P203" s="106">
        <v>0</v>
      </c>
      <c r="Q203" s="106">
        <v>0.24110000000000001</v>
      </c>
      <c r="R203" s="106">
        <v>0</v>
      </c>
      <c r="S203" s="106">
        <v>0</v>
      </c>
      <c r="T203" s="106">
        <v>0.17449999999999999</v>
      </c>
      <c r="U203" s="106">
        <v>0</v>
      </c>
      <c r="V203" s="106">
        <v>0.35510000000000003</v>
      </c>
      <c r="W203" s="106">
        <v>0</v>
      </c>
      <c r="X203" s="106">
        <v>6.4999999999999997E-3</v>
      </c>
      <c r="Y203" s="106">
        <v>0</v>
      </c>
      <c r="Z203" s="107">
        <v>0</v>
      </c>
    </row>
    <row r="204" spans="1:26" ht="15" customHeight="1">
      <c r="A204" s="27">
        <f t="shared" si="41"/>
        <v>190</v>
      </c>
      <c r="B204" s="32" t="s">
        <v>218</v>
      </c>
      <c r="C204" s="29" t="s">
        <v>7</v>
      </c>
      <c r="D204" s="1">
        <v>86.6</v>
      </c>
      <c r="E204" s="1">
        <v>0</v>
      </c>
      <c r="F204" s="21">
        <v>108.217654287885</v>
      </c>
      <c r="G204" s="24">
        <f t="shared" si="58"/>
        <v>1.2590578715673257</v>
      </c>
      <c r="H204" s="2"/>
      <c r="I204" s="3">
        <f t="shared" si="47"/>
        <v>0.71319999999999995</v>
      </c>
      <c r="J204" s="4"/>
      <c r="K204" s="105">
        <v>0</v>
      </c>
      <c r="L204" s="106">
        <v>0</v>
      </c>
      <c r="M204" s="106">
        <v>0.54585787156732579</v>
      </c>
      <c r="N204" s="106">
        <v>0</v>
      </c>
      <c r="O204" s="106">
        <v>0</v>
      </c>
      <c r="P204" s="106">
        <v>0</v>
      </c>
      <c r="Q204" s="106">
        <v>0.24110000000000001</v>
      </c>
      <c r="R204" s="106">
        <v>0</v>
      </c>
      <c r="S204" s="106">
        <v>0</v>
      </c>
      <c r="T204" s="106">
        <v>0.10390000000000001</v>
      </c>
      <c r="U204" s="106">
        <v>0</v>
      </c>
      <c r="V204" s="106">
        <v>0.35520000000000002</v>
      </c>
      <c r="W204" s="106">
        <v>0</v>
      </c>
      <c r="X204" s="106">
        <v>1.2999999999999999E-2</v>
      </c>
      <c r="Y204" s="106">
        <v>0</v>
      </c>
      <c r="Z204" s="107">
        <v>0</v>
      </c>
    </row>
    <row r="205" spans="1:26" ht="15" customHeight="1">
      <c r="A205" s="27">
        <f t="shared" si="41"/>
        <v>191</v>
      </c>
      <c r="B205" s="32" t="s">
        <v>219</v>
      </c>
      <c r="C205" s="29" t="s">
        <v>7</v>
      </c>
      <c r="D205" s="1">
        <v>133</v>
      </c>
      <c r="E205" s="1">
        <v>0</v>
      </c>
      <c r="F205" s="21">
        <v>167.590819645106</v>
      </c>
      <c r="G205" s="24">
        <f t="shared" si="58"/>
        <v>1.2682112803670835</v>
      </c>
      <c r="H205" s="2"/>
      <c r="I205" s="3">
        <f t="shared" si="47"/>
        <v>0.79430000000000001</v>
      </c>
      <c r="J205" s="4"/>
      <c r="K205" s="105">
        <v>0</v>
      </c>
      <c r="L205" s="106">
        <v>0</v>
      </c>
      <c r="M205" s="106">
        <v>0.47391128036708352</v>
      </c>
      <c r="N205" s="106">
        <v>0</v>
      </c>
      <c r="O205" s="106">
        <v>0</v>
      </c>
      <c r="P205" s="106">
        <v>0</v>
      </c>
      <c r="Q205" s="106">
        <v>0.24110000000000001</v>
      </c>
      <c r="R205" s="106">
        <v>0</v>
      </c>
      <c r="S205" s="106">
        <v>0</v>
      </c>
      <c r="T205" s="106">
        <v>0.18959999999999999</v>
      </c>
      <c r="U205" s="106">
        <v>0</v>
      </c>
      <c r="V205" s="106">
        <v>0.35510000000000003</v>
      </c>
      <c r="W205" s="106">
        <v>0</v>
      </c>
      <c r="X205" s="106">
        <v>8.5000000000000006E-3</v>
      </c>
      <c r="Y205" s="106">
        <v>0</v>
      </c>
      <c r="Z205" s="107">
        <v>0</v>
      </c>
    </row>
    <row r="206" spans="1:26" ht="15" customHeight="1">
      <c r="A206" s="27">
        <f t="shared" si="41"/>
        <v>192</v>
      </c>
      <c r="B206" s="32" t="s">
        <v>220</v>
      </c>
      <c r="C206" s="29" t="s">
        <v>7</v>
      </c>
      <c r="D206" s="1">
        <v>82.2</v>
      </c>
      <c r="E206" s="1">
        <v>0</v>
      </c>
      <c r="F206" s="21">
        <v>82.235796393264707</v>
      </c>
      <c r="G206" s="24">
        <f t="shared" si="58"/>
        <v>1.0053828383760743</v>
      </c>
      <c r="H206" s="2"/>
      <c r="I206" s="3">
        <f t="shared" si="47"/>
        <v>0.71779999999999999</v>
      </c>
      <c r="J206" s="4"/>
      <c r="K206" s="105">
        <v>0</v>
      </c>
      <c r="L206" s="106">
        <v>0</v>
      </c>
      <c r="M206" s="106">
        <v>0.28758283837607435</v>
      </c>
      <c r="N206" s="106">
        <v>0</v>
      </c>
      <c r="O206" s="106">
        <v>0</v>
      </c>
      <c r="P206" s="106">
        <v>0</v>
      </c>
      <c r="Q206" s="106">
        <v>0.24110000000000001</v>
      </c>
      <c r="R206" s="106">
        <v>0</v>
      </c>
      <c r="S206" s="106">
        <v>0</v>
      </c>
      <c r="T206" s="106">
        <v>0.1094</v>
      </c>
      <c r="U206" s="106">
        <v>0</v>
      </c>
      <c r="V206" s="106">
        <v>0.35360000000000003</v>
      </c>
      <c r="W206" s="106">
        <v>0</v>
      </c>
      <c r="X206" s="106">
        <v>1.37E-2</v>
      </c>
      <c r="Y206" s="106">
        <v>0</v>
      </c>
      <c r="Z206" s="107">
        <v>0</v>
      </c>
    </row>
    <row r="207" spans="1:26" ht="15" customHeight="1">
      <c r="A207" s="27">
        <f t="shared" si="41"/>
        <v>193</v>
      </c>
      <c r="B207" s="32" t="s">
        <v>221</v>
      </c>
      <c r="C207" s="29" t="s">
        <v>7</v>
      </c>
      <c r="D207" s="1">
        <v>84.9</v>
      </c>
      <c r="E207" s="1">
        <v>0</v>
      </c>
      <c r="F207" s="21">
        <v>82.095386470159895</v>
      </c>
      <c r="G207" s="24">
        <f t="shared" si="58"/>
        <v>0.9702160995038781</v>
      </c>
      <c r="H207" s="2"/>
      <c r="I207" s="3">
        <f t="shared" si="47"/>
        <v>0.78459999999999996</v>
      </c>
      <c r="J207" s="4"/>
      <c r="K207" s="105">
        <v>0</v>
      </c>
      <c r="L207" s="106">
        <v>0</v>
      </c>
      <c r="M207" s="106">
        <v>0.18561609950387814</v>
      </c>
      <c r="N207" s="106">
        <v>0</v>
      </c>
      <c r="O207" s="106">
        <v>0</v>
      </c>
      <c r="P207" s="106">
        <v>0</v>
      </c>
      <c r="Q207" s="106">
        <v>0.24110000000000001</v>
      </c>
      <c r="R207" s="106">
        <v>0</v>
      </c>
      <c r="S207" s="106">
        <v>0</v>
      </c>
      <c r="T207" s="106">
        <v>0.17499999999999999</v>
      </c>
      <c r="U207" s="106">
        <v>0</v>
      </c>
      <c r="V207" s="106">
        <v>0.35520000000000002</v>
      </c>
      <c r="W207" s="106">
        <v>0</v>
      </c>
      <c r="X207" s="106">
        <v>1.3299999999999999E-2</v>
      </c>
      <c r="Y207" s="106">
        <v>0</v>
      </c>
      <c r="Z207" s="107">
        <v>0</v>
      </c>
    </row>
    <row r="208" spans="1:26" ht="15" customHeight="1">
      <c r="A208" s="27">
        <f t="shared" si="41"/>
        <v>194</v>
      </c>
      <c r="B208" s="32" t="s">
        <v>222</v>
      </c>
      <c r="C208" s="29" t="s">
        <v>7</v>
      </c>
      <c r="D208" s="1">
        <v>192.4</v>
      </c>
      <c r="E208" s="1">
        <v>50.3</v>
      </c>
      <c r="F208" s="21">
        <v>217.8769318553</v>
      </c>
      <c r="G208" s="24">
        <f t="shared" si="58"/>
        <v>1.1402057415042042</v>
      </c>
      <c r="H208" s="2"/>
      <c r="I208" s="3">
        <f t="shared" si="47"/>
        <v>0.68969999999999998</v>
      </c>
      <c r="J208" s="4"/>
      <c r="K208" s="105">
        <v>0</v>
      </c>
      <c r="L208" s="106">
        <v>0</v>
      </c>
      <c r="M208" s="106">
        <v>0.45050574150420414</v>
      </c>
      <c r="N208" s="106">
        <v>0</v>
      </c>
      <c r="O208" s="106">
        <v>0</v>
      </c>
      <c r="P208" s="106">
        <v>0</v>
      </c>
      <c r="Q208" s="106">
        <v>0.24110000000000001</v>
      </c>
      <c r="R208" s="106">
        <v>0</v>
      </c>
      <c r="S208" s="106">
        <v>0</v>
      </c>
      <c r="T208" s="106">
        <v>9.6600000000000005E-2</v>
      </c>
      <c r="U208" s="106">
        <v>0</v>
      </c>
      <c r="V208" s="106">
        <v>0.34610000000000002</v>
      </c>
      <c r="W208" s="106">
        <v>0</v>
      </c>
      <c r="X208" s="106">
        <v>5.8999999999999999E-3</v>
      </c>
      <c r="Y208" s="106">
        <v>0</v>
      </c>
      <c r="Z208" s="107">
        <v>0</v>
      </c>
    </row>
    <row r="209" spans="1:26" ht="15" customHeight="1">
      <c r="A209" s="27">
        <f t="shared" ref="A209:A272" si="59">A208+1</f>
        <v>195</v>
      </c>
      <c r="B209" s="32" t="s">
        <v>223</v>
      </c>
      <c r="C209" s="29" t="s">
        <v>7</v>
      </c>
      <c r="D209" s="1">
        <v>55.8</v>
      </c>
      <c r="E209" s="1">
        <v>0</v>
      </c>
      <c r="F209" s="21">
        <v>55.254698946674402</v>
      </c>
      <c r="G209" s="24">
        <f t="shared" si="58"/>
        <v>0.99264557566440725</v>
      </c>
      <c r="H209" s="2"/>
      <c r="I209" s="3">
        <f t="shared" si="47"/>
        <v>0.85149999999999992</v>
      </c>
      <c r="J209" s="4"/>
      <c r="K209" s="105">
        <v>0</v>
      </c>
      <c r="L209" s="106">
        <v>0</v>
      </c>
      <c r="M209" s="106">
        <v>0.14114557566440733</v>
      </c>
      <c r="N209" s="106">
        <v>0</v>
      </c>
      <c r="O209" s="106">
        <v>0</v>
      </c>
      <c r="P209" s="106">
        <v>0</v>
      </c>
      <c r="Q209" s="106">
        <v>0.24129999999999999</v>
      </c>
      <c r="R209" s="106">
        <v>0</v>
      </c>
      <c r="S209" s="106">
        <v>0</v>
      </c>
      <c r="T209" s="106">
        <v>0.2351</v>
      </c>
      <c r="U209" s="106">
        <v>0</v>
      </c>
      <c r="V209" s="106">
        <v>0.35489999999999999</v>
      </c>
      <c r="W209" s="106">
        <v>0</v>
      </c>
      <c r="X209" s="106">
        <v>2.0199999999999999E-2</v>
      </c>
      <c r="Y209" s="106">
        <v>0</v>
      </c>
      <c r="Z209" s="107">
        <v>0</v>
      </c>
    </row>
    <row r="210" spans="1:26" ht="15" customHeight="1">
      <c r="A210" s="27">
        <f t="shared" si="59"/>
        <v>196</v>
      </c>
      <c r="B210" s="32" t="s">
        <v>224</v>
      </c>
      <c r="C210" s="29" t="s">
        <v>7</v>
      </c>
      <c r="D210" s="1">
        <v>187.75</v>
      </c>
      <c r="E210" s="1">
        <v>0</v>
      </c>
      <c r="F210" s="21">
        <v>252.17792453900799</v>
      </c>
      <c r="G210" s="24">
        <f t="shared" si="58"/>
        <v>1.3510979316609599</v>
      </c>
      <c r="H210" s="2"/>
      <c r="I210" s="3">
        <f t="shared" si="47"/>
        <v>0.88949999999999985</v>
      </c>
      <c r="J210" s="4"/>
      <c r="K210" s="105">
        <v>0</v>
      </c>
      <c r="L210" s="106">
        <v>0</v>
      </c>
      <c r="M210" s="106">
        <v>0.46159793166096008</v>
      </c>
      <c r="N210" s="106">
        <v>0</v>
      </c>
      <c r="O210" s="106">
        <v>0</v>
      </c>
      <c r="P210" s="106">
        <v>0</v>
      </c>
      <c r="Q210" s="106">
        <v>0.2412</v>
      </c>
      <c r="R210" s="106">
        <v>0</v>
      </c>
      <c r="S210" s="106">
        <v>0</v>
      </c>
      <c r="T210" s="106">
        <v>0.29459999999999997</v>
      </c>
      <c r="U210" s="106">
        <v>0</v>
      </c>
      <c r="V210" s="106">
        <v>0.34770000000000001</v>
      </c>
      <c r="W210" s="106">
        <v>0</v>
      </c>
      <c r="X210" s="106">
        <v>6.0000000000000001E-3</v>
      </c>
      <c r="Y210" s="106">
        <v>0</v>
      </c>
      <c r="Z210" s="107">
        <v>0</v>
      </c>
    </row>
    <row r="211" spans="1:26" ht="15" customHeight="1">
      <c r="A211" s="27">
        <f t="shared" si="59"/>
        <v>197</v>
      </c>
      <c r="B211" s="32" t="s">
        <v>225</v>
      </c>
      <c r="C211" s="29" t="s">
        <v>11</v>
      </c>
      <c r="D211" s="1">
        <v>3176.55</v>
      </c>
      <c r="E211" s="1">
        <v>0</v>
      </c>
      <c r="F211" s="21">
        <v>10135.080416271199</v>
      </c>
      <c r="G211" s="55">
        <f>K211+L211+M211+N211+Q211+R211+S211+T211+U211+V211+W211+X211+Y211</f>
        <v>3.196258651852887</v>
      </c>
      <c r="H211" s="2">
        <f>G211</f>
        <v>3.196258651852887</v>
      </c>
      <c r="I211" s="3">
        <f t="shared" si="47"/>
        <v>2.6438999999999999</v>
      </c>
      <c r="J211" s="4">
        <f>I211+K211</f>
        <v>2.8639000000000001</v>
      </c>
      <c r="K211" s="105">
        <v>0.22</v>
      </c>
      <c r="L211" s="106">
        <v>0.47260000000000002</v>
      </c>
      <c r="M211" s="106">
        <v>0.33235865185288704</v>
      </c>
      <c r="N211" s="106">
        <v>1.9099999999999999E-2</v>
      </c>
      <c r="O211" s="106">
        <v>0</v>
      </c>
      <c r="P211" s="106">
        <v>0</v>
      </c>
      <c r="Q211" s="106">
        <v>0.62339999999999995</v>
      </c>
      <c r="R211" s="106">
        <v>4.6100000000000002E-2</v>
      </c>
      <c r="S211" s="106">
        <v>1.6000000000000001E-3</v>
      </c>
      <c r="T211" s="106">
        <v>0.1832</v>
      </c>
      <c r="U211" s="106">
        <v>0.114</v>
      </c>
      <c r="V211" s="106">
        <v>0.75660000000000005</v>
      </c>
      <c r="W211" s="106">
        <v>0.18179999999999999</v>
      </c>
      <c r="X211" s="106">
        <v>4.0000000000000002E-4</v>
      </c>
      <c r="Y211" s="106">
        <v>0.24510000000000001</v>
      </c>
      <c r="Z211" s="107">
        <v>0</v>
      </c>
    </row>
    <row r="212" spans="1:26" ht="15" customHeight="1">
      <c r="A212" s="27">
        <f t="shared" si="59"/>
        <v>198</v>
      </c>
      <c r="B212" s="32" t="s">
        <v>226</v>
      </c>
      <c r="C212" s="29" t="s">
        <v>7</v>
      </c>
      <c r="D212" s="1">
        <v>164.45</v>
      </c>
      <c r="E212" s="1">
        <v>0</v>
      </c>
      <c r="F212" s="21">
        <v>272.08102617996201</v>
      </c>
      <c r="G212" s="24">
        <f t="shared" ref="G212:G218" si="60">K212+L212+M212+N212+Q212+R212+S212+T212+U212+V212+W212+X212+Y212</f>
        <v>1.6685127524282022</v>
      </c>
      <c r="H212" s="8"/>
      <c r="I212" s="3">
        <f t="shared" si="47"/>
        <v>0.85400000000000009</v>
      </c>
      <c r="J212" s="4"/>
      <c r="K212" s="105">
        <v>0</v>
      </c>
      <c r="L212" s="106">
        <v>0</v>
      </c>
      <c r="M212" s="106">
        <v>0.81451275242820209</v>
      </c>
      <c r="N212" s="106">
        <v>0</v>
      </c>
      <c r="O212" s="106">
        <v>0</v>
      </c>
      <c r="P212" s="106">
        <v>0</v>
      </c>
      <c r="Q212" s="106">
        <v>0.24110000000000001</v>
      </c>
      <c r="R212" s="106">
        <v>0</v>
      </c>
      <c r="S212" s="106">
        <v>0</v>
      </c>
      <c r="T212" s="106">
        <v>0.252</v>
      </c>
      <c r="U212" s="106">
        <v>0</v>
      </c>
      <c r="V212" s="106">
        <v>0.35410000000000003</v>
      </c>
      <c r="W212" s="106">
        <v>0</v>
      </c>
      <c r="X212" s="106">
        <v>6.7999999999999996E-3</v>
      </c>
      <c r="Y212" s="106">
        <v>0</v>
      </c>
      <c r="Z212" s="107">
        <v>0</v>
      </c>
    </row>
    <row r="213" spans="1:26" ht="15" customHeight="1">
      <c r="A213" s="27">
        <f t="shared" si="59"/>
        <v>199</v>
      </c>
      <c r="B213" s="32" t="s">
        <v>227</v>
      </c>
      <c r="C213" s="29" t="s">
        <v>7</v>
      </c>
      <c r="D213" s="1">
        <v>90.9</v>
      </c>
      <c r="E213" s="1">
        <v>0</v>
      </c>
      <c r="F213" s="21">
        <v>159.39684867970601</v>
      </c>
      <c r="G213" s="24">
        <f t="shared" si="60"/>
        <v>1.770021300631216</v>
      </c>
      <c r="H213" s="2"/>
      <c r="I213" s="3">
        <f t="shared" si="47"/>
        <v>0.81649999999999989</v>
      </c>
      <c r="J213" s="4"/>
      <c r="K213" s="105">
        <v>0</v>
      </c>
      <c r="L213" s="106">
        <v>0</v>
      </c>
      <c r="M213" s="106">
        <v>0.9535213006312161</v>
      </c>
      <c r="N213" s="106">
        <v>0</v>
      </c>
      <c r="O213" s="106">
        <v>0</v>
      </c>
      <c r="P213" s="106">
        <v>0</v>
      </c>
      <c r="Q213" s="106">
        <v>0.24110000000000001</v>
      </c>
      <c r="R213" s="106">
        <v>0</v>
      </c>
      <c r="S213" s="106">
        <v>0</v>
      </c>
      <c r="T213" s="106">
        <v>0.20780000000000001</v>
      </c>
      <c r="U213" s="106">
        <v>0</v>
      </c>
      <c r="V213" s="106">
        <v>0.35520000000000002</v>
      </c>
      <c r="W213" s="106">
        <v>0</v>
      </c>
      <c r="X213" s="106">
        <v>1.24E-2</v>
      </c>
      <c r="Y213" s="106">
        <v>0</v>
      </c>
      <c r="Z213" s="107">
        <v>0</v>
      </c>
    </row>
    <row r="214" spans="1:26" ht="15" customHeight="1">
      <c r="A214" s="27">
        <f t="shared" si="59"/>
        <v>200</v>
      </c>
      <c r="B214" s="32" t="s">
        <v>228</v>
      </c>
      <c r="C214" s="29" t="s">
        <v>7</v>
      </c>
      <c r="D214" s="1">
        <v>175.5</v>
      </c>
      <c r="E214" s="1">
        <v>0</v>
      </c>
      <c r="F214" s="21">
        <v>201.95137181682199</v>
      </c>
      <c r="G214" s="24">
        <f t="shared" si="60"/>
        <v>1.1552672233480072</v>
      </c>
      <c r="H214" s="2"/>
      <c r="I214" s="3">
        <f t="shared" si="47"/>
        <v>0.88589999999999991</v>
      </c>
      <c r="J214" s="4"/>
      <c r="K214" s="105">
        <v>0</v>
      </c>
      <c r="L214" s="106">
        <v>0</v>
      </c>
      <c r="M214" s="106">
        <v>0.26936722334800733</v>
      </c>
      <c r="N214" s="106">
        <v>0</v>
      </c>
      <c r="O214" s="106">
        <v>0</v>
      </c>
      <c r="P214" s="106">
        <v>0</v>
      </c>
      <c r="Q214" s="106">
        <v>0.24110000000000001</v>
      </c>
      <c r="R214" s="106">
        <v>0</v>
      </c>
      <c r="S214" s="106">
        <v>0</v>
      </c>
      <c r="T214" s="106">
        <v>0.2828</v>
      </c>
      <c r="U214" s="106">
        <v>0</v>
      </c>
      <c r="V214" s="106">
        <v>0.35560000000000003</v>
      </c>
      <c r="W214" s="106">
        <v>0</v>
      </c>
      <c r="X214" s="106">
        <v>6.4000000000000003E-3</v>
      </c>
      <c r="Y214" s="106">
        <v>0</v>
      </c>
      <c r="Z214" s="107">
        <v>0</v>
      </c>
    </row>
    <row r="215" spans="1:26" ht="15" customHeight="1">
      <c r="A215" s="27">
        <f t="shared" si="59"/>
        <v>201</v>
      </c>
      <c r="B215" s="32" t="s">
        <v>229</v>
      </c>
      <c r="C215" s="29" t="s">
        <v>7</v>
      </c>
      <c r="D215" s="1">
        <v>181.9</v>
      </c>
      <c r="E215" s="1">
        <v>0</v>
      </c>
      <c r="F215" s="21">
        <v>266.08846224050302</v>
      </c>
      <c r="G215" s="24">
        <f t="shared" si="60"/>
        <v>1.4740581114760207</v>
      </c>
      <c r="H215" s="2"/>
      <c r="I215" s="3">
        <f t="shared" si="47"/>
        <v>0.82430000000000003</v>
      </c>
      <c r="J215" s="4"/>
      <c r="K215" s="105">
        <v>0</v>
      </c>
      <c r="L215" s="106">
        <v>0</v>
      </c>
      <c r="M215" s="106">
        <v>0.64975811147602069</v>
      </c>
      <c r="N215" s="106">
        <v>0</v>
      </c>
      <c r="O215" s="106">
        <v>0</v>
      </c>
      <c r="P215" s="106">
        <v>0</v>
      </c>
      <c r="Q215" s="106">
        <v>0.24110000000000001</v>
      </c>
      <c r="R215" s="106">
        <v>0</v>
      </c>
      <c r="S215" s="106">
        <v>0</v>
      </c>
      <c r="T215" s="106">
        <v>0.22189999999999999</v>
      </c>
      <c r="U215" s="106">
        <v>0</v>
      </c>
      <c r="V215" s="106">
        <v>0.35510000000000003</v>
      </c>
      <c r="W215" s="106">
        <v>0</v>
      </c>
      <c r="X215" s="106">
        <v>6.1999999999999998E-3</v>
      </c>
      <c r="Y215" s="106">
        <v>0</v>
      </c>
      <c r="Z215" s="107">
        <v>0</v>
      </c>
    </row>
    <row r="216" spans="1:26" ht="15" customHeight="1">
      <c r="A216" s="27">
        <f t="shared" si="59"/>
        <v>202</v>
      </c>
      <c r="B216" s="32" t="s">
        <v>230</v>
      </c>
      <c r="C216" s="29" t="s">
        <v>7</v>
      </c>
      <c r="D216" s="1">
        <v>101.9</v>
      </c>
      <c r="E216" s="1">
        <v>0</v>
      </c>
      <c r="F216" s="21">
        <v>137.610213646278</v>
      </c>
      <c r="G216" s="24">
        <f t="shared" si="60"/>
        <v>1.358538485547248</v>
      </c>
      <c r="H216" s="2"/>
      <c r="I216" s="3">
        <f t="shared" si="47"/>
        <v>0.89459999999999995</v>
      </c>
      <c r="J216" s="4"/>
      <c r="K216" s="105">
        <v>0</v>
      </c>
      <c r="L216" s="106">
        <v>0</v>
      </c>
      <c r="M216" s="106">
        <v>0.46393848554724804</v>
      </c>
      <c r="N216" s="106">
        <v>0</v>
      </c>
      <c r="O216" s="106">
        <v>0</v>
      </c>
      <c r="P216" s="106">
        <v>0</v>
      </c>
      <c r="Q216" s="106">
        <v>0.2412</v>
      </c>
      <c r="R216" s="106">
        <v>0</v>
      </c>
      <c r="S216" s="106">
        <v>0</v>
      </c>
      <c r="T216" s="106">
        <v>0.28720000000000001</v>
      </c>
      <c r="U216" s="106">
        <v>0</v>
      </c>
      <c r="V216" s="106">
        <v>0.35520000000000002</v>
      </c>
      <c r="W216" s="106">
        <v>0</v>
      </c>
      <c r="X216" s="106">
        <v>1.0999999999999999E-2</v>
      </c>
      <c r="Y216" s="106">
        <v>0</v>
      </c>
      <c r="Z216" s="107">
        <v>0</v>
      </c>
    </row>
    <row r="217" spans="1:26" ht="15" customHeight="1">
      <c r="A217" s="27">
        <f t="shared" si="59"/>
        <v>203</v>
      </c>
      <c r="B217" s="32" t="s">
        <v>231</v>
      </c>
      <c r="C217" s="29" t="s">
        <v>7</v>
      </c>
      <c r="D217" s="1">
        <v>185.3</v>
      </c>
      <c r="E217" s="1">
        <v>0</v>
      </c>
      <c r="F217" s="21">
        <v>236.83334031208599</v>
      </c>
      <c r="G217" s="24">
        <f t="shared" si="60"/>
        <v>1.2861037244077982</v>
      </c>
      <c r="H217" s="2"/>
      <c r="I217" s="3">
        <f t="shared" si="47"/>
        <v>0.81840000000000002</v>
      </c>
      <c r="J217" s="4"/>
      <c r="K217" s="105">
        <v>0</v>
      </c>
      <c r="L217" s="106">
        <v>0</v>
      </c>
      <c r="M217" s="106">
        <v>0.46770372440779817</v>
      </c>
      <c r="N217" s="106">
        <v>0</v>
      </c>
      <c r="O217" s="106">
        <v>0</v>
      </c>
      <c r="P217" s="106">
        <v>0</v>
      </c>
      <c r="Q217" s="106">
        <v>0.24110000000000001</v>
      </c>
      <c r="R217" s="106">
        <v>0</v>
      </c>
      <c r="S217" s="106">
        <v>0</v>
      </c>
      <c r="T217" s="106">
        <v>0.21609999999999999</v>
      </c>
      <c r="U217" s="106">
        <v>0</v>
      </c>
      <c r="V217" s="106">
        <v>0.35510000000000003</v>
      </c>
      <c r="W217" s="106">
        <v>0</v>
      </c>
      <c r="X217" s="106">
        <v>6.1000000000000004E-3</v>
      </c>
      <c r="Y217" s="106">
        <v>0</v>
      </c>
      <c r="Z217" s="107">
        <v>0</v>
      </c>
    </row>
    <row r="218" spans="1:26" ht="15" customHeight="1">
      <c r="A218" s="27">
        <f t="shared" si="59"/>
        <v>204</v>
      </c>
      <c r="B218" s="32" t="s">
        <v>232</v>
      </c>
      <c r="C218" s="29" t="s">
        <v>7</v>
      </c>
      <c r="D218" s="1">
        <v>100.2</v>
      </c>
      <c r="E218" s="1">
        <v>0</v>
      </c>
      <c r="F218" s="21">
        <v>128.67843365768101</v>
      </c>
      <c r="G218" s="24">
        <f t="shared" si="60"/>
        <v>1.2912130528963734</v>
      </c>
      <c r="H218" s="2"/>
      <c r="I218" s="3">
        <f t="shared" si="47"/>
        <v>0.89800000000000002</v>
      </c>
      <c r="J218" s="4"/>
      <c r="K218" s="105">
        <v>0</v>
      </c>
      <c r="L218" s="106">
        <v>0</v>
      </c>
      <c r="M218" s="106">
        <v>0.39321305289637343</v>
      </c>
      <c r="N218" s="106">
        <v>0</v>
      </c>
      <c r="O218" s="106">
        <v>0</v>
      </c>
      <c r="P218" s="106">
        <v>0</v>
      </c>
      <c r="Q218" s="106">
        <v>0.2412</v>
      </c>
      <c r="R218" s="106">
        <v>0</v>
      </c>
      <c r="S218" s="106">
        <v>0</v>
      </c>
      <c r="T218" s="106">
        <v>0.2903</v>
      </c>
      <c r="U218" s="106">
        <v>0</v>
      </c>
      <c r="V218" s="106">
        <v>0.35520000000000002</v>
      </c>
      <c r="W218" s="106">
        <v>0</v>
      </c>
      <c r="X218" s="106">
        <v>1.1299999999999999E-2</v>
      </c>
      <c r="Y218" s="106">
        <v>0</v>
      </c>
      <c r="Z218" s="107">
        <v>0</v>
      </c>
    </row>
    <row r="219" spans="1:26" ht="15" customHeight="1">
      <c r="A219" s="27">
        <f t="shared" si="59"/>
        <v>205</v>
      </c>
      <c r="B219" s="32" t="s">
        <v>233</v>
      </c>
      <c r="C219" s="29" t="s">
        <v>11</v>
      </c>
      <c r="D219" s="1">
        <v>3067.3</v>
      </c>
      <c r="E219" s="1">
        <v>0</v>
      </c>
      <c r="F219" s="21">
        <v>9350.1898255143296</v>
      </c>
      <c r="G219" s="55">
        <f>K219+L219+M219+N219+Q219+R219+S219+T219+U219+V219+W219+X219+Y219</f>
        <v>3.0542868632520439</v>
      </c>
      <c r="H219" s="2">
        <f>G219</f>
        <v>3.0542868632520439</v>
      </c>
      <c r="I219" s="3">
        <f t="shared" si="47"/>
        <v>2.5015999999999998</v>
      </c>
      <c r="J219" s="4">
        <f>I219+K219</f>
        <v>2.7202999999999999</v>
      </c>
      <c r="K219" s="105">
        <v>0.21870000000000001</v>
      </c>
      <c r="L219" s="106">
        <v>0.33860000000000001</v>
      </c>
      <c r="M219" s="106">
        <v>0.33398686325204385</v>
      </c>
      <c r="N219" s="106">
        <v>7.7000000000000002E-3</v>
      </c>
      <c r="O219" s="106">
        <v>0</v>
      </c>
      <c r="P219" s="106">
        <v>0</v>
      </c>
      <c r="Q219" s="106">
        <v>0.62709999999999999</v>
      </c>
      <c r="R219" s="106">
        <v>4.3999999999999997E-2</v>
      </c>
      <c r="S219" s="106">
        <v>1.4E-3</v>
      </c>
      <c r="T219" s="106">
        <v>0.18229999999999999</v>
      </c>
      <c r="U219" s="106">
        <v>0.13059999999999999</v>
      </c>
      <c r="V219" s="106">
        <v>0.75</v>
      </c>
      <c r="W219" s="106">
        <v>0.1757</v>
      </c>
      <c r="X219" s="106">
        <v>4.0000000000000002E-4</v>
      </c>
      <c r="Y219" s="106">
        <v>0.24379999999999999</v>
      </c>
      <c r="Z219" s="107">
        <v>0</v>
      </c>
    </row>
    <row r="220" spans="1:26" ht="15" customHeight="1">
      <c r="A220" s="27">
        <f t="shared" si="59"/>
        <v>206</v>
      </c>
      <c r="B220" s="32" t="s">
        <v>234</v>
      </c>
      <c r="C220" s="29" t="s">
        <v>7</v>
      </c>
      <c r="D220" s="1">
        <v>81.5</v>
      </c>
      <c r="E220" s="1">
        <v>0</v>
      </c>
      <c r="F220" s="21">
        <v>66.014223404542506</v>
      </c>
      <c r="G220" s="24">
        <f>K220+L220+M220+N220+Q220+R220+S220+T220+U220+V220+W220+X220+Y220</f>
        <v>0.81325010364987316</v>
      </c>
      <c r="H220" s="8"/>
      <c r="I220" s="3">
        <f t="shared" si="47"/>
        <v>0.61990000000000012</v>
      </c>
      <c r="J220" s="4"/>
      <c r="K220" s="105">
        <v>0</v>
      </c>
      <c r="L220" s="106">
        <v>0</v>
      </c>
      <c r="M220" s="106">
        <v>0.19335010364987307</v>
      </c>
      <c r="N220" s="106">
        <v>0</v>
      </c>
      <c r="O220" s="106">
        <v>0</v>
      </c>
      <c r="P220" s="106">
        <v>0</v>
      </c>
      <c r="Q220" s="106">
        <v>0.24099999999999999</v>
      </c>
      <c r="R220" s="106">
        <v>0</v>
      </c>
      <c r="S220" s="106">
        <v>0</v>
      </c>
      <c r="T220" s="106">
        <v>5.6800000000000003E-2</v>
      </c>
      <c r="U220" s="106">
        <v>0</v>
      </c>
      <c r="V220" s="106">
        <v>0.30830000000000002</v>
      </c>
      <c r="W220" s="106">
        <v>0</v>
      </c>
      <c r="X220" s="106">
        <v>1.38E-2</v>
      </c>
      <c r="Y220" s="106">
        <v>0</v>
      </c>
      <c r="Z220" s="107">
        <v>0</v>
      </c>
    </row>
    <row r="221" spans="1:26" ht="15" customHeight="1">
      <c r="A221" s="27">
        <f t="shared" si="59"/>
        <v>207</v>
      </c>
      <c r="B221" s="32" t="s">
        <v>235</v>
      </c>
      <c r="C221" s="29" t="s">
        <v>16</v>
      </c>
      <c r="D221" s="1">
        <v>7115.7</v>
      </c>
      <c r="E221" s="1">
        <v>822.32</v>
      </c>
      <c r="F221" s="21">
        <v>27276.2960403488</v>
      </c>
      <c r="G221" s="25">
        <f t="shared" ref="G221:G222" si="61">K221+L221+M221+N221+Q221+R221+S221+T221+U221+V221+W221+X221+Y221</f>
        <v>3.3892803181701718</v>
      </c>
      <c r="H221" s="8">
        <f t="shared" ref="H221:H222" si="62">G221+O221+P221+Z221</f>
        <v>3.8970803181701719</v>
      </c>
      <c r="I221" s="3">
        <f t="shared" si="47"/>
        <v>2.6383999999999994</v>
      </c>
      <c r="J221" s="4">
        <f t="shared" ref="J221:J222" si="63">I221+K221</f>
        <v>3.0902999999999996</v>
      </c>
      <c r="K221" s="105">
        <v>0.45190000000000002</v>
      </c>
      <c r="L221" s="106">
        <v>0.53249999999999997</v>
      </c>
      <c r="M221" s="106">
        <v>0.29898031817017212</v>
      </c>
      <c r="N221" s="106">
        <v>1.55E-2</v>
      </c>
      <c r="O221" s="106">
        <v>0.2293</v>
      </c>
      <c r="P221" s="106">
        <v>0</v>
      </c>
      <c r="Q221" s="106">
        <v>0.64939999999999998</v>
      </c>
      <c r="R221" s="106">
        <v>2.0400000000000001E-2</v>
      </c>
      <c r="S221" s="106">
        <v>6.9999999999999999E-4</v>
      </c>
      <c r="T221" s="106">
        <v>4.6199999999999998E-2</v>
      </c>
      <c r="U221" s="106">
        <v>7.8200000000000006E-2</v>
      </c>
      <c r="V221" s="106">
        <v>0.71689999999999998</v>
      </c>
      <c r="W221" s="106">
        <v>0.14399999999999999</v>
      </c>
      <c r="X221" s="106">
        <v>1E-4</v>
      </c>
      <c r="Y221" s="106">
        <v>0.4345</v>
      </c>
      <c r="Z221" s="107">
        <v>0.27850000000000003</v>
      </c>
    </row>
    <row r="222" spans="1:26" ht="15" customHeight="1">
      <c r="A222" s="27">
        <f t="shared" si="59"/>
        <v>208</v>
      </c>
      <c r="B222" s="32" t="s">
        <v>236</v>
      </c>
      <c r="C222" s="29" t="s">
        <v>16</v>
      </c>
      <c r="D222" s="1">
        <v>9464.7999999999993</v>
      </c>
      <c r="E222" s="1">
        <v>988.9</v>
      </c>
      <c r="F222" s="21">
        <v>30841.865329512599</v>
      </c>
      <c r="G222" s="25">
        <f t="shared" si="61"/>
        <v>2.9095259171266861</v>
      </c>
      <c r="H222" s="8">
        <f t="shared" si="62"/>
        <v>3.3037259171266857</v>
      </c>
      <c r="I222" s="3">
        <f t="shared" si="47"/>
        <v>2.3056000000000001</v>
      </c>
      <c r="J222" s="4">
        <f t="shared" si="63"/>
        <v>2.6714000000000002</v>
      </c>
      <c r="K222" s="105">
        <v>0.36580000000000001</v>
      </c>
      <c r="L222" s="106">
        <v>0.42099999999999999</v>
      </c>
      <c r="M222" s="106">
        <v>0.23812591712668574</v>
      </c>
      <c r="N222" s="106">
        <v>1.0200000000000001E-2</v>
      </c>
      <c r="O222" s="106">
        <v>0.1411</v>
      </c>
      <c r="P222" s="106">
        <v>0</v>
      </c>
      <c r="Q222" s="106">
        <v>0.61739999999999995</v>
      </c>
      <c r="R222" s="106">
        <v>1.0999999999999999E-2</v>
      </c>
      <c r="S222" s="106">
        <v>4.0000000000000002E-4</v>
      </c>
      <c r="T222" s="106">
        <v>3.7900000000000003E-2</v>
      </c>
      <c r="U222" s="106">
        <v>6.1100000000000002E-2</v>
      </c>
      <c r="V222" s="106">
        <v>0.66990000000000005</v>
      </c>
      <c r="W222" s="106">
        <v>7.6899999999999996E-2</v>
      </c>
      <c r="X222" s="106">
        <v>1E-4</v>
      </c>
      <c r="Y222" s="106">
        <v>0.3997</v>
      </c>
      <c r="Z222" s="107">
        <v>0.25309999999999999</v>
      </c>
    </row>
    <row r="223" spans="1:26" ht="15" customHeight="1">
      <c r="A223" s="27">
        <f t="shared" si="59"/>
        <v>209</v>
      </c>
      <c r="B223" s="32" t="s">
        <v>237</v>
      </c>
      <c r="C223" s="29" t="s">
        <v>7</v>
      </c>
      <c r="D223" s="1">
        <v>241.1</v>
      </c>
      <c r="E223" s="1">
        <v>0</v>
      </c>
      <c r="F223" s="21">
        <v>334.32233903850101</v>
      </c>
      <c r="G223" s="24">
        <f t="shared" ref="G223:G228" si="64">K223+L223+M223+N223+Q223+R223+S223+T223+U223+V223+W223+X223+Y223</f>
        <v>1.3967913679454029</v>
      </c>
      <c r="H223" s="2"/>
      <c r="I223" s="3">
        <f t="shared" si="47"/>
        <v>0.80859999999999976</v>
      </c>
      <c r="J223" s="4"/>
      <c r="K223" s="105">
        <v>0</v>
      </c>
      <c r="L223" s="106">
        <v>0</v>
      </c>
      <c r="M223" s="106">
        <v>0.58819136794540317</v>
      </c>
      <c r="N223" s="106">
        <v>0</v>
      </c>
      <c r="O223" s="106">
        <v>0</v>
      </c>
      <c r="P223" s="106">
        <v>0</v>
      </c>
      <c r="Q223" s="106">
        <v>0.24110000000000001</v>
      </c>
      <c r="R223" s="106">
        <v>0</v>
      </c>
      <c r="S223" s="106">
        <v>0</v>
      </c>
      <c r="T223" s="106">
        <v>0.2077</v>
      </c>
      <c r="U223" s="106">
        <v>0</v>
      </c>
      <c r="V223" s="106">
        <v>0.35510000000000003</v>
      </c>
      <c r="W223" s="106">
        <v>0</v>
      </c>
      <c r="X223" s="106">
        <v>4.7000000000000002E-3</v>
      </c>
      <c r="Y223" s="106">
        <v>0</v>
      </c>
      <c r="Z223" s="107">
        <v>0</v>
      </c>
    </row>
    <row r="224" spans="1:26" ht="15" customHeight="1">
      <c r="A224" s="27">
        <f t="shared" si="59"/>
        <v>210</v>
      </c>
      <c r="B224" s="32" t="s">
        <v>238</v>
      </c>
      <c r="C224" s="29" t="s">
        <v>7</v>
      </c>
      <c r="D224" s="1">
        <v>185.7</v>
      </c>
      <c r="E224" s="1">
        <v>0</v>
      </c>
      <c r="F224" s="21">
        <v>184.621752578458</v>
      </c>
      <c r="G224" s="24">
        <f t="shared" si="64"/>
        <v>0.99924505392122609</v>
      </c>
      <c r="H224" s="2"/>
      <c r="I224" s="3">
        <f t="shared" ref="I224:I287" si="65">G224-K224-M224</f>
        <v>0.70229999999999992</v>
      </c>
      <c r="J224" s="4"/>
      <c r="K224" s="105">
        <v>0</v>
      </c>
      <c r="L224" s="106">
        <v>0</v>
      </c>
      <c r="M224" s="106">
        <v>0.29694505392122611</v>
      </c>
      <c r="N224" s="106">
        <v>0</v>
      </c>
      <c r="O224" s="106">
        <v>0</v>
      </c>
      <c r="P224" s="106">
        <v>0</v>
      </c>
      <c r="Q224" s="106">
        <v>0.24099999999999999</v>
      </c>
      <c r="R224" s="106">
        <v>0</v>
      </c>
      <c r="S224" s="106">
        <v>0</v>
      </c>
      <c r="T224" s="106">
        <v>0.10009999999999999</v>
      </c>
      <c r="U224" s="106">
        <v>0</v>
      </c>
      <c r="V224" s="106">
        <v>0.35510000000000003</v>
      </c>
      <c r="W224" s="106">
        <v>0</v>
      </c>
      <c r="X224" s="106">
        <v>6.1000000000000004E-3</v>
      </c>
      <c r="Y224" s="106">
        <v>0</v>
      </c>
      <c r="Z224" s="107">
        <v>0</v>
      </c>
    </row>
    <row r="225" spans="1:26" ht="15" customHeight="1">
      <c r="A225" s="27">
        <f t="shared" si="59"/>
        <v>211</v>
      </c>
      <c r="B225" s="32" t="s">
        <v>239</v>
      </c>
      <c r="C225" s="29" t="s">
        <v>7</v>
      </c>
      <c r="D225" s="1">
        <v>165.8</v>
      </c>
      <c r="E225" s="1">
        <v>0</v>
      </c>
      <c r="F225" s="21">
        <v>183.62951966448799</v>
      </c>
      <c r="G225" s="24">
        <f t="shared" si="64"/>
        <v>1.1150125451284558</v>
      </c>
      <c r="H225" s="2"/>
      <c r="I225" s="3">
        <f t="shared" si="65"/>
        <v>0.68719999999999981</v>
      </c>
      <c r="J225" s="4"/>
      <c r="K225" s="105">
        <v>0</v>
      </c>
      <c r="L225" s="106">
        <v>0</v>
      </c>
      <c r="M225" s="106">
        <v>0.42781254512845596</v>
      </c>
      <c r="N225" s="106">
        <v>0</v>
      </c>
      <c r="O225" s="106">
        <v>0</v>
      </c>
      <c r="P225" s="106">
        <v>0</v>
      </c>
      <c r="Q225" s="106">
        <v>0.24110000000000001</v>
      </c>
      <c r="R225" s="106">
        <v>0</v>
      </c>
      <c r="S225" s="106">
        <v>0</v>
      </c>
      <c r="T225" s="106">
        <v>8.4099999999999994E-2</v>
      </c>
      <c r="U225" s="106">
        <v>0</v>
      </c>
      <c r="V225" s="106">
        <v>0.35520000000000002</v>
      </c>
      <c r="W225" s="106">
        <v>0</v>
      </c>
      <c r="X225" s="106">
        <v>6.7999999999999996E-3</v>
      </c>
      <c r="Y225" s="106">
        <v>0</v>
      </c>
      <c r="Z225" s="107">
        <v>0</v>
      </c>
    </row>
    <row r="226" spans="1:26" ht="15" customHeight="1">
      <c r="A226" s="27">
        <f t="shared" si="59"/>
        <v>212</v>
      </c>
      <c r="B226" s="32" t="s">
        <v>240</v>
      </c>
      <c r="C226" s="29" t="s">
        <v>7</v>
      </c>
      <c r="D226" s="1">
        <v>142.1</v>
      </c>
      <c r="E226" s="1">
        <v>0</v>
      </c>
      <c r="F226" s="21">
        <v>166.38417371210301</v>
      </c>
      <c r="G226" s="24">
        <f t="shared" si="64"/>
        <v>1.178587606270235</v>
      </c>
      <c r="H226" s="2"/>
      <c r="I226" s="3">
        <f t="shared" si="65"/>
        <v>0.7349</v>
      </c>
      <c r="J226" s="4"/>
      <c r="K226" s="105">
        <v>0</v>
      </c>
      <c r="L226" s="106">
        <v>0</v>
      </c>
      <c r="M226" s="106">
        <v>0.44368760627023496</v>
      </c>
      <c r="N226" s="106">
        <v>0</v>
      </c>
      <c r="O226" s="106">
        <v>0</v>
      </c>
      <c r="P226" s="106">
        <v>0</v>
      </c>
      <c r="Q226" s="106">
        <v>0.2412</v>
      </c>
      <c r="R226" s="106">
        <v>0</v>
      </c>
      <c r="S226" s="106">
        <v>0</v>
      </c>
      <c r="T226" s="106">
        <v>0.1308</v>
      </c>
      <c r="U226" s="106">
        <v>0</v>
      </c>
      <c r="V226" s="106">
        <v>0.35499999999999998</v>
      </c>
      <c r="W226" s="106">
        <v>0</v>
      </c>
      <c r="X226" s="106">
        <v>7.9000000000000008E-3</v>
      </c>
      <c r="Y226" s="106">
        <v>0</v>
      </c>
      <c r="Z226" s="107">
        <v>0</v>
      </c>
    </row>
    <row r="227" spans="1:26" ht="15" customHeight="1">
      <c r="A227" s="27">
        <f t="shared" si="59"/>
        <v>213</v>
      </c>
      <c r="B227" s="32" t="s">
        <v>241</v>
      </c>
      <c r="C227" s="29" t="s">
        <v>7</v>
      </c>
      <c r="D227" s="1">
        <v>50.1</v>
      </c>
      <c r="E227" s="1">
        <v>0</v>
      </c>
      <c r="F227" s="21">
        <v>66.598993625245896</v>
      </c>
      <c r="G227" s="24">
        <f t="shared" si="64"/>
        <v>1.3401001793492184</v>
      </c>
      <c r="H227" s="2"/>
      <c r="I227" s="3">
        <f t="shared" si="65"/>
        <v>0.71099999999999997</v>
      </c>
      <c r="J227" s="4"/>
      <c r="K227" s="105">
        <v>0</v>
      </c>
      <c r="L227" s="106">
        <v>0</v>
      </c>
      <c r="M227" s="106">
        <v>0.62910017934921847</v>
      </c>
      <c r="N227" s="106">
        <v>0</v>
      </c>
      <c r="O227" s="106">
        <v>0</v>
      </c>
      <c r="P227" s="106">
        <v>0</v>
      </c>
      <c r="Q227" s="106">
        <v>0.2409</v>
      </c>
      <c r="R227" s="106">
        <v>0</v>
      </c>
      <c r="S227" s="106">
        <v>0</v>
      </c>
      <c r="T227" s="106">
        <v>9.2799999999999994E-2</v>
      </c>
      <c r="U227" s="106">
        <v>0</v>
      </c>
      <c r="V227" s="106">
        <v>0.35489999999999999</v>
      </c>
      <c r="W227" s="106">
        <v>0</v>
      </c>
      <c r="X227" s="106">
        <v>2.24E-2</v>
      </c>
      <c r="Y227" s="106">
        <v>0</v>
      </c>
      <c r="Z227" s="107">
        <v>0</v>
      </c>
    </row>
    <row r="228" spans="1:26" ht="15" customHeight="1">
      <c r="A228" s="27">
        <f t="shared" si="59"/>
        <v>214</v>
      </c>
      <c r="B228" s="32" t="s">
        <v>242</v>
      </c>
      <c r="C228" s="29" t="s">
        <v>7</v>
      </c>
      <c r="D228" s="1">
        <v>38.299999999999997</v>
      </c>
      <c r="E228" s="1">
        <v>0</v>
      </c>
      <c r="F228" s="21">
        <v>59.576931406356202</v>
      </c>
      <c r="G228" s="24">
        <f t="shared" si="64"/>
        <v>1.5698590990613279</v>
      </c>
      <c r="H228" s="2"/>
      <c r="I228" s="3">
        <f t="shared" si="65"/>
        <v>0.7468999999999999</v>
      </c>
      <c r="J228" s="4"/>
      <c r="K228" s="105">
        <v>0</v>
      </c>
      <c r="L228" s="106">
        <v>0</v>
      </c>
      <c r="M228" s="106">
        <v>0.82295909906132803</v>
      </c>
      <c r="N228" s="106">
        <v>0</v>
      </c>
      <c r="O228" s="106">
        <v>0</v>
      </c>
      <c r="P228" s="106">
        <v>0</v>
      </c>
      <c r="Q228" s="106">
        <v>0.2409</v>
      </c>
      <c r="R228" s="106">
        <v>0</v>
      </c>
      <c r="S228" s="106">
        <v>0</v>
      </c>
      <c r="T228" s="106">
        <v>0.12139999999999999</v>
      </c>
      <c r="U228" s="106">
        <v>0</v>
      </c>
      <c r="V228" s="106">
        <v>0.35520000000000002</v>
      </c>
      <c r="W228" s="106">
        <v>0</v>
      </c>
      <c r="X228" s="106">
        <v>2.9399999999999999E-2</v>
      </c>
      <c r="Y228" s="106">
        <v>0</v>
      </c>
      <c r="Z228" s="107">
        <v>0</v>
      </c>
    </row>
    <row r="229" spans="1:26" ht="15" customHeight="1">
      <c r="A229" s="27">
        <f t="shared" si="59"/>
        <v>215</v>
      </c>
      <c r="B229" s="32" t="s">
        <v>243</v>
      </c>
      <c r="C229" s="29" t="s">
        <v>15</v>
      </c>
      <c r="D229" s="1">
        <v>3814</v>
      </c>
      <c r="E229" s="1">
        <v>414.5</v>
      </c>
      <c r="F229" s="21">
        <v>10579.5254436674</v>
      </c>
      <c r="G229" s="25">
        <f>K229+L229+M229+N229+Q229+R229+S229+T229+U229+V229+W229+X229+Y229</f>
        <v>2.4408130808469011</v>
      </c>
      <c r="H229" s="8">
        <f>G229+O229+P229+Z229</f>
        <v>2.8175130808469011</v>
      </c>
      <c r="I229" s="3">
        <f t="shared" si="65"/>
        <v>1.9548000000000001</v>
      </c>
      <c r="J229" s="4">
        <f>I229+K229</f>
        <v>2.29</v>
      </c>
      <c r="K229" s="105">
        <v>0.3352</v>
      </c>
      <c r="L229" s="106">
        <v>0.32329999999999998</v>
      </c>
      <c r="M229" s="106">
        <v>0.15081308084690098</v>
      </c>
      <c r="N229" s="106">
        <v>1.44E-2</v>
      </c>
      <c r="O229" s="106">
        <v>9.1300000000000006E-2</v>
      </c>
      <c r="P229" s="106">
        <v>0</v>
      </c>
      <c r="Q229" s="106">
        <v>0.54069999999999996</v>
      </c>
      <c r="R229" s="106">
        <v>2.8299999999999999E-2</v>
      </c>
      <c r="S229" s="106">
        <v>1E-3</v>
      </c>
      <c r="T229" s="106">
        <v>2.5999999999999999E-2</v>
      </c>
      <c r="U229" s="106">
        <v>4.3400000000000001E-2</v>
      </c>
      <c r="V229" s="106">
        <v>0.5696</v>
      </c>
      <c r="W229" s="106">
        <v>8.1100000000000005E-2</v>
      </c>
      <c r="X229" s="106">
        <v>2.0000000000000001E-4</v>
      </c>
      <c r="Y229" s="106">
        <v>0.32679999999999998</v>
      </c>
      <c r="Z229" s="107">
        <v>0.28539999999999999</v>
      </c>
    </row>
    <row r="230" spans="1:26" ht="15" customHeight="1">
      <c r="A230" s="27">
        <f t="shared" si="59"/>
        <v>216</v>
      </c>
      <c r="B230" s="32" t="s">
        <v>244</v>
      </c>
      <c r="C230" s="29" t="s">
        <v>7</v>
      </c>
      <c r="D230" s="1">
        <v>266.75</v>
      </c>
      <c r="E230" s="1">
        <v>0</v>
      </c>
      <c r="F230" s="21">
        <v>369.59992046731401</v>
      </c>
      <c r="G230" s="24">
        <f t="shared" ref="G230:G233" si="66">K230+L230+M230+N230+Q230+R230+S230+T230+U230+V230+W230+X230+Y230</f>
        <v>1.394099690214986</v>
      </c>
      <c r="H230" s="2"/>
      <c r="I230" s="3">
        <f t="shared" si="65"/>
        <v>0.8919999999999999</v>
      </c>
      <c r="J230" s="4"/>
      <c r="K230" s="105">
        <v>0</v>
      </c>
      <c r="L230" s="106">
        <v>0</v>
      </c>
      <c r="M230" s="106">
        <v>0.50209969021498613</v>
      </c>
      <c r="N230" s="106">
        <v>0</v>
      </c>
      <c r="O230" s="106">
        <v>0</v>
      </c>
      <c r="P230" s="106">
        <v>0</v>
      </c>
      <c r="Q230" s="106">
        <v>0.24099999999999999</v>
      </c>
      <c r="R230" s="106">
        <v>0</v>
      </c>
      <c r="S230" s="106">
        <v>0</v>
      </c>
      <c r="T230" s="106">
        <v>0.29170000000000001</v>
      </c>
      <c r="U230" s="106">
        <v>0</v>
      </c>
      <c r="V230" s="106">
        <v>0.35510000000000003</v>
      </c>
      <c r="W230" s="106">
        <v>0</v>
      </c>
      <c r="X230" s="106">
        <v>4.1999999999999997E-3</v>
      </c>
      <c r="Y230" s="106">
        <v>0</v>
      </c>
      <c r="Z230" s="107">
        <v>0</v>
      </c>
    </row>
    <row r="231" spans="1:26" ht="15" customHeight="1">
      <c r="A231" s="27">
        <f t="shared" si="59"/>
        <v>217</v>
      </c>
      <c r="B231" s="32" t="s">
        <v>245</v>
      </c>
      <c r="C231" s="29" t="s">
        <v>7</v>
      </c>
      <c r="D231" s="1">
        <v>69.8</v>
      </c>
      <c r="E231" s="1">
        <v>0</v>
      </c>
      <c r="F231" s="21">
        <v>75.253426863298202</v>
      </c>
      <c r="G231" s="24">
        <f t="shared" si="66"/>
        <v>1.0839679710246197</v>
      </c>
      <c r="H231" s="2"/>
      <c r="I231" s="3">
        <f t="shared" si="65"/>
        <v>0.74530000000000007</v>
      </c>
      <c r="J231" s="4"/>
      <c r="K231" s="105">
        <v>0</v>
      </c>
      <c r="L231" s="106">
        <v>0</v>
      </c>
      <c r="M231" s="106">
        <v>0.33866797102461971</v>
      </c>
      <c r="N231" s="106">
        <v>0</v>
      </c>
      <c r="O231" s="106">
        <v>0</v>
      </c>
      <c r="P231" s="106">
        <v>0</v>
      </c>
      <c r="Q231" s="106">
        <v>0.24099999999999999</v>
      </c>
      <c r="R231" s="106">
        <v>0</v>
      </c>
      <c r="S231" s="106">
        <v>0</v>
      </c>
      <c r="T231" s="106">
        <v>0.13320000000000001</v>
      </c>
      <c r="U231" s="106">
        <v>0</v>
      </c>
      <c r="V231" s="106">
        <v>0.35489999999999999</v>
      </c>
      <c r="W231" s="106">
        <v>0</v>
      </c>
      <c r="X231" s="106">
        <v>1.6199999999999999E-2</v>
      </c>
      <c r="Y231" s="106">
        <v>0</v>
      </c>
      <c r="Z231" s="107">
        <v>0</v>
      </c>
    </row>
    <row r="232" spans="1:26" ht="15" customHeight="1">
      <c r="A232" s="27">
        <f t="shared" si="59"/>
        <v>218</v>
      </c>
      <c r="B232" s="32" t="s">
        <v>246</v>
      </c>
      <c r="C232" s="29" t="s">
        <v>7</v>
      </c>
      <c r="D232" s="1">
        <v>214.9</v>
      </c>
      <c r="E232" s="1">
        <v>47.9</v>
      </c>
      <c r="F232" s="21">
        <v>241.37840920699401</v>
      </c>
      <c r="G232" s="24">
        <f t="shared" si="66"/>
        <v>1.1315588871031608</v>
      </c>
      <c r="H232" s="2"/>
      <c r="I232" s="3">
        <f t="shared" si="65"/>
        <v>0.65490000000000004</v>
      </c>
      <c r="J232" s="4"/>
      <c r="K232" s="105">
        <v>0</v>
      </c>
      <c r="L232" s="106">
        <v>0</v>
      </c>
      <c r="M232" s="106">
        <v>0.47665888710316068</v>
      </c>
      <c r="N232" s="106">
        <v>0</v>
      </c>
      <c r="O232" s="106">
        <v>0</v>
      </c>
      <c r="P232" s="106">
        <v>0</v>
      </c>
      <c r="Q232" s="106">
        <v>0.24110000000000001</v>
      </c>
      <c r="R232" s="106">
        <v>0</v>
      </c>
      <c r="S232" s="106">
        <v>0</v>
      </c>
      <c r="T232" s="106">
        <v>8.2799999999999999E-2</v>
      </c>
      <c r="U232" s="106">
        <v>0</v>
      </c>
      <c r="V232" s="106">
        <v>0.32569999999999999</v>
      </c>
      <c r="W232" s="106">
        <v>0</v>
      </c>
      <c r="X232" s="106">
        <v>5.3E-3</v>
      </c>
      <c r="Y232" s="106">
        <v>0</v>
      </c>
      <c r="Z232" s="107">
        <v>0</v>
      </c>
    </row>
    <row r="233" spans="1:26" ht="15" customHeight="1">
      <c r="A233" s="27">
        <f t="shared" si="59"/>
        <v>219</v>
      </c>
      <c r="B233" s="32" t="s">
        <v>247</v>
      </c>
      <c r="C233" s="29" t="s">
        <v>7</v>
      </c>
      <c r="D233" s="1">
        <v>180.98</v>
      </c>
      <c r="E233" s="1">
        <v>0</v>
      </c>
      <c r="F233" s="21">
        <v>192.33781068517899</v>
      </c>
      <c r="G233" s="24">
        <f t="shared" si="66"/>
        <v>1.0687337129946661</v>
      </c>
      <c r="H233" s="2"/>
      <c r="I233" s="3">
        <f t="shared" si="65"/>
        <v>0.72050000000000003</v>
      </c>
      <c r="J233" s="4"/>
      <c r="K233" s="105">
        <v>0</v>
      </c>
      <c r="L233" s="106">
        <v>0</v>
      </c>
      <c r="M233" s="106">
        <v>0.3482337129946661</v>
      </c>
      <c r="N233" s="106">
        <v>0</v>
      </c>
      <c r="O233" s="106">
        <v>0</v>
      </c>
      <c r="P233" s="106">
        <v>0</v>
      </c>
      <c r="Q233" s="106">
        <v>0.34039999999999998</v>
      </c>
      <c r="R233" s="106">
        <v>0</v>
      </c>
      <c r="S233" s="106">
        <v>0</v>
      </c>
      <c r="T233" s="106">
        <v>0</v>
      </c>
      <c r="U233" s="106">
        <v>0</v>
      </c>
      <c r="V233" s="106">
        <v>0.37390000000000001</v>
      </c>
      <c r="W233" s="106">
        <v>0</v>
      </c>
      <c r="X233" s="106">
        <v>6.1999999999999998E-3</v>
      </c>
      <c r="Y233" s="106">
        <v>0</v>
      </c>
      <c r="Z233" s="107">
        <v>0</v>
      </c>
    </row>
    <row r="234" spans="1:26" ht="15" customHeight="1">
      <c r="A234" s="27">
        <f t="shared" si="59"/>
        <v>220</v>
      </c>
      <c r="B234" s="32" t="s">
        <v>248</v>
      </c>
      <c r="C234" s="29" t="s">
        <v>10</v>
      </c>
      <c r="D234" s="1">
        <v>1484.7</v>
      </c>
      <c r="E234" s="1">
        <v>55.4</v>
      </c>
      <c r="F234" s="21">
        <v>5156.2483894795196</v>
      </c>
      <c r="G234" s="55">
        <f>K234+L234+M234+N234+Q234+R234+S234+T234+U234+V234+W234+X234+Y234</f>
        <v>3.4871173456315661</v>
      </c>
      <c r="H234" s="2">
        <f>G234</f>
        <v>3.4871173456315661</v>
      </c>
      <c r="I234" s="3">
        <f t="shared" si="65"/>
        <v>2.9375000000000009</v>
      </c>
      <c r="J234" s="4">
        <f>I234+K234</f>
        <v>3.1860000000000008</v>
      </c>
      <c r="K234" s="105">
        <v>0.2485</v>
      </c>
      <c r="L234" s="106">
        <v>0.9405</v>
      </c>
      <c r="M234" s="106">
        <v>0.30111734563156545</v>
      </c>
      <c r="N234" s="106">
        <v>5.4999999999999997E-3</v>
      </c>
      <c r="O234" s="106">
        <v>0</v>
      </c>
      <c r="P234" s="106">
        <v>0</v>
      </c>
      <c r="Q234" s="106">
        <v>0.60609999999999997</v>
      </c>
      <c r="R234" s="106">
        <v>3.1399999999999997E-2</v>
      </c>
      <c r="S234" s="106">
        <v>1.1000000000000001E-3</v>
      </c>
      <c r="T234" s="106">
        <v>0.1777</v>
      </c>
      <c r="U234" s="106">
        <v>9.01E-2</v>
      </c>
      <c r="V234" s="106">
        <v>0.59709999999999996</v>
      </c>
      <c r="W234" s="106">
        <v>0.24590000000000001</v>
      </c>
      <c r="X234" s="106">
        <v>6.9999999999999999E-4</v>
      </c>
      <c r="Y234" s="106">
        <v>0.2414</v>
      </c>
      <c r="Z234" s="107">
        <v>0</v>
      </c>
    </row>
    <row r="235" spans="1:26" ht="15" customHeight="1">
      <c r="A235" s="27">
        <f t="shared" si="59"/>
        <v>221</v>
      </c>
      <c r="B235" s="32" t="s">
        <v>249</v>
      </c>
      <c r="C235" s="29" t="s">
        <v>15</v>
      </c>
      <c r="D235" s="1">
        <v>4024.2</v>
      </c>
      <c r="E235" s="1">
        <v>505.4</v>
      </c>
      <c r="F235" s="21">
        <v>16303.502080955101</v>
      </c>
      <c r="G235" s="25">
        <f>K235+L235+M235+N235+Q235+R235+S235+T235+U235+V235+W235+X235+Y235</f>
        <v>3.5741362332005684</v>
      </c>
      <c r="H235" s="8">
        <f>G235+O235+P235+Z235</f>
        <v>4.1262362332005686</v>
      </c>
      <c r="I235" s="3">
        <f t="shared" si="65"/>
        <v>2.7298999999999998</v>
      </c>
      <c r="J235" s="4">
        <f>I235+K235</f>
        <v>3.2372999999999998</v>
      </c>
      <c r="K235" s="105">
        <v>0.50739999999999996</v>
      </c>
      <c r="L235" s="106">
        <v>0.64139999999999997</v>
      </c>
      <c r="M235" s="106">
        <v>0.33683623320056832</v>
      </c>
      <c r="N235" s="106">
        <v>1.6199999999999999E-2</v>
      </c>
      <c r="O235" s="106">
        <v>0.2646</v>
      </c>
      <c r="P235" s="106">
        <v>0</v>
      </c>
      <c r="Q235" s="106">
        <v>0.60029999999999994</v>
      </c>
      <c r="R235" s="106">
        <v>2.23E-2</v>
      </c>
      <c r="S235" s="106">
        <v>6.9999999999999999E-4</v>
      </c>
      <c r="T235" s="106">
        <v>0.03</v>
      </c>
      <c r="U235" s="106">
        <v>0.1142</v>
      </c>
      <c r="V235" s="106">
        <v>0.87749999999999995</v>
      </c>
      <c r="W235" s="106">
        <v>0.104</v>
      </c>
      <c r="X235" s="106">
        <v>2.0000000000000001E-4</v>
      </c>
      <c r="Y235" s="106">
        <v>0.3231</v>
      </c>
      <c r="Z235" s="107">
        <v>0.28749999999999998</v>
      </c>
    </row>
    <row r="236" spans="1:26" ht="15" customHeight="1">
      <c r="A236" s="27">
        <f t="shared" si="59"/>
        <v>222</v>
      </c>
      <c r="B236" s="32" t="s">
        <v>250</v>
      </c>
      <c r="C236" s="29" t="s">
        <v>10</v>
      </c>
      <c r="D236" s="1">
        <v>1483.5</v>
      </c>
      <c r="E236" s="1">
        <v>0</v>
      </c>
      <c r="F236" s="21">
        <v>4288.4051988226202</v>
      </c>
      <c r="G236" s="55">
        <f t="shared" ref="G236:G240" si="67">K236+L236+M236+N236+Q236+R236+S236+T236+U236+V236+W236+X236+Y236</f>
        <v>2.9115740223138382</v>
      </c>
      <c r="H236" s="2">
        <f t="shared" ref="H236:H240" si="68">G236</f>
        <v>2.9115740223138382</v>
      </c>
      <c r="I236" s="3">
        <f t="shared" si="65"/>
        <v>2.4174000000000002</v>
      </c>
      <c r="J236" s="4">
        <f t="shared" ref="J236:J240" si="69">I236+K236</f>
        <v>2.6245000000000003</v>
      </c>
      <c r="K236" s="105">
        <v>0.20710000000000001</v>
      </c>
      <c r="L236" s="106">
        <v>0.37640000000000001</v>
      </c>
      <c r="M236" s="106">
        <v>0.28707402231383783</v>
      </c>
      <c r="N236" s="106">
        <v>5.7000000000000002E-3</v>
      </c>
      <c r="O236" s="106">
        <v>0</v>
      </c>
      <c r="P236" s="106">
        <v>0</v>
      </c>
      <c r="Q236" s="106">
        <v>0.60340000000000005</v>
      </c>
      <c r="R236" s="106">
        <v>3.2899999999999999E-2</v>
      </c>
      <c r="S236" s="106">
        <v>1.1000000000000001E-3</v>
      </c>
      <c r="T236" s="106">
        <v>0.17580000000000001</v>
      </c>
      <c r="U236" s="106">
        <v>9.01E-2</v>
      </c>
      <c r="V236" s="106">
        <v>0.62239999999999995</v>
      </c>
      <c r="W236" s="106">
        <v>0.27050000000000002</v>
      </c>
      <c r="X236" s="106">
        <v>6.9999999999999999E-4</v>
      </c>
      <c r="Y236" s="106">
        <v>0.2384</v>
      </c>
      <c r="Z236" s="107">
        <v>0</v>
      </c>
    </row>
    <row r="237" spans="1:26" ht="15" customHeight="1">
      <c r="A237" s="27">
        <f t="shared" si="59"/>
        <v>223</v>
      </c>
      <c r="B237" s="32" t="s">
        <v>251</v>
      </c>
      <c r="C237" s="29" t="s">
        <v>8</v>
      </c>
      <c r="D237" s="1">
        <v>732.3</v>
      </c>
      <c r="E237" s="1">
        <v>0</v>
      </c>
      <c r="F237" s="21">
        <v>2473.3637225318398</v>
      </c>
      <c r="G237" s="55">
        <f t="shared" si="67"/>
        <v>3.5353077725758739</v>
      </c>
      <c r="H237" s="2">
        <f t="shared" si="68"/>
        <v>3.5353077725758739</v>
      </c>
      <c r="I237" s="3">
        <f t="shared" si="65"/>
        <v>2.9051999999999998</v>
      </c>
      <c r="J237" s="4">
        <f t="shared" si="69"/>
        <v>3.2231999999999998</v>
      </c>
      <c r="K237" s="105">
        <v>0.318</v>
      </c>
      <c r="L237" s="106">
        <v>0.51290000000000002</v>
      </c>
      <c r="M237" s="106">
        <v>0.31210777257587397</v>
      </c>
      <c r="N237" s="106">
        <v>0</v>
      </c>
      <c r="O237" s="106">
        <v>0</v>
      </c>
      <c r="P237" s="106">
        <v>0</v>
      </c>
      <c r="Q237" s="106">
        <v>0.65780000000000005</v>
      </c>
      <c r="R237" s="106">
        <v>3.32E-2</v>
      </c>
      <c r="S237" s="106">
        <v>1.1000000000000001E-3</v>
      </c>
      <c r="T237" s="106">
        <v>0.1196</v>
      </c>
      <c r="U237" s="106">
        <v>0.1358</v>
      </c>
      <c r="V237" s="106">
        <v>0.89070000000000005</v>
      </c>
      <c r="W237" s="106">
        <v>0.3755</v>
      </c>
      <c r="X237" s="106">
        <v>1.6000000000000001E-3</v>
      </c>
      <c r="Y237" s="106">
        <v>0.17699999999999999</v>
      </c>
      <c r="Z237" s="107">
        <v>0</v>
      </c>
    </row>
    <row r="238" spans="1:26" ht="15" customHeight="1">
      <c r="A238" s="27">
        <f t="shared" si="59"/>
        <v>224</v>
      </c>
      <c r="B238" s="32" t="s">
        <v>252</v>
      </c>
      <c r="C238" s="29" t="s">
        <v>8</v>
      </c>
      <c r="D238" s="1">
        <v>422.9</v>
      </c>
      <c r="E238" s="1">
        <v>0</v>
      </c>
      <c r="F238" s="21">
        <v>1439.1150248732999</v>
      </c>
      <c r="G238" s="55">
        <f t="shared" si="67"/>
        <v>3.4070964456245778</v>
      </c>
      <c r="H238" s="2">
        <f t="shared" si="68"/>
        <v>3.4070964456245778</v>
      </c>
      <c r="I238" s="3">
        <f t="shared" si="65"/>
        <v>2.8689</v>
      </c>
      <c r="J238" s="4">
        <f t="shared" si="69"/>
        <v>3.1648999999999998</v>
      </c>
      <c r="K238" s="105">
        <v>0.29599999999999999</v>
      </c>
      <c r="L238" s="106">
        <v>0.54269999999999996</v>
      </c>
      <c r="M238" s="106">
        <v>0.24219644562457779</v>
      </c>
      <c r="N238" s="106">
        <v>0</v>
      </c>
      <c r="O238" s="106">
        <v>0</v>
      </c>
      <c r="P238" s="106">
        <v>0</v>
      </c>
      <c r="Q238" s="106">
        <v>0.68459999999999999</v>
      </c>
      <c r="R238" s="106">
        <v>0</v>
      </c>
      <c r="S238" s="106">
        <v>0</v>
      </c>
      <c r="T238" s="106">
        <v>0.13789999999999999</v>
      </c>
      <c r="U238" s="106">
        <v>8.8999999999999996E-2</v>
      </c>
      <c r="V238" s="106">
        <v>0.89439999999999997</v>
      </c>
      <c r="W238" s="106">
        <v>0.2462</v>
      </c>
      <c r="X238" s="106">
        <v>2.5999999999999999E-3</v>
      </c>
      <c r="Y238" s="106">
        <v>0.27150000000000002</v>
      </c>
      <c r="Z238" s="107">
        <v>0</v>
      </c>
    </row>
    <row r="239" spans="1:26" ht="15" customHeight="1">
      <c r="A239" s="27">
        <f t="shared" si="59"/>
        <v>225</v>
      </c>
      <c r="B239" s="32" t="s">
        <v>253</v>
      </c>
      <c r="C239" s="29" t="s">
        <v>11</v>
      </c>
      <c r="D239" s="1">
        <v>3487.47</v>
      </c>
      <c r="E239" s="1">
        <v>0</v>
      </c>
      <c r="F239" s="21">
        <v>9392.0996302021795</v>
      </c>
      <c r="G239" s="55">
        <f t="shared" si="67"/>
        <v>2.7844357347494935</v>
      </c>
      <c r="H239" s="2">
        <f t="shared" si="68"/>
        <v>2.7844357347494935</v>
      </c>
      <c r="I239" s="3">
        <f t="shared" si="65"/>
        <v>2.2403000000000004</v>
      </c>
      <c r="J239" s="4">
        <f t="shared" si="69"/>
        <v>2.4938000000000002</v>
      </c>
      <c r="K239" s="105">
        <v>0.2535</v>
      </c>
      <c r="L239" s="106">
        <v>0.3856</v>
      </c>
      <c r="M239" s="106">
        <v>0.29063573474949339</v>
      </c>
      <c r="N239" s="106">
        <v>2.7000000000000001E-3</v>
      </c>
      <c r="O239" s="106">
        <v>0</v>
      </c>
      <c r="P239" s="106">
        <v>0</v>
      </c>
      <c r="Q239" s="106">
        <v>0.58589999999999998</v>
      </c>
      <c r="R239" s="106">
        <v>1.9900000000000001E-2</v>
      </c>
      <c r="S239" s="106">
        <v>6.9999999999999999E-4</v>
      </c>
      <c r="T239" s="106">
        <v>0.18540000000000001</v>
      </c>
      <c r="U239" s="106">
        <v>0.1104</v>
      </c>
      <c r="V239" s="106">
        <v>0.56389999999999996</v>
      </c>
      <c r="W239" s="106">
        <v>0.2122</v>
      </c>
      <c r="X239" s="106">
        <v>4.0000000000000002E-4</v>
      </c>
      <c r="Y239" s="106">
        <v>0.17319999999999999</v>
      </c>
      <c r="Z239" s="107">
        <v>0</v>
      </c>
    </row>
    <row r="240" spans="1:26" ht="15" customHeight="1">
      <c r="A240" s="27">
        <f t="shared" si="59"/>
        <v>226</v>
      </c>
      <c r="B240" s="32" t="s">
        <v>254</v>
      </c>
      <c r="C240" s="29" t="s">
        <v>8</v>
      </c>
      <c r="D240" s="1">
        <v>339.3</v>
      </c>
      <c r="E240" s="1">
        <v>0</v>
      </c>
      <c r="F240" s="21">
        <v>1010.7458821909</v>
      </c>
      <c r="G240" s="55">
        <f t="shared" si="67"/>
        <v>2.9802078005264017</v>
      </c>
      <c r="H240" s="2">
        <f t="shared" si="68"/>
        <v>2.9802078005264017</v>
      </c>
      <c r="I240" s="3">
        <f t="shared" si="65"/>
        <v>2.5804999999999998</v>
      </c>
      <c r="J240" s="4">
        <f t="shared" si="69"/>
        <v>2.9104999999999999</v>
      </c>
      <c r="K240" s="105">
        <v>0.33</v>
      </c>
      <c r="L240" s="106">
        <v>0.1459</v>
      </c>
      <c r="M240" s="106">
        <v>6.9707800526401603E-2</v>
      </c>
      <c r="N240" s="106">
        <v>0</v>
      </c>
      <c r="O240" s="106">
        <v>0</v>
      </c>
      <c r="P240" s="106">
        <v>0</v>
      </c>
      <c r="Q240" s="106">
        <v>0.68389999999999995</v>
      </c>
      <c r="R240" s="106">
        <v>0</v>
      </c>
      <c r="S240" s="106">
        <v>0</v>
      </c>
      <c r="T240" s="106">
        <v>0.1298</v>
      </c>
      <c r="U240" s="106">
        <v>0.1087</v>
      </c>
      <c r="V240" s="106">
        <v>1.0414000000000001</v>
      </c>
      <c r="W240" s="106">
        <v>0.19639999999999999</v>
      </c>
      <c r="X240" s="106">
        <v>3.3999999999999998E-3</v>
      </c>
      <c r="Y240" s="106">
        <v>0.27100000000000002</v>
      </c>
      <c r="Z240" s="107">
        <v>0</v>
      </c>
    </row>
    <row r="241" spans="1:26" ht="15" customHeight="1">
      <c r="A241" s="27">
        <f t="shared" si="59"/>
        <v>227</v>
      </c>
      <c r="B241" s="32" t="s">
        <v>255</v>
      </c>
      <c r="C241" s="29" t="s">
        <v>7</v>
      </c>
      <c r="D241" s="1">
        <v>396.4</v>
      </c>
      <c r="E241" s="1">
        <v>0</v>
      </c>
      <c r="F241" s="21">
        <v>343.32665079855002</v>
      </c>
      <c r="G241" s="24">
        <f>K241+L241+M241+N241+Q241+R241+S241+T241+U241+V241+W241+X241+Y241</f>
        <v>1.1137276477301843</v>
      </c>
      <c r="H241" s="8"/>
      <c r="I241" s="3">
        <f t="shared" si="65"/>
        <v>0.5927</v>
      </c>
      <c r="J241" s="4"/>
      <c r="K241" s="105">
        <v>0</v>
      </c>
      <c r="L241" s="106">
        <v>0</v>
      </c>
      <c r="M241" s="106">
        <v>0.52102764773018428</v>
      </c>
      <c r="N241" s="106">
        <v>0</v>
      </c>
      <c r="O241" s="106">
        <v>0</v>
      </c>
      <c r="P241" s="106">
        <v>0</v>
      </c>
      <c r="Q241" s="106">
        <v>0.3609</v>
      </c>
      <c r="R241" s="106">
        <v>0</v>
      </c>
      <c r="S241" s="106">
        <v>0</v>
      </c>
      <c r="T241" s="106">
        <v>2.5700000000000001E-2</v>
      </c>
      <c r="U241" s="106">
        <v>0</v>
      </c>
      <c r="V241" s="106">
        <v>0.20319999999999999</v>
      </c>
      <c r="W241" s="106">
        <v>0</v>
      </c>
      <c r="X241" s="106">
        <v>2.8999999999999998E-3</v>
      </c>
      <c r="Y241" s="106">
        <v>0</v>
      </c>
      <c r="Z241" s="107">
        <v>0</v>
      </c>
    </row>
    <row r="242" spans="1:26" ht="15" customHeight="1">
      <c r="A242" s="27">
        <f t="shared" si="59"/>
        <v>228</v>
      </c>
      <c r="B242" s="32" t="s">
        <v>256</v>
      </c>
      <c r="C242" s="29" t="s">
        <v>11</v>
      </c>
      <c r="D242" s="1">
        <v>3128.35</v>
      </c>
      <c r="E242" s="1">
        <v>0</v>
      </c>
      <c r="F242" s="21">
        <v>8966.9221561115701</v>
      </c>
      <c r="G242" s="55">
        <f t="shared" ref="G242:G243" si="70">K242+L242+M242+N242+Q242+R242+S242+T242+U242+V242+W242+X242+Y242</f>
        <v>3.0396984394288773</v>
      </c>
      <c r="H242" s="2">
        <f t="shared" ref="H242:H243" si="71">G242</f>
        <v>3.0396984394288773</v>
      </c>
      <c r="I242" s="3">
        <f t="shared" si="65"/>
        <v>2.3868</v>
      </c>
      <c r="J242" s="4">
        <f t="shared" ref="J242:J243" si="72">I242+K242</f>
        <v>2.6127000000000002</v>
      </c>
      <c r="K242" s="105">
        <v>0.22589999999999999</v>
      </c>
      <c r="L242" s="106">
        <v>0.5363</v>
      </c>
      <c r="M242" s="106">
        <v>0.42699843942887744</v>
      </c>
      <c r="N242" s="106">
        <v>5.9999999999999995E-4</v>
      </c>
      <c r="O242" s="106">
        <v>0</v>
      </c>
      <c r="P242" s="106">
        <v>0</v>
      </c>
      <c r="Q242" s="106">
        <v>0.51929999999999998</v>
      </c>
      <c r="R242" s="106">
        <v>0</v>
      </c>
      <c r="S242" s="106">
        <v>0</v>
      </c>
      <c r="T242" s="106">
        <v>3.9600000000000003E-2</v>
      </c>
      <c r="U242" s="106">
        <v>8.5199999999999998E-2</v>
      </c>
      <c r="V242" s="106">
        <v>0.79059999999999997</v>
      </c>
      <c r="W242" s="106">
        <v>0.26469999999999999</v>
      </c>
      <c r="X242" s="106">
        <v>4.0000000000000002E-4</v>
      </c>
      <c r="Y242" s="106">
        <v>0.15010000000000001</v>
      </c>
      <c r="Z242" s="107">
        <v>0</v>
      </c>
    </row>
    <row r="243" spans="1:26" ht="15" customHeight="1">
      <c r="A243" s="27">
        <f t="shared" si="59"/>
        <v>229</v>
      </c>
      <c r="B243" s="32" t="s">
        <v>257</v>
      </c>
      <c r="C243" s="29" t="s">
        <v>10</v>
      </c>
      <c r="D243" s="1">
        <v>2047.5</v>
      </c>
      <c r="E243" s="1">
        <v>0</v>
      </c>
      <c r="F243" s="21">
        <v>5860.6562164530596</v>
      </c>
      <c r="G243" s="55">
        <f t="shared" si="70"/>
        <v>2.8728372487364031</v>
      </c>
      <c r="H243" s="2">
        <f t="shared" si="71"/>
        <v>2.8728372487364031</v>
      </c>
      <c r="I243" s="3">
        <f t="shared" si="65"/>
        <v>2.4060000000000001</v>
      </c>
      <c r="J243" s="4">
        <f t="shared" si="72"/>
        <v>2.6052</v>
      </c>
      <c r="K243" s="105">
        <v>0.19919999999999999</v>
      </c>
      <c r="L243" s="106">
        <v>0.31879999999999997</v>
      </c>
      <c r="M243" s="106">
        <v>0.26763724873640327</v>
      </c>
      <c r="N243" s="106">
        <v>1.35E-2</v>
      </c>
      <c r="O243" s="106">
        <v>0</v>
      </c>
      <c r="P243" s="106">
        <v>0</v>
      </c>
      <c r="Q243" s="106">
        <v>0.62919999999999998</v>
      </c>
      <c r="R243" s="106">
        <v>7.7399999999999997E-2</v>
      </c>
      <c r="S243" s="106">
        <v>2.5999999999999999E-3</v>
      </c>
      <c r="T243" s="106">
        <v>0.1958</v>
      </c>
      <c r="U243" s="106">
        <v>9.1999999999999998E-2</v>
      </c>
      <c r="V243" s="106">
        <v>0.63739999999999997</v>
      </c>
      <c r="W243" s="106">
        <v>0.2087</v>
      </c>
      <c r="X243" s="106">
        <v>5.9999999999999995E-4</v>
      </c>
      <c r="Y243" s="106">
        <v>0.23</v>
      </c>
      <c r="Z243" s="107">
        <v>0</v>
      </c>
    </row>
    <row r="244" spans="1:26" ht="15" customHeight="1">
      <c r="A244" s="27">
        <f t="shared" si="59"/>
        <v>230</v>
      </c>
      <c r="B244" s="32" t="s">
        <v>258</v>
      </c>
      <c r="C244" s="29" t="s">
        <v>7</v>
      </c>
      <c r="D244" s="1">
        <v>212.9</v>
      </c>
      <c r="E244" s="1">
        <v>59.7</v>
      </c>
      <c r="F244" s="21">
        <v>294.60680109424999</v>
      </c>
      <c r="G244" s="24">
        <f t="shared" ref="G244:G245" si="73">K244+L244+M244+N244+Q244+R244+S244+T244+U244+V244+W244+X244+Y244</f>
        <v>1.3946001793492184</v>
      </c>
      <c r="H244" s="8"/>
      <c r="I244" s="3">
        <f t="shared" si="65"/>
        <v>0.76549999999999996</v>
      </c>
      <c r="J244" s="4"/>
      <c r="K244" s="105">
        <v>0</v>
      </c>
      <c r="L244" s="106">
        <v>0</v>
      </c>
      <c r="M244" s="106">
        <v>0.62910017934921847</v>
      </c>
      <c r="N244" s="106">
        <v>0</v>
      </c>
      <c r="O244" s="106">
        <v>0</v>
      </c>
      <c r="P244" s="106">
        <v>0</v>
      </c>
      <c r="Q244" s="106">
        <v>0.26140000000000002</v>
      </c>
      <c r="R244" s="106">
        <v>0</v>
      </c>
      <c r="S244" s="106">
        <v>0</v>
      </c>
      <c r="T244" s="106">
        <v>0.17349999999999999</v>
      </c>
      <c r="U244" s="106">
        <v>0</v>
      </c>
      <c r="V244" s="106">
        <v>0.32529999999999998</v>
      </c>
      <c r="W244" s="106">
        <v>0</v>
      </c>
      <c r="X244" s="106">
        <v>5.3E-3</v>
      </c>
      <c r="Y244" s="106">
        <v>0</v>
      </c>
      <c r="Z244" s="107">
        <v>0</v>
      </c>
    </row>
    <row r="245" spans="1:26" ht="15" customHeight="1">
      <c r="A245" s="27">
        <f t="shared" si="59"/>
        <v>231</v>
      </c>
      <c r="B245" s="32" t="s">
        <v>259</v>
      </c>
      <c r="C245" s="29" t="s">
        <v>7</v>
      </c>
      <c r="D245" s="1">
        <v>92.81</v>
      </c>
      <c r="E245" s="1">
        <v>0</v>
      </c>
      <c r="F245" s="21">
        <v>215.63597589055999</v>
      </c>
      <c r="G245" s="24">
        <f t="shared" si="73"/>
        <v>2.3469371229590292</v>
      </c>
      <c r="H245" s="2"/>
      <c r="I245" s="3">
        <f t="shared" si="65"/>
        <v>0.98850000000000016</v>
      </c>
      <c r="J245" s="4"/>
      <c r="K245" s="105">
        <v>0</v>
      </c>
      <c r="L245" s="106">
        <v>0</v>
      </c>
      <c r="M245" s="106">
        <v>1.3584371229590291</v>
      </c>
      <c r="N245" s="106">
        <v>0</v>
      </c>
      <c r="O245" s="106">
        <v>0</v>
      </c>
      <c r="P245" s="106">
        <v>0</v>
      </c>
      <c r="Q245" s="106">
        <v>0.26140000000000002</v>
      </c>
      <c r="R245" s="106">
        <v>0</v>
      </c>
      <c r="S245" s="106">
        <v>0</v>
      </c>
      <c r="T245" s="106">
        <v>0.33489999999999998</v>
      </c>
      <c r="U245" s="106">
        <v>0</v>
      </c>
      <c r="V245" s="106">
        <v>0.38009999999999999</v>
      </c>
      <c r="W245" s="106">
        <v>0</v>
      </c>
      <c r="X245" s="106">
        <v>1.21E-2</v>
      </c>
      <c r="Y245" s="106">
        <v>0</v>
      </c>
      <c r="Z245" s="107">
        <v>0</v>
      </c>
    </row>
    <row r="246" spans="1:26" ht="15" customHeight="1">
      <c r="A246" s="27">
        <f t="shared" si="59"/>
        <v>232</v>
      </c>
      <c r="B246" s="32" t="s">
        <v>260</v>
      </c>
      <c r="C246" s="29" t="s">
        <v>11</v>
      </c>
      <c r="D246" s="1">
        <v>2805.46</v>
      </c>
      <c r="E246" s="1">
        <v>0</v>
      </c>
      <c r="F246" s="21">
        <v>8469.6122720494204</v>
      </c>
      <c r="G246" s="55">
        <f>K246+L246+M246+N246+Q246+R246+S246+T246+U246+V246+W246+X246+Y246</f>
        <v>3.0529498497659144</v>
      </c>
      <c r="H246" s="2">
        <f>G246</f>
        <v>3.0529498497659144</v>
      </c>
      <c r="I246" s="3">
        <f t="shared" si="65"/>
        <v>2.5509000000000004</v>
      </c>
      <c r="J246" s="4">
        <f>I246+K246</f>
        <v>2.8423000000000003</v>
      </c>
      <c r="K246" s="105">
        <v>0.29139999999999999</v>
      </c>
      <c r="L246" s="106">
        <v>0.61029999999999995</v>
      </c>
      <c r="M246" s="106">
        <v>0.21064984976591433</v>
      </c>
      <c r="N246" s="106">
        <v>8.3999999999999995E-3</v>
      </c>
      <c r="O246" s="106">
        <v>0</v>
      </c>
      <c r="P246" s="106">
        <v>0</v>
      </c>
      <c r="Q246" s="106">
        <v>0.54669999999999996</v>
      </c>
      <c r="R246" s="106">
        <v>4.8399999999999999E-2</v>
      </c>
      <c r="S246" s="106">
        <v>1.6999999999999999E-3</v>
      </c>
      <c r="T246" s="106">
        <v>4.1399999999999999E-2</v>
      </c>
      <c r="U246" s="106">
        <v>9.2600000000000002E-2</v>
      </c>
      <c r="V246" s="106">
        <v>0.66820000000000002</v>
      </c>
      <c r="W246" s="106">
        <v>0.35299999999999998</v>
      </c>
      <c r="X246" s="106">
        <v>4.0000000000000002E-4</v>
      </c>
      <c r="Y246" s="106">
        <v>0.17979999999999999</v>
      </c>
      <c r="Z246" s="107">
        <v>0</v>
      </c>
    </row>
    <row r="247" spans="1:26" ht="15" customHeight="1">
      <c r="A247" s="27">
        <f t="shared" si="59"/>
        <v>233</v>
      </c>
      <c r="B247" s="32" t="s">
        <v>261</v>
      </c>
      <c r="C247" s="29" t="s">
        <v>16</v>
      </c>
      <c r="D247" s="1">
        <v>6922.1</v>
      </c>
      <c r="E247" s="1">
        <v>646.9</v>
      </c>
      <c r="F247" s="21">
        <v>26814.350922444399</v>
      </c>
      <c r="G247" s="25">
        <f>K247+L247+M247+N247+Q247+R247+S247+T247+U247+V247+W247+X247+Y247</f>
        <v>3.4382886311229122</v>
      </c>
      <c r="H247" s="8">
        <f>G247+O247+P247+Z247</f>
        <v>3.924088631122912</v>
      </c>
      <c r="I247" s="3">
        <f t="shared" si="65"/>
        <v>2.7132999999999994</v>
      </c>
      <c r="J247" s="4">
        <f>I247+K247</f>
        <v>3.1445999999999996</v>
      </c>
      <c r="K247" s="105">
        <v>0.43130000000000002</v>
      </c>
      <c r="L247" s="106">
        <v>0.54569999999999996</v>
      </c>
      <c r="M247" s="106">
        <v>0.29368863112291244</v>
      </c>
      <c r="N247" s="106">
        <v>1.2E-2</v>
      </c>
      <c r="O247" s="106">
        <v>0.22009999999999999</v>
      </c>
      <c r="P247" s="106">
        <v>0</v>
      </c>
      <c r="Q247" s="106">
        <v>0.65469999999999995</v>
      </c>
      <c r="R247" s="106">
        <v>1.8700000000000001E-2</v>
      </c>
      <c r="S247" s="106">
        <v>5.9999999999999995E-4</v>
      </c>
      <c r="T247" s="106">
        <v>4.3900000000000002E-2</v>
      </c>
      <c r="U247" s="106">
        <v>8.2000000000000003E-2</v>
      </c>
      <c r="V247" s="106">
        <v>0.74219999999999997</v>
      </c>
      <c r="W247" s="106">
        <v>0.18859999999999999</v>
      </c>
      <c r="X247" s="106">
        <v>1E-4</v>
      </c>
      <c r="Y247" s="106">
        <v>0.42480000000000001</v>
      </c>
      <c r="Z247" s="107">
        <v>0.26569999999999999</v>
      </c>
    </row>
    <row r="248" spans="1:26" ht="15" customHeight="1">
      <c r="A248" s="27">
        <f t="shared" si="59"/>
        <v>234</v>
      </c>
      <c r="B248" s="32" t="s">
        <v>262</v>
      </c>
      <c r="C248" s="29" t="s">
        <v>7</v>
      </c>
      <c r="D248" s="1">
        <v>320.5</v>
      </c>
      <c r="E248" s="1">
        <v>0</v>
      </c>
      <c r="F248" s="21">
        <v>396.84171463888998</v>
      </c>
      <c r="G248" s="24">
        <f>K248+L248+M248+N248+Q248+R248+S248+T248+U248+V248+W248+X248+Y248</f>
        <v>1.2462931451331143</v>
      </c>
      <c r="H248" s="2"/>
      <c r="I248" s="3">
        <f t="shared" si="65"/>
        <v>0.77919999999999989</v>
      </c>
      <c r="J248" s="4"/>
      <c r="K248" s="105">
        <v>0</v>
      </c>
      <c r="L248" s="106">
        <v>0</v>
      </c>
      <c r="M248" s="106">
        <v>0.46709314513311434</v>
      </c>
      <c r="N248" s="106">
        <v>0</v>
      </c>
      <c r="O248" s="106">
        <v>0</v>
      </c>
      <c r="P248" s="106">
        <v>0</v>
      </c>
      <c r="Q248" s="106">
        <v>0.26140000000000002</v>
      </c>
      <c r="R248" s="106">
        <v>0</v>
      </c>
      <c r="S248" s="106">
        <v>0</v>
      </c>
      <c r="T248" s="106">
        <v>0.1865</v>
      </c>
      <c r="U248" s="106">
        <v>0</v>
      </c>
      <c r="V248" s="106">
        <v>0.32779999999999998</v>
      </c>
      <c r="W248" s="106">
        <v>0</v>
      </c>
      <c r="X248" s="106">
        <v>3.5000000000000001E-3</v>
      </c>
      <c r="Y248" s="106">
        <v>0</v>
      </c>
      <c r="Z248" s="107">
        <v>0</v>
      </c>
    </row>
    <row r="249" spans="1:26" ht="15" customHeight="1">
      <c r="A249" s="27">
        <f t="shared" si="59"/>
        <v>235</v>
      </c>
      <c r="B249" s="32" t="s">
        <v>263</v>
      </c>
      <c r="C249" s="29" t="s">
        <v>15</v>
      </c>
      <c r="D249" s="1">
        <v>11575.16</v>
      </c>
      <c r="E249" s="1">
        <v>1227.6300000000001</v>
      </c>
      <c r="F249" s="21">
        <v>45369.019558301297</v>
      </c>
      <c r="G249" s="25">
        <f>K249+L249+M249+N249+Q249+R249+S249+T249+U249+V249+W249+X249+Y249</f>
        <v>3.2969551254279925</v>
      </c>
      <c r="H249" s="8">
        <f>G249+O249+P249+Z249</f>
        <v>3.9995551254279924</v>
      </c>
      <c r="I249" s="3">
        <f t="shared" si="65"/>
        <v>2.6040000000000001</v>
      </c>
      <c r="J249" s="4">
        <f>I249+K249</f>
        <v>2.9648000000000003</v>
      </c>
      <c r="K249" s="105">
        <v>0.36080000000000001</v>
      </c>
      <c r="L249" s="106">
        <v>0.56089999999999995</v>
      </c>
      <c r="M249" s="106">
        <v>0.33215512542799247</v>
      </c>
      <c r="N249" s="106">
        <v>1.29E-2</v>
      </c>
      <c r="O249" s="106">
        <v>0.3896</v>
      </c>
      <c r="P249" s="106">
        <v>9.1999999999999998E-3</v>
      </c>
      <c r="Q249" s="106">
        <v>0.60770000000000002</v>
      </c>
      <c r="R249" s="106">
        <v>1.2200000000000001E-2</v>
      </c>
      <c r="S249" s="106">
        <v>4.0000000000000002E-4</v>
      </c>
      <c r="T249" s="106">
        <v>3.1300000000000001E-2</v>
      </c>
      <c r="U249" s="106">
        <v>9.8299999999999998E-2</v>
      </c>
      <c r="V249" s="106">
        <v>0.78159999999999996</v>
      </c>
      <c r="W249" s="106">
        <v>0.14949999999999999</v>
      </c>
      <c r="X249" s="106">
        <v>1E-4</v>
      </c>
      <c r="Y249" s="106">
        <v>0.34910000000000002</v>
      </c>
      <c r="Z249" s="107">
        <v>0.30380000000000001</v>
      </c>
    </row>
    <row r="250" spans="1:26" ht="15" customHeight="1">
      <c r="A250" s="27">
        <f t="shared" si="59"/>
        <v>236</v>
      </c>
      <c r="B250" s="32" t="s">
        <v>264</v>
      </c>
      <c r="C250" s="29" t="s">
        <v>11</v>
      </c>
      <c r="D250" s="1">
        <v>2850.36</v>
      </c>
      <c r="E250" s="1">
        <v>43.9</v>
      </c>
      <c r="F250" s="21">
        <v>10383.863672089799</v>
      </c>
      <c r="G250" s="55">
        <f>K250+L250+M250+N250+Q250+R250+S250+T250+U250+V250+W250+X250+Y250</f>
        <v>3.6590558777630258</v>
      </c>
      <c r="H250" s="2">
        <f>G250</f>
        <v>3.6590558777630258</v>
      </c>
      <c r="I250" s="3">
        <f t="shared" si="65"/>
        <v>3.0573999999999995</v>
      </c>
      <c r="J250" s="4">
        <f>I250+K250</f>
        <v>3.2979999999999996</v>
      </c>
      <c r="K250" s="105">
        <v>0.24060000000000001</v>
      </c>
      <c r="L250" s="106">
        <v>0.41260000000000002</v>
      </c>
      <c r="M250" s="106">
        <v>0.36105587776302611</v>
      </c>
      <c r="N250" s="106">
        <v>1.9699999999999999E-2</v>
      </c>
      <c r="O250" s="106">
        <v>0</v>
      </c>
      <c r="P250" s="106">
        <v>0</v>
      </c>
      <c r="Q250" s="106">
        <v>0.66920000000000002</v>
      </c>
      <c r="R250" s="106">
        <v>4.6199999999999998E-2</v>
      </c>
      <c r="S250" s="106">
        <v>1.6000000000000001E-3</v>
      </c>
      <c r="T250" s="106">
        <v>4.0300000000000002E-2</v>
      </c>
      <c r="U250" s="106">
        <v>0.12759999999999999</v>
      </c>
      <c r="V250" s="106">
        <v>1.2786999999999999</v>
      </c>
      <c r="W250" s="106">
        <v>0.22359999999999999</v>
      </c>
      <c r="X250" s="106">
        <v>4.0000000000000002E-4</v>
      </c>
      <c r="Y250" s="106">
        <v>0.23749999999999999</v>
      </c>
      <c r="Z250" s="107">
        <v>0</v>
      </c>
    </row>
    <row r="251" spans="1:26" ht="15" customHeight="1">
      <c r="A251" s="27">
        <f t="shared" si="59"/>
        <v>237</v>
      </c>
      <c r="B251" s="32" t="s">
        <v>265</v>
      </c>
      <c r="C251" s="29" t="s">
        <v>15</v>
      </c>
      <c r="D251" s="1">
        <v>3771.47</v>
      </c>
      <c r="E251" s="1">
        <v>405</v>
      </c>
      <c r="F251" s="21">
        <v>14862.0585323221</v>
      </c>
      <c r="G251" s="25">
        <f t="shared" ref="G251:G253" si="74">K251+L251+M251+N251+Q251+R251+S251+T251+U251+V251+W251+X251+Y251</f>
        <v>3.4050367363100644</v>
      </c>
      <c r="H251" s="8">
        <f t="shared" ref="H251:H256" si="75">G251+O251+P251+Z251</f>
        <v>4.0117367363100644</v>
      </c>
      <c r="I251" s="3">
        <f t="shared" si="65"/>
        <v>2.6454</v>
      </c>
      <c r="J251" s="4">
        <f t="shared" ref="J251:J256" si="76">I251+K251</f>
        <v>3.0623999999999998</v>
      </c>
      <c r="K251" s="105">
        <v>0.41699999999999998</v>
      </c>
      <c r="L251" s="106">
        <v>0.60829999999999995</v>
      </c>
      <c r="M251" s="106">
        <v>0.34263673631006447</v>
      </c>
      <c r="N251" s="106">
        <v>1.54E-2</v>
      </c>
      <c r="O251" s="106">
        <v>0.27589999999999998</v>
      </c>
      <c r="P251" s="106">
        <v>2.8400000000000002E-2</v>
      </c>
      <c r="Q251" s="106">
        <v>0.59060000000000001</v>
      </c>
      <c r="R251" s="106">
        <v>0.02</v>
      </c>
      <c r="S251" s="106">
        <v>6.9999999999999999E-4</v>
      </c>
      <c r="T251" s="106">
        <v>3.2199999999999999E-2</v>
      </c>
      <c r="U251" s="106">
        <v>8.7599999999999997E-2</v>
      </c>
      <c r="V251" s="106">
        <v>0.73729999999999996</v>
      </c>
      <c r="W251" s="106">
        <v>0.20619999999999999</v>
      </c>
      <c r="X251" s="106">
        <v>2.0000000000000001E-4</v>
      </c>
      <c r="Y251" s="106">
        <v>0.34689999999999999</v>
      </c>
      <c r="Z251" s="107">
        <v>0.3024</v>
      </c>
    </row>
    <row r="252" spans="1:26" ht="15" customHeight="1">
      <c r="A252" s="27">
        <f t="shared" si="59"/>
        <v>238</v>
      </c>
      <c r="B252" s="32" t="s">
        <v>266</v>
      </c>
      <c r="C252" s="29" t="s">
        <v>15</v>
      </c>
      <c r="D252" s="1">
        <v>3766.74</v>
      </c>
      <c r="E252" s="1">
        <v>406.43</v>
      </c>
      <c r="F252" s="21">
        <v>14977.914001183201</v>
      </c>
      <c r="G252" s="25">
        <f t="shared" si="74"/>
        <v>3.2997667202385115</v>
      </c>
      <c r="H252" s="8">
        <f t="shared" si="75"/>
        <v>4.063266720238512</v>
      </c>
      <c r="I252" s="3">
        <f t="shared" si="65"/>
        <v>2.6188000000000007</v>
      </c>
      <c r="J252" s="4">
        <f t="shared" si="76"/>
        <v>3.0362000000000009</v>
      </c>
      <c r="K252" s="105">
        <v>0.41739999999999999</v>
      </c>
      <c r="L252" s="106">
        <v>0.61739999999999995</v>
      </c>
      <c r="M252" s="106">
        <v>0.26356672023851113</v>
      </c>
      <c r="N252" s="106">
        <v>1.54E-2</v>
      </c>
      <c r="O252" s="106">
        <v>0.46179999999999999</v>
      </c>
      <c r="P252" s="106">
        <v>0</v>
      </c>
      <c r="Q252" s="106">
        <v>0.57879999999999998</v>
      </c>
      <c r="R252" s="106">
        <v>0.02</v>
      </c>
      <c r="S252" s="106">
        <v>6.9999999999999999E-4</v>
      </c>
      <c r="T252" s="106">
        <v>3.2199999999999999E-2</v>
      </c>
      <c r="U252" s="106">
        <v>9.5600000000000004E-2</v>
      </c>
      <c r="V252" s="106">
        <v>0.76690000000000003</v>
      </c>
      <c r="W252" s="106">
        <v>0.14580000000000001</v>
      </c>
      <c r="X252" s="106">
        <v>2.0000000000000001E-4</v>
      </c>
      <c r="Y252" s="106">
        <v>0.3458</v>
      </c>
      <c r="Z252" s="107">
        <v>0.30170000000000002</v>
      </c>
    </row>
    <row r="253" spans="1:26" ht="15" customHeight="1">
      <c r="A253" s="27">
        <f t="shared" si="59"/>
        <v>239</v>
      </c>
      <c r="B253" s="32" t="s">
        <v>267</v>
      </c>
      <c r="C253" s="29" t="s">
        <v>15</v>
      </c>
      <c r="D253" s="1">
        <v>4293.82</v>
      </c>
      <c r="E253" s="1">
        <v>413.05</v>
      </c>
      <c r="F253" s="21">
        <v>16216.185644601999</v>
      </c>
      <c r="G253" s="25">
        <f t="shared" si="74"/>
        <v>3.3122296881186966</v>
      </c>
      <c r="H253" s="8">
        <f t="shared" si="75"/>
        <v>3.8459296881186966</v>
      </c>
      <c r="I253" s="3">
        <f t="shared" si="65"/>
        <v>2.6033000000000004</v>
      </c>
      <c r="J253" s="4">
        <f t="shared" si="76"/>
        <v>3.0104000000000006</v>
      </c>
      <c r="K253" s="105">
        <v>0.40710000000000002</v>
      </c>
      <c r="L253" s="106">
        <v>0.5635</v>
      </c>
      <c r="M253" s="106">
        <v>0.30182968811869654</v>
      </c>
      <c r="N253" s="106">
        <v>1.6E-2</v>
      </c>
      <c r="O253" s="106">
        <v>0.24410000000000001</v>
      </c>
      <c r="P253" s="106">
        <v>0</v>
      </c>
      <c r="Q253" s="106">
        <v>0.64700000000000002</v>
      </c>
      <c r="R253" s="106">
        <v>1.3899999999999999E-2</v>
      </c>
      <c r="S253" s="106">
        <v>5.0000000000000001E-4</v>
      </c>
      <c r="T253" s="106">
        <v>4.3400000000000001E-2</v>
      </c>
      <c r="U253" s="106">
        <v>7.5600000000000001E-2</v>
      </c>
      <c r="V253" s="106">
        <v>0.77629999999999999</v>
      </c>
      <c r="W253" s="106">
        <v>0.1363</v>
      </c>
      <c r="X253" s="106">
        <v>2.0000000000000001E-4</v>
      </c>
      <c r="Y253" s="106">
        <v>0.3306</v>
      </c>
      <c r="Z253" s="107">
        <v>0.28960000000000002</v>
      </c>
    </row>
    <row r="254" spans="1:26" ht="15" customHeight="1">
      <c r="A254" s="27">
        <f t="shared" si="59"/>
        <v>240</v>
      </c>
      <c r="B254" s="32" t="s">
        <v>268</v>
      </c>
      <c r="C254" s="29" t="s">
        <v>16</v>
      </c>
      <c r="D254" s="1">
        <v>5261.05</v>
      </c>
      <c r="E254" s="1">
        <v>311.8</v>
      </c>
      <c r="F254" s="21">
        <v>19659.883025831001</v>
      </c>
      <c r="G254" s="25">
        <f>K254+L254+M254+N254+Q254+R254+S254+T254+U254+V254+W254+X254+Y254</f>
        <v>3.3462840938206044</v>
      </c>
      <c r="H254" s="8">
        <f t="shared" si="75"/>
        <v>3.7983840938206042</v>
      </c>
      <c r="I254" s="3">
        <f t="shared" si="65"/>
        <v>2.6573000000000007</v>
      </c>
      <c r="J254" s="4">
        <f t="shared" si="76"/>
        <v>3.0240000000000009</v>
      </c>
      <c r="K254" s="105">
        <v>0.36670000000000003</v>
      </c>
      <c r="L254" s="106">
        <v>0.59970000000000001</v>
      </c>
      <c r="M254" s="106">
        <v>0.32228409382060413</v>
      </c>
      <c r="N254" s="106">
        <v>1.37E-2</v>
      </c>
      <c r="O254" s="106">
        <v>0.2026</v>
      </c>
      <c r="P254" s="106">
        <v>0</v>
      </c>
      <c r="Q254" s="106">
        <v>0.64200000000000002</v>
      </c>
      <c r="R254" s="106">
        <v>9.1000000000000004E-3</v>
      </c>
      <c r="S254" s="106">
        <v>2.0000000000000001E-4</v>
      </c>
      <c r="T254" s="106">
        <v>3.5400000000000001E-2</v>
      </c>
      <c r="U254" s="106">
        <v>6.5799999999999997E-2</v>
      </c>
      <c r="V254" s="106">
        <v>0.74080000000000001</v>
      </c>
      <c r="W254" s="106">
        <v>0.1532</v>
      </c>
      <c r="X254" s="106">
        <v>2.0000000000000001E-4</v>
      </c>
      <c r="Y254" s="106">
        <v>0.3972</v>
      </c>
      <c r="Z254" s="107">
        <v>0.2495</v>
      </c>
    </row>
    <row r="255" spans="1:26" ht="15" customHeight="1">
      <c r="A255" s="27">
        <f t="shared" si="59"/>
        <v>241</v>
      </c>
      <c r="B255" s="32" t="s">
        <v>269</v>
      </c>
      <c r="C255" s="29" t="s">
        <v>14</v>
      </c>
      <c r="D255" s="1">
        <v>7083.84</v>
      </c>
      <c r="E255" s="1">
        <v>912.1</v>
      </c>
      <c r="F255" s="21">
        <v>28643.031030195802</v>
      </c>
      <c r="G255" s="25">
        <f>K255+L255+M255+N255+Q255+R255+S255+T255+U255+V255+W255+X255+Y255</f>
        <v>3.3795110497752319</v>
      </c>
      <c r="H255" s="8">
        <f t="shared" si="75"/>
        <v>4.1471110497752317</v>
      </c>
      <c r="I255" s="3">
        <f t="shared" si="65"/>
        <v>2.5900000000000007</v>
      </c>
      <c r="J255" s="4">
        <f t="shared" si="76"/>
        <v>3.0903000000000009</v>
      </c>
      <c r="K255" s="105">
        <v>0.50029999999999997</v>
      </c>
      <c r="L255" s="106">
        <v>0.6048</v>
      </c>
      <c r="M255" s="106">
        <v>0.28921104977523115</v>
      </c>
      <c r="N255" s="106">
        <v>1.6799999999999999E-2</v>
      </c>
      <c r="O255" s="106">
        <v>0.47770000000000001</v>
      </c>
      <c r="P255" s="106">
        <v>0</v>
      </c>
      <c r="Q255" s="106">
        <v>0.5423</v>
      </c>
      <c r="R255" s="106">
        <v>3.3500000000000002E-2</v>
      </c>
      <c r="S255" s="106">
        <v>1.1000000000000001E-3</v>
      </c>
      <c r="T255" s="106">
        <v>3.0099999999999998E-2</v>
      </c>
      <c r="U255" s="106">
        <v>0.13159999999999999</v>
      </c>
      <c r="V255" s="106">
        <v>0.79879999999999995</v>
      </c>
      <c r="W255" s="106">
        <v>0.10630000000000001</v>
      </c>
      <c r="X255" s="106">
        <v>1E-4</v>
      </c>
      <c r="Y255" s="106">
        <v>0.3246</v>
      </c>
      <c r="Z255" s="107">
        <v>0.28989999999999999</v>
      </c>
    </row>
    <row r="256" spans="1:26" ht="15" customHeight="1">
      <c r="A256" s="27">
        <f t="shared" si="59"/>
        <v>242</v>
      </c>
      <c r="B256" s="32" t="s">
        <v>270</v>
      </c>
      <c r="C256" s="29" t="s">
        <v>15</v>
      </c>
      <c r="D256" s="1">
        <v>10395.74</v>
      </c>
      <c r="E256" s="1">
        <v>1214.3499999999999</v>
      </c>
      <c r="F256" s="21">
        <v>39068.578819176699</v>
      </c>
      <c r="G256" s="25">
        <f>K256+L256+M256+N256+Q256+R256+S256+T256+U256+V256+W256+X256+Y256</f>
        <v>3.2558432907087789</v>
      </c>
      <c r="H256" s="8">
        <f t="shared" si="75"/>
        <v>3.8421432907087785</v>
      </c>
      <c r="I256" s="3">
        <f t="shared" si="65"/>
        <v>2.6078999999999999</v>
      </c>
      <c r="J256" s="4">
        <f t="shared" si="76"/>
        <v>2.9590000000000001</v>
      </c>
      <c r="K256" s="105">
        <v>0.35110000000000002</v>
      </c>
      <c r="L256" s="106">
        <v>0.50919999999999999</v>
      </c>
      <c r="M256" s="106">
        <v>0.2968432907087788</v>
      </c>
      <c r="N256" s="106">
        <v>1.6799999999999999E-2</v>
      </c>
      <c r="O256" s="106">
        <v>0.26989999999999997</v>
      </c>
      <c r="P256" s="106">
        <v>1.0500000000000001E-2</v>
      </c>
      <c r="Q256" s="106">
        <v>0.59699999999999998</v>
      </c>
      <c r="R256" s="106">
        <v>1.6799999999999999E-2</v>
      </c>
      <c r="S256" s="106">
        <v>5.9999999999999995E-4</v>
      </c>
      <c r="T256" s="106">
        <v>2.5899999999999999E-2</v>
      </c>
      <c r="U256" s="106">
        <v>0.1242</v>
      </c>
      <c r="V256" s="106">
        <v>0.8609</v>
      </c>
      <c r="W256" s="106">
        <v>0.114</v>
      </c>
      <c r="X256" s="106">
        <v>1E-4</v>
      </c>
      <c r="Y256" s="106">
        <v>0.34239999999999998</v>
      </c>
      <c r="Z256" s="107">
        <v>0.30590000000000001</v>
      </c>
    </row>
    <row r="257" spans="1:26" ht="15" customHeight="1">
      <c r="A257" s="27">
        <f t="shared" si="59"/>
        <v>243</v>
      </c>
      <c r="B257" s="32" t="s">
        <v>271</v>
      </c>
      <c r="C257" s="29" t="s">
        <v>7</v>
      </c>
      <c r="D257" s="1">
        <v>110.7</v>
      </c>
      <c r="E257" s="1">
        <v>0</v>
      </c>
      <c r="F257" s="21">
        <v>189.81318747909901</v>
      </c>
      <c r="G257" s="24">
        <f t="shared" ref="G257:G259" si="77">K257+L257+M257+N257+Q257+R257+S257+T257+U257+V257+W257+X257+Y257</f>
        <v>1.7245669368550998</v>
      </c>
      <c r="H257" s="2"/>
      <c r="I257" s="3">
        <f t="shared" si="65"/>
        <v>1.1551</v>
      </c>
      <c r="J257" s="4"/>
      <c r="K257" s="105">
        <v>0</v>
      </c>
      <c r="L257" s="106">
        <v>0</v>
      </c>
      <c r="M257" s="106">
        <v>0.56946693685509975</v>
      </c>
      <c r="N257" s="106">
        <v>0</v>
      </c>
      <c r="O257" s="106">
        <v>0</v>
      </c>
      <c r="P257" s="106">
        <v>0</v>
      </c>
      <c r="Q257" s="106">
        <v>0.26140000000000002</v>
      </c>
      <c r="R257" s="106">
        <v>0</v>
      </c>
      <c r="S257" s="106">
        <v>0</v>
      </c>
      <c r="T257" s="106">
        <v>0.41499999999999998</v>
      </c>
      <c r="U257" s="106">
        <v>0</v>
      </c>
      <c r="V257" s="106">
        <v>0.46850000000000003</v>
      </c>
      <c r="W257" s="106">
        <v>0</v>
      </c>
      <c r="X257" s="106">
        <v>1.0200000000000001E-2</v>
      </c>
      <c r="Y257" s="106">
        <v>0</v>
      </c>
      <c r="Z257" s="107">
        <v>0</v>
      </c>
    </row>
    <row r="258" spans="1:26" ht="15" customHeight="1">
      <c r="A258" s="27">
        <f t="shared" si="59"/>
        <v>244</v>
      </c>
      <c r="B258" s="32" t="s">
        <v>272</v>
      </c>
      <c r="C258" s="29" t="s">
        <v>7</v>
      </c>
      <c r="D258" s="1">
        <v>211.4</v>
      </c>
      <c r="E258" s="1">
        <v>139.19999999999999</v>
      </c>
      <c r="F258" s="21">
        <v>269.61396363569003</v>
      </c>
      <c r="G258" s="24">
        <f t="shared" si="77"/>
        <v>1.2811115482263062</v>
      </c>
      <c r="H258" s="2"/>
      <c r="I258" s="3">
        <f t="shared" si="65"/>
        <v>0.94570000000000021</v>
      </c>
      <c r="J258" s="4"/>
      <c r="K258" s="105">
        <v>0</v>
      </c>
      <c r="L258" s="106">
        <v>0</v>
      </c>
      <c r="M258" s="106">
        <v>0.33541154822630609</v>
      </c>
      <c r="N258" s="106">
        <v>0</v>
      </c>
      <c r="O258" s="106">
        <v>0</v>
      </c>
      <c r="P258" s="106">
        <v>0</v>
      </c>
      <c r="Q258" s="106">
        <v>0.26140000000000002</v>
      </c>
      <c r="R258" s="106">
        <v>0</v>
      </c>
      <c r="S258" s="106">
        <v>0</v>
      </c>
      <c r="T258" s="106">
        <v>0.34970000000000001</v>
      </c>
      <c r="U258" s="106">
        <v>0</v>
      </c>
      <c r="V258" s="106">
        <v>0.32929999999999998</v>
      </c>
      <c r="W258" s="106">
        <v>0</v>
      </c>
      <c r="X258" s="106">
        <v>5.3E-3</v>
      </c>
      <c r="Y258" s="106">
        <v>0</v>
      </c>
      <c r="Z258" s="107">
        <v>0</v>
      </c>
    </row>
    <row r="259" spans="1:26" ht="15" customHeight="1">
      <c r="A259" s="27">
        <f t="shared" si="59"/>
        <v>245</v>
      </c>
      <c r="B259" s="32" t="s">
        <v>273</v>
      </c>
      <c r="C259" s="29" t="s">
        <v>7</v>
      </c>
      <c r="D259" s="1">
        <v>117</v>
      </c>
      <c r="E259" s="1">
        <v>0</v>
      </c>
      <c r="F259" s="21">
        <v>178.339497141973</v>
      </c>
      <c r="G259" s="24">
        <f t="shared" si="77"/>
        <v>1.5335344466960146</v>
      </c>
      <c r="H259" s="2"/>
      <c r="I259" s="3">
        <f t="shared" si="65"/>
        <v>0.99479999999999991</v>
      </c>
      <c r="J259" s="4"/>
      <c r="K259" s="105">
        <v>0</v>
      </c>
      <c r="L259" s="106">
        <v>0</v>
      </c>
      <c r="M259" s="106">
        <v>0.53873444669601467</v>
      </c>
      <c r="N259" s="106">
        <v>0</v>
      </c>
      <c r="O259" s="106">
        <v>0</v>
      </c>
      <c r="P259" s="106">
        <v>0</v>
      </c>
      <c r="Q259" s="106">
        <v>0.26129999999999998</v>
      </c>
      <c r="R259" s="106">
        <v>0</v>
      </c>
      <c r="S259" s="106">
        <v>0</v>
      </c>
      <c r="T259" s="106">
        <v>0.35420000000000001</v>
      </c>
      <c r="U259" s="106">
        <v>0</v>
      </c>
      <c r="V259" s="106">
        <v>0.36969999999999997</v>
      </c>
      <c r="W259" s="106">
        <v>0</v>
      </c>
      <c r="X259" s="106">
        <v>9.5999999999999992E-3</v>
      </c>
      <c r="Y259" s="106">
        <v>0</v>
      </c>
      <c r="Z259" s="107">
        <v>0</v>
      </c>
    </row>
    <row r="260" spans="1:26" ht="15" customHeight="1">
      <c r="A260" s="27">
        <f t="shared" si="59"/>
        <v>246</v>
      </c>
      <c r="B260" s="32" t="s">
        <v>274</v>
      </c>
      <c r="C260" s="29" t="s">
        <v>15</v>
      </c>
      <c r="D260" s="1">
        <v>7430.7</v>
      </c>
      <c r="E260" s="1">
        <v>926.05</v>
      </c>
      <c r="F260" s="21">
        <v>29571.818671470799</v>
      </c>
      <c r="G260" s="25">
        <f>K260+L260+M260+N260+Q260+R260+S260+T260+U260+V260+W260+X260+Y260</f>
        <v>3.4983080264598332</v>
      </c>
      <c r="H260" s="8">
        <f t="shared" ref="H260:H261" si="78">G260+O260+P260+Z260</f>
        <v>4.0543080264598332</v>
      </c>
      <c r="I260" s="3">
        <f t="shared" si="65"/>
        <v>2.8590000000000004</v>
      </c>
      <c r="J260" s="4">
        <f t="shared" ref="J260:J261" si="79">I260+K260</f>
        <v>3.2035000000000005</v>
      </c>
      <c r="K260" s="105">
        <v>0.34449999999999997</v>
      </c>
      <c r="L260" s="106">
        <v>0.6875</v>
      </c>
      <c r="M260" s="106">
        <v>0.29480802645983278</v>
      </c>
      <c r="N260" s="106">
        <v>1.54E-2</v>
      </c>
      <c r="O260" s="106">
        <v>0.25059999999999999</v>
      </c>
      <c r="P260" s="106">
        <v>0</v>
      </c>
      <c r="Q260" s="106">
        <v>0.62649999999999995</v>
      </c>
      <c r="R260" s="106">
        <v>2.3599999999999999E-2</v>
      </c>
      <c r="S260" s="106">
        <v>8.0000000000000004E-4</v>
      </c>
      <c r="T260" s="106">
        <v>2.7099999999999999E-2</v>
      </c>
      <c r="U260" s="106">
        <v>0.1055</v>
      </c>
      <c r="V260" s="106">
        <v>0.86760000000000004</v>
      </c>
      <c r="W260" s="106">
        <v>0.16139999999999999</v>
      </c>
      <c r="X260" s="106">
        <v>1E-4</v>
      </c>
      <c r="Y260" s="106">
        <v>0.34350000000000003</v>
      </c>
      <c r="Z260" s="107">
        <v>0.3054</v>
      </c>
    </row>
    <row r="261" spans="1:26" ht="15" customHeight="1">
      <c r="A261" s="27">
        <f t="shared" si="59"/>
        <v>247</v>
      </c>
      <c r="B261" s="32" t="s">
        <v>275</v>
      </c>
      <c r="C261" s="29" t="s">
        <v>14</v>
      </c>
      <c r="D261" s="1">
        <v>6130.3</v>
      </c>
      <c r="E261" s="1">
        <v>715.15</v>
      </c>
      <c r="F261" s="21">
        <v>23199.2984289296</v>
      </c>
      <c r="G261" s="25">
        <f>K261+L261+M261+N261+Q261+R261+S261+T261+U261+V261+W261+X261+Y261</f>
        <v>3.2800100435562394</v>
      </c>
      <c r="H261" s="8">
        <f t="shared" si="78"/>
        <v>3.856410043556239</v>
      </c>
      <c r="I261" s="3">
        <f t="shared" si="65"/>
        <v>2.6052000000000008</v>
      </c>
      <c r="J261" s="4">
        <f t="shared" si="79"/>
        <v>3.0024000000000006</v>
      </c>
      <c r="K261" s="105">
        <v>0.3972</v>
      </c>
      <c r="L261" s="106">
        <v>0.59519999999999995</v>
      </c>
      <c r="M261" s="106">
        <v>0.27761004355623875</v>
      </c>
      <c r="N261" s="106">
        <v>1.6500000000000001E-2</v>
      </c>
      <c r="O261" s="106">
        <v>0.26740000000000003</v>
      </c>
      <c r="P261" s="106">
        <v>8.8000000000000005E-3</v>
      </c>
      <c r="Q261" s="106">
        <v>0.54100000000000004</v>
      </c>
      <c r="R261" s="106">
        <v>3.2000000000000001E-2</v>
      </c>
      <c r="S261" s="106">
        <v>1.1000000000000001E-3</v>
      </c>
      <c r="T261" s="106">
        <v>2.81E-2</v>
      </c>
      <c r="U261" s="106">
        <v>9.7799999999999998E-2</v>
      </c>
      <c r="V261" s="106">
        <v>0.79700000000000004</v>
      </c>
      <c r="W261" s="106">
        <v>0.1555</v>
      </c>
      <c r="X261" s="106">
        <v>2.0000000000000001E-4</v>
      </c>
      <c r="Y261" s="106">
        <v>0.34079999999999999</v>
      </c>
      <c r="Z261" s="107">
        <v>0.30020000000000002</v>
      </c>
    </row>
    <row r="262" spans="1:26" ht="15" customHeight="1">
      <c r="A262" s="27">
        <f t="shared" si="59"/>
        <v>248</v>
      </c>
      <c r="B262" s="32" t="s">
        <v>276</v>
      </c>
      <c r="C262" s="29" t="s">
        <v>7</v>
      </c>
      <c r="D262" s="1">
        <v>159.9</v>
      </c>
      <c r="E262" s="1">
        <v>0</v>
      </c>
      <c r="F262" s="21">
        <v>293.79849668259601</v>
      </c>
      <c r="G262" s="24">
        <f t="shared" ref="G262:G264" si="80">K262+L262+M262+N262+Q262+R262+S262+T262+U262+V262+W262+X262+Y262</f>
        <v>1.8503079752171991</v>
      </c>
      <c r="H262" s="2"/>
      <c r="I262" s="3">
        <f t="shared" si="65"/>
        <v>1.1111000000000002</v>
      </c>
      <c r="J262" s="4"/>
      <c r="K262" s="105">
        <v>0</v>
      </c>
      <c r="L262" s="106">
        <v>0</v>
      </c>
      <c r="M262" s="106">
        <v>0.73920797521719894</v>
      </c>
      <c r="N262" s="106">
        <v>0</v>
      </c>
      <c r="O262" s="106">
        <v>0</v>
      </c>
      <c r="P262" s="106">
        <v>0</v>
      </c>
      <c r="Q262" s="106">
        <v>0.26140000000000002</v>
      </c>
      <c r="R262" s="106">
        <v>0</v>
      </c>
      <c r="S262" s="106">
        <v>0</v>
      </c>
      <c r="T262" s="106">
        <v>0.47639999999999999</v>
      </c>
      <c r="U262" s="106">
        <v>0</v>
      </c>
      <c r="V262" s="106">
        <v>0.36620000000000003</v>
      </c>
      <c r="W262" s="106">
        <v>0</v>
      </c>
      <c r="X262" s="106">
        <v>7.1000000000000004E-3</v>
      </c>
      <c r="Y262" s="106">
        <v>0</v>
      </c>
      <c r="Z262" s="107">
        <v>0</v>
      </c>
    </row>
    <row r="263" spans="1:26" ht="15" customHeight="1">
      <c r="A263" s="27">
        <f t="shared" si="59"/>
        <v>249</v>
      </c>
      <c r="B263" s="32" t="s">
        <v>277</v>
      </c>
      <c r="C263" s="29" t="s">
        <v>7</v>
      </c>
      <c r="D263" s="1">
        <v>161.4</v>
      </c>
      <c r="E263" s="1">
        <v>0</v>
      </c>
      <c r="F263" s="21">
        <v>281.006074519604</v>
      </c>
      <c r="G263" s="24">
        <f t="shared" si="80"/>
        <v>1.7536880767707823</v>
      </c>
      <c r="H263" s="2"/>
      <c r="I263" s="3">
        <f t="shared" si="65"/>
        <v>1.0213999999999999</v>
      </c>
      <c r="J263" s="4"/>
      <c r="K263" s="105">
        <v>0</v>
      </c>
      <c r="L263" s="106">
        <v>0</v>
      </c>
      <c r="M263" s="106">
        <v>0.73228807677078234</v>
      </c>
      <c r="N263" s="106">
        <v>0</v>
      </c>
      <c r="O263" s="106">
        <v>0</v>
      </c>
      <c r="P263" s="106">
        <v>0</v>
      </c>
      <c r="Q263" s="106">
        <v>0.26140000000000002</v>
      </c>
      <c r="R263" s="106">
        <v>0</v>
      </c>
      <c r="S263" s="106">
        <v>0</v>
      </c>
      <c r="T263" s="106">
        <v>0.37669999999999998</v>
      </c>
      <c r="U263" s="106">
        <v>0</v>
      </c>
      <c r="V263" s="106">
        <v>0.37630000000000002</v>
      </c>
      <c r="W263" s="106">
        <v>0</v>
      </c>
      <c r="X263" s="106">
        <v>7.0000000000000001E-3</v>
      </c>
      <c r="Y263" s="106">
        <v>0</v>
      </c>
      <c r="Z263" s="107">
        <v>0</v>
      </c>
    </row>
    <row r="264" spans="1:26" ht="15" customHeight="1">
      <c r="A264" s="27">
        <f t="shared" si="59"/>
        <v>250</v>
      </c>
      <c r="B264" s="32" t="s">
        <v>278</v>
      </c>
      <c r="C264" s="29" t="s">
        <v>7</v>
      </c>
      <c r="D264" s="1">
        <v>191.4</v>
      </c>
      <c r="E264" s="1">
        <v>0</v>
      </c>
      <c r="F264" s="21">
        <v>248.59528665893299</v>
      </c>
      <c r="G264" s="24">
        <f t="shared" si="80"/>
        <v>1.305832194349335</v>
      </c>
      <c r="H264" s="2"/>
      <c r="I264" s="3">
        <f t="shared" si="65"/>
        <v>0.89419999999999988</v>
      </c>
      <c r="J264" s="4"/>
      <c r="K264" s="105">
        <v>0</v>
      </c>
      <c r="L264" s="106">
        <v>0</v>
      </c>
      <c r="M264" s="106">
        <v>0.41163219434933501</v>
      </c>
      <c r="N264" s="106">
        <v>0</v>
      </c>
      <c r="O264" s="106">
        <v>0</v>
      </c>
      <c r="P264" s="106">
        <v>0</v>
      </c>
      <c r="Q264" s="106">
        <v>0.26140000000000002</v>
      </c>
      <c r="R264" s="106">
        <v>0</v>
      </c>
      <c r="S264" s="106">
        <v>0</v>
      </c>
      <c r="T264" s="106">
        <v>0.26350000000000001</v>
      </c>
      <c r="U264" s="106">
        <v>0</v>
      </c>
      <c r="V264" s="106">
        <v>0.3634</v>
      </c>
      <c r="W264" s="106">
        <v>0</v>
      </c>
      <c r="X264" s="106">
        <v>5.8999999999999999E-3</v>
      </c>
      <c r="Y264" s="106">
        <v>0</v>
      </c>
      <c r="Z264" s="107">
        <v>0</v>
      </c>
    </row>
    <row r="265" spans="1:26" ht="15" customHeight="1">
      <c r="A265" s="27">
        <f t="shared" si="59"/>
        <v>251</v>
      </c>
      <c r="B265" s="32" t="s">
        <v>279</v>
      </c>
      <c r="C265" s="29" t="s">
        <v>15</v>
      </c>
      <c r="D265" s="1">
        <v>6027.5</v>
      </c>
      <c r="E265" s="1">
        <v>736.1</v>
      </c>
      <c r="F265" s="21">
        <v>25153.1395735728</v>
      </c>
      <c r="G265" s="25">
        <f>K265+L265+M265+N265+Q265+R265+S265+T265+U265+V265+W265+X265+Y265</f>
        <v>3.6502057601378888</v>
      </c>
      <c r="H265" s="8">
        <f>G265+O265+P265+Z265</f>
        <v>4.2515057601378885</v>
      </c>
      <c r="I265" s="3">
        <f t="shared" si="65"/>
        <v>2.8673999999999995</v>
      </c>
      <c r="J265" s="4">
        <f>I265+K265</f>
        <v>3.3612999999999995</v>
      </c>
      <c r="K265" s="105">
        <v>0.49390000000000001</v>
      </c>
      <c r="L265" s="106">
        <v>0.73839999999999995</v>
      </c>
      <c r="M265" s="106">
        <v>0.28890576013788927</v>
      </c>
      <c r="N265" s="106">
        <v>1.9800000000000002E-2</v>
      </c>
      <c r="O265" s="106">
        <v>0.31380000000000002</v>
      </c>
      <c r="P265" s="106">
        <v>0</v>
      </c>
      <c r="Q265" s="106">
        <v>0.57269999999999999</v>
      </c>
      <c r="R265" s="106">
        <v>3.56E-2</v>
      </c>
      <c r="S265" s="106">
        <v>1.1999999999999999E-3</v>
      </c>
      <c r="T265" s="106">
        <v>2.9899999999999999E-2</v>
      </c>
      <c r="U265" s="106">
        <v>0.13020000000000001</v>
      </c>
      <c r="V265" s="106">
        <v>0.82320000000000004</v>
      </c>
      <c r="W265" s="106">
        <v>0.19189999999999999</v>
      </c>
      <c r="X265" s="106">
        <v>2.0000000000000001E-4</v>
      </c>
      <c r="Y265" s="106">
        <v>0.32429999999999998</v>
      </c>
      <c r="Z265" s="107">
        <v>0.28749999999999998</v>
      </c>
    </row>
    <row r="266" spans="1:26" ht="15" customHeight="1">
      <c r="A266" s="27">
        <f t="shared" si="59"/>
        <v>252</v>
      </c>
      <c r="B266" s="32" t="s">
        <v>280</v>
      </c>
      <c r="C266" s="29" t="s">
        <v>7</v>
      </c>
      <c r="D266" s="1">
        <v>121.8</v>
      </c>
      <c r="E266" s="1">
        <v>81.3</v>
      </c>
      <c r="F266" s="21">
        <v>126.787116024886</v>
      </c>
      <c r="G266" s="24">
        <f t="shared" ref="G266:G286" si="81">K266+L266+M266+N266+Q266+R266+S266+T266+U266+V266+W266+X266+Y266</f>
        <v>1.0453838492534882</v>
      </c>
      <c r="H266" s="2"/>
      <c r="I266" s="3">
        <f t="shared" si="65"/>
        <v>0.78660000000000019</v>
      </c>
      <c r="J266" s="4"/>
      <c r="K266" s="105">
        <v>0</v>
      </c>
      <c r="L266" s="106">
        <v>0</v>
      </c>
      <c r="M266" s="106">
        <v>0.25878384925348802</v>
      </c>
      <c r="N266" s="106">
        <v>0</v>
      </c>
      <c r="O266" s="106">
        <v>0</v>
      </c>
      <c r="P266" s="106">
        <v>0</v>
      </c>
      <c r="Q266" s="106">
        <v>0.26129999999999998</v>
      </c>
      <c r="R266" s="106">
        <v>0</v>
      </c>
      <c r="S266" s="106">
        <v>0</v>
      </c>
      <c r="T266" s="106">
        <v>0.22550000000000001</v>
      </c>
      <c r="U266" s="106">
        <v>0</v>
      </c>
      <c r="V266" s="106">
        <v>0.29060000000000002</v>
      </c>
      <c r="W266" s="106">
        <v>0</v>
      </c>
      <c r="X266" s="106">
        <v>9.1999999999999998E-3</v>
      </c>
      <c r="Y266" s="106">
        <v>0</v>
      </c>
      <c r="Z266" s="107">
        <v>0</v>
      </c>
    </row>
    <row r="267" spans="1:26" ht="15" customHeight="1">
      <c r="A267" s="27">
        <f t="shared" si="59"/>
        <v>253</v>
      </c>
      <c r="B267" s="32" t="s">
        <v>281</v>
      </c>
      <c r="C267" s="29" t="s">
        <v>7</v>
      </c>
      <c r="D267" s="1">
        <v>95</v>
      </c>
      <c r="E267" s="1">
        <v>55.1</v>
      </c>
      <c r="F267" s="21">
        <v>123.264271969042</v>
      </c>
      <c r="G267" s="24">
        <f t="shared" si="81"/>
        <v>1.3047850907227541</v>
      </c>
      <c r="H267" s="2"/>
      <c r="I267" s="3">
        <f t="shared" si="65"/>
        <v>0.89010000000000011</v>
      </c>
      <c r="J267" s="4"/>
      <c r="K267" s="105">
        <v>0</v>
      </c>
      <c r="L267" s="106">
        <v>0</v>
      </c>
      <c r="M267" s="106">
        <v>0.414685090722754</v>
      </c>
      <c r="N267" s="106">
        <v>0</v>
      </c>
      <c r="O267" s="106">
        <v>0</v>
      </c>
      <c r="P267" s="106">
        <v>0</v>
      </c>
      <c r="Q267" s="106">
        <v>0.26129999999999998</v>
      </c>
      <c r="R267" s="106">
        <v>0</v>
      </c>
      <c r="S267" s="106">
        <v>0</v>
      </c>
      <c r="T267" s="106">
        <v>0.28910000000000002</v>
      </c>
      <c r="U267" s="106">
        <v>0</v>
      </c>
      <c r="V267" s="106">
        <v>0.32779999999999998</v>
      </c>
      <c r="W267" s="106">
        <v>0</v>
      </c>
      <c r="X267" s="106">
        <v>1.1900000000000001E-2</v>
      </c>
      <c r="Y267" s="106">
        <v>0</v>
      </c>
      <c r="Z267" s="107">
        <v>0</v>
      </c>
    </row>
    <row r="268" spans="1:26" ht="15" customHeight="1">
      <c r="A268" s="27">
        <f t="shared" si="59"/>
        <v>254</v>
      </c>
      <c r="B268" s="32" t="s">
        <v>282</v>
      </c>
      <c r="C268" s="29" t="s">
        <v>7</v>
      </c>
      <c r="D268" s="1">
        <v>131.15</v>
      </c>
      <c r="E268" s="1">
        <v>44</v>
      </c>
      <c r="F268" s="21">
        <v>191.01928255885699</v>
      </c>
      <c r="G268" s="24">
        <f t="shared" si="81"/>
        <v>1.4679503016327766</v>
      </c>
      <c r="H268" s="2"/>
      <c r="I268" s="3">
        <f t="shared" si="65"/>
        <v>0.80710000000000004</v>
      </c>
      <c r="J268" s="4"/>
      <c r="K268" s="105">
        <v>0</v>
      </c>
      <c r="L268" s="106">
        <v>0</v>
      </c>
      <c r="M268" s="106">
        <v>0.66085030163277658</v>
      </c>
      <c r="N268" s="106">
        <v>0</v>
      </c>
      <c r="O268" s="106">
        <v>0</v>
      </c>
      <c r="P268" s="106">
        <v>0</v>
      </c>
      <c r="Q268" s="106">
        <v>0.26129999999999998</v>
      </c>
      <c r="R268" s="106">
        <v>0</v>
      </c>
      <c r="S268" s="106">
        <v>0</v>
      </c>
      <c r="T268" s="106">
        <v>0.2094</v>
      </c>
      <c r="U268" s="106">
        <v>0</v>
      </c>
      <c r="V268" s="106">
        <v>0.32779999999999998</v>
      </c>
      <c r="W268" s="106">
        <v>0</v>
      </c>
      <c r="X268" s="106">
        <v>8.6E-3</v>
      </c>
      <c r="Y268" s="106">
        <v>0</v>
      </c>
      <c r="Z268" s="107">
        <v>0</v>
      </c>
    </row>
    <row r="269" spans="1:26" ht="15" customHeight="1">
      <c r="A269" s="27">
        <f t="shared" si="59"/>
        <v>255</v>
      </c>
      <c r="B269" s="32" t="s">
        <v>283</v>
      </c>
      <c r="C269" s="29" t="s">
        <v>7</v>
      </c>
      <c r="D269" s="1">
        <v>144.69999999999999</v>
      </c>
      <c r="E269" s="1">
        <v>89.7</v>
      </c>
      <c r="F269" s="21">
        <v>161.64152896745799</v>
      </c>
      <c r="G269" s="24">
        <f t="shared" si="81"/>
        <v>1.1218183565089792</v>
      </c>
      <c r="H269" s="2"/>
      <c r="I269" s="3">
        <f t="shared" si="65"/>
        <v>0.84950000000000014</v>
      </c>
      <c r="J269" s="4"/>
      <c r="K269" s="105">
        <v>0</v>
      </c>
      <c r="L269" s="106">
        <v>0</v>
      </c>
      <c r="M269" s="106">
        <v>0.27231835650897906</v>
      </c>
      <c r="N269" s="106">
        <v>0</v>
      </c>
      <c r="O269" s="106">
        <v>0</v>
      </c>
      <c r="P269" s="106">
        <v>0</v>
      </c>
      <c r="Q269" s="106">
        <v>0.26140000000000002</v>
      </c>
      <c r="R269" s="106">
        <v>0</v>
      </c>
      <c r="S269" s="106">
        <v>0</v>
      </c>
      <c r="T269" s="106">
        <v>0.31219999999999998</v>
      </c>
      <c r="U269" s="106">
        <v>0</v>
      </c>
      <c r="V269" s="106">
        <v>0.2681</v>
      </c>
      <c r="W269" s="106">
        <v>0</v>
      </c>
      <c r="X269" s="106">
        <v>7.7999999999999996E-3</v>
      </c>
      <c r="Y269" s="106">
        <v>0</v>
      </c>
      <c r="Z269" s="107">
        <v>0</v>
      </c>
    </row>
    <row r="270" spans="1:26" ht="15" customHeight="1">
      <c r="A270" s="27">
        <f t="shared" si="59"/>
        <v>256</v>
      </c>
      <c r="B270" s="32" t="s">
        <v>284</v>
      </c>
      <c r="C270" s="29" t="s">
        <v>7</v>
      </c>
      <c r="D270" s="1">
        <v>188.8</v>
      </c>
      <c r="E270" s="1">
        <v>53.1</v>
      </c>
      <c r="F270" s="21">
        <v>210.88099298611399</v>
      </c>
      <c r="G270" s="24">
        <f t="shared" si="81"/>
        <v>1.1227851000395965</v>
      </c>
      <c r="H270" s="2"/>
      <c r="I270" s="3">
        <f t="shared" si="65"/>
        <v>0.78889999999999993</v>
      </c>
      <c r="J270" s="4"/>
      <c r="K270" s="105">
        <v>0</v>
      </c>
      <c r="L270" s="106">
        <v>0</v>
      </c>
      <c r="M270" s="106">
        <v>0.33388510003959654</v>
      </c>
      <c r="N270" s="106">
        <v>0</v>
      </c>
      <c r="O270" s="106">
        <v>0</v>
      </c>
      <c r="P270" s="106">
        <v>0</v>
      </c>
      <c r="Q270" s="106">
        <v>0.26129999999999998</v>
      </c>
      <c r="R270" s="106">
        <v>0</v>
      </c>
      <c r="S270" s="106">
        <v>0</v>
      </c>
      <c r="T270" s="106">
        <v>0.2394</v>
      </c>
      <c r="U270" s="106">
        <v>0</v>
      </c>
      <c r="V270" s="106">
        <v>0.28220000000000001</v>
      </c>
      <c r="W270" s="106">
        <v>0</v>
      </c>
      <c r="X270" s="106">
        <v>6.0000000000000001E-3</v>
      </c>
      <c r="Y270" s="106">
        <v>0</v>
      </c>
      <c r="Z270" s="107">
        <v>0</v>
      </c>
    </row>
    <row r="271" spans="1:26" ht="15" customHeight="1">
      <c r="A271" s="27">
        <f t="shared" si="59"/>
        <v>257</v>
      </c>
      <c r="B271" s="32" t="s">
        <v>285</v>
      </c>
      <c r="C271" s="29" t="s">
        <v>7</v>
      </c>
      <c r="D271" s="1">
        <v>67.400000000000006</v>
      </c>
      <c r="E271" s="1">
        <v>30.1</v>
      </c>
      <c r="F271" s="21">
        <v>94.413935782132199</v>
      </c>
      <c r="G271" s="24">
        <f t="shared" si="81"/>
        <v>1.4090019611953508</v>
      </c>
      <c r="H271" s="2"/>
      <c r="I271" s="3">
        <f t="shared" si="65"/>
        <v>0.9413999999999999</v>
      </c>
      <c r="J271" s="4"/>
      <c r="K271" s="105">
        <v>0</v>
      </c>
      <c r="L271" s="106">
        <v>0</v>
      </c>
      <c r="M271" s="106">
        <v>0.46760196119535091</v>
      </c>
      <c r="N271" s="106">
        <v>0</v>
      </c>
      <c r="O271" s="106">
        <v>0</v>
      </c>
      <c r="P271" s="106">
        <v>0</v>
      </c>
      <c r="Q271" s="106">
        <v>0.26150000000000001</v>
      </c>
      <c r="R271" s="106">
        <v>0</v>
      </c>
      <c r="S271" s="106">
        <v>0</v>
      </c>
      <c r="T271" s="106">
        <v>0.33529999999999999</v>
      </c>
      <c r="U271" s="106">
        <v>0</v>
      </c>
      <c r="V271" s="106">
        <v>0.32790000000000002</v>
      </c>
      <c r="W271" s="106">
        <v>0</v>
      </c>
      <c r="X271" s="106">
        <v>1.67E-2</v>
      </c>
      <c r="Y271" s="106">
        <v>0</v>
      </c>
      <c r="Z271" s="107">
        <v>0</v>
      </c>
    </row>
    <row r="272" spans="1:26" ht="15" customHeight="1">
      <c r="A272" s="27">
        <f t="shared" si="59"/>
        <v>258</v>
      </c>
      <c r="B272" s="32" t="s">
        <v>286</v>
      </c>
      <c r="C272" s="29" t="s">
        <v>7</v>
      </c>
      <c r="D272" s="1">
        <v>84.7</v>
      </c>
      <c r="E272" s="1">
        <v>0</v>
      </c>
      <c r="F272" s="21">
        <v>105.139847108628</v>
      </c>
      <c r="G272" s="24">
        <f t="shared" si="81"/>
        <v>1.6619779633382248</v>
      </c>
      <c r="H272" s="2"/>
      <c r="I272" s="3">
        <f t="shared" si="65"/>
        <v>0.60130000000000017</v>
      </c>
      <c r="J272" s="4"/>
      <c r="K272" s="105">
        <v>0</v>
      </c>
      <c r="L272" s="106">
        <v>0</v>
      </c>
      <c r="M272" s="106">
        <v>1.0606779633382246</v>
      </c>
      <c r="N272" s="106">
        <v>0</v>
      </c>
      <c r="O272" s="106">
        <v>0</v>
      </c>
      <c r="P272" s="106">
        <v>0</v>
      </c>
      <c r="Q272" s="106">
        <v>0.2535</v>
      </c>
      <c r="R272" s="106">
        <v>0</v>
      </c>
      <c r="S272" s="106">
        <v>0</v>
      </c>
      <c r="T272" s="106">
        <v>0.1333</v>
      </c>
      <c r="U272" s="106">
        <v>0</v>
      </c>
      <c r="V272" s="106">
        <v>0.20119999999999999</v>
      </c>
      <c r="W272" s="106">
        <v>0</v>
      </c>
      <c r="X272" s="106">
        <v>1.3299999999999999E-2</v>
      </c>
      <c r="Y272" s="106">
        <v>0</v>
      </c>
      <c r="Z272" s="107">
        <v>0</v>
      </c>
    </row>
    <row r="273" spans="1:26" ht="15" customHeight="1">
      <c r="A273" s="27">
        <f t="shared" ref="A273:A336" si="82">A272+1</f>
        <v>259</v>
      </c>
      <c r="B273" s="32" t="s">
        <v>287</v>
      </c>
      <c r="C273" s="29" t="s">
        <v>7</v>
      </c>
      <c r="D273" s="1">
        <v>42.3</v>
      </c>
      <c r="E273" s="1">
        <v>42.3</v>
      </c>
      <c r="F273" s="21">
        <v>51.7250957840455</v>
      </c>
      <c r="G273" s="24">
        <f t="shared" si="81"/>
        <v>1.2292551207695712</v>
      </c>
      <c r="H273" s="2"/>
      <c r="I273" s="3">
        <f t="shared" si="65"/>
        <v>0.85670000000000002</v>
      </c>
      <c r="J273" s="4"/>
      <c r="K273" s="105">
        <v>0</v>
      </c>
      <c r="L273" s="106">
        <v>0</v>
      </c>
      <c r="M273" s="106">
        <v>0.37255512076957115</v>
      </c>
      <c r="N273" s="106">
        <v>0</v>
      </c>
      <c r="O273" s="106">
        <v>0</v>
      </c>
      <c r="P273" s="106">
        <v>0</v>
      </c>
      <c r="Q273" s="106">
        <v>0.2616</v>
      </c>
      <c r="R273" s="106">
        <v>0</v>
      </c>
      <c r="S273" s="106">
        <v>0</v>
      </c>
      <c r="T273" s="106">
        <v>0.2671</v>
      </c>
      <c r="U273" s="106">
        <v>0</v>
      </c>
      <c r="V273" s="106">
        <v>0.32800000000000001</v>
      </c>
      <c r="W273" s="106">
        <v>0</v>
      </c>
      <c r="X273" s="106">
        <v>0</v>
      </c>
      <c r="Y273" s="106">
        <v>0</v>
      </c>
      <c r="Z273" s="107">
        <v>0</v>
      </c>
    </row>
    <row r="274" spans="1:26" ht="15" customHeight="1">
      <c r="A274" s="27">
        <f t="shared" si="82"/>
        <v>260</v>
      </c>
      <c r="B274" s="32" t="s">
        <v>288</v>
      </c>
      <c r="C274" s="29" t="s">
        <v>7</v>
      </c>
      <c r="D274" s="1">
        <v>24.3</v>
      </c>
      <c r="E274" s="1">
        <v>0</v>
      </c>
      <c r="F274" s="21">
        <v>41.336630590705497</v>
      </c>
      <c r="G274" s="24">
        <f t="shared" si="81"/>
        <v>1.712336952926653</v>
      </c>
      <c r="H274" s="2"/>
      <c r="I274" s="3">
        <f t="shared" si="65"/>
        <v>1.0637999999999999</v>
      </c>
      <c r="J274" s="4"/>
      <c r="K274" s="105">
        <v>0</v>
      </c>
      <c r="L274" s="106">
        <v>0</v>
      </c>
      <c r="M274" s="106">
        <v>0.64853695292665314</v>
      </c>
      <c r="N274" s="106">
        <v>0</v>
      </c>
      <c r="O274" s="106">
        <v>0</v>
      </c>
      <c r="P274" s="106">
        <v>0</v>
      </c>
      <c r="Q274" s="106">
        <v>0.26169999999999999</v>
      </c>
      <c r="R274" s="106">
        <v>0</v>
      </c>
      <c r="S274" s="106">
        <v>0</v>
      </c>
      <c r="T274" s="106">
        <v>0.46489999999999998</v>
      </c>
      <c r="U274" s="106">
        <v>0</v>
      </c>
      <c r="V274" s="106">
        <v>0.3372</v>
      </c>
      <c r="W274" s="106">
        <v>0</v>
      </c>
      <c r="X274" s="106">
        <v>0</v>
      </c>
      <c r="Y274" s="106">
        <v>0</v>
      </c>
      <c r="Z274" s="107">
        <v>0</v>
      </c>
    </row>
    <row r="275" spans="1:26" ht="15" customHeight="1">
      <c r="A275" s="27">
        <f t="shared" si="82"/>
        <v>261</v>
      </c>
      <c r="B275" s="32" t="s">
        <v>289</v>
      </c>
      <c r="C275" s="29" t="s">
        <v>7</v>
      </c>
      <c r="D275" s="1">
        <v>14.5</v>
      </c>
      <c r="E275" s="1">
        <v>14.5</v>
      </c>
      <c r="F275" s="21">
        <v>29.618759513938102</v>
      </c>
      <c r="G275" s="24">
        <f t="shared" si="81"/>
        <v>2.0614311089371813</v>
      </c>
      <c r="H275" s="2"/>
      <c r="I275" s="3">
        <f t="shared" si="65"/>
        <v>0.97460000000000013</v>
      </c>
      <c r="J275" s="4"/>
      <c r="K275" s="105">
        <v>0</v>
      </c>
      <c r="L275" s="106">
        <v>0</v>
      </c>
      <c r="M275" s="106">
        <v>1.0868311089371812</v>
      </c>
      <c r="N275" s="106">
        <v>0</v>
      </c>
      <c r="O275" s="106">
        <v>0</v>
      </c>
      <c r="P275" s="106">
        <v>0</v>
      </c>
      <c r="Q275" s="106">
        <v>0.26090000000000002</v>
      </c>
      <c r="R275" s="106">
        <v>0</v>
      </c>
      <c r="S275" s="106">
        <v>0</v>
      </c>
      <c r="T275" s="106">
        <v>0.37459999999999999</v>
      </c>
      <c r="U275" s="106">
        <v>0</v>
      </c>
      <c r="V275" s="106">
        <v>0.33910000000000001</v>
      </c>
      <c r="W275" s="106">
        <v>0</v>
      </c>
      <c r="X275" s="106">
        <v>0</v>
      </c>
      <c r="Y275" s="106">
        <v>0</v>
      </c>
      <c r="Z275" s="107">
        <v>0</v>
      </c>
    </row>
    <row r="276" spans="1:26" ht="15" customHeight="1">
      <c r="A276" s="27">
        <f t="shared" si="82"/>
        <v>262</v>
      </c>
      <c r="B276" s="32" t="s">
        <v>290</v>
      </c>
      <c r="C276" s="29" t="s">
        <v>7</v>
      </c>
      <c r="D276" s="1">
        <v>121.8</v>
      </c>
      <c r="E276" s="1">
        <v>41.6</v>
      </c>
      <c r="F276" s="21">
        <v>137.754159996754</v>
      </c>
      <c r="G276" s="24">
        <f t="shared" si="81"/>
        <v>1.1354838492534882</v>
      </c>
      <c r="H276" s="2"/>
      <c r="I276" s="3">
        <f t="shared" si="65"/>
        <v>0.87670000000000026</v>
      </c>
      <c r="J276" s="4"/>
      <c r="K276" s="105">
        <v>0</v>
      </c>
      <c r="L276" s="106">
        <v>0</v>
      </c>
      <c r="M276" s="106">
        <v>0.25878384925348802</v>
      </c>
      <c r="N276" s="106">
        <v>0</v>
      </c>
      <c r="O276" s="106">
        <v>0</v>
      </c>
      <c r="P276" s="106">
        <v>0</v>
      </c>
      <c r="Q276" s="106">
        <v>0.26129999999999998</v>
      </c>
      <c r="R276" s="106">
        <v>0</v>
      </c>
      <c r="S276" s="106">
        <v>0</v>
      </c>
      <c r="T276" s="106">
        <v>0.27829999999999999</v>
      </c>
      <c r="U276" s="106">
        <v>0</v>
      </c>
      <c r="V276" s="106">
        <v>0.32790000000000002</v>
      </c>
      <c r="W276" s="106">
        <v>0</v>
      </c>
      <c r="X276" s="106">
        <v>9.1999999999999998E-3</v>
      </c>
      <c r="Y276" s="106">
        <v>0</v>
      </c>
      <c r="Z276" s="107">
        <v>0</v>
      </c>
    </row>
    <row r="277" spans="1:26" ht="15" customHeight="1">
      <c r="A277" s="27">
        <f t="shared" si="82"/>
        <v>263</v>
      </c>
      <c r="B277" s="32" t="s">
        <v>291</v>
      </c>
      <c r="C277" s="29" t="s">
        <v>7</v>
      </c>
      <c r="D277" s="1">
        <v>62.7</v>
      </c>
      <c r="E277" s="1">
        <v>41</v>
      </c>
      <c r="F277" s="21">
        <v>116.071941414259</v>
      </c>
      <c r="G277" s="24">
        <f t="shared" si="81"/>
        <v>1.8643654042345048</v>
      </c>
      <c r="H277" s="2"/>
      <c r="I277" s="3">
        <f t="shared" si="65"/>
        <v>1.1103000000000001</v>
      </c>
      <c r="J277" s="4"/>
      <c r="K277" s="105">
        <v>0</v>
      </c>
      <c r="L277" s="106">
        <v>0</v>
      </c>
      <c r="M277" s="106">
        <v>0.75406540423450485</v>
      </c>
      <c r="N277" s="106">
        <v>0</v>
      </c>
      <c r="O277" s="106">
        <v>0</v>
      </c>
      <c r="P277" s="106">
        <v>0</v>
      </c>
      <c r="Q277" s="106">
        <v>0.26140000000000002</v>
      </c>
      <c r="R277" s="106">
        <v>0</v>
      </c>
      <c r="S277" s="106">
        <v>0</v>
      </c>
      <c r="T277" s="106">
        <v>0.3604</v>
      </c>
      <c r="U277" s="106">
        <v>0</v>
      </c>
      <c r="V277" s="106">
        <v>0.47049999999999997</v>
      </c>
      <c r="W277" s="106">
        <v>0</v>
      </c>
      <c r="X277" s="106">
        <v>1.7999999999999999E-2</v>
      </c>
      <c r="Y277" s="106">
        <v>0</v>
      </c>
      <c r="Z277" s="107">
        <v>0</v>
      </c>
    </row>
    <row r="278" spans="1:26" ht="15" customHeight="1">
      <c r="A278" s="27">
        <f t="shared" si="82"/>
        <v>264</v>
      </c>
      <c r="B278" s="32" t="s">
        <v>292</v>
      </c>
      <c r="C278" s="29" t="s">
        <v>7</v>
      </c>
      <c r="D278" s="1">
        <v>137.30000000000001</v>
      </c>
      <c r="E278" s="1">
        <v>0</v>
      </c>
      <c r="F278" s="21">
        <v>175.917032996931</v>
      </c>
      <c r="G278" s="24">
        <f t="shared" si="81"/>
        <v>1.2892556145622249</v>
      </c>
      <c r="H278" s="2"/>
      <c r="I278" s="3">
        <f t="shared" si="65"/>
        <v>0.83010000000000006</v>
      </c>
      <c r="J278" s="4"/>
      <c r="K278" s="105">
        <v>0</v>
      </c>
      <c r="L278" s="106">
        <v>0</v>
      </c>
      <c r="M278" s="106">
        <v>0.45915561456222481</v>
      </c>
      <c r="N278" s="106">
        <v>0</v>
      </c>
      <c r="O278" s="106">
        <v>0</v>
      </c>
      <c r="P278" s="106">
        <v>0</v>
      </c>
      <c r="Q278" s="106">
        <v>0.24110000000000001</v>
      </c>
      <c r="R278" s="106">
        <v>0</v>
      </c>
      <c r="S278" s="106">
        <v>0</v>
      </c>
      <c r="T278" s="106">
        <v>0.22570000000000001</v>
      </c>
      <c r="U278" s="106">
        <v>0</v>
      </c>
      <c r="V278" s="106">
        <v>0.35510000000000003</v>
      </c>
      <c r="W278" s="106">
        <v>0</v>
      </c>
      <c r="X278" s="106">
        <v>8.2000000000000007E-3</v>
      </c>
      <c r="Y278" s="106">
        <v>0</v>
      </c>
      <c r="Z278" s="107">
        <v>0</v>
      </c>
    </row>
    <row r="279" spans="1:26" ht="15" customHeight="1">
      <c r="A279" s="27">
        <f t="shared" si="82"/>
        <v>265</v>
      </c>
      <c r="B279" s="32" t="s">
        <v>293</v>
      </c>
      <c r="C279" s="29" t="s">
        <v>7</v>
      </c>
      <c r="D279" s="1">
        <v>207.8</v>
      </c>
      <c r="E279" s="1">
        <v>0</v>
      </c>
      <c r="F279" s="21">
        <v>217.52897410740999</v>
      </c>
      <c r="G279" s="24">
        <f t="shared" si="81"/>
        <v>1.05140022127501</v>
      </c>
      <c r="H279" s="2"/>
      <c r="I279" s="3">
        <f t="shared" si="65"/>
        <v>0.78590000000000004</v>
      </c>
      <c r="J279" s="4"/>
      <c r="K279" s="105">
        <v>0</v>
      </c>
      <c r="L279" s="106">
        <v>0</v>
      </c>
      <c r="M279" s="106">
        <v>0.26550022127500988</v>
      </c>
      <c r="N279" s="106">
        <v>0</v>
      </c>
      <c r="O279" s="106">
        <v>0</v>
      </c>
      <c r="P279" s="106">
        <v>0</v>
      </c>
      <c r="Q279" s="106">
        <v>0.26140000000000002</v>
      </c>
      <c r="R279" s="106">
        <v>0</v>
      </c>
      <c r="S279" s="106">
        <v>0</v>
      </c>
      <c r="T279" s="106">
        <v>0.1452</v>
      </c>
      <c r="U279" s="106">
        <v>0</v>
      </c>
      <c r="V279" s="106">
        <v>0.37390000000000001</v>
      </c>
      <c r="W279" s="106">
        <v>0</v>
      </c>
      <c r="X279" s="106">
        <v>5.4000000000000003E-3</v>
      </c>
      <c r="Y279" s="106">
        <v>0</v>
      </c>
      <c r="Z279" s="107">
        <v>0</v>
      </c>
    </row>
    <row r="280" spans="1:26" ht="15" customHeight="1">
      <c r="A280" s="27">
        <f t="shared" si="82"/>
        <v>266</v>
      </c>
      <c r="B280" s="32" t="s">
        <v>294</v>
      </c>
      <c r="C280" s="29" t="s">
        <v>7</v>
      </c>
      <c r="D280" s="1">
        <v>180.4</v>
      </c>
      <c r="E280" s="1">
        <v>0</v>
      </c>
      <c r="F280" s="21">
        <v>269.01658428261402</v>
      </c>
      <c r="G280" s="24">
        <f t="shared" si="81"/>
        <v>1.5033097430880675</v>
      </c>
      <c r="H280" s="2"/>
      <c r="I280" s="3">
        <f t="shared" si="65"/>
        <v>0.80440000000000011</v>
      </c>
      <c r="J280" s="4"/>
      <c r="K280" s="105">
        <v>0</v>
      </c>
      <c r="L280" s="106">
        <v>0</v>
      </c>
      <c r="M280" s="106">
        <v>0.69890974308806741</v>
      </c>
      <c r="N280" s="106">
        <v>0</v>
      </c>
      <c r="O280" s="106">
        <v>0</v>
      </c>
      <c r="P280" s="106">
        <v>0</v>
      </c>
      <c r="Q280" s="106">
        <v>0.24110000000000001</v>
      </c>
      <c r="R280" s="106">
        <v>0</v>
      </c>
      <c r="S280" s="106">
        <v>0</v>
      </c>
      <c r="T280" s="106">
        <v>0.20280000000000001</v>
      </c>
      <c r="U280" s="106">
        <v>0</v>
      </c>
      <c r="V280" s="106">
        <v>0.3543</v>
      </c>
      <c r="W280" s="106">
        <v>0</v>
      </c>
      <c r="X280" s="106">
        <v>6.1999999999999998E-3</v>
      </c>
      <c r="Y280" s="106">
        <v>0</v>
      </c>
      <c r="Z280" s="107">
        <v>0</v>
      </c>
    </row>
    <row r="281" spans="1:26" ht="15" customHeight="1">
      <c r="A281" s="27">
        <f t="shared" si="82"/>
        <v>267</v>
      </c>
      <c r="B281" s="32" t="s">
        <v>295</v>
      </c>
      <c r="C281" s="29" t="s">
        <v>7</v>
      </c>
      <c r="D281" s="1">
        <v>102.44</v>
      </c>
      <c r="E281" s="1">
        <v>0</v>
      </c>
      <c r="F281" s="21">
        <v>161.653208053675</v>
      </c>
      <c r="G281" s="24">
        <f t="shared" si="81"/>
        <v>1.5874291570586727</v>
      </c>
      <c r="H281" s="2"/>
      <c r="I281" s="3">
        <f t="shared" si="65"/>
        <v>1.0489999999999999</v>
      </c>
      <c r="J281" s="4"/>
      <c r="K281" s="105">
        <v>0</v>
      </c>
      <c r="L281" s="106">
        <v>0</v>
      </c>
      <c r="M281" s="106">
        <v>0.53842915705867278</v>
      </c>
      <c r="N281" s="106">
        <v>0</v>
      </c>
      <c r="O281" s="106">
        <v>0</v>
      </c>
      <c r="P281" s="106">
        <v>0</v>
      </c>
      <c r="Q281" s="106">
        <v>0.2412</v>
      </c>
      <c r="R281" s="106">
        <v>0</v>
      </c>
      <c r="S281" s="106">
        <v>0</v>
      </c>
      <c r="T281" s="106">
        <v>0.44159999999999999</v>
      </c>
      <c r="U281" s="106">
        <v>0</v>
      </c>
      <c r="V281" s="106">
        <v>0.35520000000000002</v>
      </c>
      <c r="W281" s="106">
        <v>0</v>
      </c>
      <c r="X281" s="106">
        <v>1.0999999999999999E-2</v>
      </c>
      <c r="Y281" s="106">
        <v>0</v>
      </c>
      <c r="Z281" s="107">
        <v>0</v>
      </c>
    </row>
    <row r="282" spans="1:26" ht="15" customHeight="1">
      <c r="A282" s="27">
        <f t="shared" si="82"/>
        <v>268</v>
      </c>
      <c r="B282" s="32" t="s">
        <v>296</v>
      </c>
      <c r="C282" s="29" t="s">
        <v>7</v>
      </c>
      <c r="D282" s="1">
        <v>180.22</v>
      </c>
      <c r="E282" s="1">
        <v>0</v>
      </c>
      <c r="F282" s="21">
        <v>213.291433460424</v>
      </c>
      <c r="G282" s="24">
        <f t="shared" si="81"/>
        <v>1.1888019798290359</v>
      </c>
      <c r="H282" s="2"/>
      <c r="I282" s="3">
        <f t="shared" si="65"/>
        <v>0.88279999999999992</v>
      </c>
      <c r="J282" s="4"/>
      <c r="K282" s="105">
        <v>0</v>
      </c>
      <c r="L282" s="106">
        <v>0</v>
      </c>
      <c r="M282" s="106">
        <v>0.30600197982903599</v>
      </c>
      <c r="N282" s="106">
        <v>0</v>
      </c>
      <c r="O282" s="106">
        <v>0</v>
      </c>
      <c r="P282" s="106">
        <v>0</v>
      </c>
      <c r="Q282" s="106">
        <v>0.24110000000000001</v>
      </c>
      <c r="R282" s="106">
        <v>0</v>
      </c>
      <c r="S282" s="106">
        <v>0</v>
      </c>
      <c r="T282" s="106">
        <v>0.28070000000000001</v>
      </c>
      <c r="U282" s="106">
        <v>0</v>
      </c>
      <c r="V282" s="106">
        <v>0.3548</v>
      </c>
      <c r="W282" s="106">
        <v>0</v>
      </c>
      <c r="X282" s="106">
        <v>6.1999999999999998E-3</v>
      </c>
      <c r="Y282" s="106">
        <v>0</v>
      </c>
      <c r="Z282" s="107">
        <v>0</v>
      </c>
    </row>
    <row r="283" spans="1:26" ht="15" customHeight="1">
      <c r="A283" s="27">
        <f t="shared" si="82"/>
        <v>269</v>
      </c>
      <c r="B283" s="32" t="s">
        <v>297</v>
      </c>
      <c r="C283" s="29" t="s">
        <v>7</v>
      </c>
      <c r="D283" s="1">
        <v>316.5</v>
      </c>
      <c r="E283" s="1">
        <v>0</v>
      </c>
      <c r="F283" s="21">
        <v>405.90658038135098</v>
      </c>
      <c r="G283" s="24">
        <f t="shared" si="81"/>
        <v>1.4085583560431369</v>
      </c>
      <c r="H283" s="2"/>
      <c r="I283" s="3">
        <f t="shared" si="65"/>
        <v>0.69530000000000003</v>
      </c>
      <c r="J283" s="4"/>
      <c r="K283" s="105">
        <v>0</v>
      </c>
      <c r="L283" s="106">
        <v>0</v>
      </c>
      <c r="M283" s="106">
        <v>0.71325835604313692</v>
      </c>
      <c r="N283" s="106">
        <v>0</v>
      </c>
      <c r="O283" s="106">
        <v>0</v>
      </c>
      <c r="P283" s="106">
        <v>0</v>
      </c>
      <c r="Q283" s="106">
        <v>0.24110000000000001</v>
      </c>
      <c r="R283" s="106">
        <v>0</v>
      </c>
      <c r="S283" s="106">
        <v>0</v>
      </c>
      <c r="T283" s="106">
        <v>0.1532</v>
      </c>
      <c r="U283" s="106">
        <v>0</v>
      </c>
      <c r="V283" s="106">
        <v>0.2974</v>
      </c>
      <c r="W283" s="106">
        <v>0</v>
      </c>
      <c r="X283" s="106">
        <v>3.5999999999999999E-3</v>
      </c>
      <c r="Y283" s="106">
        <v>0</v>
      </c>
      <c r="Z283" s="107">
        <v>0</v>
      </c>
    </row>
    <row r="284" spans="1:26" ht="15" customHeight="1">
      <c r="A284" s="27">
        <f t="shared" si="82"/>
        <v>270</v>
      </c>
      <c r="B284" s="32" t="s">
        <v>298</v>
      </c>
      <c r="C284" s="29" t="s">
        <v>7</v>
      </c>
      <c r="D284" s="1">
        <v>151.80000000000001</v>
      </c>
      <c r="E284" s="1">
        <v>0</v>
      </c>
      <c r="F284" s="21">
        <v>182.650062812919</v>
      </c>
      <c r="G284" s="24">
        <f t="shared" si="81"/>
        <v>1.2130933850418093</v>
      </c>
      <c r="H284" s="2"/>
      <c r="I284" s="3">
        <f t="shared" si="65"/>
        <v>0.64209999999999989</v>
      </c>
      <c r="J284" s="4"/>
      <c r="K284" s="105">
        <v>0</v>
      </c>
      <c r="L284" s="106">
        <v>0</v>
      </c>
      <c r="M284" s="106">
        <v>0.57099338504180941</v>
      </c>
      <c r="N284" s="106">
        <v>0</v>
      </c>
      <c r="O284" s="106">
        <v>0</v>
      </c>
      <c r="P284" s="106">
        <v>0</v>
      </c>
      <c r="Q284" s="106">
        <v>0.24110000000000001</v>
      </c>
      <c r="R284" s="106">
        <v>0</v>
      </c>
      <c r="S284" s="106">
        <v>0</v>
      </c>
      <c r="T284" s="106">
        <v>3.8600000000000002E-2</v>
      </c>
      <c r="U284" s="106">
        <v>0</v>
      </c>
      <c r="V284" s="106">
        <v>0.35499999999999998</v>
      </c>
      <c r="W284" s="106">
        <v>0</v>
      </c>
      <c r="X284" s="106">
        <v>7.4000000000000003E-3</v>
      </c>
      <c r="Y284" s="106">
        <v>0</v>
      </c>
      <c r="Z284" s="107">
        <v>0</v>
      </c>
    </row>
    <row r="285" spans="1:26" ht="15" customHeight="1">
      <c r="A285" s="27">
        <f t="shared" si="82"/>
        <v>271</v>
      </c>
      <c r="B285" s="32" t="s">
        <v>299</v>
      </c>
      <c r="C285" s="29" t="s">
        <v>11</v>
      </c>
      <c r="D285" s="1">
        <v>4527.8900000000003</v>
      </c>
      <c r="E285" s="1">
        <v>44</v>
      </c>
      <c r="F285" s="21">
        <v>15077.6804719424</v>
      </c>
      <c r="G285" s="55">
        <f t="shared" si="81"/>
        <v>3.3408332098851701</v>
      </c>
      <c r="H285" s="2">
        <f t="shared" ref="H285:H286" si="83">G285</f>
        <v>3.3408332098851701</v>
      </c>
      <c r="I285" s="3">
        <f t="shared" si="65"/>
        <v>2.7805</v>
      </c>
      <c r="J285" s="4">
        <f t="shared" ref="J285:J286" si="84">I285+K285</f>
        <v>2.9984000000000002</v>
      </c>
      <c r="K285" s="105">
        <v>0.21790000000000001</v>
      </c>
      <c r="L285" s="106">
        <v>0.47339999999999999</v>
      </c>
      <c r="M285" s="106">
        <v>0.3424332098851699</v>
      </c>
      <c r="N285" s="106">
        <v>8.0999999999999996E-3</v>
      </c>
      <c r="O285" s="106">
        <v>0</v>
      </c>
      <c r="P285" s="106">
        <v>0</v>
      </c>
      <c r="Q285" s="106">
        <v>0.61470000000000002</v>
      </c>
      <c r="R285" s="106">
        <v>4.6199999999999998E-2</v>
      </c>
      <c r="S285" s="106">
        <v>1.6000000000000001E-3</v>
      </c>
      <c r="T285" s="106">
        <v>0.21529999999999999</v>
      </c>
      <c r="U285" s="106">
        <v>0.15859999999999999</v>
      </c>
      <c r="V285" s="106">
        <v>0.66610000000000003</v>
      </c>
      <c r="W285" s="106">
        <v>0.35880000000000001</v>
      </c>
      <c r="X285" s="106">
        <v>2.0000000000000001E-4</v>
      </c>
      <c r="Y285" s="106">
        <v>0.23749999999999999</v>
      </c>
      <c r="Z285" s="107">
        <v>0</v>
      </c>
    </row>
    <row r="286" spans="1:26" ht="15" customHeight="1">
      <c r="A286" s="27">
        <f t="shared" si="82"/>
        <v>272</v>
      </c>
      <c r="B286" s="77" t="s">
        <v>300</v>
      </c>
      <c r="C286" s="29" t="s">
        <v>10</v>
      </c>
      <c r="D286" s="1">
        <v>2058.5500000000002</v>
      </c>
      <c r="E286" s="1">
        <v>0</v>
      </c>
      <c r="F286" s="21">
        <v>6797.0306622442204</v>
      </c>
      <c r="G286" s="55">
        <f t="shared" si="81"/>
        <v>3.3086662031537517</v>
      </c>
      <c r="H286" s="2">
        <f t="shared" si="83"/>
        <v>3.3086662031537517</v>
      </c>
      <c r="I286" s="3">
        <f t="shared" si="65"/>
        <v>2.7284000000000006</v>
      </c>
      <c r="J286" s="4">
        <f t="shared" si="84"/>
        <v>2.9297000000000004</v>
      </c>
      <c r="K286" s="105">
        <v>0.20130000000000001</v>
      </c>
      <c r="L286" s="106">
        <v>0.59930000000000005</v>
      </c>
      <c r="M286" s="106">
        <v>0.37896620315375118</v>
      </c>
      <c r="N286" s="106">
        <v>1.03E-2</v>
      </c>
      <c r="O286" s="106">
        <v>0</v>
      </c>
      <c r="P286" s="106">
        <v>0</v>
      </c>
      <c r="Q286" s="106">
        <v>0.64180000000000004</v>
      </c>
      <c r="R286" s="106">
        <v>5.8900000000000001E-2</v>
      </c>
      <c r="S286" s="106">
        <v>2E-3</v>
      </c>
      <c r="T286" s="106">
        <v>6.9699999999999998E-2</v>
      </c>
      <c r="U286" s="106">
        <v>0.12640000000000001</v>
      </c>
      <c r="V286" s="106">
        <v>0.72230000000000005</v>
      </c>
      <c r="W286" s="106">
        <v>0.25659999999999999</v>
      </c>
      <c r="X286" s="106">
        <v>5.9999999999999995E-4</v>
      </c>
      <c r="Y286" s="106">
        <v>0.24049999999999999</v>
      </c>
      <c r="Z286" s="107">
        <v>0</v>
      </c>
    </row>
    <row r="287" spans="1:26" ht="15" customHeight="1">
      <c r="A287" s="27">
        <f t="shared" si="82"/>
        <v>273</v>
      </c>
      <c r="B287" s="77" t="s">
        <v>301</v>
      </c>
      <c r="C287" s="29" t="s">
        <v>7</v>
      </c>
      <c r="D287" s="1">
        <v>205.2</v>
      </c>
      <c r="E287" s="1">
        <v>0</v>
      </c>
      <c r="F287" s="21">
        <v>252.197443857118</v>
      </c>
      <c r="G287" s="24">
        <f t="shared" ref="G287:G294" si="85">K287+L287+M287+N287+Q287+R287+S287+T287+U287+V287+W287+X287+Y287</f>
        <v>1.238413288146647</v>
      </c>
      <c r="H287" s="8"/>
      <c r="I287" s="3">
        <f t="shared" si="65"/>
        <v>0.70089999999999997</v>
      </c>
      <c r="J287" s="4"/>
      <c r="K287" s="105">
        <v>0</v>
      </c>
      <c r="L287" s="106">
        <v>0</v>
      </c>
      <c r="M287" s="106">
        <v>0.53751328814664701</v>
      </c>
      <c r="N287" s="106">
        <v>0</v>
      </c>
      <c r="O287" s="106">
        <v>0</v>
      </c>
      <c r="P287" s="106">
        <v>0</v>
      </c>
      <c r="Q287" s="106">
        <v>0.24110000000000001</v>
      </c>
      <c r="R287" s="106">
        <v>0</v>
      </c>
      <c r="S287" s="106">
        <v>0</v>
      </c>
      <c r="T287" s="106">
        <v>9.9099999999999994E-2</v>
      </c>
      <c r="U287" s="106">
        <v>0</v>
      </c>
      <c r="V287" s="106">
        <v>0.35520000000000002</v>
      </c>
      <c r="W287" s="106">
        <v>0</v>
      </c>
      <c r="X287" s="106">
        <v>5.4999999999999997E-3</v>
      </c>
      <c r="Y287" s="106">
        <v>0</v>
      </c>
      <c r="Z287" s="107">
        <v>0</v>
      </c>
    </row>
    <row r="288" spans="1:26" ht="15" customHeight="1">
      <c r="A288" s="27">
        <f t="shared" si="82"/>
        <v>274</v>
      </c>
      <c r="B288" s="77" t="s">
        <v>302</v>
      </c>
      <c r="C288" s="29" t="s">
        <v>7</v>
      </c>
      <c r="D288" s="1">
        <v>189.7</v>
      </c>
      <c r="E288" s="1">
        <v>0</v>
      </c>
      <c r="F288" s="21">
        <v>210.87054317837499</v>
      </c>
      <c r="G288" s="24">
        <f t="shared" si="85"/>
        <v>1.118695669997438</v>
      </c>
      <c r="H288" s="2"/>
      <c r="I288" s="3">
        <f t="shared" ref="I288:I351" si="86">G288-K288-M288</f>
        <v>0.70340000000000003</v>
      </c>
      <c r="J288" s="4"/>
      <c r="K288" s="105">
        <v>0</v>
      </c>
      <c r="L288" s="106">
        <v>0</v>
      </c>
      <c r="M288" s="106">
        <v>0.41529566999743789</v>
      </c>
      <c r="N288" s="106">
        <v>0</v>
      </c>
      <c r="O288" s="106">
        <v>0</v>
      </c>
      <c r="P288" s="106">
        <v>0</v>
      </c>
      <c r="Q288" s="106">
        <v>0.24110000000000001</v>
      </c>
      <c r="R288" s="106">
        <v>0</v>
      </c>
      <c r="S288" s="106">
        <v>0</v>
      </c>
      <c r="T288" s="106">
        <v>0.1013</v>
      </c>
      <c r="U288" s="106">
        <v>0</v>
      </c>
      <c r="V288" s="106">
        <v>0.35510000000000003</v>
      </c>
      <c r="W288" s="106">
        <v>0</v>
      </c>
      <c r="X288" s="106">
        <v>5.8999999999999999E-3</v>
      </c>
      <c r="Y288" s="106">
        <v>0</v>
      </c>
      <c r="Z288" s="107">
        <v>0</v>
      </c>
    </row>
    <row r="289" spans="1:26" ht="15" customHeight="1">
      <c r="A289" s="27">
        <f t="shared" si="82"/>
        <v>275</v>
      </c>
      <c r="B289" s="77" t="s">
        <v>303</v>
      </c>
      <c r="C289" s="29" t="s">
        <v>7</v>
      </c>
      <c r="D289" s="1">
        <v>61.2</v>
      </c>
      <c r="E289" s="1">
        <v>0</v>
      </c>
      <c r="F289" s="21">
        <v>59.956942414575998</v>
      </c>
      <c r="G289" s="24">
        <f t="shared" si="85"/>
        <v>0.98426269070412042</v>
      </c>
      <c r="H289" s="2"/>
      <c r="I289" s="3">
        <f t="shared" si="86"/>
        <v>0.72670000000000012</v>
      </c>
      <c r="J289" s="4"/>
      <c r="K289" s="105">
        <v>0</v>
      </c>
      <c r="L289" s="106">
        <v>0</v>
      </c>
      <c r="M289" s="106">
        <v>0.25756269070412036</v>
      </c>
      <c r="N289" s="106">
        <v>0</v>
      </c>
      <c r="O289" s="106">
        <v>0</v>
      </c>
      <c r="P289" s="106">
        <v>0</v>
      </c>
      <c r="Q289" s="106">
        <v>0.24110000000000001</v>
      </c>
      <c r="R289" s="106">
        <v>0</v>
      </c>
      <c r="S289" s="106">
        <v>0</v>
      </c>
      <c r="T289" s="106">
        <v>0.1186</v>
      </c>
      <c r="U289" s="106">
        <v>0</v>
      </c>
      <c r="V289" s="106">
        <v>0.34860000000000002</v>
      </c>
      <c r="W289" s="106">
        <v>0</v>
      </c>
      <c r="X289" s="106">
        <v>1.84E-2</v>
      </c>
      <c r="Y289" s="106">
        <v>0</v>
      </c>
      <c r="Z289" s="107">
        <v>0</v>
      </c>
    </row>
    <row r="290" spans="1:26" ht="15" customHeight="1">
      <c r="A290" s="27">
        <f t="shared" si="82"/>
        <v>276</v>
      </c>
      <c r="B290" s="77" t="s">
        <v>304</v>
      </c>
      <c r="C290" s="29" t="s">
        <v>7</v>
      </c>
      <c r="D290" s="1">
        <v>213.4</v>
      </c>
      <c r="E290" s="1">
        <v>0</v>
      </c>
      <c r="F290" s="21">
        <v>186.28061484956501</v>
      </c>
      <c r="G290" s="24">
        <f t="shared" si="85"/>
        <v>0.87609846737940511</v>
      </c>
      <c r="H290" s="2"/>
      <c r="I290" s="3">
        <f t="shared" si="86"/>
        <v>0.6915</v>
      </c>
      <c r="J290" s="4"/>
      <c r="K290" s="105">
        <v>0</v>
      </c>
      <c r="L290" s="106">
        <v>0</v>
      </c>
      <c r="M290" s="106">
        <v>0.18459846737940511</v>
      </c>
      <c r="N290" s="106">
        <v>0</v>
      </c>
      <c r="O290" s="106">
        <v>0</v>
      </c>
      <c r="P290" s="106">
        <v>0</v>
      </c>
      <c r="Q290" s="106">
        <v>0.24110000000000001</v>
      </c>
      <c r="R290" s="106">
        <v>0</v>
      </c>
      <c r="S290" s="106">
        <v>0</v>
      </c>
      <c r="T290" s="106">
        <v>0.09</v>
      </c>
      <c r="U290" s="106">
        <v>0</v>
      </c>
      <c r="V290" s="106">
        <v>0.35510000000000003</v>
      </c>
      <c r="W290" s="106">
        <v>0</v>
      </c>
      <c r="X290" s="106">
        <v>5.3E-3</v>
      </c>
      <c r="Y290" s="106">
        <v>0</v>
      </c>
      <c r="Z290" s="107">
        <v>0</v>
      </c>
    </row>
    <row r="291" spans="1:26" ht="15" customHeight="1">
      <c r="A291" s="27">
        <f t="shared" si="82"/>
        <v>277</v>
      </c>
      <c r="B291" s="77" t="s">
        <v>305</v>
      </c>
      <c r="C291" s="29" t="s">
        <v>7</v>
      </c>
      <c r="D291" s="1">
        <v>127.746</v>
      </c>
      <c r="E291" s="1">
        <v>0</v>
      </c>
      <c r="F291" s="21">
        <v>135.202281852287</v>
      </c>
      <c r="G291" s="24">
        <f t="shared" si="85"/>
        <v>1.0636425337153237</v>
      </c>
      <c r="H291" s="2"/>
      <c r="I291" s="3">
        <f t="shared" si="86"/>
        <v>0.75529999999999986</v>
      </c>
      <c r="J291" s="4"/>
      <c r="K291" s="105">
        <v>0</v>
      </c>
      <c r="L291" s="106">
        <v>0</v>
      </c>
      <c r="M291" s="106">
        <v>0.30834253371532383</v>
      </c>
      <c r="N291" s="106">
        <v>0</v>
      </c>
      <c r="O291" s="106">
        <v>0</v>
      </c>
      <c r="P291" s="106">
        <v>0</v>
      </c>
      <c r="Q291" s="106">
        <v>0.24110000000000001</v>
      </c>
      <c r="R291" s="106">
        <v>0</v>
      </c>
      <c r="S291" s="106">
        <v>0</v>
      </c>
      <c r="T291" s="106">
        <v>0.15040000000000001</v>
      </c>
      <c r="U291" s="106">
        <v>0</v>
      </c>
      <c r="V291" s="106">
        <v>0.35499999999999998</v>
      </c>
      <c r="W291" s="106">
        <v>0</v>
      </c>
      <c r="X291" s="106">
        <v>8.8000000000000005E-3</v>
      </c>
      <c r="Y291" s="106">
        <v>0</v>
      </c>
      <c r="Z291" s="107">
        <v>0</v>
      </c>
    </row>
    <row r="292" spans="1:26" ht="15" customHeight="1">
      <c r="A292" s="27">
        <f t="shared" si="82"/>
        <v>278</v>
      </c>
      <c r="B292" s="77" t="s">
        <v>306</v>
      </c>
      <c r="C292" s="29" t="s">
        <v>7</v>
      </c>
      <c r="D292" s="1">
        <v>129.05000000000001</v>
      </c>
      <c r="E292" s="1">
        <v>0</v>
      </c>
      <c r="F292" s="21">
        <v>133.779069742112</v>
      </c>
      <c r="G292" s="24">
        <f t="shared" si="85"/>
        <v>1.0430475648102857</v>
      </c>
      <c r="H292" s="2"/>
      <c r="I292" s="3">
        <f t="shared" si="86"/>
        <v>0.67669999999999997</v>
      </c>
      <c r="J292" s="4"/>
      <c r="K292" s="105">
        <v>0</v>
      </c>
      <c r="L292" s="106">
        <v>0</v>
      </c>
      <c r="M292" s="106">
        <v>0.36634756481028574</v>
      </c>
      <c r="N292" s="106">
        <v>0</v>
      </c>
      <c r="O292" s="106">
        <v>0</v>
      </c>
      <c r="P292" s="106">
        <v>0</v>
      </c>
      <c r="Q292" s="106">
        <v>0.24110000000000001</v>
      </c>
      <c r="R292" s="106">
        <v>0</v>
      </c>
      <c r="S292" s="106">
        <v>0</v>
      </c>
      <c r="T292" s="106">
        <v>7.1999999999999995E-2</v>
      </c>
      <c r="U292" s="106">
        <v>0</v>
      </c>
      <c r="V292" s="106">
        <v>0.3548</v>
      </c>
      <c r="W292" s="106">
        <v>0</v>
      </c>
      <c r="X292" s="106">
        <v>8.8000000000000005E-3</v>
      </c>
      <c r="Y292" s="106">
        <v>0</v>
      </c>
      <c r="Z292" s="107">
        <v>0</v>
      </c>
    </row>
    <row r="293" spans="1:26" ht="15" customHeight="1">
      <c r="A293" s="27">
        <f t="shared" si="82"/>
        <v>279</v>
      </c>
      <c r="B293" s="77" t="s">
        <v>307</v>
      </c>
      <c r="C293" s="29" t="s">
        <v>7</v>
      </c>
      <c r="D293" s="1">
        <v>143.1</v>
      </c>
      <c r="E293" s="1">
        <v>0</v>
      </c>
      <c r="F293" s="21">
        <v>174.30909898691999</v>
      </c>
      <c r="G293" s="24">
        <f t="shared" si="85"/>
        <v>1.223923387603941</v>
      </c>
      <c r="H293" s="2"/>
      <c r="I293" s="3">
        <f t="shared" si="86"/>
        <v>0.89360000000000006</v>
      </c>
      <c r="J293" s="4"/>
      <c r="K293" s="105">
        <v>0</v>
      </c>
      <c r="L293" s="106">
        <v>0</v>
      </c>
      <c r="M293" s="106">
        <v>0.33032338760394098</v>
      </c>
      <c r="N293" s="106">
        <v>0</v>
      </c>
      <c r="O293" s="106">
        <v>0</v>
      </c>
      <c r="P293" s="106">
        <v>0</v>
      </c>
      <c r="Q293" s="106">
        <v>0.24110000000000001</v>
      </c>
      <c r="R293" s="106">
        <v>0</v>
      </c>
      <c r="S293" s="106">
        <v>0</v>
      </c>
      <c r="T293" s="106">
        <v>0.28970000000000001</v>
      </c>
      <c r="U293" s="106">
        <v>0</v>
      </c>
      <c r="V293" s="106">
        <v>0.35489999999999999</v>
      </c>
      <c r="W293" s="106">
        <v>0</v>
      </c>
      <c r="X293" s="106">
        <v>7.9000000000000008E-3</v>
      </c>
      <c r="Y293" s="106">
        <v>0</v>
      </c>
      <c r="Z293" s="107">
        <v>0</v>
      </c>
    </row>
    <row r="294" spans="1:26" ht="15" customHeight="1">
      <c r="A294" s="27">
        <f t="shared" si="82"/>
        <v>280</v>
      </c>
      <c r="B294" s="77" t="s">
        <v>308</v>
      </c>
      <c r="C294" s="29" t="s">
        <v>7</v>
      </c>
      <c r="D294" s="1">
        <v>57.1</v>
      </c>
      <c r="E294" s="1">
        <v>0</v>
      </c>
      <c r="F294" s="21">
        <v>85.611077491859106</v>
      </c>
      <c r="G294" s="24">
        <f t="shared" si="85"/>
        <v>1.5112545803927049</v>
      </c>
      <c r="H294" s="2"/>
      <c r="I294" s="3">
        <f t="shared" si="86"/>
        <v>0.82130000000000003</v>
      </c>
      <c r="J294" s="4"/>
      <c r="K294" s="105">
        <v>0</v>
      </c>
      <c r="L294" s="106">
        <v>0</v>
      </c>
      <c r="M294" s="106">
        <v>0.68995458039270485</v>
      </c>
      <c r="N294" s="106">
        <v>0</v>
      </c>
      <c r="O294" s="106">
        <v>0</v>
      </c>
      <c r="P294" s="106">
        <v>0</v>
      </c>
      <c r="Q294" s="106">
        <v>0.2412</v>
      </c>
      <c r="R294" s="106">
        <v>0</v>
      </c>
      <c r="S294" s="106">
        <v>0</v>
      </c>
      <c r="T294" s="106">
        <v>0.2054</v>
      </c>
      <c r="U294" s="106">
        <v>0</v>
      </c>
      <c r="V294" s="106">
        <v>0.35499999999999998</v>
      </c>
      <c r="W294" s="106">
        <v>0</v>
      </c>
      <c r="X294" s="106">
        <v>1.9699999999999999E-2</v>
      </c>
      <c r="Y294" s="106">
        <v>0</v>
      </c>
      <c r="Z294" s="107">
        <v>0</v>
      </c>
    </row>
    <row r="295" spans="1:26" ht="15" customHeight="1">
      <c r="A295" s="27">
        <f t="shared" si="82"/>
        <v>281</v>
      </c>
      <c r="B295" s="77" t="s">
        <v>309</v>
      </c>
      <c r="C295" s="29" t="s">
        <v>8</v>
      </c>
      <c r="D295" s="1">
        <v>383.4</v>
      </c>
      <c r="E295" s="1">
        <v>0</v>
      </c>
      <c r="F295" s="21">
        <v>953.66135440439803</v>
      </c>
      <c r="G295" s="55">
        <f>K295+L295+M295+N295+Q295+R295+S295+T295+U295+V295+W295+X295+Y295</f>
        <v>2.4983377099201083</v>
      </c>
      <c r="H295" s="2">
        <f>G295</f>
        <v>2.4983377099201083</v>
      </c>
      <c r="I295" s="3">
        <f t="shared" si="86"/>
        <v>1.8613000000000002</v>
      </c>
      <c r="J295" s="4">
        <f>I295+K295</f>
        <v>1.8613000000000002</v>
      </c>
      <c r="K295" s="105">
        <v>0</v>
      </c>
      <c r="L295" s="106">
        <v>0</v>
      </c>
      <c r="M295" s="106">
        <v>0.63703770992010811</v>
      </c>
      <c r="N295" s="106">
        <v>0</v>
      </c>
      <c r="O295" s="106">
        <v>0</v>
      </c>
      <c r="P295" s="106">
        <v>0</v>
      </c>
      <c r="Q295" s="106">
        <v>0.70430000000000004</v>
      </c>
      <c r="R295" s="106">
        <v>1.8100000000000002E-2</v>
      </c>
      <c r="S295" s="106">
        <v>5.9999999999999995E-4</v>
      </c>
      <c r="T295" s="106">
        <v>1.8200000000000001E-2</v>
      </c>
      <c r="U295" s="106">
        <v>0.13850000000000001</v>
      </c>
      <c r="V295" s="106">
        <v>0.72599999999999998</v>
      </c>
      <c r="W295" s="106">
        <v>0</v>
      </c>
      <c r="X295" s="106">
        <v>0</v>
      </c>
      <c r="Y295" s="106">
        <v>0.25559999999999999</v>
      </c>
      <c r="Z295" s="107">
        <v>0</v>
      </c>
    </row>
    <row r="296" spans="1:26" ht="15" customHeight="1">
      <c r="A296" s="27">
        <f t="shared" si="82"/>
        <v>282</v>
      </c>
      <c r="B296" s="77" t="s">
        <v>310</v>
      </c>
      <c r="C296" s="29" t="s">
        <v>7</v>
      </c>
      <c r="D296" s="1">
        <v>117.99</v>
      </c>
      <c r="E296" s="1">
        <v>0</v>
      </c>
      <c r="F296" s="21">
        <v>221.30005247650701</v>
      </c>
      <c r="G296" s="24">
        <f t="shared" ref="G296:G300" si="87">K296+L296+M296+N296+Q296+R296+S296+T296+U296+V296+W296+X296+Y296</f>
        <v>1.8916986327533598</v>
      </c>
      <c r="H296" s="8"/>
      <c r="I296" s="3">
        <f t="shared" si="86"/>
        <v>0.95679999999999998</v>
      </c>
      <c r="J296" s="4"/>
      <c r="K296" s="105">
        <v>0</v>
      </c>
      <c r="L296" s="106">
        <v>0</v>
      </c>
      <c r="M296" s="106">
        <v>0.93489863275335983</v>
      </c>
      <c r="N296" s="106">
        <v>0</v>
      </c>
      <c r="O296" s="106">
        <v>0</v>
      </c>
      <c r="P296" s="106">
        <v>0</v>
      </c>
      <c r="Q296" s="106">
        <v>0.24110000000000001</v>
      </c>
      <c r="R296" s="106">
        <v>0</v>
      </c>
      <c r="S296" s="106">
        <v>0</v>
      </c>
      <c r="T296" s="106">
        <v>0.35120000000000001</v>
      </c>
      <c r="U296" s="106">
        <v>0</v>
      </c>
      <c r="V296" s="106">
        <v>0.35489999999999999</v>
      </c>
      <c r="W296" s="106">
        <v>0</v>
      </c>
      <c r="X296" s="106">
        <v>9.5999999999999992E-3</v>
      </c>
      <c r="Y296" s="106">
        <v>0</v>
      </c>
      <c r="Z296" s="107">
        <v>0</v>
      </c>
    </row>
    <row r="297" spans="1:26" ht="15" customHeight="1">
      <c r="A297" s="27">
        <f t="shared" si="82"/>
        <v>283</v>
      </c>
      <c r="B297" s="77" t="s">
        <v>311</v>
      </c>
      <c r="C297" s="29" t="s">
        <v>7</v>
      </c>
      <c r="D297" s="1">
        <v>182.5</v>
      </c>
      <c r="E297" s="1">
        <v>61.7</v>
      </c>
      <c r="F297" s="21">
        <v>251.8215327117</v>
      </c>
      <c r="G297" s="24">
        <f t="shared" si="87"/>
        <v>1.3902734819369713</v>
      </c>
      <c r="H297" s="2"/>
      <c r="I297" s="3">
        <f t="shared" si="86"/>
        <v>0.78579999999999983</v>
      </c>
      <c r="J297" s="4"/>
      <c r="K297" s="105">
        <v>0</v>
      </c>
      <c r="L297" s="106">
        <v>0</v>
      </c>
      <c r="M297" s="106">
        <v>0.60447348193697148</v>
      </c>
      <c r="N297" s="106">
        <v>0</v>
      </c>
      <c r="O297" s="106">
        <v>0</v>
      </c>
      <c r="P297" s="106">
        <v>0</v>
      </c>
      <c r="Q297" s="106">
        <v>0.2412</v>
      </c>
      <c r="R297" s="106">
        <v>0</v>
      </c>
      <c r="S297" s="106">
        <v>0</v>
      </c>
      <c r="T297" s="106">
        <v>0.23169999999999999</v>
      </c>
      <c r="U297" s="106">
        <v>0</v>
      </c>
      <c r="V297" s="106">
        <v>0.30680000000000002</v>
      </c>
      <c r="W297" s="106">
        <v>0</v>
      </c>
      <c r="X297" s="106">
        <v>6.1000000000000004E-3</v>
      </c>
      <c r="Y297" s="106">
        <v>0</v>
      </c>
      <c r="Z297" s="107">
        <v>0</v>
      </c>
    </row>
    <row r="298" spans="1:26" ht="15" customHeight="1">
      <c r="A298" s="27">
        <f t="shared" si="82"/>
        <v>284</v>
      </c>
      <c r="B298" s="77" t="s">
        <v>312</v>
      </c>
      <c r="C298" s="29" t="s">
        <v>7</v>
      </c>
      <c r="D298" s="1">
        <v>56.2</v>
      </c>
      <c r="E298" s="1">
        <v>0</v>
      </c>
      <c r="F298" s="21">
        <v>78.000184442154406</v>
      </c>
      <c r="G298" s="24">
        <f t="shared" si="87"/>
        <v>1.4000467705494606</v>
      </c>
      <c r="H298" s="2"/>
      <c r="I298" s="3">
        <f t="shared" si="86"/>
        <v>0.69899999999999995</v>
      </c>
      <c r="J298" s="4"/>
      <c r="K298" s="105">
        <v>0</v>
      </c>
      <c r="L298" s="106">
        <v>0</v>
      </c>
      <c r="M298" s="106">
        <v>0.70104677054946063</v>
      </c>
      <c r="N298" s="106">
        <v>0</v>
      </c>
      <c r="O298" s="106">
        <v>0</v>
      </c>
      <c r="P298" s="106">
        <v>0</v>
      </c>
      <c r="Q298" s="106">
        <v>0.24099999999999999</v>
      </c>
      <c r="R298" s="106">
        <v>0</v>
      </c>
      <c r="S298" s="106">
        <v>0</v>
      </c>
      <c r="T298" s="106">
        <v>8.2699999999999996E-2</v>
      </c>
      <c r="U298" s="106">
        <v>0</v>
      </c>
      <c r="V298" s="106">
        <v>0.3553</v>
      </c>
      <c r="W298" s="106">
        <v>0</v>
      </c>
      <c r="X298" s="106">
        <v>0.02</v>
      </c>
      <c r="Y298" s="106">
        <v>0</v>
      </c>
      <c r="Z298" s="107">
        <v>0</v>
      </c>
    </row>
    <row r="299" spans="1:26" ht="15" customHeight="1">
      <c r="A299" s="27">
        <f t="shared" si="82"/>
        <v>285</v>
      </c>
      <c r="B299" s="77" t="s">
        <v>313</v>
      </c>
      <c r="C299" s="29" t="s">
        <v>7</v>
      </c>
      <c r="D299" s="1">
        <v>229</v>
      </c>
      <c r="E299" s="1">
        <v>0</v>
      </c>
      <c r="F299" s="21">
        <v>245.84284637405199</v>
      </c>
      <c r="G299" s="24">
        <f t="shared" si="87"/>
        <v>1.0796631844967739</v>
      </c>
      <c r="H299" s="2"/>
      <c r="I299" s="3">
        <f t="shared" si="86"/>
        <v>0.73549999999999982</v>
      </c>
      <c r="J299" s="4"/>
      <c r="K299" s="105">
        <v>0</v>
      </c>
      <c r="L299" s="106">
        <v>0</v>
      </c>
      <c r="M299" s="106">
        <v>0.34416318449677402</v>
      </c>
      <c r="N299" s="106">
        <v>0</v>
      </c>
      <c r="O299" s="106">
        <v>0</v>
      </c>
      <c r="P299" s="106">
        <v>0</v>
      </c>
      <c r="Q299" s="106">
        <v>0.24110000000000001</v>
      </c>
      <c r="R299" s="106">
        <v>0</v>
      </c>
      <c r="S299" s="106">
        <v>0</v>
      </c>
      <c r="T299" s="106">
        <v>0.13450000000000001</v>
      </c>
      <c r="U299" s="106">
        <v>0</v>
      </c>
      <c r="V299" s="106">
        <v>0.35499999999999998</v>
      </c>
      <c r="W299" s="106">
        <v>0</v>
      </c>
      <c r="X299" s="106">
        <v>4.8999999999999998E-3</v>
      </c>
      <c r="Y299" s="106">
        <v>0</v>
      </c>
      <c r="Z299" s="107">
        <v>0</v>
      </c>
    </row>
    <row r="300" spans="1:26" ht="15" customHeight="1">
      <c r="A300" s="27">
        <f t="shared" si="82"/>
        <v>286</v>
      </c>
      <c r="B300" s="77" t="s">
        <v>314</v>
      </c>
      <c r="C300" s="29" t="s">
        <v>7</v>
      </c>
      <c r="D300" s="1">
        <v>144.5</v>
      </c>
      <c r="E300" s="1">
        <v>0</v>
      </c>
      <c r="F300" s="21">
        <v>206.162996529948</v>
      </c>
      <c r="G300" s="24">
        <f t="shared" si="87"/>
        <v>1.4361472922926419</v>
      </c>
      <c r="H300" s="2"/>
      <c r="I300" s="3">
        <f t="shared" si="86"/>
        <v>0.89089999999999991</v>
      </c>
      <c r="J300" s="4"/>
      <c r="K300" s="105">
        <v>0</v>
      </c>
      <c r="L300" s="106">
        <v>0</v>
      </c>
      <c r="M300" s="106">
        <v>0.54524729229264202</v>
      </c>
      <c r="N300" s="106">
        <v>0</v>
      </c>
      <c r="O300" s="106">
        <v>0</v>
      </c>
      <c r="P300" s="106">
        <v>0</v>
      </c>
      <c r="Q300" s="106">
        <v>0.24110000000000001</v>
      </c>
      <c r="R300" s="106">
        <v>0</v>
      </c>
      <c r="S300" s="106">
        <v>0</v>
      </c>
      <c r="T300" s="106">
        <v>0.2868</v>
      </c>
      <c r="U300" s="106">
        <v>0</v>
      </c>
      <c r="V300" s="106">
        <v>0.35520000000000002</v>
      </c>
      <c r="W300" s="106">
        <v>0</v>
      </c>
      <c r="X300" s="106">
        <v>7.7999999999999996E-3</v>
      </c>
      <c r="Y300" s="106">
        <v>0</v>
      </c>
      <c r="Z300" s="107">
        <v>0</v>
      </c>
    </row>
    <row r="301" spans="1:26" ht="15" customHeight="1">
      <c r="A301" s="27">
        <f t="shared" si="82"/>
        <v>287</v>
      </c>
      <c r="B301" s="77" t="s">
        <v>315</v>
      </c>
      <c r="C301" s="29" t="s">
        <v>8</v>
      </c>
      <c r="D301" s="1">
        <v>393.58</v>
      </c>
      <c r="E301" s="1">
        <v>0</v>
      </c>
      <c r="F301" s="21">
        <v>1171.92428085591</v>
      </c>
      <c r="G301" s="55">
        <f>K301+L301+M301+N301+Q301+R301+S301+T301+U301+V301+W301+X301+Y301</f>
        <v>2.9852311834719214</v>
      </c>
      <c r="H301" s="2">
        <f>G301</f>
        <v>2.9852311834719214</v>
      </c>
      <c r="I301" s="3">
        <f t="shared" si="86"/>
        <v>2.2873000000000001</v>
      </c>
      <c r="J301" s="4">
        <f>I301+K301</f>
        <v>2.5448</v>
      </c>
      <c r="K301" s="105">
        <v>0.25750000000000001</v>
      </c>
      <c r="L301" s="106">
        <v>0.39589999999999997</v>
      </c>
      <c r="M301" s="106">
        <v>0.44043118347192134</v>
      </c>
      <c r="N301" s="106">
        <v>0</v>
      </c>
      <c r="O301" s="106">
        <v>0</v>
      </c>
      <c r="P301" s="106">
        <v>0</v>
      </c>
      <c r="Q301" s="106">
        <v>0.64590000000000003</v>
      </c>
      <c r="R301" s="106">
        <v>0</v>
      </c>
      <c r="S301" s="106">
        <v>0</v>
      </c>
      <c r="T301" s="106">
        <v>6.1800000000000001E-2</v>
      </c>
      <c r="U301" s="106">
        <v>0.06</v>
      </c>
      <c r="V301" s="106">
        <v>0.8145</v>
      </c>
      <c r="W301" s="106">
        <v>6.6199999999999995E-2</v>
      </c>
      <c r="X301" s="106">
        <v>2.8999999999999998E-3</v>
      </c>
      <c r="Y301" s="106">
        <v>0.24010000000000001</v>
      </c>
      <c r="Z301" s="107">
        <v>0</v>
      </c>
    </row>
    <row r="302" spans="1:26" ht="15" customHeight="1">
      <c r="A302" s="27">
        <f t="shared" si="82"/>
        <v>288</v>
      </c>
      <c r="B302" s="77" t="s">
        <v>316</v>
      </c>
      <c r="C302" s="29" t="s">
        <v>7</v>
      </c>
      <c r="D302" s="1">
        <v>54.1</v>
      </c>
      <c r="E302" s="1">
        <v>0</v>
      </c>
      <c r="F302" s="21">
        <v>127.19651267194401</v>
      </c>
      <c r="G302" s="24">
        <f>K302+L302+M302+N302+Q302+R302+S302+T302+U302+V302+W302+X302+Y302</f>
        <v>2.3813814105699578</v>
      </c>
      <c r="H302" s="8"/>
      <c r="I302" s="3">
        <f t="shared" si="86"/>
        <v>0.63370000000000015</v>
      </c>
      <c r="J302" s="4"/>
      <c r="K302" s="105">
        <v>0</v>
      </c>
      <c r="L302" s="106">
        <v>0</v>
      </c>
      <c r="M302" s="106">
        <v>1.7476814105699576</v>
      </c>
      <c r="N302" s="106">
        <v>0</v>
      </c>
      <c r="O302" s="106">
        <v>0</v>
      </c>
      <c r="P302" s="106">
        <v>0</v>
      </c>
      <c r="Q302" s="106">
        <v>0.2412</v>
      </c>
      <c r="R302" s="106">
        <v>0</v>
      </c>
      <c r="S302" s="106">
        <v>0</v>
      </c>
      <c r="T302" s="106">
        <v>0</v>
      </c>
      <c r="U302" s="106">
        <v>0</v>
      </c>
      <c r="V302" s="106">
        <v>0.37159999999999999</v>
      </c>
      <c r="W302" s="106">
        <v>0</v>
      </c>
      <c r="X302" s="106">
        <v>2.0899999999999998E-2</v>
      </c>
      <c r="Y302" s="106">
        <v>0</v>
      </c>
      <c r="Z302" s="107">
        <v>0</v>
      </c>
    </row>
    <row r="303" spans="1:26" ht="15" customHeight="1">
      <c r="A303" s="27">
        <f t="shared" si="82"/>
        <v>289</v>
      </c>
      <c r="B303" s="77" t="s">
        <v>317</v>
      </c>
      <c r="C303" s="29" t="s">
        <v>11</v>
      </c>
      <c r="D303" s="1">
        <v>4525.88</v>
      </c>
      <c r="E303" s="1">
        <v>44.3</v>
      </c>
      <c r="F303" s="21">
        <v>15030.2664180478</v>
      </c>
      <c r="G303" s="55">
        <f>K303+L303+M303+N303+Q303+R303+S303+T303+U303+V303+W303+X303+Y303</f>
        <v>3.3263090326788252</v>
      </c>
      <c r="H303" s="2">
        <f>G303</f>
        <v>3.3263090326788252</v>
      </c>
      <c r="I303" s="3">
        <f t="shared" si="86"/>
        <v>2.8056000000000001</v>
      </c>
      <c r="J303" s="4">
        <f>I303+K303</f>
        <v>3.0199000000000003</v>
      </c>
      <c r="K303" s="105">
        <v>0.21429999999999999</v>
      </c>
      <c r="L303" s="106">
        <v>0.49790000000000001</v>
      </c>
      <c r="M303" s="106">
        <v>0.30640903267882508</v>
      </c>
      <c r="N303" s="106">
        <v>1.8200000000000001E-2</v>
      </c>
      <c r="O303" s="106">
        <v>0</v>
      </c>
      <c r="P303" s="106">
        <v>0</v>
      </c>
      <c r="Q303" s="106">
        <v>0.61960000000000004</v>
      </c>
      <c r="R303" s="106">
        <v>3.6400000000000002E-2</v>
      </c>
      <c r="S303" s="106">
        <v>1.1999999999999999E-3</v>
      </c>
      <c r="T303" s="106">
        <v>0.187</v>
      </c>
      <c r="U303" s="106">
        <v>0.13930000000000001</v>
      </c>
      <c r="V303" s="106">
        <v>0.82620000000000005</v>
      </c>
      <c r="W303" s="106">
        <v>0.2412</v>
      </c>
      <c r="X303" s="106">
        <v>2.0000000000000001E-4</v>
      </c>
      <c r="Y303" s="106">
        <v>0.2384</v>
      </c>
      <c r="Z303" s="107">
        <v>0</v>
      </c>
    </row>
    <row r="304" spans="1:26" ht="15" customHeight="1">
      <c r="A304" s="27">
        <f t="shared" si="82"/>
        <v>290</v>
      </c>
      <c r="B304" s="32" t="s">
        <v>318</v>
      </c>
      <c r="C304" s="29" t="s">
        <v>7</v>
      </c>
      <c r="D304" s="1">
        <v>50</v>
      </c>
      <c r="E304" s="1">
        <v>0</v>
      </c>
      <c r="F304" s="21">
        <v>69.012218554977096</v>
      </c>
      <c r="G304" s="24">
        <f t="shared" ref="G304:G308" si="88">K304+L304+M304+N304+Q304+R304+S304+T304+U304+V304+W304+X304+Y304</f>
        <v>1.3883901218177159</v>
      </c>
      <c r="H304" s="8"/>
      <c r="I304" s="3">
        <f t="shared" si="86"/>
        <v>0.91569999999999996</v>
      </c>
      <c r="J304" s="4"/>
      <c r="K304" s="105">
        <v>0</v>
      </c>
      <c r="L304" s="106">
        <v>0</v>
      </c>
      <c r="M304" s="106">
        <v>0.47269012181771597</v>
      </c>
      <c r="N304" s="106">
        <v>0</v>
      </c>
      <c r="O304" s="106">
        <v>0</v>
      </c>
      <c r="P304" s="106">
        <v>0</v>
      </c>
      <c r="Q304" s="106">
        <v>0.2409</v>
      </c>
      <c r="R304" s="106">
        <v>0</v>
      </c>
      <c r="S304" s="106">
        <v>0</v>
      </c>
      <c r="T304" s="106">
        <v>0.29709999999999998</v>
      </c>
      <c r="U304" s="106">
        <v>0</v>
      </c>
      <c r="V304" s="106">
        <v>0.35510000000000003</v>
      </c>
      <c r="W304" s="106">
        <v>0</v>
      </c>
      <c r="X304" s="106">
        <v>2.2599999999999999E-2</v>
      </c>
      <c r="Y304" s="106">
        <v>0</v>
      </c>
      <c r="Z304" s="107">
        <v>0</v>
      </c>
    </row>
    <row r="305" spans="1:26" ht="15" customHeight="1">
      <c r="A305" s="27">
        <f t="shared" si="82"/>
        <v>291</v>
      </c>
      <c r="B305" s="32" t="s">
        <v>319</v>
      </c>
      <c r="C305" s="29" t="s">
        <v>7</v>
      </c>
      <c r="D305" s="1">
        <v>61.6</v>
      </c>
      <c r="E305" s="1">
        <v>0</v>
      </c>
      <c r="F305" s="21">
        <v>107.664203322012</v>
      </c>
      <c r="G305" s="24">
        <f t="shared" si="88"/>
        <v>1.7586800270188434</v>
      </c>
      <c r="H305" s="2"/>
      <c r="I305" s="3">
        <f t="shared" si="86"/>
        <v>1.1192000000000002</v>
      </c>
      <c r="J305" s="4"/>
      <c r="K305" s="105">
        <v>0</v>
      </c>
      <c r="L305" s="106">
        <v>0</v>
      </c>
      <c r="M305" s="106">
        <v>0.63948002701884332</v>
      </c>
      <c r="N305" s="106">
        <v>0</v>
      </c>
      <c r="O305" s="106">
        <v>0</v>
      </c>
      <c r="P305" s="106">
        <v>0</v>
      </c>
      <c r="Q305" s="106">
        <v>0.2412</v>
      </c>
      <c r="R305" s="106">
        <v>0</v>
      </c>
      <c r="S305" s="106">
        <v>0</v>
      </c>
      <c r="T305" s="106">
        <v>0.50460000000000005</v>
      </c>
      <c r="U305" s="106">
        <v>0</v>
      </c>
      <c r="V305" s="106">
        <v>0.35520000000000002</v>
      </c>
      <c r="W305" s="106">
        <v>0</v>
      </c>
      <c r="X305" s="106">
        <v>1.8200000000000001E-2</v>
      </c>
      <c r="Y305" s="106">
        <v>0</v>
      </c>
      <c r="Z305" s="107">
        <v>0</v>
      </c>
    </row>
    <row r="306" spans="1:26" ht="15" customHeight="1">
      <c r="A306" s="27">
        <f t="shared" si="82"/>
        <v>292</v>
      </c>
      <c r="B306" s="32" t="s">
        <v>320</v>
      </c>
      <c r="C306" s="29" t="s">
        <v>7</v>
      </c>
      <c r="D306" s="1">
        <v>86</v>
      </c>
      <c r="E306" s="1">
        <v>0</v>
      </c>
      <c r="F306" s="21">
        <v>115.890986477403</v>
      </c>
      <c r="G306" s="24">
        <f t="shared" si="88"/>
        <v>1.3586117648428946</v>
      </c>
      <c r="H306" s="2"/>
      <c r="I306" s="3">
        <f t="shared" si="86"/>
        <v>0.71729999999999994</v>
      </c>
      <c r="J306" s="4"/>
      <c r="K306" s="105">
        <v>0</v>
      </c>
      <c r="L306" s="106">
        <v>0</v>
      </c>
      <c r="M306" s="106">
        <v>0.64131176484289465</v>
      </c>
      <c r="N306" s="106">
        <v>0</v>
      </c>
      <c r="O306" s="106">
        <v>0</v>
      </c>
      <c r="P306" s="106">
        <v>0</v>
      </c>
      <c r="Q306" s="106">
        <v>0.24099999999999999</v>
      </c>
      <c r="R306" s="106">
        <v>0</v>
      </c>
      <c r="S306" s="106">
        <v>0</v>
      </c>
      <c r="T306" s="106">
        <v>0.1081</v>
      </c>
      <c r="U306" s="106">
        <v>0</v>
      </c>
      <c r="V306" s="106">
        <v>0.35510000000000003</v>
      </c>
      <c r="W306" s="106">
        <v>0</v>
      </c>
      <c r="X306" s="106">
        <v>1.3100000000000001E-2</v>
      </c>
      <c r="Y306" s="106">
        <v>0</v>
      </c>
      <c r="Z306" s="107">
        <v>0</v>
      </c>
    </row>
    <row r="307" spans="1:26" ht="15" customHeight="1">
      <c r="A307" s="27">
        <f t="shared" si="82"/>
        <v>293</v>
      </c>
      <c r="B307" s="32" t="s">
        <v>321</v>
      </c>
      <c r="C307" s="29" t="s">
        <v>7</v>
      </c>
      <c r="D307" s="1">
        <v>256.60000000000002</v>
      </c>
      <c r="E307" s="1">
        <v>0</v>
      </c>
      <c r="F307" s="21">
        <v>379.38289225438598</v>
      </c>
      <c r="G307" s="24">
        <f t="shared" si="88"/>
        <v>1.4892409871194652</v>
      </c>
      <c r="H307" s="2"/>
      <c r="I307" s="3">
        <f t="shared" si="86"/>
        <v>0.87509999999999999</v>
      </c>
      <c r="J307" s="4"/>
      <c r="K307" s="105">
        <v>0</v>
      </c>
      <c r="L307" s="106">
        <v>0</v>
      </c>
      <c r="M307" s="106">
        <v>0.61414098711946519</v>
      </c>
      <c r="N307" s="106">
        <v>0</v>
      </c>
      <c r="O307" s="106">
        <v>0</v>
      </c>
      <c r="P307" s="106">
        <v>0</v>
      </c>
      <c r="Q307" s="106">
        <v>0.24110000000000001</v>
      </c>
      <c r="R307" s="106">
        <v>0</v>
      </c>
      <c r="S307" s="106">
        <v>0</v>
      </c>
      <c r="T307" s="106">
        <v>0.27529999999999999</v>
      </c>
      <c r="U307" s="106">
        <v>0</v>
      </c>
      <c r="V307" s="106">
        <v>0.3543</v>
      </c>
      <c r="W307" s="106">
        <v>0</v>
      </c>
      <c r="X307" s="106">
        <v>4.4000000000000003E-3</v>
      </c>
      <c r="Y307" s="106">
        <v>0</v>
      </c>
      <c r="Z307" s="107">
        <v>0</v>
      </c>
    </row>
    <row r="308" spans="1:26" ht="15" customHeight="1">
      <c r="A308" s="27">
        <f t="shared" si="82"/>
        <v>294</v>
      </c>
      <c r="B308" s="32" t="s">
        <v>322</v>
      </c>
      <c r="C308" s="29" t="s">
        <v>7</v>
      </c>
      <c r="D308" s="1">
        <v>56.1</v>
      </c>
      <c r="E308" s="1">
        <v>0</v>
      </c>
      <c r="F308" s="21">
        <v>114.185593996439</v>
      </c>
      <c r="G308" s="24">
        <f t="shared" si="88"/>
        <v>2.0546676286306571</v>
      </c>
      <c r="H308" s="2"/>
      <c r="I308" s="3">
        <f t="shared" si="86"/>
        <v>0.93110000000000004</v>
      </c>
      <c r="J308" s="4"/>
      <c r="K308" s="105">
        <v>0</v>
      </c>
      <c r="L308" s="106">
        <v>0</v>
      </c>
      <c r="M308" s="106">
        <v>1.1235676286306571</v>
      </c>
      <c r="N308" s="106">
        <v>0</v>
      </c>
      <c r="O308" s="106">
        <v>0</v>
      </c>
      <c r="P308" s="106">
        <v>0</v>
      </c>
      <c r="Q308" s="106">
        <v>0.26119999999999999</v>
      </c>
      <c r="R308" s="106">
        <v>0</v>
      </c>
      <c r="S308" s="106">
        <v>0</v>
      </c>
      <c r="T308" s="106">
        <v>0.28460000000000002</v>
      </c>
      <c r="U308" s="106">
        <v>0</v>
      </c>
      <c r="V308" s="106">
        <v>0.36530000000000001</v>
      </c>
      <c r="W308" s="106">
        <v>0</v>
      </c>
      <c r="X308" s="106">
        <v>0.02</v>
      </c>
      <c r="Y308" s="106">
        <v>0</v>
      </c>
      <c r="Z308" s="107">
        <v>0</v>
      </c>
    </row>
    <row r="309" spans="1:26" ht="15" customHeight="1">
      <c r="A309" s="27">
        <f t="shared" si="82"/>
        <v>295</v>
      </c>
      <c r="B309" s="32" t="s">
        <v>323</v>
      </c>
      <c r="C309" s="29" t="s">
        <v>15</v>
      </c>
      <c r="D309" s="1">
        <v>6300.41</v>
      </c>
      <c r="E309" s="1">
        <v>700.68</v>
      </c>
      <c r="F309" s="21">
        <v>24498.416361521002</v>
      </c>
      <c r="G309" s="25">
        <f>K309+L309+M309+N309+Q309+R309+S309+T309+U309+V309+W309+X309+Y309</f>
        <v>3.3584987026296789</v>
      </c>
      <c r="H309" s="8">
        <f>G309+O309+P309+Z309</f>
        <v>3.9607987026296789</v>
      </c>
      <c r="I309" s="3">
        <f t="shared" si="86"/>
        <v>2.6311999999999998</v>
      </c>
      <c r="J309" s="4">
        <f>I309+K309</f>
        <v>3.0295999999999998</v>
      </c>
      <c r="K309" s="105">
        <v>0.39839999999999998</v>
      </c>
      <c r="L309" s="106">
        <v>0.54900000000000004</v>
      </c>
      <c r="M309" s="106">
        <v>0.3288987026296788</v>
      </c>
      <c r="N309" s="106">
        <v>1.6E-2</v>
      </c>
      <c r="O309" s="106">
        <v>0.29930000000000001</v>
      </c>
      <c r="P309" s="106">
        <v>0</v>
      </c>
      <c r="Q309" s="106">
        <v>0.62860000000000005</v>
      </c>
      <c r="R309" s="106">
        <v>2.2700000000000001E-2</v>
      </c>
      <c r="S309" s="106">
        <v>6.9999999999999999E-4</v>
      </c>
      <c r="T309" s="106">
        <v>2.7799999999999998E-2</v>
      </c>
      <c r="U309" s="106">
        <v>0.10979999999999999</v>
      </c>
      <c r="V309" s="106">
        <v>0.82410000000000005</v>
      </c>
      <c r="W309" s="106">
        <v>0.10630000000000001</v>
      </c>
      <c r="X309" s="106">
        <v>1E-4</v>
      </c>
      <c r="Y309" s="106">
        <v>0.34610000000000002</v>
      </c>
      <c r="Z309" s="107">
        <v>0.30299999999999999</v>
      </c>
    </row>
    <row r="310" spans="1:26" ht="15" customHeight="1">
      <c r="A310" s="27">
        <f t="shared" si="82"/>
        <v>296</v>
      </c>
      <c r="B310" s="32" t="s">
        <v>324</v>
      </c>
      <c r="C310" s="29" t="s">
        <v>11</v>
      </c>
      <c r="D310" s="1">
        <v>2744.8</v>
      </c>
      <c r="E310" s="1">
        <v>0</v>
      </c>
      <c r="F310" s="21">
        <v>10057.085215163501</v>
      </c>
      <c r="G310" s="55">
        <f>K310+L310+M310+N310+Q310+R310+S310+T310+U310+V310+W310+X310+Y310</f>
        <v>3.6702165839796894</v>
      </c>
      <c r="H310" s="2">
        <f>G310</f>
        <v>3.6702165839796894</v>
      </c>
      <c r="I310" s="3">
        <f t="shared" si="86"/>
        <v>3.0566</v>
      </c>
      <c r="J310" s="4">
        <f>I310+K310</f>
        <v>3.3172000000000001</v>
      </c>
      <c r="K310" s="105">
        <v>0.2606</v>
      </c>
      <c r="L310" s="106">
        <v>0.39879999999999999</v>
      </c>
      <c r="M310" s="106">
        <v>0.35301658397968927</v>
      </c>
      <c r="N310" s="106">
        <v>1.9400000000000001E-2</v>
      </c>
      <c r="O310" s="106">
        <v>0</v>
      </c>
      <c r="P310" s="106">
        <v>0</v>
      </c>
      <c r="Q310" s="106">
        <v>0.69089999999999996</v>
      </c>
      <c r="R310" s="106">
        <v>4.6600000000000003E-2</v>
      </c>
      <c r="S310" s="106">
        <v>1.6000000000000001E-3</v>
      </c>
      <c r="T310" s="106">
        <v>4.1599999999999998E-2</v>
      </c>
      <c r="U310" s="106">
        <v>0.1462</v>
      </c>
      <c r="V310" s="106">
        <v>1.2767999999999999</v>
      </c>
      <c r="W310" s="106">
        <v>0.19159999999999999</v>
      </c>
      <c r="X310" s="106">
        <v>4.0000000000000002E-4</v>
      </c>
      <c r="Y310" s="106">
        <v>0.2427</v>
      </c>
      <c r="Z310" s="107">
        <v>0</v>
      </c>
    </row>
    <row r="311" spans="1:26" ht="15" customHeight="1">
      <c r="A311" s="27">
        <f t="shared" si="82"/>
        <v>297</v>
      </c>
      <c r="B311" s="32" t="s">
        <v>325</v>
      </c>
      <c r="C311" s="29" t="s">
        <v>15</v>
      </c>
      <c r="D311" s="1">
        <v>6131.02</v>
      </c>
      <c r="E311" s="1">
        <v>680.7</v>
      </c>
      <c r="F311" s="21">
        <v>23969.693467458201</v>
      </c>
      <c r="G311" s="25">
        <f t="shared" ref="G311:G312" si="89">K311+L311+M311+N311+Q311+R311+S311+T311+U311+V311+W311+X311+Y311</f>
        <v>3.3770994596231336</v>
      </c>
      <c r="H311" s="8">
        <f t="shared" ref="H311:H312" si="90">G311+O311+P311+Z311</f>
        <v>3.9819994596231334</v>
      </c>
      <c r="I311" s="3">
        <f t="shared" si="86"/>
        <v>2.6528999999999998</v>
      </c>
      <c r="J311" s="4">
        <f t="shared" ref="J311:J312" si="91">I311+K311</f>
        <v>3.0596999999999999</v>
      </c>
      <c r="K311" s="105">
        <v>0.40679999999999999</v>
      </c>
      <c r="L311" s="106">
        <v>0.53700000000000003</v>
      </c>
      <c r="M311" s="106">
        <v>0.31739945962313371</v>
      </c>
      <c r="N311" s="106">
        <v>1.6400000000000001E-2</v>
      </c>
      <c r="O311" s="106">
        <v>0.30740000000000001</v>
      </c>
      <c r="P311" s="106">
        <v>0</v>
      </c>
      <c r="Q311" s="106">
        <v>0.63470000000000004</v>
      </c>
      <c r="R311" s="106">
        <v>2.3300000000000001E-2</v>
      </c>
      <c r="S311" s="106">
        <v>6.9999999999999999E-4</v>
      </c>
      <c r="T311" s="106">
        <v>2.86E-2</v>
      </c>
      <c r="U311" s="106">
        <v>0.1123</v>
      </c>
      <c r="V311" s="106">
        <v>0.83689999999999998</v>
      </c>
      <c r="W311" s="106">
        <v>0.123</v>
      </c>
      <c r="X311" s="106">
        <v>2.0000000000000001E-4</v>
      </c>
      <c r="Y311" s="106">
        <v>0.33979999999999999</v>
      </c>
      <c r="Z311" s="107">
        <v>0.29749999999999999</v>
      </c>
    </row>
    <row r="312" spans="1:26" ht="15" customHeight="1">
      <c r="A312" s="27">
        <f t="shared" si="82"/>
        <v>298</v>
      </c>
      <c r="B312" s="32" t="s">
        <v>326</v>
      </c>
      <c r="C312" s="29" t="s">
        <v>15</v>
      </c>
      <c r="D312" s="1">
        <v>6298.56</v>
      </c>
      <c r="E312" s="1">
        <v>695.2</v>
      </c>
      <c r="F312" s="21">
        <v>24153.5307156005</v>
      </c>
      <c r="G312" s="25">
        <f t="shared" si="89"/>
        <v>3.3309896373419048</v>
      </c>
      <c r="H312" s="8">
        <f t="shared" si="90"/>
        <v>3.9031896373419048</v>
      </c>
      <c r="I312" s="3">
        <f t="shared" si="86"/>
        <v>2.6172</v>
      </c>
      <c r="J312" s="4">
        <f t="shared" si="91"/>
        <v>3.0257000000000001</v>
      </c>
      <c r="K312" s="105">
        <v>0.40849999999999997</v>
      </c>
      <c r="L312" s="106">
        <v>0.52939999999999998</v>
      </c>
      <c r="M312" s="106">
        <v>0.30528963734190484</v>
      </c>
      <c r="N312" s="106">
        <v>1.6E-2</v>
      </c>
      <c r="O312" s="106">
        <v>0.25969999999999999</v>
      </c>
      <c r="P312" s="106">
        <v>8.5000000000000006E-3</v>
      </c>
      <c r="Q312" s="106">
        <v>0.62639999999999996</v>
      </c>
      <c r="R312" s="106">
        <v>2.2700000000000001E-2</v>
      </c>
      <c r="S312" s="106">
        <v>6.9999999999999999E-4</v>
      </c>
      <c r="T312" s="106">
        <v>2.7799999999999998E-2</v>
      </c>
      <c r="U312" s="106">
        <v>0.11020000000000001</v>
      </c>
      <c r="V312" s="106">
        <v>0.81730000000000003</v>
      </c>
      <c r="W312" s="106">
        <v>0.11899999999999999</v>
      </c>
      <c r="X312" s="106">
        <v>1E-4</v>
      </c>
      <c r="Y312" s="106">
        <v>0.34760000000000002</v>
      </c>
      <c r="Z312" s="107">
        <v>0.30399999999999999</v>
      </c>
    </row>
    <row r="313" spans="1:26" ht="15" customHeight="1">
      <c r="A313" s="27">
        <f t="shared" si="82"/>
        <v>299</v>
      </c>
      <c r="B313" s="32" t="s">
        <v>327</v>
      </c>
      <c r="C313" s="29" t="s">
        <v>7</v>
      </c>
      <c r="D313" s="1">
        <v>180</v>
      </c>
      <c r="E313" s="1">
        <v>0</v>
      </c>
      <c r="F313" s="21">
        <v>307.165326672503</v>
      </c>
      <c r="G313" s="24">
        <f>K313+L313+M313+N313+Q313+R313+S313+T313+U313+V313+W313+X313+Y313</f>
        <v>1.7223288612489227</v>
      </c>
      <c r="H313" s="2"/>
      <c r="I313" s="3">
        <f t="shared" si="86"/>
        <v>0.80300000000000005</v>
      </c>
      <c r="J313" s="4"/>
      <c r="K313" s="105">
        <v>0</v>
      </c>
      <c r="L313" s="106">
        <v>0</v>
      </c>
      <c r="M313" s="106">
        <v>0.91932886124892266</v>
      </c>
      <c r="N313" s="106">
        <v>0</v>
      </c>
      <c r="O313" s="106">
        <v>0</v>
      </c>
      <c r="P313" s="106">
        <v>0</v>
      </c>
      <c r="Q313" s="106">
        <v>0.24110000000000001</v>
      </c>
      <c r="R313" s="106">
        <v>0</v>
      </c>
      <c r="S313" s="106">
        <v>0</v>
      </c>
      <c r="T313" s="106">
        <v>0.1976</v>
      </c>
      <c r="U313" s="106">
        <v>0</v>
      </c>
      <c r="V313" s="106">
        <v>0.35809999999999997</v>
      </c>
      <c r="W313" s="106">
        <v>0</v>
      </c>
      <c r="X313" s="106">
        <v>6.1999999999999998E-3</v>
      </c>
      <c r="Y313" s="106">
        <v>0</v>
      </c>
      <c r="Z313" s="107">
        <v>0</v>
      </c>
    </row>
    <row r="314" spans="1:26" ht="15" customHeight="1">
      <c r="A314" s="27">
        <f t="shared" si="82"/>
        <v>300</v>
      </c>
      <c r="B314" s="32" t="s">
        <v>328</v>
      </c>
      <c r="C314" s="29" t="s">
        <v>15</v>
      </c>
      <c r="D314" s="1">
        <v>4189</v>
      </c>
      <c r="E314" s="1">
        <v>439.5</v>
      </c>
      <c r="F314" s="21">
        <v>16263.5974977759</v>
      </c>
      <c r="G314" s="25">
        <f>K314+L314+M314+N314+Q314+R314+S314+T314+U314+V314+W314+X314+Y314</f>
        <v>3.4996568653483333</v>
      </c>
      <c r="H314" s="8">
        <f>G314+O314+P314+Z314</f>
        <v>3.9377568653483337</v>
      </c>
      <c r="I314" s="3">
        <f t="shared" si="86"/>
        <v>2.4872999999999998</v>
      </c>
      <c r="J314" s="4">
        <f>I314+K314</f>
        <v>2.9653999999999998</v>
      </c>
      <c r="K314" s="105">
        <v>0.47810000000000002</v>
      </c>
      <c r="L314" s="106">
        <v>0.6079</v>
      </c>
      <c r="M314" s="106">
        <v>0.53425686534833339</v>
      </c>
      <c r="N314" s="106">
        <v>2.2599999999999999E-2</v>
      </c>
      <c r="O314" s="106">
        <v>0.12379999999999999</v>
      </c>
      <c r="P314" s="106">
        <v>1.2699999999999999E-2</v>
      </c>
      <c r="Q314" s="106">
        <v>0.6008</v>
      </c>
      <c r="R314" s="106">
        <v>3.3099999999999997E-2</v>
      </c>
      <c r="S314" s="106">
        <v>1.1000000000000001E-3</v>
      </c>
      <c r="T314" s="106">
        <v>7.7200000000000005E-2</v>
      </c>
      <c r="U314" s="106">
        <v>7.0199999999999999E-2</v>
      </c>
      <c r="V314" s="106">
        <v>0.65949999999999998</v>
      </c>
      <c r="W314" s="106">
        <v>6.7799999999999999E-2</v>
      </c>
      <c r="X314" s="106">
        <v>2.0000000000000001E-4</v>
      </c>
      <c r="Y314" s="106">
        <v>0.34689999999999999</v>
      </c>
      <c r="Z314" s="107">
        <v>0.30159999999999998</v>
      </c>
    </row>
    <row r="315" spans="1:26" ht="15" customHeight="1">
      <c r="A315" s="27">
        <f t="shared" si="82"/>
        <v>301</v>
      </c>
      <c r="B315" s="32" t="s">
        <v>329</v>
      </c>
      <c r="C315" s="29" t="s">
        <v>7</v>
      </c>
      <c r="D315" s="1">
        <v>54.7</v>
      </c>
      <c r="E315" s="1">
        <v>54.7</v>
      </c>
      <c r="F315" s="21">
        <v>95.671377876936404</v>
      </c>
      <c r="G315" s="24">
        <f t="shared" ref="G315:G316" si="92">K315+L315+M315+N315+Q315+R315+S315+T315+U315+V315+W315+X315+Y315</f>
        <v>1.7690666177532435</v>
      </c>
      <c r="H315" s="2"/>
      <c r="I315" s="3">
        <f t="shared" si="86"/>
        <v>0.61670000000000003</v>
      </c>
      <c r="J315" s="4"/>
      <c r="K315" s="105">
        <v>0</v>
      </c>
      <c r="L315" s="106">
        <v>0</v>
      </c>
      <c r="M315" s="106">
        <v>1.1523666177532434</v>
      </c>
      <c r="N315" s="106">
        <v>0</v>
      </c>
      <c r="O315" s="106">
        <v>0</v>
      </c>
      <c r="P315" s="106">
        <v>0</v>
      </c>
      <c r="Q315" s="106">
        <v>0.24099999999999999</v>
      </c>
      <c r="R315" s="106">
        <v>0</v>
      </c>
      <c r="S315" s="106">
        <v>0</v>
      </c>
      <c r="T315" s="106">
        <v>0</v>
      </c>
      <c r="U315" s="106">
        <v>0</v>
      </c>
      <c r="V315" s="106">
        <v>0.35510000000000003</v>
      </c>
      <c r="W315" s="106">
        <v>0</v>
      </c>
      <c r="X315" s="106">
        <v>2.06E-2</v>
      </c>
      <c r="Y315" s="106">
        <v>0</v>
      </c>
      <c r="Z315" s="107">
        <v>0</v>
      </c>
    </row>
    <row r="316" spans="1:26" ht="15" customHeight="1">
      <c r="A316" s="27">
        <f t="shared" si="82"/>
        <v>302</v>
      </c>
      <c r="B316" s="32" t="s">
        <v>330</v>
      </c>
      <c r="C316" s="29" t="s">
        <v>7</v>
      </c>
      <c r="D316" s="1">
        <v>87.5</v>
      </c>
      <c r="E316" s="1">
        <v>0</v>
      </c>
      <c r="F316" s="21">
        <v>109.152104458171</v>
      </c>
      <c r="G316" s="24">
        <f t="shared" si="92"/>
        <v>1.2568626580951716</v>
      </c>
      <c r="H316" s="2"/>
      <c r="I316" s="3">
        <f t="shared" si="86"/>
        <v>0.71650000000000003</v>
      </c>
      <c r="J316" s="4"/>
      <c r="K316" s="105">
        <v>0</v>
      </c>
      <c r="L316" s="106">
        <v>0</v>
      </c>
      <c r="M316" s="106">
        <v>0.54036265809517159</v>
      </c>
      <c r="N316" s="106">
        <v>0</v>
      </c>
      <c r="O316" s="106">
        <v>0</v>
      </c>
      <c r="P316" s="106">
        <v>0</v>
      </c>
      <c r="Q316" s="106">
        <v>0.26129999999999998</v>
      </c>
      <c r="R316" s="106">
        <v>0</v>
      </c>
      <c r="S316" s="106">
        <v>0</v>
      </c>
      <c r="T316" s="106">
        <v>7.8600000000000003E-2</v>
      </c>
      <c r="U316" s="106">
        <v>0</v>
      </c>
      <c r="V316" s="106">
        <v>0.36380000000000001</v>
      </c>
      <c r="W316" s="106">
        <v>0</v>
      </c>
      <c r="X316" s="106">
        <v>1.2800000000000001E-2</v>
      </c>
      <c r="Y316" s="106">
        <v>0</v>
      </c>
      <c r="Z316" s="107">
        <v>0</v>
      </c>
    </row>
    <row r="317" spans="1:26" ht="15" customHeight="1">
      <c r="A317" s="27">
        <f t="shared" si="82"/>
        <v>303</v>
      </c>
      <c r="B317" s="32" t="s">
        <v>331</v>
      </c>
      <c r="C317" s="29" t="s">
        <v>8</v>
      </c>
      <c r="D317" s="1">
        <v>479.5</v>
      </c>
      <c r="E317" s="1">
        <v>55.8</v>
      </c>
      <c r="F317" s="21">
        <v>1646.97345487643</v>
      </c>
      <c r="G317" s="55">
        <f>K317+L317+M317+N317+Q317+R317+S317+T317+U317+V317+W317+X317+Y317</f>
        <v>3.5239624321617402</v>
      </c>
      <c r="H317" s="2">
        <f>G317</f>
        <v>3.5239624321617402</v>
      </c>
      <c r="I317" s="3">
        <f t="shared" si="86"/>
        <v>2.8150999999999997</v>
      </c>
      <c r="J317" s="4">
        <f>I317+K317</f>
        <v>3.2086999999999999</v>
      </c>
      <c r="K317" s="105">
        <v>0.39360000000000001</v>
      </c>
      <c r="L317" s="106">
        <v>0.42180000000000001</v>
      </c>
      <c r="M317" s="106">
        <v>0.31526243216174038</v>
      </c>
      <c r="N317" s="106">
        <v>0</v>
      </c>
      <c r="O317" s="106">
        <v>0</v>
      </c>
      <c r="P317" s="106">
        <v>0</v>
      </c>
      <c r="Q317" s="106">
        <v>0.7147</v>
      </c>
      <c r="R317" s="106">
        <v>0</v>
      </c>
      <c r="S317" s="106">
        <v>0</v>
      </c>
      <c r="T317" s="106">
        <v>0.1174</v>
      </c>
      <c r="U317" s="106">
        <v>9.2299999999999993E-2</v>
      </c>
      <c r="V317" s="106">
        <v>0.96279999999999999</v>
      </c>
      <c r="W317" s="106">
        <v>0.29289999999999999</v>
      </c>
      <c r="X317" s="106">
        <v>2.3999999999999998E-3</v>
      </c>
      <c r="Y317" s="106">
        <v>0.21079999999999999</v>
      </c>
      <c r="Z317" s="107">
        <v>0</v>
      </c>
    </row>
    <row r="318" spans="1:26" s="64" customFormat="1" ht="15" customHeight="1">
      <c r="A318" s="59">
        <f t="shared" si="82"/>
        <v>304</v>
      </c>
      <c r="B318" s="51" t="s">
        <v>332</v>
      </c>
      <c r="C318" s="52" t="s">
        <v>7</v>
      </c>
      <c r="D318" s="53">
        <v>511.6</v>
      </c>
      <c r="E318" s="53">
        <v>0</v>
      </c>
      <c r="F318" s="54">
        <v>608.29018432956298</v>
      </c>
      <c r="G318" s="24">
        <f t="shared" ref="G318:G320" si="93">K318+L318+M318+N318+Q318+R318+S318+T318+U318+V318+W318+X318+Y318</f>
        <v>1.2214039876085996</v>
      </c>
      <c r="H318" s="71"/>
      <c r="I318" s="57">
        <f t="shared" si="86"/>
        <v>0.85180000000000011</v>
      </c>
      <c r="J318" s="58"/>
      <c r="K318" s="108">
        <v>0</v>
      </c>
      <c r="L318" s="109">
        <v>0</v>
      </c>
      <c r="M318" s="109">
        <v>0.36960398760859947</v>
      </c>
      <c r="N318" s="109">
        <v>0</v>
      </c>
      <c r="O318" s="109">
        <v>0</v>
      </c>
      <c r="P318" s="109">
        <v>0</v>
      </c>
      <c r="Q318" s="109">
        <v>0.26140000000000002</v>
      </c>
      <c r="R318" s="109">
        <v>0</v>
      </c>
      <c r="S318" s="109">
        <v>0</v>
      </c>
      <c r="T318" s="109">
        <v>9.9400000000000002E-2</v>
      </c>
      <c r="U318" s="109">
        <v>1.2500000000000001E-2</v>
      </c>
      <c r="V318" s="109">
        <v>0.45029999999999998</v>
      </c>
      <c r="W318" s="109">
        <v>0</v>
      </c>
      <c r="X318" s="109">
        <v>2.2000000000000001E-3</v>
      </c>
      <c r="Y318" s="109">
        <v>2.5999999999999999E-2</v>
      </c>
      <c r="Z318" s="110">
        <v>0</v>
      </c>
    </row>
    <row r="319" spans="1:26" ht="15" customHeight="1">
      <c r="A319" s="27">
        <f t="shared" si="82"/>
        <v>305</v>
      </c>
      <c r="B319" s="32" t="s">
        <v>333</v>
      </c>
      <c r="C319" s="29" t="s">
        <v>7</v>
      </c>
      <c r="D319" s="1">
        <v>179.6</v>
      </c>
      <c r="E319" s="1">
        <v>127.6</v>
      </c>
      <c r="F319" s="21">
        <v>150.83628268978899</v>
      </c>
      <c r="G319" s="24">
        <f t="shared" si="93"/>
        <v>0.84208159690680828</v>
      </c>
      <c r="H319" s="2"/>
      <c r="I319" s="3">
        <f t="shared" si="86"/>
        <v>0.71040000000000003</v>
      </c>
      <c r="J319" s="4"/>
      <c r="K319" s="105">
        <v>0</v>
      </c>
      <c r="L319" s="106">
        <v>0</v>
      </c>
      <c r="M319" s="106">
        <v>0.13168159690680825</v>
      </c>
      <c r="N319" s="106">
        <v>0</v>
      </c>
      <c r="O319" s="106">
        <v>0</v>
      </c>
      <c r="P319" s="106">
        <v>0</v>
      </c>
      <c r="Q319" s="106">
        <v>0.26129999999999998</v>
      </c>
      <c r="R319" s="106">
        <v>0</v>
      </c>
      <c r="S319" s="106">
        <v>0</v>
      </c>
      <c r="T319" s="106">
        <v>8.2699999999999996E-2</v>
      </c>
      <c r="U319" s="106">
        <v>0</v>
      </c>
      <c r="V319" s="106">
        <v>0.36020000000000002</v>
      </c>
      <c r="W319" s="106">
        <v>0</v>
      </c>
      <c r="X319" s="106">
        <v>6.1999999999999998E-3</v>
      </c>
      <c r="Y319" s="106">
        <v>0</v>
      </c>
      <c r="Z319" s="107">
        <v>0</v>
      </c>
    </row>
    <row r="320" spans="1:26" ht="15" customHeight="1">
      <c r="A320" s="27">
        <f t="shared" si="82"/>
        <v>306</v>
      </c>
      <c r="B320" s="32" t="s">
        <v>334</v>
      </c>
      <c r="C320" s="29" t="s">
        <v>7</v>
      </c>
      <c r="D320" s="1">
        <v>82.2</v>
      </c>
      <c r="E320" s="1">
        <v>0</v>
      </c>
      <c r="F320" s="21">
        <v>103.626858634</v>
      </c>
      <c r="G320" s="24">
        <f t="shared" si="93"/>
        <v>1.2672437845014326</v>
      </c>
      <c r="H320" s="2"/>
      <c r="I320" s="3">
        <f t="shared" si="86"/>
        <v>0.88380000000000014</v>
      </c>
      <c r="J320" s="4"/>
      <c r="K320" s="105">
        <v>0</v>
      </c>
      <c r="L320" s="106">
        <v>0</v>
      </c>
      <c r="M320" s="106">
        <v>0.38344378450143252</v>
      </c>
      <c r="N320" s="106">
        <v>0</v>
      </c>
      <c r="O320" s="106">
        <v>0</v>
      </c>
      <c r="P320" s="106">
        <v>0</v>
      </c>
      <c r="Q320" s="106">
        <v>0.26140000000000002</v>
      </c>
      <c r="R320" s="106">
        <v>0</v>
      </c>
      <c r="S320" s="106">
        <v>0</v>
      </c>
      <c r="T320" s="106">
        <v>0.2354</v>
      </c>
      <c r="U320" s="106">
        <v>0</v>
      </c>
      <c r="V320" s="106">
        <v>0.37330000000000002</v>
      </c>
      <c r="W320" s="106">
        <v>0</v>
      </c>
      <c r="X320" s="106">
        <v>1.37E-2</v>
      </c>
      <c r="Y320" s="106">
        <v>0</v>
      </c>
      <c r="Z320" s="107">
        <v>0</v>
      </c>
    </row>
    <row r="321" spans="1:26" ht="15" customHeight="1">
      <c r="A321" s="27">
        <f t="shared" si="82"/>
        <v>307</v>
      </c>
      <c r="B321" s="32" t="s">
        <v>335</v>
      </c>
      <c r="C321" s="29" t="s">
        <v>8</v>
      </c>
      <c r="D321" s="1">
        <v>340.2</v>
      </c>
      <c r="E321" s="1">
        <v>0</v>
      </c>
      <c r="F321" s="21">
        <v>782.57486934018198</v>
      </c>
      <c r="G321" s="55">
        <f>K321+L321+M321+N321+Q321+R321+S321+T321+U321+V321+W321+X321+Y321</f>
        <v>2.3095286539491764</v>
      </c>
      <c r="H321" s="2">
        <f>G321</f>
        <v>2.3095286539491764</v>
      </c>
      <c r="I321" s="3">
        <f t="shared" si="86"/>
        <v>1.7768999999999999</v>
      </c>
      <c r="J321" s="4">
        <f>I321+K321</f>
        <v>1.7768999999999999</v>
      </c>
      <c r="K321" s="105">
        <v>0</v>
      </c>
      <c r="L321" s="106">
        <v>0</v>
      </c>
      <c r="M321" s="106">
        <v>0.53262865394917658</v>
      </c>
      <c r="N321" s="106">
        <v>0</v>
      </c>
      <c r="O321" s="106">
        <v>0</v>
      </c>
      <c r="P321" s="106">
        <v>0</v>
      </c>
      <c r="Q321" s="106">
        <v>0.61909999999999998</v>
      </c>
      <c r="R321" s="106">
        <v>0</v>
      </c>
      <c r="S321" s="106">
        <v>0</v>
      </c>
      <c r="T321" s="106">
        <v>0.1144</v>
      </c>
      <c r="U321" s="106">
        <v>0.1032</v>
      </c>
      <c r="V321" s="106">
        <v>0.69730000000000003</v>
      </c>
      <c r="W321" s="106">
        <v>0</v>
      </c>
      <c r="X321" s="106">
        <v>3.3999999999999998E-3</v>
      </c>
      <c r="Y321" s="106">
        <v>0.23949999999999999</v>
      </c>
      <c r="Z321" s="107">
        <v>0</v>
      </c>
    </row>
    <row r="322" spans="1:26" ht="15" customHeight="1">
      <c r="A322" s="27">
        <f t="shared" si="82"/>
        <v>308</v>
      </c>
      <c r="B322" s="32" t="s">
        <v>336</v>
      </c>
      <c r="C322" s="29" t="s">
        <v>7</v>
      </c>
      <c r="D322" s="1">
        <v>65.599999999999994</v>
      </c>
      <c r="E322" s="1">
        <v>0</v>
      </c>
      <c r="F322" s="21">
        <v>93.934101202234601</v>
      </c>
      <c r="G322" s="24">
        <f t="shared" ref="G322:G331" si="94">K322+L322+M322+N322+Q322+R322+S322+T322+U322+V322+W322+X322+Y322</f>
        <v>1.442406479863974</v>
      </c>
      <c r="H322" s="8"/>
      <c r="I322" s="3">
        <f t="shared" si="86"/>
        <v>0.84179999999999999</v>
      </c>
      <c r="J322" s="4"/>
      <c r="K322" s="105">
        <v>0</v>
      </c>
      <c r="L322" s="106">
        <v>0</v>
      </c>
      <c r="M322" s="106">
        <v>0.60060647986397397</v>
      </c>
      <c r="N322" s="106">
        <v>0</v>
      </c>
      <c r="O322" s="106">
        <v>0</v>
      </c>
      <c r="P322" s="106">
        <v>0</v>
      </c>
      <c r="Q322" s="106">
        <v>0.26140000000000002</v>
      </c>
      <c r="R322" s="106">
        <v>0</v>
      </c>
      <c r="S322" s="106">
        <v>0</v>
      </c>
      <c r="T322" s="106">
        <v>0.19420000000000001</v>
      </c>
      <c r="U322" s="106">
        <v>0</v>
      </c>
      <c r="V322" s="106">
        <v>0.36899999999999999</v>
      </c>
      <c r="W322" s="106">
        <v>0</v>
      </c>
      <c r="X322" s="106">
        <v>1.72E-2</v>
      </c>
      <c r="Y322" s="106">
        <v>0</v>
      </c>
      <c r="Z322" s="107">
        <v>0</v>
      </c>
    </row>
    <row r="323" spans="1:26" ht="15" customHeight="1">
      <c r="A323" s="27">
        <f t="shared" si="82"/>
        <v>309</v>
      </c>
      <c r="B323" s="32" t="s">
        <v>337</v>
      </c>
      <c r="C323" s="29" t="s">
        <v>7</v>
      </c>
      <c r="D323" s="1">
        <v>83.5</v>
      </c>
      <c r="E323" s="1">
        <v>0</v>
      </c>
      <c r="F323" s="21">
        <v>127.577953117519</v>
      </c>
      <c r="G323" s="24">
        <f t="shared" si="94"/>
        <v>1.5392450119954346</v>
      </c>
      <c r="H323" s="2"/>
      <c r="I323" s="3">
        <f t="shared" si="86"/>
        <v>0.87869999999999993</v>
      </c>
      <c r="J323" s="4"/>
      <c r="K323" s="105">
        <v>0</v>
      </c>
      <c r="L323" s="106">
        <v>0</v>
      </c>
      <c r="M323" s="106">
        <v>0.66054501199543469</v>
      </c>
      <c r="N323" s="106">
        <v>0</v>
      </c>
      <c r="O323" s="106">
        <v>0</v>
      </c>
      <c r="P323" s="106">
        <v>0</v>
      </c>
      <c r="Q323" s="106">
        <v>0.26140000000000002</v>
      </c>
      <c r="R323" s="106">
        <v>0</v>
      </c>
      <c r="S323" s="106">
        <v>0</v>
      </c>
      <c r="T323" s="106">
        <v>0.2626</v>
      </c>
      <c r="U323" s="106">
        <v>0</v>
      </c>
      <c r="V323" s="106">
        <v>0.34129999999999999</v>
      </c>
      <c r="W323" s="106">
        <v>0</v>
      </c>
      <c r="X323" s="106">
        <v>1.34E-2</v>
      </c>
      <c r="Y323" s="106">
        <v>0</v>
      </c>
      <c r="Z323" s="107">
        <v>0</v>
      </c>
    </row>
    <row r="324" spans="1:26" ht="15" customHeight="1">
      <c r="A324" s="27">
        <f t="shared" si="82"/>
        <v>310</v>
      </c>
      <c r="B324" s="32" t="s">
        <v>338</v>
      </c>
      <c r="C324" s="29" t="s">
        <v>8</v>
      </c>
      <c r="D324" s="1">
        <v>486.4</v>
      </c>
      <c r="E324" s="1">
        <v>0</v>
      </c>
      <c r="F324" s="21">
        <v>1561.93562366223</v>
      </c>
      <c r="G324" s="55">
        <f t="shared" si="94"/>
        <v>3.3037314699648284</v>
      </c>
      <c r="H324" s="2">
        <f t="shared" ref="H324:H331" si="95">G324</f>
        <v>3.3037314699648284</v>
      </c>
      <c r="I324" s="3">
        <f t="shared" si="86"/>
        <v>2.9177999999999993</v>
      </c>
      <c r="J324" s="4">
        <f t="shared" ref="J324:J331" si="96">I324+K324</f>
        <v>3.1633999999999993</v>
      </c>
      <c r="K324" s="105">
        <v>0.24560000000000001</v>
      </c>
      <c r="L324" s="106">
        <v>0.61280000000000001</v>
      </c>
      <c r="M324" s="106">
        <v>0.1403314699648289</v>
      </c>
      <c r="N324" s="106">
        <v>0</v>
      </c>
      <c r="O324" s="106">
        <v>0</v>
      </c>
      <c r="P324" s="106">
        <v>0</v>
      </c>
      <c r="Q324" s="106">
        <v>0.59209999999999996</v>
      </c>
      <c r="R324" s="106">
        <v>0</v>
      </c>
      <c r="S324" s="106">
        <v>0</v>
      </c>
      <c r="T324" s="106">
        <v>0.1074</v>
      </c>
      <c r="U324" s="106">
        <v>9.0999999999999998E-2</v>
      </c>
      <c r="V324" s="106">
        <v>1.1354</v>
      </c>
      <c r="W324" s="106">
        <v>0.27979999999999999</v>
      </c>
      <c r="X324" s="106">
        <v>2.3E-3</v>
      </c>
      <c r="Y324" s="106">
        <v>9.7000000000000003E-2</v>
      </c>
      <c r="Z324" s="107">
        <v>0</v>
      </c>
    </row>
    <row r="325" spans="1:26" ht="15" customHeight="1">
      <c r="A325" s="27">
        <f t="shared" si="82"/>
        <v>311</v>
      </c>
      <c r="B325" s="32" t="s">
        <v>339</v>
      </c>
      <c r="C325" s="29" t="s">
        <v>8</v>
      </c>
      <c r="D325" s="1">
        <v>387.6</v>
      </c>
      <c r="E325" s="1">
        <v>44.2</v>
      </c>
      <c r="F325" s="21">
        <v>1311.0328115351899</v>
      </c>
      <c r="G325" s="55">
        <f t="shared" si="94"/>
        <v>3.4076266880954043</v>
      </c>
      <c r="H325" s="2">
        <f t="shared" si="95"/>
        <v>3.4076266880954043</v>
      </c>
      <c r="I325" s="3">
        <f t="shared" si="86"/>
        <v>2.9580000000000002</v>
      </c>
      <c r="J325" s="4">
        <f t="shared" si="96"/>
        <v>3.3022</v>
      </c>
      <c r="K325" s="105">
        <v>0.34420000000000001</v>
      </c>
      <c r="L325" s="106">
        <v>0.53480000000000005</v>
      </c>
      <c r="M325" s="106">
        <v>0.10542668809540445</v>
      </c>
      <c r="N325" s="106">
        <v>6.3E-3</v>
      </c>
      <c r="O325" s="106">
        <v>0</v>
      </c>
      <c r="P325" s="106">
        <v>0</v>
      </c>
      <c r="Q325" s="106">
        <v>0.64529999999999998</v>
      </c>
      <c r="R325" s="106">
        <v>3.6499999999999998E-2</v>
      </c>
      <c r="S325" s="106">
        <v>1.1999999999999999E-3</v>
      </c>
      <c r="T325" s="106">
        <v>0.13039999999999999</v>
      </c>
      <c r="U325" s="106">
        <v>7.6200000000000004E-2</v>
      </c>
      <c r="V325" s="106">
        <v>0.98619999999999997</v>
      </c>
      <c r="W325" s="106">
        <v>0.32879999999999998</v>
      </c>
      <c r="X325" s="106">
        <v>2.8999999999999998E-3</v>
      </c>
      <c r="Y325" s="106">
        <v>0.2094</v>
      </c>
      <c r="Z325" s="107">
        <v>0</v>
      </c>
    </row>
    <row r="326" spans="1:26" ht="15" customHeight="1">
      <c r="A326" s="27">
        <f t="shared" si="82"/>
        <v>312</v>
      </c>
      <c r="B326" s="32" t="s">
        <v>340</v>
      </c>
      <c r="C326" s="29" t="s">
        <v>11</v>
      </c>
      <c r="D326" s="1">
        <v>2290.73</v>
      </c>
      <c r="E326" s="1">
        <v>0</v>
      </c>
      <c r="F326" s="21">
        <v>7774.0438892946504</v>
      </c>
      <c r="G326" s="55">
        <f t="shared" si="94"/>
        <v>3.4128490834556167</v>
      </c>
      <c r="H326" s="2">
        <f t="shared" si="95"/>
        <v>3.4128490834556167</v>
      </c>
      <c r="I326" s="3">
        <f t="shared" si="86"/>
        <v>2.6991999999999998</v>
      </c>
      <c r="J326" s="4">
        <f t="shared" si="96"/>
        <v>3.1098999999999997</v>
      </c>
      <c r="K326" s="105">
        <v>0.41070000000000001</v>
      </c>
      <c r="L326" s="106">
        <v>0.4269</v>
      </c>
      <c r="M326" s="106">
        <v>0.30294908345561689</v>
      </c>
      <c r="N326" s="106">
        <v>2.1899999999999999E-2</v>
      </c>
      <c r="O326" s="106">
        <v>0</v>
      </c>
      <c r="P326" s="106">
        <v>0</v>
      </c>
      <c r="Q326" s="106">
        <v>0.63770000000000004</v>
      </c>
      <c r="R326" s="106">
        <v>6.7900000000000002E-2</v>
      </c>
      <c r="S326" s="106">
        <v>2.3E-3</v>
      </c>
      <c r="T326" s="106">
        <v>5.0799999999999998E-2</v>
      </c>
      <c r="U326" s="106">
        <v>0.128</v>
      </c>
      <c r="V326" s="106">
        <v>0.91410000000000002</v>
      </c>
      <c r="W326" s="106">
        <v>0.24779999999999999</v>
      </c>
      <c r="X326" s="106">
        <v>5.0000000000000001E-4</v>
      </c>
      <c r="Y326" s="106">
        <v>0.20130000000000001</v>
      </c>
      <c r="Z326" s="107">
        <v>0</v>
      </c>
    </row>
    <row r="327" spans="1:26" ht="15" customHeight="1">
      <c r="A327" s="27">
        <f t="shared" si="82"/>
        <v>313</v>
      </c>
      <c r="B327" s="32" t="s">
        <v>341</v>
      </c>
      <c r="C327" s="29" t="s">
        <v>8</v>
      </c>
      <c r="D327" s="1">
        <v>354.3</v>
      </c>
      <c r="E327" s="1">
        <v>0</v>
      </c>
      <c r="F327" s="21">
        <v>1083.63840136215</v>
      </c>
      <c r="G327" s="55">
        <f t="shared" si="94"/>
        <v>3.0639954300887435</v>
      </c>
      <c r="H327" s="2">
        <f t="shared" si="95"/>
        <v>3.0639954300887435</v>
      </c>
      <c r="I327" s="3">
        <f t="shared" si="86"/>
        <v>2.7526000000000006</v>
      </c>
      <c r="J327" s="4">
        <f t="shared" si="96"/>
        <v>2.7526000000000006</v>
      </c>
      <c r="K327" s="105">
        <v>0</v>
      </c>
      <c r="L327" s="106">
        <v>1.1311</v>
      </c>
      <c r="M327" s="106">
        <v>0.31139543008874293</v>
      </c>
      <c r="N327" s="106">
        <v>0</v>
      </c>
      <c r="O327" s="106">
        <v>0</v>
      </c>
      <c r="P327" s="106">
        <v>0</v>
      </c>
      <c r="Q327" s="106">
        <v>0.62549999999999994</v>
      </c>
      <c r="R327" s="106">
        <v>0</v>
      </c>
      <c r="S327" s="106">
        <v>0</v>
      </c>
      <c r="T327" s="106">
        <v>9.1200000000000003E-2</v>
      </c>
      <c r="U327" s="106">
        <v>1.2699999999999999E-2</v>
      </c>
      <c r="V327" s="106">
        <v>0.6361</v>
      </c>
      <c r="W327" s="106">
        <v>0.25600000000000001</v>
      </c>
      <c r="X327" s="106">
        <v>0</v>
      </c>
      <c r="Y327" s="106">
        <v>0</v>
      </c>
      <c r="Z327" s="107">
        <v>0</v>
      </c>
    </row>
    <row r="328" spans="1:26" ht="15" customHeight="1">
      <c r="A328" s="27">
        <f t="shared" si="82"/>
        <v>314</v>
      </c>
      <c r="B328" s="32" t="s">
        <v>342</v>
      </c>
      <c r="C328" s="29" t="s">
        <v>8</v>
      </c>
      <c r="D328" s="1">
        <v>474.3</v>
      </c>
      <c r="E328" s="1">
        <v>0</v>
      </c>
      <c r="F328" s="21">
        <v>1717.8787894084401</v>
      </c>
      <c r="G328" s="55">
        <f t="shared" si="94"/>
        <v>3.6674662171290158</v>
      </c>
      <c r="H328" s="2">
        <f t="shared" si="95"/>
        <v>3.6674662171290158</v>
      </c>
      <c r="I328" s="3">
        <f t="shared" si="86"/>
        <v>3.0942000000000007</v>
      </c>
      <c r="J328" s="4">
        <f t="shared" si="96"/>
        <v>3.4097000000000008</v>
      </c>
      <c r="K328" s="105">
        <v>0.3155</v>
      </c>
      <c r="L328" s="106">
        <v>0.45750000000000002</v>
      </c>
      <c r="M328" s="106">
        <v>0.25776621712901499</v>
      </c>
      <c r="N328" s="106">
        <v>9.1000000000000004E-3</v>
      </c>
      <c r="O328" s="106">
        <v>0</v>
      </c>
      <c r="P328" s="106">
        <v>0</v>
      </c>
      <c r="Q328" s="106">
        <v>0.7228</v>
      </c>
      <c r="R328" s="106">
        <v>5.2299999999999999E-2</v>
      </c>
      <c r="S328" s="106">
        <v>1.8E-3</v>
      </c>
      <c r="T328" s="106">
        <v>0.12590000000000001</v>
      </c>
      <c r="U328" s="106">
        <v>9.4700000000000006E-2</v>
      </c>
      <c r="V328" s="106">
        <v>0.99819999999999998</v>
      </c>
      <c r="W328" s="106">
        <v>0.38750000000000001</v>
      </c>
      <c r="X328" s="106">
        <v>2.3999999999999998E-3</v>
      </c>
      <c r="Y328" s="106">
        <v>0.24199999999999999</v>
      </c>
      <c r="Z328" s="107">
        <v>0</v>
      </c>
    </row>
    <row r="329" spans="1:26" ht="15" customHeight="1">
      <c r="A329" s="27">
        <f t="shared" si="82"/>
        <v>315</v>
      </c>
      <c r="B329" s="32" t="s">
        <v>343</v>
      </c>
      <c r="C329" s="29" t="s">
        <v>11</v>
      </c>
      <c r="D329" s="1">
        <v>4582.07</v>
      </c>
      <c r="E329" s="1">
        <v>176.4</v>
      </c>
      <c r="F329" s="21">
        <v>15012.4339605404</v>
      </c>
      <c r="G329" s="55">
        <f t="shared" si="94"/>
        <v>3.3048493373395753</v>
      </c>
      <c r="H329" s="2">
        <f t="shared" si="95"/>
        <v>3.3048493373395753</v>
      </c>
      <c r="I329" s="3">
        <f t="shared" si="86"/>
        <v>2.7503999999999995</v>
      </c>
      <c r="J329" s="4">
        <f t="shared" si="96"/>
        <v>3.0191999999999997</v>
      </c>
      <c r="K329" s="105">
        <v>0.26879999999999998</v>
      </c>
      <c r="L329" s="106">
        <v>0.68020000000000003</v>
      </c>
      <c r="M329" s="106">
        <v>0.28564933733957565</v>
      </c>
      <c r="N329" s="106">
        <v>2.5100000000000001E-2</v>
      </c>
      <c r="O329" s="106">
        <v>0</v>
      </c>
      <c r="P329" s="106">
        <v>0</v>
      </c>
      <c r="Q329" s="106">
        <v>0.61629999999999996</v>
      </c>
      <c r="R329" s="106">
        <v>4.6800000000000001E-2</v>
      </c>
      <c r="S329" s="106">
        <v>1.6000000000000001E-3</v>
      </c>
      <c r="T329" s="106">
        <v>5.4100000000000002E-2</v>
      </c>
      <c r="U329" s="106">
        <v>0.1241</v>
      </c>
      <c r="V329" s="106">
        <v>0.77300000000000002</v>
      </c>
      <c r="W329" s="106">
        <v>0.22320000000000001</v>
      </c>
      <c r="X329" s="106">
        <v>2.0000000000000001E-4</v>
      </c>
      <c r="Y329" s="106">
        <v>0.20580000000000001</v>
      </c>
      <c r="Z329" s="107">
        <v>0</v>
      </c>
    </row>
    <row r="330" spans="1:26" ht="15" customHeight="1">
      <c r="A330" s="27">
        <f t="shared" si="82"/>
        <v>316</v>
      </c>
      <c r="B330" s="32" t="s">
        <v>344</v>
      </c>
      <c r="C330" s="29" t="s">
        <v>10</v>
      </c>
      <c r="D330" s="1">
        <v>1980.51</v>
      </c>
      <c r="E330" s="1">
        <v>0</v>
      </c>
      <c r="F330" s="21">
        <v>6265.98144031215</v>
      </c>
      <c r="G330" s="55">
        <f t="shared" si="94"/>
        <v>3.1686196166119305</v>
      </c>
      <c r="H330" s="2">
        <f t="shared" si="95"/>
        <v>3.1686196166119305</v>
      </c>
      <c r="I330" s="3">
        <f t="shared" si="86"/>
        <v>2.6074000000000002</v>
      </c>
      <c r="J330" s="4">
        <f t="shared" si="96"/>
        <v>2.9020000000000001</v>
      </c>
      <c r="K330" s="105">
        <v>0.29459999999999997</v>
      </c>
      <c r="L330" s="106">
        <v>0.71860000000000002</v>
      </c>
      <c r="M330" s="106">
        <v>0.26661961661193023</v>
      </c>
      <c r="N330" s="106">
        <v>0</v>
      </c>
      <c r="O330" s="106">
        <v>0</v>
      </c>
      <c r="P330" s="106">
        <v>0</v>
      </c>
      <c r="Q330" s="106">
        <v>0.57450000000000001</v>
      </c>
      <c r="R330" s="106">
        <v>0</v>
      </c>
      <c r="S330" s="106">
        <v>0</v>
      </c>
      <c r="T330" s="106">
        <v>0.15179999999999999</v>
      </c>
      <c r="U330" s="106">
        <v>0.112</v>
      </c>
      <c r="V330" s="106">
        <v>0.62280000000000002</v>
      </c>
      <c r="W330" s="106">
        <v>0.20880000000000001</v>
      </c>
      <c r="X330" s="106">
        <v>5.9999999999999995E-4</v>
      </c>
      <c r="Y330" s="106">
        <v>0.21829999999999999</v>
      </c>
      <c r="Z330" s="107">
        <v>0</v>
      </c>
    </row>
    <row r="331" spans="1:26" ht="15" customHeight="1">
      <c r="A331" s="27">
        <f t="shared" si="82"/>
        <v>317</v>
      </c>
      <c r="B331" s="32" t="s">
        <v>345</v>
      </c>
      <c r="C331" s="29" t="s">
        <v>8</v>
      </c>
      <c r="D331" s="1">
        <v>285.5</v>
      </c>
      <c r="E331" s="1">
        <v>0</v>
      </c>
      <c r="F331" s="21">
        <v>1010.78167774408</v>
      </c>
      <c r="G331" s="55">
        <f t="shared" si="94"/>
        <v>3.5448040015838633</v>
      </c>
      <c r="H331" s="2">
        <f t="shared" si="95"/>
        <v>3.5448040015838633</v>
      </c>
      <c r="I331" s="3">
        <f t="shared" si="86"/>
        <v>3.0933000000000002</v>
      </c>
      <c r="J331" s="4">
        <f t="shared" si="96"/>
        <v>3.2964000000000002</v>
      </c>
      <c r="K331" s="105">
        <v>0.2031</v>
      </c>
      <c r="L331" s="106">
        <v>0.56279999999999997</v>
      </c>
      <c r="M331" s="106">
        <v>0.24840400158386322</v>
      </c>
      <c r="N331" s="106">
        <v>0</v>
      </c>
      <c r="O331" s="106">
        <v>0</v>
      </c>
      <c r="P331" s="106">
        <v>0</v>
      </c>
      <c r="Q331" s="106">
        <v>0.76800000000000002</v>
      </c>
      <c r="R331" s="106">
        <v>0</v>
      </c>
      <c r="S331" s="106">
        <v>0</v>
      </c>
      <c r="T331" s="106">
        <v>0.16120000000000001</v>
      </c>
      <c r="U331" s="106">
        <v>0.1019</v>
      </c>
      <c r="V331" s="106">
        <v>0.94020000000000004</v>
      </c>
      <c r="W331" s="106">
        <v>0.29720000000000002</v>
      </c>
      <c r="X331" s="106">
        <v>4.0000000000000001E-3</v>
      </c>
      <c r="Y331" s="106">
        <v>0.25800000000000001</v>
      </c>
      <c r="Z331" s="107">
        <v>0</v>
      </c>
    </row>
    <row r="332" spans="1:26" ht="15" customHeight="1">
      <c r="A332" s="27">
        <f t="shared" si="82"/>
        <v>318</v>
      </c>
      <c r="B332" s="32" t="s">
        <v>346</v>
      </c>
      <c r="C332" s="29" t="s">
        <v>7</v>
      </c>
      <c r="D332" s="1">
        <v>322.55</v>
      </c>
      <c r="E332" s="1">
        <v>0</v>
      </c>
      <c r="F332" s="21">
        <v>270.48253195302198</v>
      </c>
      <c r="G332" s="24">
        <f>K332+L332+M332+N332+Q332+R332+S332+T332+U332+V332+W332+X332+Y332</f>
        <v>0.84188536789881907</v>
      </c>
      <c r="H332" s="8"/>
      <c r="I332" s="3">
        <f t="shared" si="86"/>
        <v>0.64649999999999996</v>
      </c>
      <c r="J332" s="4"/>
      <c r="K332" s="105">
        <v>0</v>
      </c>
      <c r="L332" s="106">
        <v>0</v>
      </c>
      <c r="M332" s="106">
        <v>0.19538536789881908</v>
      </c>
      <c r="N332" s="106">
        <v>0</v>
      </c>
      <c r="O332" s="106">
        <v>0</v>
      </c>
      <c r="P332" s="106">
        <v>0</v>
      </c>
      <c r="Q332" s="106">
        <v>0.26140000000000002</v>
      </c>
      <c r="R332" s="106">
        <v>0</v>
      </c>
      <c r="S332" s="106">
        <v>0</v>
      </c>
      <c r="T332" s="106">
        <v>9.4399999999999998E-2</v>
      </c>
      <c r="U332" s="106">
        <v>0</v>
      </c>
      <c r="V332" s="106">
        <v>0.28720000000000001</v>
      </c>
      <c r="W332" s="106">
        <v>0</v>
      </c>
      <c r="X332" s="106">
        <v>3.5000000000000001E-3</v>
      </c>
      <c r="Y332" s="106">
        <v>0</v>
      </c>
      <c r="Z332" s="107">
        <v>0</v>
      </c>
    </row>
    <row r="333" spans="1:26" ht="15" customHeight="1">
      <c r="A333" s="27">
        <f t="shared" si="82"/>
        <v>319</v>
      </c>
      <c r="B333" s="32" t="s">
        <v>347</v>
      </c>
      <c r="C333" s="29" t="s">
        <v>15</v>
      </c>
      <c r="D333" s="1">
        <v>3813.8</v>
      </c>
      <c r="E333" s="1">
        <v>407.65</v>
      </c>
      <c r="F333" s="21">
        <v>14827.455347433901</v>
      </c>
      <c r="G333" s="25">
        <f t="shared" ref="G333:G334" si="97">K333+L333+M333+N333+Q333+R333+S333+T333+U333+V333+W333+X333+Y333</f>
        <v>3.282570745114481</v>
      </c>
      <c r="H333" s="8">
        <f t="shared" ref="H333:H334" si="98">G333+O333+P333+Z333</f>
        <v>3.966270745114481</v>
      </c>
      <c r="I333" s="3">
        <f t="shared" si="86"/>
        <v>2.5676000000000001</v>
      </c>
      <c r="J333" s="4">
        <f t="shared" ref="J333:J334" si="99">I333+K333</f>
        <v>2.9725999999999999</v>
      </c>
      <c r="K333" s="105">
        <v>0.40500000000000003</v>
      </c>
      <c r="L333" s="106">
        <v>0.64600000000000002</v>
      </c>
      <c r="M333" s="106">
        <v>0.30997074511448064</v>
      </c>
      <c r="N333" s="106">
        <v>1.29E-2</v>
      </c>
      <c r="O333" s="106">
        <v>0.36409999999999998</v>
      </c>
      <c r="P333" s="106">
        <v>1.4E-2</v>
      </c>
      <c r="Q333" s="106">
        <v>0.53549999999999998</v>
      </c>
      <c r="R333" s="106">
        <v>1.9900000000000001E-2</v>
      </c>
      <c r="S333" s="106">
        <v>5.9999999999999995E-4</v>
      </c>
      <c r="T333" s="106">
        <v>3.0700000000000002E-2</v>
      </c>
      <c r="U333" s="106">
        <v>0.10929999999999999</v>
      </c>
      <c r="V333" s="106">
        <v>0.7238</v>
      </c>
      <c r="W333" s="106">
        <v>0.13789999999999999</v>
      </c>
      <c r="X333" s="106">
        <v>2.0000000000000001E-4</v>
      </c>
      <c r="Y333" s="106">
        <v>0.3508</v>
      </c>
      <c r="Z333" s="107">
        <v>0.30559999999999998</v>
      </c>
    </row>
    <row r="334" spans="1:26" ht="15" customHeight="1">
      <c r="A334" s="27">
        <f t="shared" si="82"/>
        <v>320</v>
      </c>
      <c r="B334" s="32" t="s">
        <v>348</v>
      </c>
      <c r="C334" s="29" t="s">
        <v>15</v>
      </c>
      <c r="D334" s="1">
        <v>15238.96</v>
      </c>
      <c r="E334" s="1">
        <v>1187.04</v>
      </c>
      <c r="F334" s="21">
        <v>59154.750151883403</v>
      </c>
      <c r="G334" s="25">
        <f t="shared" si="97"/>
        <v>3.3244760394102437</v>
      </c>
      <c r="H334" s="8">
        <f t="shared" si="98"/>
        <v>3.9857760394102435</v>
      </c>
      <c r="I334" s="3">
        <f t="shared" si="86"/>
        <v>2.6453999999999995</v>
      </c>
      <c r="J334" s="4">
        <f t="shared" si="99"/>
        <v>3.0545999999999998</v>
      </c>
      <c r="K334" s="105">
        <v>0.40920000000000001</v>
      </c>
      <c r="L334" s="106">
        <v>0.63590000000000002</v>
      </c>
      <c r="M334" s="106">
        <v>0.26987603941024385</v>
      </c>
      <c r="N334" s="106">
        <v>1.26E-2</v>
      </c>
      <c r="O334" s="106">
        <v>0.35920000000000002</v>
      </c>
      <c r="P334" s="106">
        <v>7.1000000000000004E-3</v>
      </c>
      <c r="Q334" s="106">
        <v>0.64329999999999998</v>
      </c>
      <c r="R334" s="106">
        <v>1.18E-2</v>
      </c>
      <c r="S334" s="106">
        <v>4.0000000000000002E-4</v>
      </c>
      <c r="T334" s="106">
        <v>3.78E-2</v>
      </c>
      <c r="U334" s="106">
        <v>0.13550000000000001</v>
      </c>
      <c r="V334" s="106">
        <v>0.75009999999999999</v>
      </c>
      <c r="W334" s="106">
        <v>8.5000000000000006E-2</v>
      </c>
      <c r="X334" s="106">
        <v>1E-4</v>
      </c>
      <c r="Y334" s="106">
        <v>0.33289999999999997</v>
      </c>
      <c r="Z334" s="107">
        <v>0.29499999999999998</v>
      </c>
    </row>
    <row r="335" spans="1:26" ht="15" customHeight="1">
      <c r="A335" s="27">
        <f t="shared" si="82"/>
        <v>321</v>
      </c>
      <c r="B335" s="32" t="s">
        <v>349</v>
      </c>
      <c r="C335" s="29" t="s">
        <v>8</v>
      </c>
      <c r="D335" s="1">
        <v>424.8</v>
      </c>
      <c r="E335" s="1">
        <v>0</v>
      </c>
      <c r="F335" s="21">
        <v>1394.4168718119099</v>
      </c>
      <c r="G335" s="55">
        <f>K335+L335+M335+N335+Q335+R335+S335+T335+U335+V335+W335+X335+Y335</f>
        <v>3.3125606829245573</v>
      </c>
      <c r="H335" s="2">
        <f>G335</f>
        <v>3.3125606829245573</v>
      </c>
      <c r="I335" s="3">
        <f t="shared" si="86"/>
        <v>2.9430000000000001</v>
      </c>
      <c r="J335" s="4">
        <f>I335+K335</f>
        <v>3.1186000000000003</v>
      </c>
      <c r="K335" s="105">
        <v>0.17560000000000001</v>
      </c>
      <c r="L335" s="106">
        <v>0.3039</v>
      </c>
      <c r="M335" s="106">
        <v>0.19396068292455684</v>
      </c>
      <c r="N335" s="106">
        <v>0</v>
      </c>
      <c r="O335" s="106">
        <v>0</v>
      </c>
      <c r="P335" s="106">
        <v>0</v>
      </c>
      <c r="Q335" s="106">
        <v>0.74050000000000005</v>
      </c>
      <c r="R335" s="106">
        <v>0</v>
      </c>
      <c r="S335" s="106">
        <v>0</v>
      </c>
      <c r="T335" s="106">
        <v>0.13320000000000001</v>
      </c>
      <c r="U335" s="106">
        <v>0.1042</v>
      </c>
      <c r="V335" s="106">
        <v>1.1791</v>
      </c>
      <c r="W335" s="106">
        <v>0.2429</v>
      </c>
      <c r="X335" s="106">
        <v>2.5999999999999999E-3</v>
      </c>
      <c r="Y335" s="106">
        <v>0.2366</v>
      </c>
      <c r="Z335" s="107">
        <v>0</v>
      </c>
    </row>
    <row r="336" spans="1:26" ht="15" customHeight="1">
      <c r="A336" s="27">
        <f t="shared" si="82"/>
        <v>322</v>
      </c>
      <c r="B336" s="32" t="s">
        <v>350</v>
      </c>
      <c r="C336" s="29" t="s">
        <v>14</v>
      </c>
      <c r="D336" s="1">
        <v>5135.6000000000004</v>
      </c>
      <c r="E336" s="1">
        <v>642.45000000000005</v>
      </c>
      <c r="F336" s="21">
        <v>19497.673836944501</v>
      </c>
      <c r="G336" s="25">
        <f>K336+L336+M336+N336+Q336+R336+S336+T336+U336+V336+W336+X336+Y336</f>
        <v>3.313058910395267</v>
      </c>
      <c r="H336" s="8">
        <f>G336+O336+P336+Z336</f>
        <v>3.8708589103952669</v>
      </c>
      <c r="I336" s="3">
        <f t="shared" si="86"/>
        <v>2.7645</v>
      </c>
      <c r="J336" s="4">
        <f>I336+K336</f>
        <v>3.0383999999999998</v>
      </c>
      <c r="K336" s="105">
        <v>0.27389999999999998</v>
      </c>
      <c r="L336" s="106">
        <v>0.59719999999999995</v>
      </c>
      <c r="M336" s="106">
        <v>0.27465891039526702</v>
      </c>
      <c r="N336" s="106">
        <v>1.52E-2</v>
      </c>
      <c r="O336" s="106">
        <v>0.23019999999999999</v>
      </c>
      <c r="P336" s="106">
        <v>2.12E-2</v>
      </c>
      <c r="Q336" s="106">
        <v>0.60199999999999998</v>
      </c>
      <c r="R336" s="106">
        <v>2.7799999999999998E-2</v>
      </c>
      <c r="S336" s="106">
        <v>1E-3</v>
      </c>
      <c r="T336" s="106">
        <v>2.5899999999999999E-2</v>
      </c>
      <c r="U336" s="106">
        <v>7.2800000000000004E-2</v>
      </c>
      <c r="V336" s="106">
        <v>0.82150000000000001</v>
      </c>
      <c r="W336" s="106">
        <v>0.25640000000000002</v>
      </c>
      <c r="X336" s="106">
        <v>2.0000000000000001E-4</v>
      </c>
      <c r="Y336" s="106">
        <v>0.34449999999999997</v>
      </c>
      <c r="Z336" s="107">
        <v>0.30640000000000001</v>
      </c>
    </row>
    <row r="337" spans="1:26" ht="15" customHeight="1">
      <c r="A337" s="27">
        <f t="shared" ref="A337:A400" si="100">A336+1</f>
        <v>323</v>
      </c>
      <c r="B337" s="32" t="s">
        <v>351</v>
      </c>
      <c r="C337" s="29" t="s">
        <v>8</v>
      </c>
      <c r="D337" s="1">
        <v>404.9</v>
      </c>
      <c r="E337" s="1">
        <v>0</v>
      </c>
      <c r="F337" s="21">
        <v>1484.09952249298</v>
      </c>
      <c r="G337" s="55">
        <f>K337+L337+M337+N337+Q337+R337+S337+T337+U337+V337+W337+X337+Y337</f>
        <v>3.7210367363100643</v>
      </c>
      <c r="H337" s="2">
        <f>G337</f>
        <v>3.7210367363100643</v>
      </c>
      <c r="I337" s="3">
        <f t="shared" si="86"/>
        <v>3.1945999999999994</v>
      </c>
      <c r="J337" s="4">
        <f>I337+K337</f>
        <v>3.3783999999999996</v>
      </c>
      <c r="K337" s="105">
        <v>0.18379999999999999</v>
      </c>
      <c r="L337" s="106">
        <v>0.69199999999999995</v>
      </c>
      <c r="M337" s="106">
        <v>0.34263673631006447</v>
      </c>
      <c r="N337" s="106">
        <v>0</v>
      </c>
      <c r="O337" s="106">
        <v>0</v>
      </c>
      <c r="P337" s="106">
        <v>0</v>
      </c>
      <c r="Q337" s="106">
        <v>0.51</v>
      </c>
      <c r="R337" s="106">
        <v>0</v>
      </c>
      <c r="S337" s="106">
        <v>0</v>
      </c>
      <c r="T337" s="106">
        <v>0.20699999999999999</v>
      </c>
      <c r="U337" s="106">
        <v>0.10929999999999999</v>
      </c>
      <c r="V337" s="106">
        <v>1.0089999999999999</v>
      </c>
      <c r="W337" s="106">
        <v>0.42549999999999999</v>
      </c>
      <c r="X337" s="106">
        <v>2.8E-3</v>
      </c>
      <c r="Y337" s="106">
        <v>0.23899999999999999</v>
      </c>
      <c r="Z337" s="107">
        <v>0</v>
      </c>
    </row>
    <row r="338" spans="1:26" ht="15" customHeight="1">
      <c r="A338" s="27">
        <f t="shared" si="100"/>
        <v>324</v>
      </c>
      <c r="B338" s="32" t="s">
        <v>352</v>
      </c>
      <c r="C338" s="29" t="s">
        <v>15</v>
      </c>
      <c r="D338" s="1">
        <v>7466.11</v>
      </c>
      <c r="E338" s="1">
        <v>941.36</v>
      </c>
      <c r="F338" s="21">
        <v>28406.287578392799</v>
      </c>
      <c r="G338" s="25">
        <f>K338+L338+M338+N338+Q338+R338+S338+T338+U338+V338+W338+X338+Y338</f>
        <v>3.3261999673910516</v>
      </c>
      <c r="H338" s="8">
        <f t="shared" ref="H338:H342" si="101">G338+O338+P338+Z338</f>
        <v>3.8792999673910513</v>
      </c>
      <c r="I338" s="3">
        <f t="shared" si="86"/>
        <v>2.7086000000000006</v>
      </c>
      <c r="J338" s="4">
        <f t="shared" ref="J338:J342" si="102">I338+K338</f>
        <v>3.0434000000000005</v>
      </c>
      <c r="K338" s="105">
        <v>0.33479999999999999</v>
      </c>
      <c r="L338" s="106">
        <v>0.64070000000000005</v>
      </c>
      <c r="M338" s="106">
        <v>0.28279996739105112</v>
      </c>
      <c r="N338" s="106">
        <v>1.6400000000000001E-2</v>
      </c>
      <c r="O338" s="106">
        <v>0.24970000000000001</v>
      </c>
      <c r="P338" s="106">
        <v>0</v>
      </c>
      <c r="Q338" s="106">
        <v>0.60540000000000005</v>
      </c>
      <c r="R338" s="106">
        <v>2.4400000000000002E-2</v>
      </c>
      <c r="S338" s="106">
        <v>8.0000000000000004E-4</v>
      </c>
      <c r="T338" s="106">
        <v>2.7E-2</v>
      </c>
      <c r="U338" s="106">
        <v>0.109</v>
      </c>
      <c r="V338" s="106">
        <v>0.81699999999999995</v>
      </c>
      <c r="W338" s="106">
        <v>0.127</v>
      </c>
      <c r="X338" s="106">
        <v>1E-4</v>
      </c>
      <c r="Y338" s="106">
        <v>0.34079999999999999</v>
      </c>
      <c r="Z338" s="107">
        <v>0.3034</v>
      </c>
    </row>
    <row r="339" spans="1:26" ht="15" customHeight="1">
      <c r="A339" s="27">
        <f t="shared" si="100"/>
        <v>325</v>
      </c>
      <c r="B339" s="32" t="s">
        <v>353</v>
      </c>
      <c r="C339" s="29" t="s">
        <v>14</v>
      </c>
      <c r="D339" s="1">
        <v>6124</v>
      </c>
      <c r="E339" s="1">
        <v>757.35</v>
      </c>
      <c r="F339" s="21">
        <v>23329.5680737732</v>
      </c>
      <c r="G339" s="25">
        <f>K339+L339+M339+N339+Q339+R339+S339+T339+U339+V339+W339+X339+Y339</f>
        <v>3.2789934176507578</v>
      </c>
      <c r="H339" s="8">
        <f t="shared" si="101"/>
        <v>3.8900934176507578</v>
      </c>
      <c r="I339" s="3">
        <f t="shared" si="86"/>
        <v>2.5330999999999997</v>
      </c>
      <c r="J339" s="4">
        <f t="shared" si="102"/>
        <v>2.9907999999999997</v>
      </c>
      <c r="K339" s="105">
        <v>0.4577</v>
      </c>
      <c r="L339" s="106">
        <v>0.51629999999999998</v>
      </c>
      <c r="M339" s="106">
        <v>0.28819341765075818</v>
      </c>
      <c r="N339" s="106">
        <v>1.61E-2</v>
      </c>
      <c r="O339" s="106">
        <v>0.30940000000000001</v>
      </c>
      <c r="P339" s="106">
        <v>0</v>
      </c>
      <c r="Q339" s="106">
        <v>0.54369999999999996</v>
      </c>
      <c r="R339" s="106">
        <v>2.3800000000000002E-2</v>
      </c>
      <c r="S339" s="106">
        <v>8.0000000000000004E-4</v>
      </c>
      <c r="T339" s="106">
        <v>3.2300000000000002E-2</v>
      </c>
      <c r="U339" s="106">
        <v>0.1028</v>
      </c>
      <c r="V339" s="106">
        <v>0.81269999999999998</v>
      </c>
      <c r="W339" s="106">
        <v>0.1447</v>
      </c>
      <c r="X339" s="106">
        <v>2.0000000000000001E-4</v>
      </c>
      <c r="Y339" s="106">
        <v>0.3397</v>
      </c>
      <c r="Z339" s="107">
        <v>0.30170000000000002</v>
      </c>
    </row>
    <row r="340" spans="1:26" ht="15" customHeight="1">
      <c r="A340" s="27">
        <f t="shared" si="100"/>
        <v>326</v>
      </c>
      <c r="B340" s="32" t="s">
        <v>354</v>
      </c>
      <c r="C340" s="29" t="s">
        <v>15</v>
      </c>
      <c r="D340" s="1">
        <v>2166.8000000000002</v>
      </c>
      <c r="E340" s="1">
        <v>234.2</v>
      </c>
      <c r="F340" s="21">
        <v>8305.3820385576091</v>
      </c>
      <c r="G340" s="25">
        <f t="shared" ref="G340:G342" si="103">K340+L340+M340+N340+Q340+R340+S340+T340+U340+V340+W340+X340+Y340</f>
        <v>3.3388793119511799</v>
      </c>
      <c r="H340" s="8">
        <f t="shared" si="101"/>
        <v>3.8986793119511804</v>
      </c>
      <c r="I340" s="3">
        <f t="shared" si="86"/>
        <v>2.7041000000000004</v>
      </c>
      <c r="J340" s="4">
        <f t="shared" si="102"/>
        <v>3.0515000000000003</v>
      </c>
      <c r="K340" s="105">
        <v>0.34739999999999999</v>
      </c>
      <c r="L340" s="106">
        <v>0.6341</v>
      </c>
      <c r="M340" s="106">
        <v>0.28737931195117972</v>
      </c>
      <c r="N340" s="106">
        <v>1.8499999999999999E-2</v>
      </c>
      <c r="O340" s="106">
        <v>0.2404</v>
      </c>
      <c r="P340" s="106">
        <v>2.47E-2</v>
      </c>
      <c r="Q340" s="106">
        <v>0.65339999999999998</v>
      </c>
      <c r="R340" s="106">
        <v>2.9499999999999998E-2</v>
      </c>
      <c r="S340" s="106">
        <v>1E-3</v>
      </c>
      <c r="T340" s="106">
        <v>0.04</v>
      </c>
      <c r="U340" s="106">
        <v>5.4699999999999999E-2</v>
      </c>
      <c r="V340" s="106">
        <v>0.74919999999999998</v>
      </c>
      <c r="W340" s="106">
        <v>0.18540000000000001</v>
      </c>
      <c r="X340" s="106">
        <v>5.0000000000000001E-4</v>
      </c>
      <c r="Y340" s="106">
        <v>0.33779999999999999</v>
      </c>
      <c r="Z340" s="107">
        <v>0.29470000000000002</v>
      </c>
    </row>
    <row r="341" spans="1:26" ht="15" customHeight="1">
      <c r="A341" s="27">
        <f t="shared" si="100"/>
        <v>327</v>
      </c>
      <c r="B341" s="32" t="s">
        <v>355</v>
      </c>
      <c r="C341" s="29" t="s">
        <v>15</v>
      </c>
      <c r="D341" s="1">
        <v>4313.3</v>
      </c>
      <c r="E341" s="1">
        <v>457.6</v>
      </c>
      <c r="F341" s="21">
        <v>16006.333988559199</v>
      </c>
      <c r="G341" s="25">
        <f t="shared" si="103"/>
        <v>3.2059674772319662</v>
      </c>
      <c r="H341" s="8">
        <f t="shared" si="101"/>
        <v>3.7755674772319661</v>
      </c>
      <c r="I341" s="3">
        <f t="shared" si="86"/>
        <v>2.5975000000000001</v>
      </c>
      <c r="J341" s="4">
        <f t="shared" si="102"/>
        <v>2.9539</v>
      </c>
      <c r="K341" s="105">
        <v>0.35639999999999999</v>
      </c>
      <c r="L341" s="106">
        <v>0.57999999999999996</v>
      </c>
      <c r="M341" s="106">
        <v>0.2520674772319661</v>
      </c>
      <c r="N341" s="106">
        <v>1.78E-2</v>
      </c>
      <c r="O341" s="106">
        <v>0.25729999999999997</v>
      </c>
      <c r="P341" s="106">
        <v>2.4799999999999999E-2</v>
      </c>
      <c r="Q341" s="106">
        <v>0.65380000000000005</v>
      </c>
      <c r="R341" s="106">
        <v>2.7699999999999999E-2</v>
      </c>
      <c r="S341" s="106">
        <v>8.0000000000000004E-4</v>
      </c>
      <c r="T341" s="106">
        <v>4.02E-2</v>
      </c>
      <c r="U341" s="106">
        <v>7.2800000000000004E-2</v>
      </c>
      <c r="V341" s="106">
        <v>0.7389</v>
      </c>
      <c r="W341" s="106">
        <v>0.13500000000000001</v>
      </c>
      <c r="X341" s="106">
        <v>2.0000000000000001E-4</v>
      </c>
      <c r="Y341" s="106">
        <v>0.33029999999999998</v>
      </c>
      <c r="Z341" s="107">
        <v>0.28749999999999998</v>
      </c>
    </row>
    <row r="342" spans="1:26" ht="15" customHeight="1">
      <c r="A342" s="27">
        <f t="shared" si="100"/>
        <v>328</v>
      </c>
      <c r="B342" s="32" t="s">
        <v>356</v>
      </c>
      <c r="C342" s="29" t="s">
        <v>15</v>
      </c>
      <c r="D342" s="1">
        <v>2141.98</v>
      </c>
      <c r="E342" s="1">
        <v>236.5</v>
      </c>
      <c r="F342" s="21">
        <v>8602.8295434105603</v>
      </c>
      <c r="G342" s="25">
        <f t="shared" si="103"/>
        <v>3.4868261663522233</v>
      </c>
      <c r="H342" s="8">
        <f t="shared" si="101"/>
        <v>4.0870261663522234</v>
      </c>
      <c r="I342" s="3">
        <f t="shared" si="86"/>
        <v>2.8740999999999999</v>
      </c>
      <c r="J342" s="4">
        <f t="shared" si="102"/>
        <v>3.2256</v>
      </c>
      <c r="K342" s="105">
        <v>0.35149999999999998</v>
      </c>
      <c r="L342" s="106">
        <v>0.81030000000000002</v>
      </c>
      <c r="M342" s="106">
        <v>0.26122616635222318</v>
      </c>
      <c r="N342" s="106">
        <v>1.78E-2</v>
      </c>
      <c r="O342" s="106">
        <v>0.27700000000000002</v>
      </c>
      <c r="P342" s="106">
        <v>2.5000000000000001E-2</v>
      </c>
      <c r="Q342" s="106">
        <v>0.65629999999999999</v>
      </c>
      <c r="R342" s="106">
        <v>2.75E-2</v>
      </c>
      <c r="S342" s="106">
        <v>8.0000000000000004E-4</v>
      </c>
      <c r="T342" s="106">
        <v>4.0399999999999998E-2</v>
      </c>
      <c r="U342" s="106">
        <v>5.5300000000000002E-2</v>
      </c>
      <c r="V342" s="106">
        <v>0.74729999999999996</v>
      </c>
      <c r="W342" s="106">
        <v>0.1769</v>
      </c>
      <c r="X342" s="106">
        <v>5.0000000000000001E-4</v>
      </c>
      <c r="Y342" s="106">
        <v>0.34100000000000003</v>
      </c>
      <c r="Z342" s="107">
        <v>0.29820000000000002</v>
      </c>
    </row>
    <row r="343" spans="1:26" ht="15" customHeight="1">
      <c r="A343" s="27">
        <f t="shared" si="100"/>
        <v>329</v>
      </c>
      <c r="B343" s="32" t="s">
        <v>357</v>
      </c>
      <c r="C343" s="29" t="s">
        <v>8</v>
      </c>
      <c r="D343" s="1">
        <v>657.1</v>
      </c>
      <c r="E343" s="1">
        <v>0</v>
      </c>
      <c r="F343" s="21">
        <v>2188.6366877698802</v>
      </c>
      <c r="G343" s="55">
        <f>K343+L343+M343+N343+Q343+R343+S343+T343+U343+V343+W343+X343+Y343</f>
        <v>3.4479785596161459</v>
      </c>
      <c r="H343" s="2">
        <f>G343</f>
        <v>3.4479785596161459</v>
      </c>
      <c r="I343" s="3">
        <f t="shared" si="86"/>
        <v>2.8476999999999997</v>
      </c>
      <c r="J343" s="4">
        <f>I343+K343</f>
        <v>3.1894999999999998</v>
      </c>
      <c r="K343" s="105">
        <v>0.34179999999999999</v>
      </c>
      <c r="L343" s="106">
        <v>0.45939999999999998</v>
      </c>
      <c r="M343" s="106">
        <v>0.25847855961614608</v>
      </c>
      <c r="N343" s="106">
        <v>1.26E-2</v>
      </c>
      <c r="O343" s="106">
        <v>0</v>
      </c>
      <c r="P343" s="106">
        <v>0</v>
      </c>
      <c r="Q343" s="106">
        <v>0.65359999999999996</v>
      </c>
      <c r="R343" s="106">
        <v>7.2099999999999997E-2</v>
      </c>
      <c r="S343" s="106">
        <v>2.3999999999999998E-3</v>
      </c>
      <c r="T343" s="106">
        <v>9.06E-2</v>
      </c>
      <c r="U343" s="106">
        <v>6.83E-2</v>
      </c>
      <c r="V343" s="106">
        <v>0.96730000000000005</v>
      </c>
      <c r="W343" s="106">
        <v>0.38279999999999997</v>
      </c>
      <c r="X343" s="106">
        <v>1.6999999999999999E-3</v>
      </c>
      <c r="Y343" s="106">
        <v>0.13689999999999999</v>
      </c>
      <c r="Z343" s="107">
        <v>0</v>
      </c>
    </row>
    <row r="344" spans="1:26" ht="15" customHeight="1">
      <c r="A344" s="27">
        <f t="shared" si="100"/>
        <v>330</v>
      </c>
      <c r="B344" s="32" t="s">
        <v>358</v>
      </c>
      <c r="C344" s="29" t="s">
        <v>15</v>
      </c>
      <c r="D344" s="1">
        <v>2136.25</v>
      </c>
      <c r="E344" s="1">
        <v>233.5</v>
      </c>
      <c r="F344" s="21">
        <v>8506.9638239230699</v>
      </c>
      <c r="G344" s="25">
        <f t="shared" ref="G344:G350" si="104">K344+L344+M344+N344+Q344+R344+S344+T344+U344+V344+W344+X344+Y344</f>
        <v>3.4785732699788041</v>
      </c>
      <c r="H344" s="8">
        <f t="shared" ref="H344:H350" si="105">G344+O344+P344+Z344</f>
        <v>4.048573269978804</v>
      </c>
      <c r="I344" s="3">
        <f t="shared" si="86"/>
        <v>2.8746</v>
      </c>
      <c r="J344" s="4">
        <f t="shared" ref="J344:J350" si="106">I344+K344</f>
        <v>3.2204000000000002</v>
      </c>
      <c r="K344" s="105">
        <v>0.3458</v>
      </c>
      <c r="L344" s="106">
        <v>0.66320000000000001</v>
      </c>
      <c r="M344" s="106">
        <v>0.25817326997880413</v>
      </c>
      <c r="N344" s="106">
        <v>1.7600000000000001E-2</v>
      </c>
      <c r="O344" s="106">
        <v>0.24410000000000001</v>
      </c>
      <c r="P344" s="106">
        <v>2.5100000000000001E-2</v>
      </c>
      <c r="Q344" s="106">
        <v>0.6552</v>
      </c>
      <c r="R344" s="106">
        <v>2.7199999999999998E-2</v>
      </c>
      <c r="S344" s="106">
        <v>8.0000000000000004E-4</v>
      </c>
      <c r="T344" s="106">
        <v>4.0599999999999997E-2</v>
      </c>
      <c r="U344" s="106">
        <v>5.5399999999999998E-2</v>
      </c>
      <c r="V344" s="106">
        <v>0.76149999999999995</v>
      </c>
      <c r="W344" s="106">
        <v>0.30830000000000002</v>
      </c>
      <c r="X344" s="106">
        <v>5.0000000000000001E-4</v>
      </c>
      <c r="Y344" s="106">
        <v>0.34429999999999999</v>
      </c>
      <c r="Z344" s="107">
        <v>0.30080000000000001</v>
      </c>
    </row>
    <row r="345" spans="1:26" ht="15" customHeight="1">
      <c r="A345" s="27">
        <f t="shared" si="100"/>
        <v>331</v>
      </c>
      <c r="B345" s="32" t="s">
        <v>359</v>
      </c>
      <c r="C345" s="29" t="s">
        <v>15</v>
      </c>
      <c r="D345" s="1">
        <v>4353.3500000000004</v>
      </c>
      <c r="E345" s="1">
        <v>477.8</v>
      </c>
      <c r="F345" s="21">
        <v>16341.268208256601</v>
      </c>
      <c r="G345" s="25">
        <f t="shared" si="104"/>
        <v>3.2561994642815555</v>
      </c>
      <c r="H345" s="8">
        <f t="shared" si="105"/>
        <v>3.8202994642815553</v>
      </c>
      <c r="I345" s="3">
        <f t="shared" si="86"/>
        <v>2.6323000000000003</v>
      </c>
      <c r="J345" s="4">
        <f t="shared" si="106"/>
        <v>2.9792000000000005</v>
      </c>
      <c r="K345" s="105">
        <v>0.34689999999999999</v>
      </c>
      <c r="L345" s="106">
        <v>0.62260000000000004</v>
      </c>
      <c r="M345" s="106">
        <v>0.27699946428155497</v>
      </c>
      <c r="N345" s="106">
        <v>1.72E-2</v>
      </c>
      <c r="O345" s="106">
        <v>0.23960000000000001</v>
      </c>
      <c r="P345" s="106">
        <v>2.46E-2</v>
      </c>
      <c r="Q345" s="106">
        <v>0.65100000000000002</v>
      </c>
      <c r="R345" s="106">
        <v>2.64E-2</v>
      </c>
      <c r="S345" s="106">
        <v>8.0000000000000004E-4</v>
      </c>
      <c r="T345" s="106">
        <v>3.9699999999999999E-2</v>
      </c>
      <c r="U345" s="106">
        <v>7.4999999999999997E-2</v>
      </c>
      <c r="V345" s="106">
        <v>0.73599999999999999</v>
      </c>
      <c r="W345" s="106">
        <v>0.12039999999999999</v>
      </c>
      <c r="X345" s="106">
        <v>2.0000000000000001E-4</v>
      </c>
      <c r="Y345" s="106">
        <v>0.34300000000000003</v>
      </c>
      <c r="Z345" s="107">
        <v>0.2999</v>
      </c>
    </row>
    <row r="346" spans="1:26" ht="15" customHeight="1">
      <c r="A346" s="27">
        <f t="shared" si="100"/>
        <v>332</v>
      </c>
      <c r="B346" s="32" t="s">
        <v>360</v>
      </c>
      <c r="C346" s="29" t="s">
        <v>15</v>
      </c>
      <c r="D346" s="1">
        <v>2132.1999999999998</v>
      </c>
      <c r="E346" s="1">
        <v>234</v>
      </c>
      <c r="F346" s="21">
        <v>8308.1069775854194</v>
      </c>
      <c r="G346" s="25">
        <f t="shared" si="104"/>
        <v>3.391858656511308</v>
      </c>
      <c r="H346" s="8">
        <f t="shared" si="105"/>
        <v>3.964458656511308</v>
      </c>
      <c r="I346" s="3">
        <f t="shared" si="86"/>
        <v>2.7534000000000001</v>
      </c>
      <c r="J346" s="4">
        <f t="shared" si="106"/>
        <v>3.0998999999999999</v>
      </c>
      <c r="K346" s="105">
        <v>0.34649999999999997</v>
      </c>
      <c r="L346" s="106">
        <v>0.66649999999999998</v>
      </c>
      <c r="M346" s="106">
        <v>0.29195865651130826</v>
      </c>
      <c r="N346" s="106">
        <v>1.7999999999999999E-2</v>
      </c>
      <c r="O346" s="106">
        <v>0.2447</v>
      </c>
      <c r="P346" s="106">
        <v>2.5100000000000001E-2</v>
      </c>
      <c r="Q346" s="106">
        <v>0.6583</v>
      </c>
      <c r="R346" s="106">
        <v>2.8299999999999999E-2</v>
      </c>
      <c r="S346" s="106">
        <v>1E-3</v>
      </c>
      <c r="T346" s="106">
        <v>4.0599999999999997E-2</v>
      </c>
      <c r="U346" s="106">
        <v>5.5599999999999997E-2</v>
      </c>
      <c r="V346" s="106">
        <v>0.75639999999999996</v>
      </c>
      <c r="W346" s="106">
        <v>0.18190000000000001</v>
      </c>
      <c r="X346" s="106">
        <v>5.0000000000000001E-4</v>
      </c>
      <c r="Y346" s="106">
        <v>0.3463</v>
      </c>
      <c r="Z346" s="107">
        <v>0.30280000000000001</v>
      </c>
    </row>
    <row r="347" spans="1:26" ht="15" customHeight="1">
      <c r="A347" s="27">
        <f t="shared" si="100"/>
        <v>333</v>
      </c>
      <c r="B347" s="32" t="s">
        <v>361</v>
      </c>
      <c r="C347" s="29" t="s">
        <v>15</v>
      </c>
      <c r="D347" s="1">
        <v>2171.1999999999998</v>
      </c>
      <c r="E347" s="1">
        <v>305.8</v>
      </c>
      <c r="F347" s="21">
        <v>8276.1710250344095</v>
      </c>
      <c r="G347" s="25">
        <f t="shared" si="104"/>
        <v>3.3185191088440127</v>
      </c>
      <c r="H347" s="8">
        <f t="shared" si="105"/>
        <v>3.8989191088440127</v>
      </c>
      <c r="I347" s="3">
        <f t="shared" si="86"/>
        <v>2.6677</v>
      </c>
      <c r="J347" s="4">
        <f t="shared" si="106"/>
        <v>3.0173000000000001</v>
      </c>
      <c r="K347" s="105">
        <v>0.34960000000000002</v>
      </c>
      <c r="L347" s="106">
        <v>0.58089999999999997</v>
      </c>
      <c r="M347" s="106">
        <v>0.30121910884401271</v>
      </c>
      <c r="N347" s="106">
        <v>1.77E-2</v>
      </c>
      <c r="O347" s="106">
        <v>0.249</v>
      </c>
      <c r="P347" s="106">
        <v>2.5600000000000001E-2</v>
      </c>
      <c r="Q347" s="106">
        <v>0.67410000000000003</v>
      </c>
      <c r="R347" s="106">
        <v>2.69E-2</v>
      </c>
      <c r="S347" s="106">
        <v>8.0000000000000004E-4</v>
      </c>
      <c r="T347" s="106">
        <v>0.04</v>
      </c>
      <c r="U347" s="106">
        <v>5.4600000000000003E-2</v>
      </c>
      <c r="V347" s="106">
        <v>0.76239999999999997</v>
      </c>
      <c r="W347" s="106">
        <v>0.17230000000000001</v>
      </c>
      <c r="X347" s="106">
        <v>5.0000000000000001E-4</v>
      </c>
      <c r="Y347" s="106">
        <v>0.33750000000000002</v>
      </c>
      <c r="Z347" s="107">
        <v>0.30580000000000002</v>
      </c>
    </row>
    <row r="348" spans="1:26" ht="15" customHeight="1">
      <c r="A348" s="27">
        <f t="shared" si="100"/>
        <v>334</v>
      </c>
      <c r="B348" s="32" t="s">
        <v>362</v>
      </c>
      <c r="C348" s="29" t="s">
        <v>15</v>
      </c>
      <c r="D348" s="1">
        <v>4311.1499999999996</v>
      </c>
      <c r="E348" s="1">
        <v>471.4</v>
      </c>
      <c r="F348" s="21">
        <v>15629.0110650641</v>
      </c>
      <c r="G348" s="25">
        <f t="shared" si="104"/>
        <v>3.1291183565089788</v>
      </c>
      <c r="H348" s="8">
        <f t="shared" si="105"/>
        <v>3.6916183565089793</v>
      </c>
      <c r="I348" s="3">
        <f t="shared" si="86"/>
        <v>2.4975999999999998</v>
      </c>
      <c r="J348" s="4">
        <f t="shared" si="106"/>
        <v>2.8567999999999998</v>
      </c>
      <c r="K348" s="105">
        <v>0.35920000000000002</v>
      </c>
      <c r="L348" s="106">
        <v>0.4773</v>
      </c>
      <c r="M348" s="106">
        <v>0.27231835650897906</v>
      </c>
      <c r="N348" s="106">
        <v>1.6500000000000001E-2</v>
      </c>
      <c r="O348" s="106">
        <v>0.2419</v>
      </c>
      <c r="P348" s="106">
        <v>2.4899999999999999E-2</v>
      </c>
      <c r="Q348" s="106">
        <v>0.67600000000000005</v>
      </c>
      <c r="R348" s="106">
        <v>2.7699999999999999E-2</v>
      </c>
      <c r="S348" s="106">
        <v>1E-3</v>
      </c>
      <c r="T348" s="106">
        <v>4.02E-2</v>
      </c>
      <c r="U348" s="106">
        <v>7.3599999999999999E-2</v>
      </c>
      <c r="V348" s="106">
        <v>0.74329999999999996</v>
      </c>
      <c r="W348" s="106">
        <v>0.1033</v>
      </c>
      <c r="X348" s="106">
        <v>2.0000000000000001E-4</v>
      </c>
      <c r="Y348" s="106">
        <v>0.33850000000000002</v>
      </c>
      <c r="Z348" s="107">
        <v>0.29570000000000002</v>
      </c>
    </row>
    <row r="349" spans="1:26" ht="15" customHeight="1">
      <c r="A349" s="27">
        <f t="shared" si="100"/>
        <v>335</v>
      </c>
      <c r="B349" s="32" t="s">
        <v>363</v>
      </c>
      <c r="C349" s="29" t="s">
        <v>15</v>
      </c>
      <c r="D349" s="1">
        <v>2138.08</v>
      </c>
      <c r="E349" s="1">
        <v>304.8</v>
      </c>
      <c r="F349" s="21">
        <v>8104.8405343920003</v>
      </c>
      <c r="G349" s="25">
        <f t="shared" si="104"/>
        <v>3.291281075163627</v>
      </c>
      <c r="H349" s="8">
        <f t="shared" si="105"/>
        <v>3.8793810751636268</v>
      </c>
      <c r="I349" s="3">
        <f t="shared" si="86"/>
        <v>2.6480000000000001</v>
      </c>
      <c r="J349" s="4">
        <f t="shared" si="106"/>
        <v>3.0038</v>
      </c>
      <c r="K349" s="105">
        <v>0.35580000000000001</v>
      </c>
      <c r="L349" s="106">
        <v>0.64439999999999997</v>
      </c>
      <c r="M349" s="106">
        <v>0.28748107516362703</v>
      </c>
      <c r="N349" s="106">
        <v>1.7299999999999999E-2</v>
      </c>
      <c r="O349" s="106">
        <v>0.25330000000000003</v>
      </c>
      <c r="P349" s="106">
        <v>2.5999999999999999E-2</v>
      </c>
      <c r="Q349" s="106">
        <v>0.68089999999999995</v>
      </c>
      <c r="R349" s="106">
        <v>2.7E-2</v>
      </c>
      <c r="S349" s="106">
        <v>8.0000000000000004E-4</v>
      </c>
      <c r="T349" s="106">
        <v>4.0599999999999997E-2</v>
      </c>
      <c r="U349" s="106">
        <v>5.5399999999999998E-2</v>
      </c>
      <c r="V349" s="106">
        <v>0.76700000000000002</v>
      </c>
      <c r="W349" s="106">
        <v>7.3899999999999993E-2</v>
      </c>
      <c r="X349" s="106">
        <v>5.0000000000000001E-4</v>
      </c>
      <c r="Y349" s="106">
        <v>0.3402</v>
      </c>
      <c r="Z349" s="107">
        <v>0.30880000000000002</v>
      </c>
    </row>
    <row r="350" spans="1:26" ht="15" customHeight="1">
      <c r="A350" s="27">
        <f t="shared" si="100"/>
        <v>336</v>
      </c>
      <c r="B350" s="32" t="s">
        <v>364</v>
      </c>
      <c r="C350" s="29" t="s">
        <v>15</v>
      </c>
      <c r="D350" s="1">
        <v>2137.1999999999998</v>
      </c>
      <c r="E350" s="1">
        <v>274.5</v>
      </c>
      <c r="F350" s="21">
        <v>8475.1742908698507</v>
      </c>
      <c r="G350" s="25">
        <f t="shared" si="104"/>
        <v>3.4447019798290359</v>
      </c>
      <c r="H350" s="8">
        <f t="shared" si="105"/>
        <v>4.048701979829036</v>
      </c>
      <c r="I350" s="3">
        <f t="shared" si="86"/>
        <v>2.6593</v>
      </c>
      <c r="J350" s="4">
        <f t="shared" si="106"/>
        <v>3.1387</v>
      </c>
      <c r="K350" s="105">
        <v>0.47939999999999999</v>
      </c>
      <c r="L350" s="106">
        <v>0.61270000000000002</v>
      </c>
      <c r="M350" s="106">
        <v>0.30600197982903599</v>
      </c>
      <c r="N350" s="106">
        <v>1.7399999999999999E-2</v>
      </c>
      <c r="O350" s="106">
        <v>0.2999</v>
      </c>
      <c r="P350" s="106">
        <v>0</v>
      </c>
      <c r="Q350" s="106">
        <v>0.68120000000000003</v>
      </c>
      <c r="R350" s="106">
        <v>3.1099999999999999E-2</v>
      </c>
      <c r="S350" s="106">
        <v>1E-3</v>
      </c>
      <c r="T350" s="106">
        <v>4.0599999999999997E-2</v>
      </c>
      <c r="U350" s="106">
        <v>6.8599999999999994E-2</v>
      </c>
      <c r="V350" s="106">
        <v>0.75239999999999996</v>
      </c>
      <c r="W350" s="106">
        <v>0.1132</v>
      </c>
      <c r="X350" s="106">
        <v>5.0000000000000001E-4</v>
      </c>
      <c r="Y350" s="106">
        <v>0.34060000000000001</v>
      </c>
      <c r="Z350" s="107">
        <v>0.30409999999999998</v>
      </c>
    </row>
    <row r="351" spans="1:26" ht="15" customHeight="1">
      <c r="A351" s="27">
        <f t="shared" si="100"/>
        <v>337</v>
      </c>
      <c r="B351" s="32" t="s">
        <v>365</v>
      </c>
      <c r="C351" s="29" t="s">
        <v>7</v>
      </c>
      <c r="D351" s="1">
        <v>105.02</v>
      </c>
      <c r="E351" s="1">
        <v>0</v>
      </c>
      <c r="F351" s="21">
        <v>175.208785850315</v>
      </c>
      <c r="G351" s="24">
        <f t="shared" ref="G351:G352" si="107">K351+L351+M351+N351+Q351+R351+S351+T351+U351+V351+W351+X351+Y351</f>
        <v>1.6800006778002934</v>
      </c>
      <c r="H351" s="2"/>
      <c r="I351" s="3">
        <f t="shared" si="86"/>
        <v>1.0046999999999999</v>
      </c>
      <c r="J351" s="4"/>
      <c r="K351" s="105">
        <v>0</v>
      </c>
      <c r="L351" s="106">
        <v>0</v>
      </c>
      <c r="M351" s="106">
        <v>0.67530067780029346</v>
      </c>
      <c r="N351" s="106">
        <v>0</v>
      </c>
      <c r="O351" s="106">
        <v>0</v>
      </c>
      <c r="P351" s="106">
        <v>0</v>
      </c>
      <c r="Q351" s="106">
        <v>0.26140000000000002</v>
      </c>
      <c r="R351" s="106">
        <v>0</v>
      </c>
      <c r="S351" s="106">
        <v>0</v>
      </c>
      <c r="T351" s="106">
        <v>0.36180000000000001</v>
      </c>
      <c r="U351" s="106">
        <v>0</v>
      </c>
      <c r="V351" s="106">
        <v>0.37080000000000002</v>
      </c>
      <c r="W351" s="106">
        <v>0</v>
      </c>
      <c r="X351" s="106">
        <v>1.0699999999999999E-2</v>
      </c>
      <c r="Y351" s="106">
        <v>0</v>
      </c>
      <c r="Z351" s="107">
        <v>0</v>
      </c>
    </row>
    <row r="352" spans="1:26" ht="15" customHeight="1">
      <c r="A352" s="27">
        <f t="shared" si="100"/>
        <v>338</v>
      </c>
      <c r="B352" s="32" t="s">
        <v>366</v>
      </c>
      <c r="C352" s="29" t="s">
        <v>7</v>
      </c>
      <c r="D352" s="1">
        <v>140.69999999999999</v>
      </c>
      <c r="E352" s="1">
        <v>20.6</v>
      </c>
      <c r="F352" s="21">
        <v>298.99136493702599</v>
      </c>
      <c r="G352" s="24">
        <f t="shared" si="107"/>
        <v>2.1425663825029697</v>
      </c>
      <c r="H352" s="2"/>
      <c r="I352" s="3">
        <f t="shared" ref="I352:I415" si="108">G352-K352-M352</f>
        <v>1.1345000000000001</v>
      </c>
      <c r="J352" s="4"/>
      <c r="K352" s="105">
        <v>0</v>
      </c>
      <c r="L352" s="106">
        <v>0</v>
      </c>
      <c r="M352" s="106">
        <v>1.0080663825029696</v>
      </c>
      <c r="N352" s="106">
        <v>0</v>
      </c>
      <c r="O352" s="106">
        <v>0</v>
      </c>
      <c r="P352" s="106">
        <v>0</v>
      </c>
      <c r="Q352" s="106">
        <v>0.26150000000000001</v>
      </c>
      <c r="R352" s="106">
        <v>0</v>
      </c>
      <c r="S352" s="106">
        <v>0</v>
      </c>
      <c r="T352" s="106">
        <v>0.49370000000000003</v>
      </c>
      <c r="U352" s="106">
        <v>0</v>
      </c>
      <c r="V352" s="106">
        <v>0.37130000000000002</v>
      </c>
      <c r="W352" s="106">
        <v>0</v>
      </c>
      <c r="X352" s="106">
        <v>8.0000000000000002E-3</v>
      </c>
      <c r="Y352" s="106">
        <v>0</v>
      </c>
      <c r="Z352" s="107">
        <v>0</v>
      </c>
    </row>
    <row r="353" spans="1:26" ht="15" customHeight="1">
      <c r="A353" s="27">
        <f t="shared" si="100"/>
        <v>339</v>
      </c>
      <c r="B353" s="32" t="s">
        <v>367</v>
      </c>
      <c r="C353" s="29" t="s">
        <v>16</v>
      </c>
      <c r="D353" s="1">
        <v>6744.41</v>
      </c>
      <c r="E353" s="1">
        <v>613.75</v>
      </c>
      <c r="F353" s="21">
        <v>26362.039366595702</v>
      </c>
      <c r="G353" s="25">
        <f>K353+L353+M353+N353+Q353+R353+S353+T353+U353+V353+W353+X353+Y353</f>
        <v>3.5028301865697715</v>
      </c>
      <c r="H353" s="8">
        <f>G353+O353+P353+Z353</f>
        <v>3.9645301865697715</v>
      </c>
      <c r="I353" s="3">
        <f t="shared" si="108"/>
        <v>2.6835999999999998</v>
      </c>
      <c r="J353" s="4">
        <f>I353+K353</f>
        <v>3.1547999999999998</v>
      </c>
      <c r="K353" s="105">
        <v>0.47120000000000001</v>
      </c>
      <c r="L353" s="106">
        <v>0.5645</v>
      </c>
      <c r="M353" s="106">
        <v>0.34803018656977153</v>
      </c>
      <c r="N353" s="106">
        <v>1.5800000000000002E-2</v>
      </c>
      <c r="O353" s="106">
        <v>0.1777</v>
      </c>
      <c r="P353" s="106">
        <v>1.5699999999999999E-2</v>
      </c>
      <c r="Q353" s="106">
        <v>0.65339999999999998</v>
      </c>
      <c r="R353" s="106">
        <v>2.63E-2</v>
      </c>
      <c r="S353" s="106">
        <v>8.0000000000000004E-4</v>
      </c>
      <c r="T353" s="106">
        <v>4.0599999999999997E-2</v>
      </c>
      <c r="U353" s="106">
        <v>8.2900000000000001E-2</v>
      </c>
      <c r="V353" s="106">
        <v>0.74890000000000001</v>
      </c>
      <c r="W353" s="106">
        <v>0.12470000000000001</v>
      </c>
      <c r="X353" s="106">
        <v>1E-4</v>
      </c>
      <c r="Y353" s="106">
        <v>0.42559999999999998</v>
      </c>
      <c r="Z353" s="107">
        <v>0.26829999999999998</v>
      </c>
    </row>
    <row r="354" spans="1:26" ht="15" customHeight="1">
      <c r="A354" s="27">
        <f t="shared" si="100"/>
        <v>340</v>
      </c>
      <c r="B354" s="32" t="s">
        <v>368</v>
      </c>
      <c r="C354" s="29" t="s">
        <v>7</v>
      </c>
      <c r="D354" s="1">
        <v>100.2</v>
      </c>
      <c r="E354" s="1">
        <v>0</v>
      </c>
      <c r="F354" s="21">
        <v>181.58501582397199</v>
      </c>
      <c r="G354" s="24">
        <f>K354+L354+M354+N354+Q354+R354+S354+T354+U354+V354+W354+X354+Y354</f>
        <v>1.8272873058020638</v>
      </c>
      <c r="H354" s="2"/>
      <c r="I354" s="3">
        <f t="shared" si="108"/>
        <v>0.96230000000000016</v>
      </c>
      <c r="J354" s="4"/>
      <c r="K354" s="105">
        <v>0</v>
      </c>
      <c r="L354" s="106">
        <v>0</v>
      </c>
      <c r="M354" s="106">
        <v>0.86498730580206362</v>
      </c>
      <c r="N354" s="106">
        <v>0</v>
      </c>
      <c r="O354" s="106">
        <v>0</v>
      </c>
      <c r="P354" s="106">
        <v>0</v>
      </c>
      <c r="Q354" s="106">
        <v>0.26140000000000002</v>
      </c>
      <c r="R354" s="106">
        <v>0</v>
      </c>
      <c r="S354" s="106">
        <v>0</v>
      </c>
      <c r="T354" s="106">
        <v>0.31850000000000001</v>
      </c>
      <c r="U354" s="106">
        <v>0</v>
      </c>
      <c r="V354" s="106">
        <v>0.37109999999999999</v>
      </c>
      <c r="W354" s="106">
        <v>0</v>
      </c>
      <c r="X354" s="106">
        <v>1.1299999999999999E-2</v>
      </c>
      <c r="Y354" s="106">
        <v>0</v>
      </c>
      <c r="Z354" s="107">
        <v>0</v>
      </c>
    </row>
    <row r="355" spans="1:26" ht="15" customHeight="1">
      <c r="A355" s="27">
        <f t="shared" si="100"/>
        <v>341</v>
      </c>
      <c r="B355" s="32" t="s">
        <v>369</v>
      </c>
      <c r="C355" s="29" t="s">
        <v>11</v>
      </c>
      <c r="D355" s="1">
        <v>3268.4</v>
      </c>
      <c r="E355" s="1">
        <v>0</v>
      </c>
      <c r="F355" s="21">
        <v>10897.376269651</v>
      </c>
      <c r="G355" s="55">
        <f>K355+L355+M355+N355+Q355+R355+S355+T355+U355+V355+W355+X355+Y355</f>
        <v>3.3394037430414829</v>
      </c>
      <c r="H355" s="2">
        <f>G355</f>
        <v>3.3394037430414829</v>
      </c>
      <c r="I355" s="3">
        <f t="shared" si="108"/>
        <v>2.8039999999999998</v>
      </c>
      <c r="J355" s="4">
        <f>I355+K355</f>
        <v>3.0332999999999997</v>
      </c>
      <c r="K355" s="105">
        <v>0.2293</v>
      </c>
      <c r="L355" s="106">
        <v>0.5081</v>
      </c>
      <c r="M355" s="106">
        <v>0.30610374304148324</v>
      </c>
      <c r="N355" s="106">
        <v>1.84E-2</v>
      </c>
      <c r="O355" s="106">
        <v>0</v>
      </c>
      <c r="P355" s="106">
        <v>0</v>
      </c>
      <c r="Q355" s="106">
        <v>0.66310000000000002</v>
      </c>
      <c r="R355" s="106">
        <v>2.7099999999999999E-2</v>
      </c>
      <c r="S355" s="106">
        <v>1E-3</v>
      </c>
      <c r="T355" s="106">
        <v>6.1199999999999997E-2</v>
      </c>
      <c r="U355" s="106">
        <v>0.12859999999999999</v>
      </c>
      <c r="V355" s="106">
        <v>0.9597</v>
      </c>
      <c r="W355" s="106">
        <v>0.21959999999999999</v>
      </c>
      <c r="X355" s="106">
        <v>4.0000000000000002E-4</v>
      </c>
      <c r="Y355" s="106">
        <v>0.21679999999999999</v>
      </c>
      <c r="Z355" s="107">
        <v>0</v>
      </c>
    </row>
    <row r="356" spans="1:26" ht="15" customHeight="1">
      <c r="A356" s="27">
        <f t="shared" si="100"/>
        <v>342</v>
      </c>
      <c r="B356" s="32" t="s">
        <v>370</v>
      </c>
      <c r="C356" s="29" t="s">
        <v>15</v>
      </c>
      <c r="D356" s="1">
        <v>6594.45</v>
      </c>
      <c r="E356" s="1">
        <v>631.6</v>
      </c>
      <c r="F356" s="21">
        <v>25958.071098294</v>
      </c>
      <c r="G356" s="25">
        <f t="shared" ref="G356:G357" si="109">K356+L356+M356+N356+Q356+R356+S356+T356+U356+V356+W356+X356+Y356</f>
        <v>3.3218004705005475</v>
      </c>
      <c r="H356" s="8">
        <f t="shared" ref="H356:H357" si="110">G356+O356+P356+Z356</f>
        <v>4.0102004705005472</v>
      </c>
      <c r="I356" s="3">
        <f t="shared" si="108"/>
        <v>2.5896999999999997</v>
      </c>
      <c r="J356" s="4">
        <f t="shared" ref="J356:J357" si="111">I356+K356</f>
        <v>3.0331999999999999</v>
      </c>
      <c r="K356" s="105">
        <v>0.44350000000000001</v>
      </c>
      <c r="L356" s="106">
        <v>0.63939999999999997</v>
      </c>
      <c r="M356" s="106">
        <v>0.28860047050054738</v>
      </c>
      <c r="N356" s="106">
        <v>1.4999999999999999E-2</v>
      </c>
      <c r="O356" s="106">
        <v>0.39040000000000002</v>
      </c>
      <c r="P356" s="106">
        <v>0</v>
      </c>
      <c r="Q356" s="106">
        <v>0.58740000000000003</v>
      </c>
      <c r="R356" s="106">
        <v>2.3E-2</v>
      </c>
      <c r="S356" s="106">
        <v>6.9999999999999999E-4</v>
      </c>
      <c r="T356" s="106">
        <v>2.76E-2</v>
      </c>
      <c r="U356" s="106">
        <v>0.1052</v>
      </c>
      <c r="V356" s="106">
        <v>0.71850000000000003</v>
      </c>
      <c r="W356" s="106">
        <v>0.12659999999999999</v>
      </c>
      <c r="X356" s="106">
        <v>1E-4</v>
      </c>
      <c r="Y356" s="106">
        <v>0.34620000000000001</v>
      </c>
      <c r="Z356" s="107">
        <v>0.29799999999999999</v>
      </c>
    </row>
    <row r="357" spans="1:26" ht="15" customHeight="1">
      <c r="A357" s="27">
        <f t="shared" si="100"/>
        <v>343</v>
      </c>
      <c r="B357" s="32" t="s">
        <v>371</v>
      </c>
      <c r="C357" s="29" t="s">
        <v>15</v>
      </c>
      <c r="D357" s="1">
        <v>9392.5499999999993</v>
      </c>
      <c r="E357" s="1">
        <v>1058.45</v>
      </c>
      <c r="F357" s="21">
        <v>37407.4388841705</v>
      </c>
      <c r="G357" s="25">
        <f t="shared" si="109"/>
        <v>3.3267095404467431</v>
      </c>
      <c r="H357" s="8">
        <f t="shared" si="110"/>
        <v>4.071209540446743</v>
      </c>
      <c r="I357" s="3">
        <f t="shared" si="108"/>
        <v>2.6206000000000005</v>
      </c>
      <c r="J357" s="4">
        <f t="shared" si="111"/>
        <v>3.0549000000000004</v>
      </c>
      <c r="K357" s="105">
        <v>0.43430000000000002</v>
      </c>
      <c r="L357" s="106">
        <v>0.56220000000000003</v>
      </c>
      <c r="M357" s="106">
        <v>0.2718095404467426</v>
      </c>
      <c r="N357" s="106">
        <v>1.5299999999999999E-2</v>
      </c>
      <c r="O357" s="106">
        <v>0.43569999999999998</v>
      </c>
      <c r="P357" s="106">
        <v>5.7000000000000002E-3</v>
      </c>
      <c r="Q357" s="106">
        <v>0.59640000000000004</v>
      </c>
      <c r="R357" s="106">
        <v>2.2200000000000001E-2</v>
      </c>
      <c r="S357" s="106">
        <v>6.9999999999999999E-4</v>
      </c>
      <c r="T357" s="106">
        <v>3.4700000000000002E-2</v>
      </c>
      <c r="U357" s="106">
        <v>0.13370000000000001</v>
      </c>
      <c r="V357" s="106">
        <v>0.78080000000000005</v>
      </c>
      <c r="W357" s="106">
        <v>0.12889999999999999</v>
      </c>
      <c r="X357" s="106">
        <v>1E-4</v>
      </c>
      <c r="Y357" s="106">
        <v>0.34560000000000002</v>
      </c>
      <c r="Z357" s="107">
        <v>0.30309999999999998</v>
      </c>
    </row>
    <row r="358" spans="1:26" ht="15" customHeight="1">
      <c r="A358" s="27">
        <f t="shared" si="100"/>
        <v>344</v>
      </c>
      <c r="B358" s="32" t="s">
        <v>372</v>
      </c>
      <c r="C358" s="29" t="s">
        <v>7</v>
      </c>
      <c r="D358" s="1">
        <v>46.5</v>
      </c>
      <c r="E358" s="1">
        <v>0</v>
      </c>
      <c r="F358" s="21">
        <v>65.214330431038505</v>
      </c>
      <c r="G358" s="24">
        <f t="shared" ref="G358:G370" si="112">K358+L358+M358+N358+Q358+R358+S358+T358+U358+V358+W358+X358+Y358</f>
        <v>1.4113090093867187</v>
      </c>
      <c r="H358" s="2"/>
      <c r="I358" s="3">
        <f t="shared" si="108"/>
        <v>0.90289999999999992</v>
      </c>
      <c r="J358" s="4"/>
      <c r="K358" s="105">
        <v>0</v>
      </c>
      <c r="L358" s="106">
        <v>0</v>
      </c>
      <c r="M358" s="106">
        <v>0.50840900938671874</v>
      </c>
      <c r="N358" s="106">
        <v>0</v>
      </c>
      <c r="O358" s="106">
        <v>0</v>
      </c>
      <c r="P358" s="106">
        <v>0</v>
      </c>
      <c r="Q358" s="106">
        <v>0.2412</v>
      </c>
      <c r="R358" s="106">
        <v>0</v>
      </c>
      <c r="S358" s="106">
        <v>0</v>
      </c>
      <c r="T358" s="106">
        <v>0.28210000000000002</v>
      </c>
      <c r="U358" s="106">
        <v>0</v>
      </c>
      <c r="V358" s="106">
        <v>0.35539999999999999</v>
      </c>
      <c r="W358" s="106">
        <v>0</v>
      </c>
      <c r="X358" s="106">
        <v>2.4199999999999999E-2</v>
      </c>
      <c r="Y358" s="106">
        <v>0</v>
      </c>
      <c r="Z358" s="107">
        <v>0</v>
      </c>
    </row>
    <row r="359" spans="1:26" ht="15" customHeight="1">
      <c r="A359" s="27">
        <f t="shared" si="100"/>
        <v>345</v>
      </c>
      <c r="B359" s="32" t="s">
        <v>373</v>
      </c>
      <c r="C359" s="29" t="s">
        <v>7</v>
      </c>
      <c r="D359" s="1">
        <v>18.600000000000001</v>
      </c>
      <c r="E359" s="1">
        <v>0</v>
      </c>
      <c r="F359" s="21">
        <v>37.050499385666903</v>
      </c>
      <c r="G359" s="24">
        <f t="shared" si="112"/>
        <v>2.0067805068362334</v>
      </c>
      <c r="H359" s="2"/>
      <c r="I359" s="3">
        <f t="shared" si="108"/>
        <v>1.1595000000000002</v>
      </c>
      <c r="J359" s="4"/>
      <c r="K359" s="105">
        <v>0</v>
      </c>
      <c r="L359" s="106">
        <v>0</v>
      </c>
      <c r="M359" s="106">
        <v>0.84728050683623324</v>
      </c>
      <c r="N359" s="106">
        <v>0</v>
      </c>
      <c r="O359" s="106">
        <v>0</v>
      </c>
      <c r="P359" s="106">
        <v>0</v>
      </c>
      <c r="Q359" s="106">
        <v>0.24179999999999999</v>
      </c>
      <c r="R359" s="106">
        <v>0</v>
      </c>
      <c r="S359" s="106">
        <v>0</v>
      </c>
      <c r="T359" s="106">
        <v>0.50170000000000003</v>
      </c>
      <c r="U359" s="106">
        <v>0</v>
      </c>
      <c r="V359" s="106">
        <v>0.35539999999999999</v>
      </c>
      <c r="W359" s="106">
        <v>0</v>
      </c>
      <c r="X359" s="106">
        <v>6.0600000000000001E-2</v>
      </c>
      <c r="Y359" s="106">
        <v>0</v>
      </c>
      <c r="Z359" s="107">
        <v>0</v>
      </c>
    </row>
    <row r="360" spans="1:26" ht="15" customHeight="1">
      <c r="A360" s="27">
        <f t="shared" si="100"/>
        <v>346</v>
      </c>
      <c r="B360" s="32" t="s">
        <v>374</v>
      </c>
      <c r="C360" s="29" t="s">
        <v>7</v>
      </c>
      <c r="D360" s="1">
        <v>77.05</v>
      </c>
      <c r="E360" s="1">
        <v>0</v>
      </c>
      <c r="F360" s="21">
        <v>100.04401334537999</v>
      </c>
      <c r="G360" s="24">
        <f t="shared" si="112"/>
        <v>1.3056881140381524</v>
      </c>
      <c r="H360" s="2"/>
      <c r="I360" s="3">
        <f t="shared" si="108"/>
        <v>0.89660000000000006</v>
      </c>
      <c r="J360" s="4"/>
      <c r="K360" s="105">
        <v>0</v>
      </c>
      <c r="L360" s="106">
        <v>0</v>
      </c>
      <c r="M360" s="106">
        <v>0.40908811403815243</v>
      </c>
      <c r="N360" s="106">
        <v>0</v>
      </c>
      <c r="O360" s="106">
        <v>0</v>
      </c>
      <c r="P360" s="106">
        <v>0</v>
      </c>
      <c r="Q360" s="106">
        <v>0.2412</v>
      </c>
      <c r="R360" s="106">
        <v>0</v>
      </c>
      <c r="S360" s="106">
        <v>0</v>
      </c>
      <c r="T360" s="106">
        <v>0.27100000000000002</v>
      </c>
      <c r="U360" s="106">
        <v>0</v>
      </c>
      <c r="V360" s="106">
        <v>0.36980000000000002</v>
      </c>
      <c r="W360" s="106">
        <v>0</v>
      </c>
      <c r="X360" s="106">
        <v>1.46E-2</v>
      </c>
      <c r="Y360" s="106">
        <v>0</v>
      </c>
      <c r="Z360" s="107">
        <v>0</v>
      </c>
    </row>
    <row r="361" spans="1:26" ht="15" customHeight="1">
      <c r="A361" s="27">
        <f t="shared" si="100"/>
        <v>347</v>
      </c>
      <c r="B361" s="32" t="s">
        <v>375</v>
      </c>
      <c r="C361" s="29" t="s">
        <v>7</v>
      </c>
      <c r="D361" s="1">
        <v>115.5</v>
      </c>
      <c r="E361" s="1">
        <v>37.200000000000003</v>
      </c>
      <c r="F361" s="21">
        <v>166.010124588118</v>
      </c>
      <c r="G361" s="24">
        <f t="shared" si="112"/>
        <v>1.444291640463047</v>
      </c>
      <c r="H361" s="2"/>
      <c r="I361" s="3">
        <f t="shared" si="108"/>
        <v>1.0349999999999999</v>
      </c>
      <c r="J361" s="4"/>
      <c r="K361" s="105">
        <v>0</v>
      </c>
      <c r="L361" s="106">
        <v>0</v>
      </c>
      <c r="M361" s="106">
        <v>0.40929164046304706</v>
      </c>
      <c r="N361" s="106">
        <v>0</v>
      </c>
      <c r="O361" s="106">
        <v>0</v>
      </c>
      <c r="P361" s="106">
        <v>0</v>
      </c>
      <c r="Q361" s="106">
        <v>0.26129999999999998</v>
      </c>
      <c r="R361" s="106">
        <v>0</v>
      </c>
      <c r="S361" s="106">
        <v>0</v>
      </c>
      <c r="T361" s="106">
        <v>0.29339999999999999</v>
      </c>
      <c r="U361" s="106">
        <v>0</v>
      </c>
      <c r="V361" s="106">
        <v>0.47060000000000002</v>
      </c>
      <c r="W361" s="106">
        <v>0</v>
      </c>
      <c r="X361" s="106">
        <v>9.7000000000000003E-3</v>
      </c>
      <c r="Y361" s="106">
        <v>0</v>
      </c>
      <c r="Z361" s="107">
        <v>0</v>
      </c>
    </row>
    <row r="362" spans="1:26" ht="15" customHeight="1">
      <c r="A362" s="27">
        <f t="shared" si="100"/>
        <v>348</v>
      </c>
      <c r="B362" s="32" t="s">
        <v>376</v>
      </c>
      <c r="C362" s="29" t="s">
        <v>7</v>
      </c>
      <c r="D362" s="1">
        <v>189.7</v>
      </c>
      <c r="E362" s="1">
        <v>57.6</v>
      </c>
      <c r="F362" s="21">
        <v>250.99106471264</v>
      </c>
      <c r="G362" s="24">
        <f t="shared" si="112"/>
        <v>1.3316362145668834</v>
      </c>
      <c r="H362" s="2"/>
      <c r="I362" s="3">
        <f t="shared" si="108"/>
        <v>0.83320000000000016</v>
      </c>
      <c r="J362" s="4"/>
      <c r="K362" s="105">
        <v>0</v>
      </c>
      <c r="L362" s="106">
        <v>0</v>
      </c>
      <c r="M362" s="106">
        <v>0.49843621456688331</v>
      </c>
      <c r="N362" s="106">
        <v>0</v>
      </c>
      <c r="O362" s="106">
        <v>0</v>
      </c>
      <c r="P362" s="106">
        <v>0</v>
      </c>
      <c r="Q362" s="106">
        <v>0.26140000000000002</v>
      </c>
      <c r="R362" s="106">
        <v>0</v>
      </c>
      <c r="S362" s="106">
        <v>0</v>
      </c>
      <c r="T362" s="106">
        <v>0.2382</v>
      </c>
      <c r="U362" s="106">
        <v>0</v>
      </c>
      <c r="V362" s="106">
        <v>0.32769999999999999</v>
      </c>
      <c r="W362" s="106">
        <v>0</v>
      </c>
      <c r="X362" s="106">
        <v>5.8999999999999999E-3</v>
      </c>
      <c r="Y362" s="106">
        <v>0</v>
      </c>
      <c r="Z362" s="107">
        <v>0</v>
      </c>
    </row>
    <row r="363" spans="1:26" ht="15" customHeight="1">
      <c r="A363" s="27">
        <f t="shared" si="100"/>
        <v>349</v>
      </c>
      <c r="B363" s="32" t="s">
        <v>377</v>
      </c>
      <c r="C363" s="29" t="s">
        <v>7</v>
      </c>
      <c r="D363" s="1">
        <v>147</v>
      </c>
      <c r="E363" s="1">
        <v>39.1</v>
      </c>
      <c r="F363" s="21">
        <v>240.36417188823401</v>
      </c>
      <c r="G363" s="24">
        <f t="shared" si="112"/>
        <v>1.642630177252929</v>
      </c>
      <c r="H363" s="2"/>
      <c r="I363" s="3">
        <f t="shared" si="108"/>
        <v>1.2138</v>
      </c>
      <c r="J363" s="4"/>
      <c r="K363" s="105">
        <v>0</v>
      </c>
      <c r="L363" s="106">
        <v>0</v>
      </c>
      <c r="M363" s="106">
        <v>0.42883017725292893</v>
      </c>
      <c r="N363" s="106">
        <v>0</v>
      </c>
      <c r="O363" s="106">
        <v>0</v>
      </c>
      <c r="P363" s="106">
        <v>0</v>
      </c>
      <c r="Q363" s="106">
        <v>0.26129999999999998</v>
      </c>
      <c r="R363" s="106">
        <v>0</v>
      </c>
      <c r="S363" s="106">
        <v>0</v>
      </c>
      <c r="T363" s="106">
        <v>0.30740000000000001</v>
      </c>
      <c r="U363" s="106">
        <v>0</v>
      </c>
      <c r="V363" s="106">
        <v>0.63739999999999997</v>
      </c>
      <c r="W363" s="106">
        <v>0</v>
      </c>
      <c r="X363" s="106">
        <v>7.7000000000000002E-3</v>
      </c>
      <c r="Y363" s="106">
        <v>0</v>
      </c>
      <c r="Z363" s="107">
        <v>0</v>
      </c>
    </row>
    <row r="364" spans="1:26" ht="15" customHeight="1">
      <c r="A364" s="27">
        <f t="shared" si="100"/>
        <v>350</v>
      </c>
      <c r="B364" s="32" t="s">
        <v>378</v>
      </c>
      <c r="C364" s="29" t="s">
        <v>7</v>
      </c>
      <c r="D364" s="1">
        <v>88.3</v>
      </c>
      <c r="E364" s="1">
        <v>42.1</v>
      </c>
      <c r="F364" s="21">
        <v>107.279900039024</v>
      </c>
      <c r="G364" s="24">
        <f t="shared" si="112"/>
        <v>1.2210853492651341</v>
      </c>
      <c r="H364" s="2"/>
      <c r="I364" s="3">
        <f t="shared" si="108"/>
        <v>0.86410000000000009</v>
      </c>
      <c r="J364" s="4"/>
      <c r="K364" s="105">
        <v>0</v>
      </c>
      <c r="L364" s="106">
        <v>0</v>
      </c>
      <c r="M364" s="106">
        <v>0.35698534926513403</v>
      </c>
      <c r="N364" s="106">
        <v>0</v>
      </c>
      <c r="O364" s="106">
        <v>0</v>
      </c>
      <c r="P364" s="106">
        <v>0</v>
      </c>
      <c r="Q364" s="106">
        <v>0.26150000000000001</v>
      </c>
      <c r="R364" s="106">
        <v>0</v>
      </c>
      <c r="S364" s="106">
        <v>0</v>
      </c>
      <c r="T364" s="106">
        <v>0.25580000000000003</v>
      </c>
      <c r="U364" s="106">
        <v>0</v>
      </c>
      <c r="V364" s="106">
        <v>0.33410000000000001</v>
      </c>
      <c r="W364" s="106">
        <v>0</v>
      </c>
      <c r="X364" s="106">
        <v>1.2699999999999999E-2</v>
      </c>
      <c r="Y364" s="106">
        <v>0</v>
      </c>
      <c r="Z364" s="107">
        <v>0</v>
      </c>
    </row>
    <row r="365" spans="1:26" ht="15" customHeight="1">
      <c r="A365" s="27">
        <f t="shared" si="100"/>
        <v>351</v>
      </c>
      <c r="B365" s="32" t="s">
        <v>379</v>
      </c>
      <c r="C365" s="29" t="s">
        <v>11</v>
      </c>
      <c r="D365" s="1">
        <v>3508.4</v>
      </c>
      <c r="E365" s="1">
        <v>0</v>
      </c>
      <c r="F365" s="21">
        <v>9101.1479991960896</v>
      </c>
      <c r="G365" s="55">
        <f t="shared" si="112"/>
        <v>2.6350846015885212</v>
      </c>
      <c r="H365" s="2">
        <f t="shared" ref="H365:H370" si="113">G365</f>
        <v>2.6350846015885212</v>
      </c>
      <c r="I365" s="3">
        <f t="shared" si="108"/>
        <v>2.1726999999999994</v>
      </c>
      <c r="J365" s="4">
        <f t="shared" ref="J365:J370" si="114">I365+K365</f>
        <v>2.3473999999999995</v>
      </c>
      <c r="K365" s="105">
        <v>0.17469999999999999</v>
      </c>
      <c r="L365" s="106">
        <v>0.26779999999999998</v>
      </c>
      <c r="M365" s="106">
        <v>0.28768460158852166</v>
      </c>
      <c r="N365" s="106">
        <v>5.1000000000000004E-3</v>
      </c>
      <c r="O365" s="106">
        <v>0</v>
      </c>
      <c r="P365" s="106">
        <v>0</v>
      </c>
      <c r="Q365" s="106">
        <v>0.60460000000000003</v>
      </c>
      <c r="R365" s="106">
        <v>2.92E-2</v>
      </c>
      <c r="S365" s="106">
        <v>1E-3</v>
      </c>
      <c r="T365" s="106">
        <v>0.20200000000000001</v>
      </c>
      <c r="U365" s="106">
        <v>0.11119999999999999</v>
      </c>
      <c r="V365" s="106">
        <v>0.55430000000000001</v>
      </c>
      <c r="W365" s="106">
        <v>0.18440000000000001</v>
      </c>
      <c r="X365" s="106">
        <v>4.0000000000000002E-4</v>
      </c>
      <c r="Y365" s="106">
        <v>0.2127</v>
      </c>
      <c r="Z365" s="107">
        <v>0</v>
      </c>
    </row>
    <row r="366" spans="1:26" ht="15" customHeight="1">
      <c r="A366" s="27">
        <f t="shared" si="100"/>
        <v>352</v>
      </c>
      <c r="B366" s="32" t="s">
        <v>380</v>
      </c>
      <c r="C366" s="29" t="s">
        <v>11</v>
      </c>
      <c r="D366" s="1">
        <v>3425.5</v>
      </c>
      <c r="E366" s="1">
        <v>44.6</v>
      </c>
      <c r="F366" s="21">
        <v>10618.854809300001</v>
      </c>
      <c r="G366" s="55">
        <f t="shared" si="112"/>
        <v>3.1054407705028764</v>
      </c>
      <c r="H366" s="2">
        <f t="shared" si="113"/>
        <v>3.1054407705028764</v>
      </c>
      <c r="I366" s="3">
        <f t="shared" si="108"/>
        <v>2.6291999999999995</v>
      </c>
      <c r="J366" s="4">
        <f t="shared" si="114"/>
        <v>2.7971999999999997</v>
      </c>
      <c r="K366" s="105">
        <v>0.16800000000000001</v>
      </c>
      <c r="L366" s="106">
        <v>0.22559999999999999</v>
      </c>
      <c r="M366" s="106">
        <v>0.30824077050287657</v>
      </c>
      <c r="N366" s="106">
        <v>8.3999999999999995E-3</v>
      </c>
      <c r="O366" s="106">
        <v>0</v>
      </c>
      <c r="P366" s="106">
        <v>0</v>
      </c>
      <c r="Q366" s="106">
        <v>0.60919999999999996</v>
      </c>
      <c r="R366" s="106">
        <v>4.8399999999999999E-2</v>
      </c>
      <c r="S366" s="106">
        <v>1.6999999999999999E-3</v>
      </c>
      <c r="T366" s="106">
        <v>0.21970000000000001</v>
      </c>
      <c r="U366" s="106">
        <v>0.11600000000000001</v>
      </c>
      <c r="V366" s="106">
        <v>1.0019</v>
      </c>
      <c r="W366" s="106">
        <v>0.1588</v>
      </c>
      <c r="X366" s="106">
        <v>4.0000000000000002E-4</v>
      </c>
      <c r="Y366" s="106">
        <v>0.23910000000000001</v>
      </c>
      <c r="Z366" s="107">
        <v>0</v>
      </c>
    </row>
    <row r="367" spans="1:26" ht="15" customHeight="1">
      <c r="A367" s="27">
        <f t="shared" si="100"/>
        <v>353</v>
      </c>
      <c r="B367" s="32" t="s">
        <v>381</v>
      </c>
      <c r="C367" s="29" t="s">
        <v>11</v>
      </c>
      <c r="D367" s="1">
        <v>3573.4</v>
      </c>
      <c r="E367" s="1">
        <v>0</v>
      </c>
      <c r="F367" s="21">
        <v>10784.354382972</v>
      </c>
      <c r="G367" s="55">
        <f t="shared" si="112"/>
        <v>3.0232961870821975</v>
      </c>
      <c r="H367" s="2">
        <f t="shared" si="113"/>
        <v>3.0232961870821975</v>
      </c>
      <c r="I367" s="3">
        <f t="shared" si="108"/>
        <v>2.5314999999999999</v>
      </c>
      <c r="J367" s="4">
        <f t="shared" si="114"/>
        <v>2.7233999999999998</v>
      </c>
      <c r="K367" s="105">
        <v>0.19189999999999999</v>
      </c>
      <c r="L367" s="106">
        <v>0.17760000000000001</v>
      </c>
      <c r="M367" s="106">
        <v>0.29989618708219784</v>
      </c>
      <c r="N367" s="106">
        <v>8.2000000000000007E-3</v>
      </c>
      <c r="O367" s="106">
        <v>0</v>
      </c>
      <c r="P367" s="106">
        <v>0</v>
      </c>
      <c r="Q367" s="106">
        <v>0.60119999999999996</v>
      </c>
      <c r="R367" s="106">
        <v>4.7199999999999999E-2</v>
      </c>
      <c r="S367" s="106">
        <v>1.6000000000000001E-3</v>
      </c>
      <c r="T367" s="106">
        <v>0.21099999999999999</v>
      </c>
      <c r="U367" s="106">
        <v>0.11119999999999999</v>
      </c>
      <c r="V367" s="106">
        <v>0.97209999999999996</v>
      </c>
      <c r="W367" s="106">
        <v>0.15759999999999999</v>
      </c>
      <c r="X367" s="106">
        <v>4.0000000000000002E-4</v>
      </c>
      <c r="Y367" s="106">
        <v>0.24340000000000001</v>
      </c>
      <c r="Z367" s="107">
        <v>0</v>
      </c>
    </row>
    <row r="368" spans="1:26" ht="15" customHeight="1">
      <c r="A368" s="27">
        <f t="shared" si="100"/>
        <v>354</v>
      </c>
      <c r="B368" s="32" t="s">
        <v>382</v>
      </c>
      <c r="C368" s="29" t="s">
        <v>11</v>
      </c>
      <c r="D368" s="1">
        <v>2474.54</v>
      </c>
      <c r="E368" s="1">
        <v>57.2</v>
      </c>
      <c r="F368" s="21">
        <v>7253.7245136085803</v>
      </c>
      <c r="G368" s="55">
        <f t="shared" si="112"/>
        <v>2.9372125544452983</v>
      </c>
      <c r="H368" s="2">
        <f t="shared" si="113"/>
        <v>2.9372125544452983</v>
      </c>
      <c r="I368" s="3">
        <f t="shared" si="108"/>
        <v>2.4167000000000001</v>
      </c>
      <c r="J368" s="4">
        <f t="shared" si="114"/>
        <v>2.5902000000000003</v>
      </c>
      <c r="K368" s="105">
        <v>0.17349999999999999</v>
      </c>
      <c r="L368" s="106">
        <v>0.35659999999999997</v>
      </c>
      <c r="M368" s="106">
        <v>0.34701255444529849</v>
      </c>
      <c r="N368" s="106">
        <v>3.8999999999999998E-3</v>
      </c>
      <c r="O368" s="106">
        <v>0</v>
      </c>
      <c r="P368" s="106">
        <v>0</v>
      </c>
      <c r="Q368" s="106">
        <v>0.61319999999999997</v>
      </c>
      <c r="R368" s="106">
        <v>2.2100000000000002E-2</v>
      </c>
      <c r="S368" s="106">
        <v>6.9999999999999999E-4</v>
      </c>
      <c r="T368" s="106">
        <v>0.21240000000000001</v>
      </c>
      <c r="U368" s="106">
        <v>0.11749999999999999</v>
      </c>
      <c r="V368" s="106">
        <v>0.60540000000000005</v>
      </c>
      <c r="W368" s="106">
        <v>0.2515</v>
      </c>
      <c r="X368" s="106">
        <v>5.0000000000000001E-4</v>
      </c>
      <c r="Y368" s="106">
        <v>0.2329</v>
      </c>
      <c r="Z368" s="107">
        <v>0</v>
      </c>
    </row>
    <row r="369" spans="1:26" ht="15" customHeight="1">
      <c r="A369" s="27">
        <f t="shared" si="100"/>
        <v>355</v>
      </c>
      <c r="B369" s="32" t="s">
        <v>383</v>
      </c>
      <c r="C369" s="29" t="s">
        <v>10</v>
      </c>
      <c r="D369" s="1">
        <v>2478.7199999999998</v>
      </c>
      <c r="E369" s="1">
        <v>0</v>
      </c>
      <c r="F369" s="21">
        <v>7248.1954681016796</v>
      </c>
      <c r="G369" s="55">
        <f t="shared" si="112"/>
        <v>3.0079047632357394</v>
      </c>
      <c r="H369" s="2">
        <f t="shared" si="113"/>
        <v>3.0079047632357394</v>
      </c>
      <c r="I369" s="3">
        <f t="shared" si="108"/>
        <v>2.4998999999999998</v>
      </c>
      <c r="J369" s="4">
        <f t="shared" si="114"/>
        <v>2.8113999999999999</v>
      </c>
      <c r="K369" s="105">
        <v>0.3115</v>
      </c>
      <c r="L369" s="106">
        <v>0.33910000000000001</v>
      </c>
      <c r="M369" s="106">
        <v>0.1965047632357394</v>
      </c>
      <c r="N369" s="106">
        <v>4.7999999999999996E-3</v>
      </c>
      <c r="O369" s="106">
        <v>0</v>
      </c>
      <c r="P369" s="106">
        <v>0</v>
      </c>
      <c r="Q369" s="106">
        <v>0.61529999999999996</v>
      </c>
      <c r="R369" s="106">
        <v>2.76E-2</v>
      </c>
      <c r="S369" s="106">
        <v>1E-3</v>
      </c>
      <c r="T369" s="106">
        <v>0.123</v>
      </c>
      <c r="U369" s="106">
        <v>0.2039</v>
      </c>
      <c r="V369" s="106">
        <v>0.80530000000000002</v>
      </c>
      <c r="W369" s="106">
        <v>0.17319999999999999</v>
      </c>
      <c r="X369" s="106">
        <v>5.0000000000000001E-4</v>
      </c>
      <c r="Y369" s="106">
        <v>0.20619999999999999</v>
      </c>
      <c r="Z369" s="107">
        <v>0</v>
      </c>
    </row>
    <row r="370" spans="1:26" ht="15" customHeight="1">
      <c r="A370" s="27">
        <f t="shared" si="100"/>
        <v>356</v>
      </c>
      <c r="B370" s="32" t="s">
        <v>384</v>
      </c>
      <c r="C370" s="29" t="s">
        <v>8</v>
      </c>
      <c r="D370" s="1">
        <v>739.95600000000002</v>
      </c>
      <c r="E370" s="1">
        <v>0</v>
      </c>
      <c r="F370" s="21">
        <v>1854.8506043243599</v>
      </c>
      <c r="G370" s="55">
        <f t="shared" si="112"/>
        <v>2.672789628025062</v>
      </c>
      <c r="H370" s="2">
        <f t="shared" si="113"/>
        <v>2.672789628025062</v>
      </c>
      <c r="I370" s="3">
        <f t="shared" si="108"/>
        <v>1.7423999999999999</v>
      </c>
      <c r="J370" s="4">
        <f t="shared" si="114"/>
        <v>2.2866999999999997</v>
      </c>
      <c r="K370" s="105">
        <v>0.54430000000000001</v>
      </c>
      <c r="L370" s="106">
        <v>0.23219999999999999</v>
      </c>
      <c r="M370" s="106">
        <v>0.3860896280250623</v>
      </c>
      <c r="N370" s="106">
        <v>0</v>
      </c>
      <c r="O370" s="106">
        <v>0</v>
      </c>
      <c r="P370" s="106">
        <v>0</v>
      </c>
      <c r="Q370" s="106">
        <v>0.59079999999999999</v>
      </c>
      <c r="R370" s="106">
        <v>0</v>
      </c>
      <c r="S370" s="106">
        <v>0</v>
      </c>
      <c r="T370" s="106">
        <v>1.0999999999999999E-2</v>
      </c>
      <c r="U370" s="106">
        <v>6.3500000000000001E-2</v>
      </c>
      <c r="V370" s="106">
        <v>0.53620000000000001</v>
      </c>
      <c r="W370" s="106">
        <v>0.1225</v>
      </c>
      <c r="X370" s="106">
        <v>1.6000000000000001E-3</v>
      </c>
      <c r="Y370" s="106">
        <v>0.18459999999999999</v>
      </c>
      <c r="Z370" s="107">
        <v>0</v>
      </c>
    </row>
    <row r="371" spans="1:26" ht="15" customHeight="1">
      <c r="A371" s="27">
        <f t="shared" si="100"/>
        <v>357</v>
      </c>
      <c r="B371" s="32" t="s">
        <v>385</v>
      </c>
      <c r="C371" s="29" t="s">
        <v>7</v>
      </c>
      <c r="D371" s="1">
        <v>63</v>
      </c>
      <c r="E371" s="1">
        <v>19.2</v>
      </c>
      <c r="F371" s="21">
        <v>103.43620192245599</v>
      </c>
      <c r="G371" s="24">
        <f>K371+L371+M371+N371+Q371+R371+S371+T371+U371+V371+W371+X371+Y371</f>
        <v>1.6526349404886682</v>
      </c>
      <c r="H371" s="8"/>
      <c r="I371" s="3">
        <f t="shared" si="108"/>
        <v>1.0272999999999999</v>
      </c>
      <c r="J371" s="4"/>
      <c r="K371" s="105">
        <v>0</v>
      </c>
      <c r="L371" s="106">
        <v>0</v>
      </c>
      <c r="M371" s="106">
        <v>0.62533494048866844</v>
      </c>
      <c r="N371" s="106">
        <v>0</v>
      </c>
      <c r="O371" s="106">
        <v>0</v>
      </c>
      <c r="P371" s="106">
        <v>0</v>
      </c>
      <c r="Q371" s="106">
        <v>0.2412</v>
      </c>
      <c r="R371" s="106">
        <v>0</v>
      </c>
      <c r="S371" s="106">
        <v>0</v>
      </c>
      <c r="T371" s="106">
        <v>0.44040000000000001</v>
      </c>
      <c r="U371" s="106">
        <v>0</v>
      </c>
      <c r="V371" s="106">
        <v>0.32779999999999998</v>
      </c>
      <c r="W371" s="106">
        <v>0</v>
      </c>
      <c r="X371" s="106">
        <v>1.7899999999999999E-2</v>
      </c>
      <c r="Y371" s="106">
        <v>0</v>
      </c>
      <c r="Z371" s="107">
        <v>0</v>
      </c>
    </row>
    <row r="372" spans="1:26" ht="15" customHeight="1">
      <c r="A372" s="27">
        <f t="shared" si="100"/>
        <v>358</v>
      </c>
      <c r="B372" s="32" t="s">
        <v>386</v>
      </c>
      <c r="C372" s="29" t="s">
        <v>8</v>
      </c>
      <c r="D372" s="1">
        <v>253.7</v>
      </c>
      <c r="E372" s="1">
        <v>0</v>
      </c>
      <c r="F372" s="21">
        <v>843.695383501827</v>
      </c>
      <c r="G372" s="55">
        <f t="shared" ref="G372:G375" si="115">K372+L372+M372+N372+Q372+R372+S372+T372+U372+V372+W372+X372+Y372</f>
        <v>3.3325946637784454</v>
      </c>
      <c r="H372" s="2">
        <f t="shared" ref="H372:H375" si="116">G372</f>
        <v>3.3325946637784454</v>
      </c>
      <c r="I372" s="3">
        <f t="shared" si="108"/>
        <v>2.6015999999999999</v>
      </c>
      <c r="J372" s="4">
        <f t="shared" ref="J372:J375" si="117">I372+K372</f>
        <v>2.9289000000000001</v>
      </c>
      <c r="K372" s="105">
        <v>0.32729999999999998</v>
      </c>
      <c r="L372" s="106">
        <v>0.23669999999999999</v>
      </c>
      <c r="M372" s="106">
        <v>0.40369466377844548</v>
      </c>
      <c r="N372" s="106">
        <v>0</v>
      </c>
      <c r="O372" s="106">
        <v>0</v>
      </c>
      <c r="P372" s="106">
        <v>0</v>
      </c>
      <c r="Q372" s="106">
        <v>0.59430000000000005</v>
      </c>
      <c r="R372" s="106">
        <v>0</v>
      </c>
      <c r="S372" s="106">
        <v>0</v>
      </c>
      <c r="T372" s="106">
        <v>0.1716</v>
      </c>
      <c r="U372" s="106">
        <v>0.1013</v>
      </c>
      <c r="V372" s="106">
        <v>0.90139999999999998</v>
      </c>
      <c r="W372" s="106">
        <v>0.29770000000000002</v>
      </c>
      <c r="X372" s="106">
        <v>4.4000000000000003E-3</v>
      </c>
      <c r="Y372" s="106">
        <v>0.29420000000000002</v>
      </c>
      <c r="Z372" s="107">
        <v>0</v>
      </c>
    </row>
    <row r="373" spans="1:26" ht="15" customHeight="1">
      <c r="A373" s="27">
        <f t="shared" si="100"/>
        <v>359</v>
      </c>
      <c r="B373" s="32" t="s">
        <v>387</v>
      </c>
      <c r="C373" s="29" t="s">
        <v>9</v>
      </c>
      <c r="D373" s="1">
        <v>601.79999999999995</v>
      </c>
      <c r="E373" s="1">
        <v>0</v>
      </c>
      <c r="F373" s="21">
        <v>1945.2843209401999</v>
      </c>
      <c r="G373" s="55">
        <f t="shared" si="115"/>
        <v>3.2366836000279506</v>
      </c>
      <c r="H373" s="2">
        <f t="shared" si="116"/>
        <v>3.2366836000279506</v>
      </c>
      <c r="I373" s="3">
        <f t="shared" si="108"/>
        <v>2.6684999999999999</v>
      </c>
      <c r="J373" s="4">
        <f t="shared" si="117"/>
        <v>3.0009999999999999</v>
      </c>
      <c r="K373" s="105">
        <v>0.33250000000000002</v>
      </c>
      <c r="L373" s="106">
        <v>0.4703</v>
      </c>
      <c r="M373" s="106">
        <v>0.23568360002795052</v>
      </c>
      <c r="N373" s="106">
        <v>0</v>
      </c>
      <c r="O373" s="106">
        <v>0</v>
      </c>
      <c r="P373" s="106">
        <v>0</v>
      </c>
      <c r="Q373" s="106">
        <v>0.63939999999999997</v>
      </c>
      <c r="R373" s="106">
        <v>0</v>
      </c>
      <c r="S373" s="106">
        <v>0</v>
      </c>
      <c r="T373" s="106">
        <v>0.16220000000000001</v>
      </c>
      <c r="U373" s="106">
        <v>6.7799999999999999E-2</v>
      </c>
      <c r="V373" s="106">
        <v>0.68669999999999998</v>
      </c>
      <c r="W373" s="106">
        <v>0.28239999999999998</v>
      </c>
      <c r="X373" s="106">
        <v>1.9E-3</v>
      </c>
      <c r="Y373" s="106">
        <v>0.35780000000000001</v>
      </c>
      <c r="Z373" s="107">
        <v>0</v>
      </c>
    </row>
    <row r="374" spans="1:26" ht="15" customHeight="1">
      <c r="A374" s="27">
        <f t="shared" si="100"/>
        <v>360</v>
      </c>
      <c r="B374" s="32" t="s">
        <v>388</v>
      </c>
      <c r="C374" s="29" t="s">
        <v>8</v>
      </c>
      <c r="D374" s="1">
        <v>428.5</v>
      </c>
      <c r="E374" s="1">
        <v>0</v>
      </c>
      <c r="F374" s="21">
        <v>1555.3180647117299</v>
      </c>
      <c r="G374" s="55">
        <f t="shared" si="115"/>
        <v>3.6367105326904716</v>
      </c>
      <c r="H374" s="2">
        <f t="shared" si="116"/>
        <v>3.6367105326904716</v>
      </c>
      <c r="I374" s="3">
        <f t="shared" si="108"/>
        <v>2.8103000000000002</v>
      </c>
      <c r="J374" s="4">
        <f t="shared" si="117"/>
        <v>3.2321000000000004</v>
      </c>
      <c r="K374" s="105">
        <v>0.42180000000000001</v>
      </c>
      <c r="L374" s="106">
        <v>0.45860000000000001</v>
      </c>
      <c r="M374" s="106">
        <v>0.4046105326904712</v>
      </c>
      <c r="N374" s="106">
        <v>0</v>
      </c>
      <c r="O374" s="106">
        <v>0</v>
      </c>
      <c r="P374" s="106">
        <v>0</v>
      </c>
      <c r="Q374" s="106">
        <v>0.70840000000000003</v>
      </c>
      <c r="R374" s="106">
        <v>0</v>
      </c>
      <c r="S374" s="106">
        <v>0</v>
      </c>
      <c r="T374" s="106">
        <v>0.1361</v>
      </c>
      <c r="U374" s="106">
        <v>0.1032</v>
      </c>
      <c r="V374" s="106">
        <v>0.87450000000000006</v>
      </c>
      <c r="W374" s="106">
        <v>0.24829999999999999</v>
      </c>
      <c r="X374" s="106">
        <v>2.5999999999999999E-3</v>
      </c>
      <c r="Y374" s="106">
        <v>0.27860000000000001</v>
      </c>
      <c r="Z374" s="107">
        <v>0</v>
      </c>
    </row>
    <row r="375" spans="1:26" ht="15" customHeight="1">
      <c r="A375" s="27">
        <f t="shared" si="100"/>
        <v>361</v>
      </c>
      <c r="B375" s="32" t="s">
        <v>389</v>
      </c>
      <c r="C375" s="29" t="s">
        <v>10</v>
      </c>
      <c r="D375" s="1">
        <v>1282.2</v>
      </c>
      <c r="E375" s="1">
        <v>0</v>
      </c>
      <c r="F375" s="21">
        <v>4230.8686402823796</v>
      </c>
      <c r="G375" s="55">
        <f t="shared" si="115"/>
        <v>3.3048115528847273</v>
      </c>
      <c r="H375" s="2">
        <f t="shared" si="116"/>
        <v>3.3048115528847273</v>
      </c>
      <c r="I375" s="3">
        <f t="shared" si="108"/>
        <v>2.7906999999999997</v>
      </c>
      <c r="J375" s="4">
        <f t="shared" si="117"/>
        <v>3.0097999999999998</v>
      </c>
      <c r="K375" s="105">
        <v>0.21909999999999999</v>
      </c>
      <c r="L375" s="106">
        <v>0.74380000000000002</v>
      </c>
      <c r="M375" s="106">
        <v>0.29501155288472736</v>
      </c>
      <c r="N375" s="106">
        <v>9.5999999999999992E-3</v>
      </c>
      <c r="O375" s="106">
        <v>0</v>
      </c>
      <c r="P375" s="106">
        <v>0</v>
      </c>
      <c r="Q375" s="106">
        <v>0.62080000000000002</v>
      </c>
      <c r="R375" s="106">
        <v>5.5100000000000003E-2</v>
      </c>
      <c r="S375" s="106">
        <v>1.9E-3</v>
      </c>
      <c r="T375" s="106">
        <v>0.18190000000000001</v>
      </c>
      <c r="U375" s="106">
        <v>0.1027</v>
      </c>
      <c r="V375" s="106">
        <v>0.64080000000000004</v>
      </c>
      <c r="W375" s="106">
        <v>0.2041</v>
      </c>
      <c r="X375" s="106">
        <v>8.0000000000000004E-4</v>
      </c>
      <c r="Y375" s="106">
        <v>0.22919999999999999</v>
      </c>
      <c r="Z375" s="107">
        <v>0</v>
      </c>
    </row>
    <row r="376" spans="1:26" ht="15" customHeight="1">
      <c r="A376" s="27">
        <f t="shared" si="100"/>
        <v>362</v>
      </c>
      <c r="B376" s="32" t="s">
        <v>390</v>
      </c>
      <c r="C376" s="29" t="s">
        <v>7</v>
      </c>
      <c r="D376" s="1">
        <v>234.8</v>
      </c>
      <c r="E376" s="1">
        <v>0</v>
      </c>
      <c r="F376" s="21">
        <v>354.81349215173498</v>
      </c>
      <c r="G376" s="24">
        <f t="shared" ref="G376:G380" si="118">K376+L376+M376+N376+Q376+R376+S376+T376+U376+V376+W376+X376+Y376</f>
        <v>1.5250540633079448</v>
      </c>
      <c r="H376" s="8"/>
      <c r="I376" s="3">
        <f t="shared" si="108"/>
        <v>0.7196999999999999</v>
      </c>
      <c r="J376" s="4"/>
      <c r="K376" s="105">
        <v>0</v>
      </c>
      <c r="L376" s="106">
        <v>0</v>
      </c>
      <c r="M376" s="106">
        <v>0.8053540633079449</v>
      </c>
      <c r="N376" s="106">
        <v>0</v>
      </c>
      <c r="O376" s="106">
        <v>0</v>
      </c>
      <c r="P376" s="106">
        <v>0</v>
      </c>
      <c r="Q376" s="106">
        <v>0.24099999999999999</v>
      </c>
      <c r="R376" s="106">
        <v>0</v>
      </c>
      <c r="S376" s="106">
        <v>0</v>
      </c>
      <c r="T376" s="106">
        <v>0.1188</v>
      </c>
      <c r="U376" s="106">
        <v>0</v>
      </c>
      <c r="V376" s="106">
        <v>0.35510000000000003</v>
      </c>
      <c r="W376" s="106">
        <v>0</v>
      </c>
      <c r="X376" s="106">
        <v>4.7999999999999996E-3</v>
      </c>
      <c r="Y376" s="106">
        <v>0</v>
      </c>
      <c r="Z376" s="107">
        <v>0</v>
      </c>
    </row>
    <row r="377" spans="1:26" ht="15" customHeight="1">
      <c r="A377" s="27">
        <f t="shared" si="100"/>
        <v>363</v>
      </c>
      <c r="B377" s="32" t="s">
        <v>391</v>
      </c>
      <c r="C377" s="29" t="s">
        <v>7</v>
      </c>
      <c r="D377" s="1">
        <v>201.1</v>
      </c>
      <c r="E377" s="1">
        <v>0</v>
      </c>
      <c r="F377" s="21">
        <v>208.54192226390501</v>
      </c>
      <c r="G377" s="24">
        <f t="shared" si="118"/>
        <v>1.0424306943376891</v>
      </c>
      <c r="H377" s="2"/>
      <c r="I377" s="3">
        <f t="shared" si="108"/>
        <v>0.72900000000000009</v>
      </c>
      <c r="J377" s="4"/>
      <c r="K377" s="105">
        <v>0</v>
      </c>
      <c r="L377" s="106">
        <v>0</v>
      </c>
      <c r="M377" s="106">
        <v>0.31343069433768894</v>
      </c>
      <c r="N377" s="106">
        <v>0</v>
      </c>
      <c r="O377" s="106">
        <v>0</v>
      </c>
      <c r="P377" s="106">
        <v>0</v>
      </c>
      <c r="Q377" s="106">
        <v>0.24110000000000001</v>
      </c>
      <c r="R377" s="106">
        <v>0</v>
      </c>
      <c r="S377" s="106">
        <v>0</v>
      </c>
      <c r="T377" s="106">
        <v>9.2499999999999999E-2</v>
      </c>
      <c r="U377" s="106">
        <v>0</v>
      </c>
      <c r="V377" s="106">
        <v>0.38979999999999998</v>
      </c>
      <c r="W377" s="106">
        <v>0</v>
      </c>
      <c r="X377" s="106">
        <v>5.5999999999999999E-3</v>
      </c>
      <c r="Y377" s="106">
        <v>0</v>
      </c>
      <c r="Z377" s="107">
        <v>0</v>
      </c>
    </row>
    <row r="378" spans="1:26" ht="15" customHeight="1">
      <c r="A378" s="27">
        <f t="shared" si="100"/>
        <v>364</v>
      </c>
      <c r="B378" s="32" t="s">
        <v>392</v>
      </c>
      <c r="C378" s="29" t="s">
        <v>7</v>
      </c>
      <c r="D378" s="1">
        <v>243.32</v>
      </c>
      <c r="E378" s="1">
        <v>0</v>
      </c>
      <c r="F378" s="21">
        <v>282.483831937731</v>
      </c>
      <c r="G378" s="24">
        <f t="shared" si="118"/>
        <v>1.1689568746651759</v>
      </c>
      <c r="H378" s="2"/>
      <c r="I378" s="3">
        <f t="shared" si="108"/>
        <v>0.71550000000000002</v>
      </c>
      <c r="J378" s="4"/>
      <c r="K378" s="105">
        <v>0</v>
      </c>
      <c r="L378" s="106">
        <v>0</v>
      </c>
      <c r="M378" s="106">
        <v>0.45345687466517592</v>
      </c>
      <c r="N378" s="106">
        <v>0</v>
      </c>
      <c r="O378" s="106">
        <v>0</v>
      </c>
      <c r="P378" s="106">
        <v>0</v>
      </c>
      <c r="Q378" s="106">
        <v>0.24110000000000001</v>
      </c>
      <c r="R378" s="106">
        <v>0</v>
      </c>
      <c r="S378" s="106">
        <v>0</v>
      </c>
      <c r="T378" s="106">
        <v>0.11459999999999999</v>
      </c>
      <c r="U378" s="106">
        <v>0</v>
      </c>
      <c r="V378" s="106">
        <v>0.35510000000000003</v>
      </c>
      <c r="W378" s="106">
        <v>0</v>
      </c>
      <c r="X378" s="106">
        <v>4.7000000000000002E-3</v>
      </c>
      <c r="Y378" s="106">
        <v>0</v>
      </c>
      <c r="Z378" s="107">
        <v>0</v>
      </c>
    </row>
    <row r="379" spans="1:26" ht="15" customHeight="1">
      <c r="A379" s="27">
        <f t="shared" si="100"/>
        <v>365</v>
      </c>
      <c r="B379" s="32" t="s">
        <v>393</v>
      </c>
      <c r="C379" s="29" t="s">
        <v>7</v>
      </c>
      <c r="D379" s="1">
        <v>326.10000000000002</v>
      </c>
      <c r="E379" s="1">
        <v>0</v>
      </c>
      <c r="F379" s="21">
        <v>413.54040922663302</v>
      </c>
      <c r="G379" s="24">
        <f t="shared" si="118"/>
        <v>1.2777289031747141</v>
      </c>
      <c r="H379" s="2"/>
      <c r="I379" s="3">
        <f t="shared" si="108"/>
        <v>0.72199999999999998</v>
      </c>
      <c r="J379" s="4"/>
      <c r="K379" s="105">
        <v>0</v>
      </c>
      <c r="L379" s="106">
        <v>0</v>
      </c>
      <c r="M379" s="106">
        <v>0.55572890317471413</v>
      </c>
      <c r="N379" s="106">
        <v>0</v>
      </c>
      <c r="O379" s="106">
        <v>0</v>
      </c>
      <c r="P379" s="106">
        <v>0</v>
      </c>
      <c r="Q379" s="106">
        <v>0.24110000000000001</v>
      </c>
      <c r="R379" s="106">
        <v>0</v>
      </c>
      <c r="S379" s="106">
        <v>0</v>
      </c>
      <c r="T379" s="106">
        <v>0.12139999999999999</v>
      </c>
      <c r="U379" s="106">
        <v>0</v>
      </c>
      <c r="V379" s="106">
        <v>0.35599999999999998</v>
      </c>
      <c r="W379" s="106">
        <v>0</v>
      </c>
      <c r="X379" s="106">
        <v>3.5000000000000001E-3</v>
      </c>
      <c r="Y379" s="106">
        <v>0</v>
      </c>
      <c r="Z379" s="107">
        <v>0</v>
      </c>
    </row>
    <row r="380" spans="1:26" ht="15" customHeight="1">
      <c r="A380" s="27">
        <f t="shared" si="100"/>
        <v>366</v>
      </c>
      <c r="B380" s="32" t="s">
        <v>394</v>
      </c>
      <c r="C380" s="29" t="s">
        <v>7</v>
      </c>
      <c r="D380" s="1">
        <v>235.6</v>
      </c>
      <c r="E380" s="1">
        <v>0</v>
      </c>
      <c r="F380" s="21">
        <v>262.40575048507202</v>
      </c>
      <c r="G380" s="24">
        <f t="shared" si="118"/>
        <v>1.12065234667971</v>
      </c>
      <c r="H380" s="2"/>
      <c r="I380" s="3">
        <f t="shared" si="108"/>
        <v>0.71939999999999982</v>
      </c>
      <c r="J380" s="4"/>
      <c r="K380" s="105">
        <v>0</v>
      </c>
      <c r="L380" s="106">
        <v>0</v>
      </c>
      <c r="M380" s="106">
        <v>0.40125234667971021</v>
      </c>
      <c r="N380" s="106">
        <v>0</v>
      </c>
      <c r="O380" s="106">
        <v>0</v>
      </c>
      <c r="P380" s="106">
        <v>0</v>
      </c>
      <c r="Q380" s="106">
        <v>0.24110000000000001</v>
      </c>
      <c r="R380" s="106">
        <v>0</v>
      </c>
      <c r="S380" s="106">
        <v>0</v>
      </c>
      <c r="T380" s="106">
        <v>0.11840000000000001</v>
      </c>
      <c r="U380" s="106">
        <v>0</v>
      </c>
      <c r="V380" s="106">
        <v>0.35510000000000003</v>
      </c>
      <c r="W380" s="106">
        <v>0</v>
      </c>
      <c r="X380" s="106">
        <v>4.7999999999999996E-3</v>
      </c>
      <c r="Y380" s="106">
        <v>0</v>
      </c>
      <c r="Z380" s="107">
        <v>0</v>
      </c>
    </row>
    <row r="381" spans="1:26" ht="15" customHeight="1">
      <c r="A381" s="27">
        <f t="shared" si="100"/>
        <v>367</v>
      </c>
      <c r="B381" s="32" t="s">
        <v>395</v>
      </c>
      <c r="C381" s="29" t="s">
        <v>8</v>
      </c>
      <c r="D381" s="1">
        <v>148.1</v>
      </c>
      <c r="E381" s="1">
        <v>0</v>
      </c>
      <c r="F381" s="21">
        <v>445.63494270028701</v>
      </c>
      <c r="G381" s="55">
        <f>K381+L381+M381+N381+Q381+R381+S381+T381+U381+V381+W381+X381+Y381</f>
        <v>3.0171959145645544</v>
      </c>
      <c r="H381" s="2">
        <f>G381</f>
        <v>3.0171959145645544</v>
      </c>
      <c r="I381" s="3">
        <f t="shared" si="108"/>
        <v>2.5384000000000002</v>
      </c>
      <c r="J381" s="4">
        <f>I381+K381</f>
        <v>2.5384000000000002</v>
      </c>
      <c r="K381" s="105">
        <v>0</v>
      </c>
      <c r="L381" s="106">
        <v>0</v>
      </c>
      <c r="M381" s="106">
        <v>0.478795914564554</v>
      </c>
      <c r="N381" s="106">
        <v>0</v>
      </c>
      <c r="O381" s="106">
        <v>0</v>
      </c>
      <c r="P381" s="106">
        <v>0</v>
      </c>
      <c r="Q381" s="106">
        <v>0.83509999999999995</v>
      </c>
      <c r="R381" s="106">
        <v>0</v>
      </c>
      <c r="S381" s="106">
        <v>0</v>
      </c>
      <c r="T381" s="106">
        <v>9.8199999999999996E-2</v>
      </c>
      <c r="U381" s="106">
        <v>0.1046</v>
      </c>
      <c r="V381" s="106">
        <v>1.2016</v>
      </c>
      <c r="W381" s="106">
        <v>0</v>
      </c>
      <c r="X381" s="106">
        <v>7.6E-3</v>
      </c>
      <c r="Y381" s="106">
        <v>0.2913</v>
      </c>
      <c r="Z381" s="107">
        <v>0</v>
      </c>
    </row>
    <row r="382" spans="1:26" ht="15" customHeight="1">
      <c r="A382" s="27">
        <f t="shared" si="100"/>
        <v>368</v>
      </c>
      <c r="B382" s="32" t="s">
        <v>396</v>
      </c>
      <c r="C382" s="29" t="s">
        <v>7</v>
      </c>
      <c r="D382" s="1">
        <v>149.80000000000001</v>
      </c>
      <c r="E382" s="1">
        <v>0</v>
      </c>
      <c r="F382" s="21">
        <v>165.95804800181199</v>
      </c>
      <c r="G382" s="24">
        <f t="shared" ref="G382:G406" si="119">K382+L382+M382+N382+Q382+R382+S382+T382+U382+V382+W382+X382+Y382</f>
        <v>1.1134677217990823</v>
      </c>
      <c r="H382" s="8"/>
      <c r="I382" s="3">
        <f t="shared" si="108"/>
        <v>0.79790000000000005</v>
      </c>
      <c r="J382" s="4"/>
      <c r="K382" s="105">
        <v>0</v>
      </c>
      <c r="L382" s="106">
        <v>0</v>
      </c>
      <c r="M382" s="106">
        <v>0.31556772179908227</v>
      </c>
      <c r="N382" s="106">
        <v>0</v>
      </c>
      <c r="O382" s="106">
        <v>0</v>
      </c>
      <c r="P382" s="106">
        <v>0</v>
      </c>
      <c r="Q382" s="106">
        <v>0.26129999999999998</v>
      </c>
      <c r="R382" s="106">
        <v>0</v>
      </c>
      <c r="S382" s="106">
        <v>0</v>
      </c>
      <c r="T382" s="106">
        <v>0.16839999999999999</v>
      </c>
      <c r="U382" s="106">
        <v>0</v>
      </c>
      <c r="V382" s="106">
        <v>0.36059999999999998</v>
      </c>
      <c r="W382" s="106">
        <v>0</v>
      </c>
      <c r="X382" s="106">
        <v>7.6E-3</v>
      </c>
      <c r="Y382" s="106">
        <v>0</v>
      </c>
      <c r="Z382" s="107">
        <v>0</v>
      </c>
    </row>
    <row r="383" spans="1:26" ht="15" customHeight="1">
      <c r="A383" s="27">
        <f t="shared" si="100"/>
        <v>369</v>
      </c>
      <c r="B383" s="32" t="s">
        <v>397</v>
      </c>
      <c r="C383" s="29" t="s">
        <v>7</v>
      </c>
      <c r="D383" s="1">
        <v>78.5</v>
      </c>
      <c r="E383" s="1">
        <v>0</v>
      </c>
      <c r="F383" s="21">
        <v>103.11844825938</v>
      </c>
      <c r="G383" s="24">
        <f t="shared" si="119"/>
        <v>1.3188173456315655</v>
      </c>
      <c r="H383" s="2"/>
      <c r="I383" s="3">
        <f t="shared" si="108"/>
        <v>1.0177</v>
      </c>
      <c r="J383" s="4"/>
      <c r="K383" s="105">
        <v>0</v>
      </c>
      <c r="L383" s="106">
        <v>0</v>
      </c>
      <c r="M383" s="106">
        <v>0.30111734563156545</v>
      </c>
      <c r="N383" s="106">
        <v>0</v>
      </c>
      <c r="O383" s="106">
        <v>0</v>
      </c>
      <c r="P383" s="106">
        <v>0</v>
      </c>
      <c r="Q383" s="106">
        <v>0.26129999999999998</v>
      </c>
      <c r="R383" s="106">
        <v>0</v>
      </c>
      <c r="S383" s="106">
        <v>0</v>
      </c>
      <c r="T383" s="106">
        <v>0.32119999999999999</v>
      </c>
      <c r="U383" s="106">
        <v>0</v>
      </c>
      <c r="V383" s="106">
        <v>0.42080000000000001</v>
      </c>
      <c r="W383" s="106">
        <v>0</v>
      </c>
      <c r="X383" s="106">
        <v>1.44E-2</v>
      </c>
      <c r="Y383" s="106">
        <v>0</v>
      </c>
      <c r="Z383" s="107">
        <v>0</v>
      </c>
    </row>
    <row r="384" spans="1:26" ht="15" customHeight="1">
      <c r="A384" s="27">
        <f t="shared" si="100"/>
        <v>370</v>
      </c>
      <c r="B384" s="32" t="s">
        <v>398</v>
      </c>
      <c r="C384" s="29" t="s">
        <v>7</v>
      </c>
      <c r="D384" s="1">
        <v>52.9</v>
      </c>
      <c r="E384" s="1">
        <v>0</v>
      </c>
      <c r="F384" s="21">
        <v>84.784955834025894</v>
      </c>
      <c r="G384" s="24">
        <f t="shared" si="119"/>
        <v>1.6130236088789509</v>
      </c>
      <c r="H384" s="2"/>
      <c r="I384" s="3">
        <f t="shared" si="108"/>
        <v>1.0171999999999999</v>
      </c>
      <c r="J384" s="4"/>
      <c r="K384" s="105">
        <v>0</v>
      </c>
      <c r="L384" s="106">
        <v>0</v>
      </c>
      <c r="M384" s="106">
        <v>0.59582360887895092</v>
      </c>
      <c r="N384" s="106">
        <v>0</v>
      </c>
      <c r="O384" s="106">
        <v>0</v>
      </c>
      <c r="P384" s="106">
        <v>0</v>
      </c>
      <c r="Q384" s="106">
        <v>0.2616</v>
      </c>
      <c r="R384" s="106">
        <v>0</v>
      </c>
      <c r="S384" s="106">
        <v>0</v>
      </c>
      <c r="T384" s="106">
        <v>0.28089999999999998</v>
      </c>
      <c r="U384" s="106">
        <v>0</v>
      </c>
      <c r="V384" s="106">
        <v>0.45350000000000001</v>
      </c>
      <c r="W384" s="106">
        <v>0</v>
      </c>
      <c r="X384" s="106">
        <v>2.12E-2</v>
      </c>
      <c r="Y384" s="106">
        <v>0</v>
      </c>
      <c r="Z384" s="107">
        <v>0</v>
      </c>
    </row>
    <row r="385" spans="1:26" ht="15" customHeight="1">
      <c r="A385" s="27">
        <f t="shared" si="100"/>
        <v>371</v>
      </c>
      <c r="B385" s="32" t="s">
        <v>399</v>
      </c>
      <c r="C385" s="29" t="s">
        <v>7</v>
      </c>
      <c r="D385" s="1">
        <v>112.2</v>
      </c>
      <c r="E385" s="1">
        <v>0</v>
      </c>
      <c r="F385" s="21">
        <v>122.780511469289</v>
      </c>
      <c r="G385" s="24">
        <f t="shared" si="119"/>
        <v>1.0991664663545524</v>
      </c>
      <c r="H385" s="2"/>
      <c r="I385" s="3">
        <f t="shared" si="108"/>
        <v>0.81829999999999992</v>
      </c>
      <c r="J385" s="4"/>
      <c r="K385" s="105">
        <v>0</v>
      </c>
      <c r="L385" s="106">
        <v>0</v>
      </c>
      <c r="M385" s="106">
        <v>0.28086646635455248</v>
      </c>
      <c r="N385" s="106">
        <v>0</v>
      </c>
      <c r="O385" s="106">
        <v>0</v>
      </c>
      <c r="P385" s="106">
        <v>0</v>
      </c>
      <c r="Q385" s="106">
        <v>0.26140000000000002</v>
      </c>
      <c r="R385" s="106">
        <v>0</v>
      </c>
      <c r="S385" s="106">
        <v>0</v>
      </c>
      <c r="T385" s="106">
        <v>0.1847</v>
      </c>
      <c r="U385" s="106">
        <v>0</v>
      </c>
      <c r="V385" s="106">
        <v>0.36209999999999998</v>
      </c>
      <c r="W385" s="106">
        <v>0</v>
      </c>
      <c r="X385" s="106">
        <v>1.01E-2</v>
      </c>
      <c r="Y385" s="106">
        <v>0</v>
      </c>
      <c r="Z385" s="107">
        <v>0</v>
      </c>
    </row>
    <row r="386" spans="1:26" ht="15" customHeight="1">
      <c r="A386" s="27">
        <f t="shared" si="100"/>
        <v>372</v>
      </c>
      <c r="B386" s="32" t="s">
        <v>400</v>
      </c>
      <c r="C386" s="29" t="s">
        <v>7</v>
      </c>
      <c r="D386" s="1">
        <v>166.2</v>
      </c>
      <c r="E386" s="1">
        <v>0</v>
      </c>
      <c r="F386" s="21">
        <v>215.07270444140801</v>
      </c>
      <c r="G386" s="24">
        <f t="shared" si="119"/>
        <v>1.3031364637924205</v>
      </c>
      <c r="H386" s="2"/>
      <c r="I386" s="3">
        <f t="shared" si="108"/>
        <v>0.78159999999999985</v>
      </c>
      <c r="J386" s="4"/>
      <c r="K386" s="105">
        <v>0</v>
      </c>
      <c r="L386" s="106">
        <v>0</v>
      </c>
      <c r="M386" s="106">
        <v>0.52153646379242069</v>
      </c>
      <c r="N386" s="106">
        <v>0</v>
      </c>
      <c r="O386" s="106">
        <v>0</v>
      </c>
      <c r="P386" s="106">
        <v>0</v>
      </c>
      <c r="Q386" s="106">
        <v>0.24099999999999999</v>
      </c>
      <c r="R386" s="106">
        <v>0</v>
      </c>
      <c r="S386" s="106">
        <v>0</v>
      </c>
      <c r="T386" s="106">
        <v>0.1787</v>
      </c>
      <c r="U386" s="106">
        <v>0</v>
      </c>
      <c r="V386" s="106">
        <v>0.35520000000000002</v>
      </c>
      <c r="W386" s="106">
        <v>0</v>
      </c>
      <c r="X386" s="106">
        <v>6.7000000000000002E-3</v>
      </c>
      <c r="Y386" s="106">
        <v>0</v>
      </c>
      <c r="Z386" s="107">
        <v>0</v>
      </c>
    </row>
    <row r="387" spans="1:26" ht="15" customHeight="1">
      <c r="A387" s="27">
        <f t="shared" si="100"/>
        <v>373</v>
      </c>
      <c r="B387" s="32" t="s">
        <v>401</v>
      </c>
      <c r="C387" s="29" t="s">
        <v>7</v>
      </c>
      <c r="D387" s="1">
        <v>53.4</v>
      </c>
      <c r="E387" s="1">
        <v>0</v>
      </c>
      <c r="F387" s="21">
        <v>107.01577786239299</v>
      </c>
      <c r="G387" s="24">
        <f t="shared" si="119"/>
        <v>2.0218966063401114</v>
      </c>
      <c r="H387" s="2"/>
      <c r="I387" s="3">
        <f t="shared" si="108"/>
        <v>0.9890000000000001</v>
      </c>
      <c r="J387" s="4"/>
      <c r="K387" s="105">
        <v>0</v>
      </c>
      <c r="L387" s="106">
        <v>0</v>
      </c>
      <c r="M387" s="106">
        <v>1.0328966063401113</v>
      </c>
      <c r="N387" s="106">
        <v>0</v>
      </c>
      <c r="O387" s="106">
        <v>0</v>
      </c>
      <c r="P387" s="106">
        <v>0</v>
      </c>
      <c r="Q387" s="106">
        <v>0.24099999999999999</v>
      </c>
      <c r="R387" s="106">
        <v>0</v>
      </c>
      <c r="S387" s="106">
        <v>0</v>
      </c>
      <c r="T387" s="106">
        <v>0.375</v>
      </c>
      <c r="U387" s="106">
        <v>0</v>
      </c>
      <c r="V387" s="106">
        <v>0.35189999999999999</v>
      </c>
      <c r="W387" s="106">
        <v>0</v>
      </c>
      <c r="X387" s="106">
        <v>2.1100000000000001E-2</v>
      </c>
      <c r="Y387" s="106">
        <v>0</v>
      </c>
      <c r="Z387" s="107">
        <v>0</v>
      </c>
    </row>
    <row r="388" spans="1:26" ht="15" customHeight="1">
      <c r="A388" s="27">
        <f t="shared" si="100"/>
        <v>374</v>
      </c>
      <c r="B388" s="32" t="s">
        <v>402</v>
      </c>
      <c r="C388" s="29" t="s">
        <v>7</v>
      </c>
      <c r="D388" s="1">
        <v>50.2</v>
      </c>
      <c r="E388" s="1">
        <v>0</v>
      </c>
      <c r="F388" s="21">
        <v>52.516264343172203</v>
      </c>
      <c r="G388" s="24">
        <f t="shared" si="119"/>
        <v>1.0516395103999254</v>
      </c>
      <c r="H388" s="2"/>
      <c r="I388" s="3">
        <f t="shared" si="108"/>
        <v>0.73770000000000002</v>
      </c>
      <c r="J388" s="4"/>
      <c r="K388" s="105">
        <v>0</v>
      </c>
      <c r="L388" s="106">
        <v>0</v>
      </c>
      <c r="M388" s="106">
        <v>0.3139395103999254</v>
      </c>
      <c r="N388" s="106">
        <v>0</v>
      </c>
      <c r="O388" s="106">
        <v>0</v>
      </c>
      <c r="P388" s="106">
        <v>0</v>
      </c>
      <c r="Q388" s="106">
        <v>0.26119999999999999</v>
      </c>
      <c r="R388" s="106">
        <v>0</v>
      </c>
      <c r="S388" s="106">
        <v>0</v>
      </c>
      <c r="T388" s="106">
        <v>8.4500000000000006E-2</v>
      </c>
      <c r="U388" s="106">
        <v>0</v>
      </c>
      <c r="V388" s="106">
        <v>0.36959999999999998</v>
      </c>
      <c r="W388" s="106">
        <v>0</v>
      </c>
      <c r="X388" s="106">
        <v>2.24E-2</v>
      </c>
      <c r="Y388" s="106">
        <v>0</v>
      </c>
      <c r="Z388" s="107">
        <v>0</v>
      </c>
    </row>
    <row r="389" spans="1:26" ht="15" customHeight="1">
      <c r="A389" s="27">
        <f t="shared" si="100"/>
        <v>375</v>
      </c>
      <c r="B389" s="32" t="s">
        <v>403</v>
      </c>
      <c r="C389" s="29" t="s">
        <v>7</v>
      </c>
      <c r="D389" s="1">
        <v>58.4</v>
      </c>
      <c r="E389" s="1">
        <v>0</v>
      </c>
      <c r="F389" s="21">
        <v>104.21913954624701</v>
      </c>
      <c r="G389" s="24">
        <f t="shared" si="119"/>
        <v>1.8034023944285285</v>
      </c>
      <c r="H389" s="2"/>
      <c r="I389" s="3">
        <f t="shared" si="108"/>
        <v>0.7240000000000002</v>
      </c>
      <c r="J389" s="4"/>
      <c r="K389" s="105">
        <v>0</v>
      </c>
      <c r="L389" s="106">
        <v>0</v>
      </c>
      <c r="M389" s="106">
        <v>1.0794023944285283</v>
      </c>
      <c r="N389" s="106">
        <v>0</v>
      </c>
      <c r="O389" s="106">
        <v>0</v>
      </c>
      <c r="P389" s="106">
        <v>0</v>
      </c>
      <c r="Q389" s="106">
        <v>0.26150000000000001</v>
      </c>
      <c r="R389" s="106">
        <v>0</v>
      </c>
      <c r="S389" s="106">
        <v>0</v>
      </c>
      <c r="T389" s="106">
        <v>7.2599999999999998E-2</v>
      </c>
      <c r="U389" s="106">
        <v>0</v>
      </c>
      <c r="V389" s="106">
        <v>0.37059999999999998</v>
      </c>
      <c r="W389" s="106">
        <v>0</v>
      </c>
      <c r="X389" s="106">
        <v>1.9300000000000001E-2</v>
      </c>
      <c r="Y389" s="106">
        <v>0</v>
      </c>
      <c r="Z389" s="107">
        <v>0</v>
      </c>
    </row>
    <row r="390" spans="1:26" ht="15" customHeight="1">
      <c r="A390" s="27">
        <f t="shared" si="100"/>
        <v>376</v>
      </c>
      <c r="B390" s="32" t="s">
        <v>404</v>
      </c>
      <c r="C390" s="29" t="s">
        <v>7</v>
      </c>
      <c r="D390" s="1">
        <v>193.5</v>
      </c>
      <c r="E390" s="1">
        <v>0</v>
      </c>
      <c r="F390" s="21">
        <v>190.65333858954199</v>
      </c>
      <c r="G390" s="24">
        <f t="shared" si="119"/>
        <v>0.99033875806489191</v>
      </c>
      <c r="H390" s="2"/>
      <c r="I390" s="3">
        <f t="shared" si="108"/>
        <v>0.70530000000000004</v>
      </c>
      <c r="J390" s="4"/>
      <c r="K390" s="105">
        <v>0</v>
      </c>
      <c r="L390" s="106">
        <v>0</v>
      </c>
      <c r="M390" s="106">
        <v>0.28503875806489182</v>
      </c>
      <c r="N390" s="106">
        <v>0</v>
      </c>
      <c r="O390" s="106">
        <v>0</v>
      </c>
      <c r="P390" s="106">
        <v>0</v>
      </c>
      <c r="Q390" s="106">
        <v>0.26140000000000002</v>
      </c>
      <c r="R390" s="106">
        <v>0</v>
      </c>
      <c r="S390" s="106">
        <v>0</v>
      </c>
      <c r="T390" s="106">
        <v>8.7599999999999997E-2</v>
      </c>
      <c r="U390" s="106">
        <v>0</v>
      </c>
      <c r="V390" s="106">
        <v>0.35039999999999999</v>
      </c>
      <c r="W390" s="106">
        <v>0</v>
      </c>
      <c r="X390" s="106">
        <v>5.8999999999999999E-3</v>
      </c>
      <c r="Y390" s="106">
        <v>0</v>
      </c>
      <c r="Z390" s="107">
        <v>0</v>
      </c>
    </row>
    <row r="391" spans="1:26" ht="15" customHeight="1">
      <c r="A391" s="27">
        <f t="shared" si="100"/>
        <v>377</v>
      </c>
      <c r="B391" s="32" t="s">
        <v>405</v>
      </c>
      <c r="C391" s="29" t="s">
        <v>7</v>
      </c>
      <c r="D391" s="1">
        <v>104.1</v>
      </c>
      <c r="E391" s="1">
        <v>0</v>
      </c>
      <c r="F391" s="21">
        <v>92.612238382582305</v>
      </c>
      <c r="G391" s="24">
        <f t="shared" si="119"/>
        <v>0.89353372696992983</v>
      </c>
      <c r="H391" s="2"/>
      <c r="I391" s="3">
        <f t="shared" si="108"/>
        <v>0.66649999999999998</v>
      </c>
      <c r="J391" s="4"/>
      <c r="K391" s="105">
        <v>0</v>
      </c>
      <c r="L391" s="106">
        <v>0</v>
      </c>
      <c r="M391" s="106">
        <v>0.22703372696992985</v>
      </c>
      <c r="N391" s="106">
        <v>0</v>
      </c>
      <c r="O391" s="106">
        <v>0</v>
      </c>
      <c r="P391" s="106">
        <v>0</v>
      </c>
      <c r="Q391" s="106">
        <v>0.26129999999999998</v>
      </c>
      <c r="R391" s="106">
        <v>0</v>
      </c>
      <c r="S391" s="106">
        <v>0</v>
      </c>
      <c r="T391" s="106">
        <v>8.1500000000000003E-2</v>
      </c>
      <c r="U391" s="106">
        <v>0</v>
      </c>
      <c r="V391" s="106">
        <v>0.31290000000000001</v>
      </c>
      <c r="W391" s="106">
        <v>0</v>
      </c>
      <c r="X391" s="106">
        <v>1.0800000000000001E-2</v>
      </c>
      <c r="Y391" s="106">
        <v>0</v>
      </c>
      <c r="Z391" s="107">
        <v>0</v>
      </c>
    </row>
    <row r="392" spans="1:26" ht="15" customHeight="1">
      <c r="A392" s="27">
        <f t="shared" si="100"/>
        <v>378</v>
      </c>
      <c r="B392" s="32" t="s">
        <v>406</v>
      </c>
      <c r="C392" s="29" t="s">
        <v>7</v>
      </c>
      <c r="D392" s="1">
        <v>141</v>
      </c>
      <c r="E392" s="1">
        <v>0</v>
      </c>
      <c r="F392" s="21">
        <v>156.19591054048601</v>
      </c>
      <c r="G392" s="24">
        <f t="shared" si="119"/>
        <v>1.1144777886474273</v>
      </c>
      <c r="H392" s="2"/>
      <c r="I392" s="3">
        <f t="shared" si="108"/>
        <v>0.72329999999999983</v>
      </c>
      <c r="J392" s="4"/>
      <c r="K392" s="105">
        <v>0</v>
      </c>
      <c r="L392" s="106">
        <v>0</v>
      </c>
      <c r="M392" s="106">
        <v>0.39117778864742742</v>
      </c>
      <c r="N392" s="106">
        <v>0</v>
      </c>
      <c r="O392" s="106">
        <v>0</v>
      </c>
      <c r="P392" s="106">
        <v>0</v>
      </c>
      <c r="Q392" s="106">
        <v>0.26129999999999998</v>
      </c>
      <c r="R392" s="106">
        <v>0</v>
      </c>
      <c r="S392" s="106">
        <v>0</v>
      </c>
      <c r="T392" s="106">
        <v>9.01E-2</v>
      </c>
      <c r="U392" s="106">
        <v>0</v>
      </c>
      <c r="V392" s="106">
        <v>0.3639</v>
      </c>
      <c r="W392" s="106">
        <v>0</v>
      </c>
      <c r="X392" s="106">
        <v>8.0000000000000002E-3</v>
      </c>
      <c r="Y392" s="106">
        <v>0</v>
      </c>
      <c r="Z392" s="107">
        <v>0</v>
      </c>
    </row>
    <row r="393" spans="1:26" ht="15" customHeight="1">
      <c r="A393" s="27">
        <f t="shared" si="100"/>
        <v>379</v>
      </c>
      <c r="B393" s="32" t="s">
        <v>407</v>
      </c>
      <c r="C393" s="29" t="s">
        <v>7</v>
      </c>
      <c r="D393" s="1">
        <v>75.400000000000006</v>
      </c>
      <c r="E393" s="1">
        <v>0</v>
      </c>
      <c r="F393" s="21">
        <v>92.758649127925594</v>
      </c>
      <c r="G393" s="24">
        <f t="shared" si="119"/>
        <v>1.2375432767335148</v>
      </c>
      <c r="H393" s="2"/>
      <c r="I393" s="3">
        <f t="shared" si="108"/>
        <v>0.8194999999999999</v>
      </c>
      <c r="J393" s="4"/>
      <c r="K393" s="105">
        <v>0</v>
      </c>
      <c r="L393" s="106">
        <v>0</v>
      </c>
      <c r="M393" s="106">
        <v>0.41804327673351493</v>
      </c>
      <c r="N393" s="106">
        <v>0</v>
      </c>
      <c r="O393" s="106">
        <v>0</v>
      </c>
      <c r="P393" s="106">
        <v>0</v>
      </c>
      <c r="Q393" s="106">
        <v>0.26119999999999999</v>
      </c>
      <c r="R393" s="106">
        <v>0</v>
      </c>
      <c r="S393" s="106">
        <v>0</v>
      </c>
      <c r="T393" s="106">
        <v>0.1124</v>
      </c>
      <c r="U393" s="106">
        <v>0</v>
      </c>
      <c r="V393" s="106">
        <v>0.43090000000000001</v>
      </c>
      <c r="W393" s="106">
        <v>0</v>
      </c>
      <c r="X393" s="106">
        <v>1.4999999999999999E-2</v>
      </c>
      <c r="Y393" s="106">
        <v>0</v>
      </c>
      <c r="Z393" s="107">
        <v>0</v>
      </c>
    </row>
    <row r="394" spans="1:26" ht="15" customHeight="1">
      <c r="A394" s="27">
        <f t="shared" si="100"/>
        <v>380</v>
      </c>
      <c r="B394" s="32" t="s">
        <v>408</v>
      </c>
      <c r="C394" s="29" t="s">
        <v>7</v>
      </c>
      <c r="D394" s="1">
        <v>103.1</v>
      </c>
      <c r="E394" s="1">
        <v>0</v>
      </c>
      <c r="F394" s="21">
        <v>97.897751802414703</v>
      </c>
      <c r="G394" s="24">
        <f t="shared" si="119"/>
        <v>0.95357428085621787</v>
      </c>
      <c r="H394" s="2"/>
      <c r="I394" s="3">
        <f t="shared" si="108"/>
        <v>0.72420000000000007</v>
      </c>
      <c r="J394" s="4"/>
      <c r="K394" s="105">
        <v>0</v>
      </c>
      <c r="L394" s="106">
        <v>0</v>
      </c>
      <c r="M394" s="106">
        <v>0.22937428085621783</v>
      </c>
      <c r="N394" s="106">
        <v>0</v>
      </c>
      <c r="O394" s="106">
        <v>0</v>
      </c>
      <c r="P394" s="106">
        <v>0</v>
      </c>
      <c r="Q394" s="106">
        <v>0.26140000000000002</v>
      </c>
      <c r="R394" s="106">
        <v>0</v>
      </c>
      <c r="S394" s="106">
        <v>0</v>
      </c>
      <c r="T394" s="106">
        <v>8.2199999999999995E-2</v>
      </c>
      <c r="U394" s="106">
        <v>0</v>
      </c>
      <c r="V394" s="106">
        <v>0.36969999999999997</v>
      </c>
      <c r="W394" s="106">
        <v>0</v>
      </c>
      <c r="X394" s="106">
        <v>1.09E-2</v>
      </c>
      <c r="Y394" s="106">
        <v>0</v>
      </c>
      <c r="Z394" s="107">
        <v>0</v>
      </c>
    </row>
    <row r="395" spans="1:26" ht="15" customHeight="1">
      <c r="A395" s="27">
        <f t="shared" si="100"/>
        <v>381</v>
      </c>
      <c r="B395" s="32" t="s">
        <v>409</v>
      </c>
      <c r="C395" s="29" t="s">
        <v>7</v>
      </c>
      <c r="D395" s="1">
        <v>96.8</v>
      </c>
      <c r="E395" s="1">
        <v>0</v>
      </c>
      <c r="F395" s="21">
        <v>108.266129793831</v>
      </c>
      <c r="G395" s="24">
        <f t="shared" si="119"/>
        <v>1.1255528497892064</v>
      </c>
      <c r="H395" s="2"/>
      <c r="I395" s="3">
        <f t="shared" si="108"/>
        <v>0.71850000000000003</v>
      </c>
      <c r="J395" s="4"/>
      <c r="K395" s="105">
        <v>0</v>
      </c>
      <c r="L395" s="106">
        <v>0</v>
      </c>
      <c r="M395" s="106">
        <v>0.40705284978920642</v>
      </c>
      <c r="N395" s="106">
        <v>0</v>
      </c>
      <c r="O395" s="106">
        <v>0</v>
      </c>
      <c r="P395" s="106">
        <v>0</v>
      </c>
      <c r="Q395" s="106">
        <v>0.26140000000000002</v>
      </c>
      <c r="R395" s="106">
        <v>0</v>
      </c>
      <c r="S395" s="106">
        <v>0</v>
      </c>
      <c r="T395" s="106">
        <v>8.7599999999999997E-2</v>
      </c>
      <c r="U395" s="106">
        <v>0</v>
      </c>
      <c r="V395" s="106">
        <v>0.3579</v>
      </c>
      <c r="W395" s="106">
        <v>0</v>
      </c>
      <c r="X395" s="106">
        <v>1.1599999999999999E-2</v>
      </c>
      <c r="Y395" s="106">
        <v>0</v>
      </c>
      <c r="Z395" s="107">
        <v>0</v>
      </c>
    </row>
    <row r="396" spans="1:26" ht="15" customHeight="1">
      <c r="A396" s="27">
        <f t="shared" si="100"/>
        <v>382</v>
      </c>
      <c r="B396" s="32" t="s">
        <v>410</v>
      </c>
      <c r="C396" s="29" t="s">
        <v>7</v>
      </c>
      <c r="D396" s="1">
        <v>57.1</v>
      </c>
      <c r="E396" s="1">
        <v>0</v>
      </c>
      <c r="F396" s="21">
        <v>56.6032921121705</v>
      </c>
      <c r="G396" s="24">
        <f t="shared" si="119"/>
        <v>0.99608183215708213</v>
      </c>
      <c r="H396" s="2"/>
      <c r="I396" s="3">
        <f t="shared" si="108"/>
        <v>0.72010000000000018</v>
      </c>
      <c r="J396" s="4"/>
      <c r="K396" s="105">
        <v>0</v>
      </c>
      <c r="L396" s="106">
        <v>0</v>
      </c>
      <c r="M396" s="106">
        <v>0.27598183215708194</v>
      </c>
      <c r="N396" s="106">
        <v>0</v>
      </c>
      <c r="O396" s="106">
        <v>0</v>
      </c>
      <c r="P396" s="106">
        <v>0</v>
      </c>
      <c r="Q396" s="106">
        <v>0.26150000000000001</v>
      </c>
      <c r="R396" s="106">
        <v>0</v>
      </c>
      <c r="S396" s="106">
        <v>0</v>
      </c>
      <c r="T396" s="106">
        <v>7.4300000000000005E-2</v>
      </c>
      <c r="U396" s="106">
        <v>0</v>
      </c>
      <c r="V396" s="106">
        <v>0.36459999999999998</v>
      </c>
      <c r="W396" s="106">
        <v>0</v>
      </c>
      <c r="X396" s="106">
        <v>1.9699999999999999E-2</v>
      </c>
      <c r="Y396" s="106">
        <v>0</v>
      </c>
      <c r="Z396" s="107">
        <v>0</v>
      </c>
    </row>
    <row r="397" spans="1:26" ht="15" customHeight="1">
      <c r="A397" s="27">
        <f t="shared" si="100"/>
        <v>383</v>
      </c>
      <c r="B397" s="32" t="s">
        <v>411</v>
      </c>
      <c r="C397" s="29" t="s">
        <v>7</v>
      </c>
      <c r="D397" s="1">
        <v>141.1</v>
      </c>
      <c r="E397" s="1">
        <v>35.1</v>
      </c>
      <c r="F397" s="21">
        <v>200.69088965025</v>
      </c>
      <c r="G397" s="24">
        <f t="shared" si="119"/>
        <v>1.4339125171779281</v>
      </c>
      <c r="H397" s="2"/>
      <c r="I397" s="3">
        <f t="shared" si="108"/>
        <v>0.76369999999999982</v>
      </c>
      <c r="J397" s="4"/>
      <c r="K397" s="105">
        <v>0</v>
      </c>
      <c r="L397" s="106">
        <v>0</v>
      </c>
      <c r="M397" s="106">
        <v>0.67021251717792829</v>
      </c>
      <c r="N397" s="106">
        <v>0</v>
      </c>
      <c r="O397" s="106">
        <v>0</v>
      </c>
      <c r="P397" s="106">
        <v>0</v>
      </c>
      <c r="Q397" s="106">
        <v>0.26129999999999998</v>
      </c>
      <c r="R397" s="106">
        <v>0</v>
      </c>
      <c r="S397" s="106">
        <v>0</v>
      </c>
      <c r="T397" s="106">
        <v>0.1087</v>
      </c>
      <c r="U397" s="106">
        <v>0</v>
      </c>
      <c r="V397" s="106">
        <v>0.38569999999999999</v>
      </c>
      <c r="W397" s="106">
        <v>0</v>
      </c>
      <c r="X397" s="106">
        <v>8.0000000000000002E-3</v>
      </c>
      <c r="Y397" s="106">
        <v>0</v>
      </c>
      <c r="Z397" s="107">
        <v>0</v>
      </c>
    </row>
    <row r="398" spans="1:26" ht="15" customHeight="1">
      <c r="A398" s="27">
        <f t="shared" si="100"/>
        <v>384</v>
      </c>
      <c r="B398" s="32" t="s">
        <v>412</v>
      </c>
      <c r="C398" s="29" t="s">
        <v>7</v>
      </c>
      <c r="D398" s="1">
        <v>36.5</v>
      </c>
      <c r="E398" s="1">
        <v>0</v>
      </c>
      <c r="F398" s="21">
        <v>27.890958492275299</v>
      </c>
      <c r="G398" s="24">
        <f t="shared" si="119"/>
        <v>0.76400000000000001</v>
      </c>
      <c r="H398" s="2"/>
      <c r="I398" s="3">
        <f t="shared" si="108"/>
        <v>0.76400000000000001</v>
      </c>
      <c r="J398" s="4"/>
      <c r="K398" s="105">
        <v>0</v>
      </c>
      <c r="L398" s="106">
        <v>0</v>
      </c>
      <c r="M398" s="106">
        <v>0</v>
      </c>
      <c r="N398" s="106">
        <v>0</v>
      </c>
      <c r="O398" s="106">
        <v>0</v>
      </c>
      <c r="P398" s="106">
        <v>0</v>
      </c>
      <c r="Q398" s="106">
        <v>0.26169999999999999</v>
      </c>
      <c r="R398" s="106">
        <v>0</v>
      </c>
      <c r="S398" s="106">
        <v>0</v>
      </c>
      <c r="T398" s="106">
        <v>0.1009</v>
      </c>
      <c r="U398" s="106">
        <v>0</v>
      </c>
      <c r="V398" s="106">
        <v>0.37059999999999998</v>
      </c>
      <c r="W398" s="106">
        <v>0</v>
      </c>
      <c r="X398" s="106">
        <v>3.0800000000000001E-2</v>
      </c>
      <c r="Y398" s="106">
        <v>0</v>
      </c>
      <c r="Z398" s="107">
        <v>0</v>
      </c>
    </row>
    <row r="399" spans="1:26" ht="15" customHeight="1">
      <c r="A399" s="27">
        <f t="shared" si="100"/>
        <v>385</v>
      </c>
      <c r="B399" s="32" t="s">
        <v>413</v>
      </c>
      <c r="C399" s="29" t="s">
        <v>10</v>
      </c>
      <c r="D399" s="1">
        <v>3182.6</v>
      </c>
      <c r="E399" s="1">
        <v>0</v>
      </c>
      <c r="F399" s="21">
        <v>10256.0193294524</v>
      </c>
      <c r="G399" s="55">
        <f t="shared" si="119"/>
        <v>3.301822390701791</v>
      </c>
      <c r="H399" s="2">
        <f t="shared" ref="H399:H406" si="120">G399</f>
        <v>3.301822390701791</v>
      </c>
      <c r="I399" s="3">
        <f t="shared" si="108"/>
        <v>2.7000999999999999</v>
      </c>
      <c r="J399" s="4">
        <f t="shared" ref="J399:J406" si="121">I399+K399</f>
        <v>3.0638999999999998</v>
      </c>
      <c r="K399" s="105">
        <v>0.36380000000000001</v>
      </c>
      <c r="L399" s="106">
        <v>0.4541</v>
      </c>
      <c r="M399" s="106">
        <v>0.23792239070179116</v>
      </c>
      <c r="N399" s="106">
        <v>1.2699999999999999E-2</v>
      </c>
      <c r="O399" s="106">
        <v>0</v>
      </c>
      <c r="P399" s="106">
        <v>0</v>
      </c>
      <c r="Q399" s="106">
        <v>0.62160000000000004</v>
      </c>
      <c r="R399" s="106">
        <v>5.3800000000000001E-2</v>
      </c>
      <c r="S399" s="106">
        <v>1.8E-3</v>
      </c>
      <c r="T399" s="106">
        <v>0.12759999999999999</v>
      </c>
      <c r="U399" s="106">
        <v>0.19550000000000001</v>
      </c>
      <c r="V399" s="106">
        <v>0.78849999999999998</v>
      </c>
      <c r="W399" s="106">
        <v>0.25679999999999997</v>
      </c>
      <c r="X399" s="106">
        <v>0</v>
      </c>
      <c r="Y399" s="106">
        <v>0.18770000000000001</v>
      </c>
      <c r="Z399" s="107">
        <v>0</v>
      </c>
    </row>
    <row r="400" spans="1:26" ht="15" customHeight="1">
      <c r="A400" s="27">
        <f t="shared" si="100"/>
        <v>386</v>
      </c>
      <c r="B400" s="32" t="s">
        <v>414</v>
      </c>
      <c r="C400" s="29" t="s">
        <v>10</v>
      </c>
      <c r="D400" s="1">
        <v>1209.3900000000001</v>
      </c>
      <c r="E400" s="1">
        <v>0</v>
      </c>
      <c r="F400" s="21">
        <v>4339.9627350072096</v>
      </c>
      <c r="G400" s="55">
        <f t="shared" si="119"/>
        <v>3.6323448093541093</v>
      </c>
      <c r="H400" s="2">
        <f t="shared" si="120"/>
        <v>3.6323448093541093</v>
      </c>
      <c r="I400" s="3">
        <f t="shared" si="108"/>
        <v>3.1277999999999992</v>
      </c>
      <c r="J400" s="4">
        <f t="shared" si="121"/>
        <v>3.3988999999999994</v>
      </c>
      <c r="K400" s="105">
        <v>0.27110000000000001</v>
      </c>
      <c r="L400" s="106">
        <v>0.63100000000000001</v>
      </c>
      <c r="M400" s="106">
        <v>0.23344480935410986</v>
      </c>
      <c r="N400" s="106">
        <v>1.04E-2</v>
      </c>
      <c r="O400" s="106">
        <v>0</v>
      </c>
      <c r="P400" s="106">
        <v>0</v>
      </c>
      <c r="Q400" s="106">
        <v>0.81950000000000001</v>
      </c>
      <c r="R400" s="106">
        <v>5.9900000000000002E-2</v>
      </c>
      <c r="S400" s="106">
        <v>2E-3</v>
      </c>
      <c r="T400" s="106">
        <v>8.2199999999999995E-2</v>
      </c>
      <c r="U400" s="106">
        <v>0.1079</v>
      </c>
      <c r="V400" s="106">
        <v>1.0364</v>
      </c>
      <c r="W400" s="106">
        <v>0.1714</v>
      </c>
      <c r="X400" s="106">
        <v>0</v>
      </c>
      <c r="Y400" s="106">
        <v>0.20710000000000001</v>
      </c>
      <c r="Z400" s="107">
        <v>0</v>
      </c>
    </row>
    <row r="401" spans="1:26" ht="15" customHeight="1">
      <c r="A401" s="27">
        <f t="shared" ref="A401:A464" si="122">A400+1</f>
        <v>387</v>
      </c>
      <c r="B401" s="32" t="s">
        <v>415</v>
      </c>
      <c r="C401" s="29" t="s">
        <v>10</v>
      </c>
      <c r="D401" s="1">
        <v>3834.7</v>
      </c>
      <c r="E401" s="1">
        <v>0</v>
      </c>
      <c r="F401" s="21">
        <v>13523.369555752701</v>
      </c>
      <c r="G401" s="55">
        <f t="shared" si="119"/>
        <v>3.5770231476952454</v>
      </c>
      <c r="H401" s="2">
        <f t="shared" si="120"/>
        <v>3.5770231476952454</v>
      </c>
      <c r="I401" s="3">
        <f t="shared" si="108"/>
        <v>3.0151999999999992</v>
      </c>
      <c r="J401" s="4">
        <f t="shared" si="121"/>
        <v>3.3505999999999991</v>
      </c>
      <c r="K401" s="105">
        <v>0.33539999999999998</v>
      </c>
      <c r="L401" s="106">
        <v>0.84009999999999996</v>
      </c>
      <c r="M401" s="106">
        <v>0.22642314769524607</v>
      </c>
      <c r="N401" s="106">
        <v>4.1999999999999997E-3</v>
      </c>
      <c r="O401" s="106">
        <v>0</v>
      </c>
      <c r="P401" s="106">
        <v>0</v>
      </c>
      <c r="Q401" s="106">
        <v>0.61780000000000002</v>
      </c>
      <c r="R401" s="106">
        <v>2.41E-2</v>
      </c>
      <c r="S401" s="106">
        <v>8.0000000000000004E-4</v>
      </c>
      <c r="T401" s="106">
        <v>0.1409</v>
      </c>
      <c r="U401" s="106">
        <v>0.2087</v>
      </c>
      <c r="V401" s="106">
        <v>0.78859999999999997</v>
      </c>
      <c r="W401" s="106">
        <v>0.1981</v>
      </c>
      <c r="X401" s="106">
        <v>2.0000000000000001E-4</v>
      </c>
      <c r="Y401" s="106">
        <v>0.19170000000000001</v>
      </c>
      <c r="Z401" s="107">
        <v>0</v>
      </c>
    </row>
    <row r="402" spans="1:26" ht="15" customHeight="1">
      <c r="A402" s="27">
        <f t="shared" si="122"/>
        <v>388</v>
      </c>
      <c r="B402" s="32" t="s">
        <v>416</v>
      </c>
      <c r="C402" s="29" t="s">
        <v>10</v>
      </c>
      <c r="D402" s="1">
        <v>3177.85</v>
      </c>
      <c r="E402" s="1">
        <v>0</v>
      </c>
      <c r="F402" s="21">
        <v>10970.2811451122</v>
      </c>
      <c r="G402" s="55">
        <f t="shared" si="119"/>
        <v>3.5969035031327881</v>
      </c>
      <c r="H402" s="2">
        <f t="shared" si="120"/>
        <v>3.5969035031327881</v>
      </c>
      <c r="I402" s="3">
        <f t="shared" si="108"/>
        <v>2.9666999999999999</v>
      </c>
      <c r="J402" s="4">
        <f t="shared" si="121"/>
        <v>3.3946999999999998</v>
      </c>
      <c r="K402" s="105">
        <v>0.42799999999999999</v>
      </c>
      <c r="L402" s="106">
        <v>0.70909999999999995</v>
      </c>
      <c r="M402" s="106">
        <v>0.20220350313278826</v>
      </c>
      <c r="N402" s="106">
        <v>4.7000000000000002E-3</v>
      </c>
      <c r="O402" s="106">
        <v>0</v>
      </c>
      <c r="P402" s="106">
        <v>0</v>
      </c>
      <c r="Q402" s="106">
        <v>0.61370000000000002</v>
      </c>
      <c r="R402" s="106">
        <v>2.7E-2</v>
      </c>
      <c r="S402" s="106">
        <v>1E-3</v>
      </c>
      <c r="T402" s="106">
        <v>3.95E-2</v>
      </c>
      <c r="U402" s="106">
        <v>0.1757</v>
      </c>
      <c r="V402" s="106">
        <v>0.86870000000000003</v>
      </c>
      <c r="W402" s="106">
        <v>0.37540000000000001</v>
      </c>
      <c r="X402" s="106">
        <v>4.0000000000000002E-4</v>
      </c>
      <c r="Y402" s="106">
        <v>0.1515</v>
      </c>
      <c r="Z402" s="107">
        <v>0</v>
      </c>
    </row>
    <row r="403" spans="1:26" ht="15" customHeight="1">
      <c r="A403" s="27">
        <f t="shared" si="122"/>
        <v>389</v>
      </c>
      <c r="B403" s="32" t="s">
        <v>417</v>
      </c>
      <c r="C403" s="29" t="s">
        <v>9</v>
      </c>
      <c r="D403" s="1">
        <v>3851.36</v>
      </c>
      <c r="E403" s="1">
        <v>0</v>
      </c>
      <c r="F403" s="21">
        <v>12921.5664423784</v>
      </c>
      <c r="G403" s="55">
        <f t="shared" si="119"/>
        <v>3.464306775673724</v>
      </c>
      <c r="H403" s="2">
        <f t="shared" si="120"/>
        <v>3.464306775673724</v>
      </c>
      <c r="I403" s="3">
        <f t="shared" si="108"/>
        <v>2.7801999999999998</v>
      </c>
      <c r="J403" s="4">
        <f t="shared" si="121"/>
        <v>3.2445999999999997</v>
      </c>
      <c r="K403" s="105">
        <v>0.46439999999999998</v>
      </c>
      <c r="L403" s="106">
        <v>0.67869999999999997</v>
      </c>
      <c r="M403" s="106">
        <v>0.21970677567372415</v>
      </c>
      <c r="N403" s="106">
        <v>2.8999999999999998E-3</v>
      </c>
      <c r="O403" s="106">
        <v>0</v>
      </c>
      <c r="P403" s="106">
        <v>0</v>
      </c>
      <c r="Q403" s="106">
        <v>0.53510000000000002</v>
      </c>
      <c r="R403" s="106">
        <v>1.6899999999999998E-2</v>
      </c>
      <c r="S403" s="106">
        <v>5.9999999999999995E-4</v>
      </c>
      <c r="T403" s="106">
        <v>0.1019</v>
      </c>
      <c r="U403" s="106">
        <v>0.19969999999999999</v>
      </c>
      <c r="V403" s="106">
        <v>0.70940000000000003</v>
      </c>
      <c r="W403" s="106">
        <v>0.27950000000000003</v>
      </c>
      <c r="X403" s="106">
        <v>2.0000000000000001E-4</v>
      </c>
      <c r="Y403" s="106">
        <v>0.25530000000000003</v>
      </c>
      <c r="Z403" s="107">
        <v>0</v>
      </c>
    </row>
    <row r="404" spans="1:26" ht="15" customHeight="1">
      <c r="A404" s="27">
        <f t="shared" si="122"/>
        <v>390</v>
      </c>
      <c r="B404" s="32" t="s">
        <v>418</v>
      </c>
      <c r="C404" s="29" t="s">
        <v>11</v>
      </c>
      <c r="D404" s="1">
        <v>9039.34</v>
      </c>
      <c r="E404" s="1">
        <v>0</v>
      </c>
      <c r="F404" s="21">
        <v>25378.489299193501</v>
      </c>
      <c r="G404" s="55">
        <f t="shared" si="119"/>
        <v>2.9410301958866141</v>
      </c>
      <c r="H404" s="2">
        <f t="shared" si="120"/>
        <v>2.9410301958866141</v>
      </c>
      <c r="I404" s="3">
        <f t="shared" si="108"/>
        <v>2.3742999999999999</v>
      </c>
      <c r="J404" s="4">
        <f t="shared" si="121"/>
        <v>2.6738</v>
      </c>
      <c r="K404" s="105">
        <v>0.29949999999999999</v>
      </c>
      <c r="L404" s="106">
        <v>0.42759999999999998</v>
      </c>
      <c r="M404" s="106">
        <v>0.26723019588661401</v>
      </c>
      <c r="N404" s="106">
        <v>1.4E-3</v>
      </c>
      <c r="O404" s="106">
        <v>0</v>
      </c>
      <c r="P404" s="106">
        <v>0</v>
      </c>
      <c r="Q404" s="106">
        <v>0.57330000000000003</v>
      </c>
      <c r="R404" s="106">
        <v>7.9000000000000008E-3</v>
      </c>
      <c r="S404" s="106">
        <v>2.0000000000000001E-4</v>
      </c>
      <c r="T404" s="106">
        <v>0.17680000000000001</v>
      </c>
      <c r="U404" s="106">
        <v>0.19570000000000001</v>
      </c>
      <c r="V404" s="106">
        <v>0.6028</v>
      </c>
      <c r="W404" s="106">
        <v>0.21859999999999999</v>
      </c>
      <c r="X404" s="106">
        <v>1E-4</v>
      </c>
      <c r="Y404" s="106">
        <v>0.1699</v>
      </c>
      <c r="Z404" s="107">
        <v>0</v>
      </c>
    </row>
    <row r="405" spans="1:26" ht="15" customHeight="1">
      <c r="A405" s="27">
        <f t="shared" si="122"/>
        <v>391</v>
      </c>
      <c r="B405" s="32" t="s">
        <v>419</v>
      </c>
      <c r="C405" s="29" t="s">
        <v>11</v>
      </c>
      <c r="D405" s="1">
        <v>2609.66</v>
      </c>
      <c r="E405" s="1">
        <v>0</v>
      </c>
      <c r="F405" s="21">
        <v>7987.8217588442003</v>
      </c>
      <c r="G405" s="55">
        <f t="shared" si="119"/>
        <v>3.0924322083245985</v>
      </c>
      <c r="H405" s="2">
        <f t="shared" si="120"/>
        <v>3.0924322083245985</v>
      </c>
      <c r="I405" s="3">
        <f t="shared" si="108"/>
        <v>2.5939999999999994</v>
      </c>
      <c r="J405" s="4">
        <f t="shared" si="121"/>
        <v>2.8019999999999996</v>
      </c>
      <c r="K405" s="105">
        <v>0.20799999999999999</v>
      </c>
      <c r="L405" s="106">
        <v>0.60119999999999996</v>
      </c>
      <c r="M405" s="106">
        <v>0.29043220832459876</v>
      </c>
      <c r="N405" s="106">
        <v>3.5999999999999999E-3</v>
      </c>
      <c r="O405" s="106">
        <v>0</v>
      </c>
      <c r="P405" s="106">
        <v>0</v>
      </c>
      <c r="Q405" s="106">
        <v>0.6008</v>
      </c>
      <c r="R405" s="106">
        <v>2.06E-2</v>
      </c>
      <c r="S405" s="106">
        <v>6.9999999999999999E-4</v>
      </c>
      <c r="T405" s="106">
        <v>0.20180000000000001</v>
      </c>
      <c r="U405" s="106">
        <v>9.9599999999999994E-2</v>
      </c>
      <c r="V405" s="106">
        <v>0.56879999999999997</v>
      </c>
      <c r="W405" s="106">
        <v>0.27779999999999999</v>
      </c>
      <c r="X405" s="106">
        <v>5.0000000000000001E-4</v>
      </c>
      <c r="Y405" s="106">
        <v>0.21859999999999999</v>
      </c>
      <c r="Z405" s="107">
        <v>0</v>
      </c>
    </row>
    <row r="406" spans="1:26" ht="15" customHeight="1">
      <c r="A406" s="27">
        <f t="shared" si="122"/>
        <v>392</v>
      </c>
      <c r="B406" s="32" t="s">
        <v>420</v>
      </c>
      <c r="C406" s="29" t="s">
        <v>11</v>
      </c>
      <c r="D406" s="1">
        <v>2260.5</v>
      </c>
      <c r="E406" s="1">
        <v>0</v>
      </c>
      <c r="F406" s="21">
        <v>7864.5779645965804</v>
      </c>
      <c r="G406" s="55">
        <f t="shared" si="119"/>
        <v>3.5442014720611188</v>
      </c>
      <c r="H406" s="2">
        <f t="shared" si="120"/>
        <v>3.5442014720611188</v>
      </c>
      <c r="I406" s="3">
        <f t="shared" si="108"/>
        <v>2.8596000000000004</v>
      </c>
      <c r="J406" s="4">
        <f t="shared" si="121"/>
        <v>3.2036000000000002</v>
      </c>
      <c r="K406" s="105">
        <v>0.34399999999999997</v>
      </c>
      <c r="L406" s="106">
        <v>0.69030000000000002</v>
      </c>
      <c r="M406" s="106">
        <v>0.34060147206111846</v>
      </c>
      <c r="N406" s="106">
        <v>1.4500000000000001E-2</v>
      </c>
      <c r="O406" s="106">
        <v>0</v>
      </c>
      <c r="P406" s="106">
        <v>0</v>
      </c>
      <c r="Q406" s="106">
        <v>0.65229999999999999</v>
      </c>
      <c r="R406" s="106">
        <v>1.24E-2</v>
      </c>
      <c r="S406" s="106">
        <v>4.0000000000000002E-4</v>
      </c>
      <c r="T406" s="106">
        <v>5.6899999999999999E-2</v>
      </c>
      <c r="U406" s="106">
        <v>0.1163</v>
      </c>
      <c r="V406" s="106">
        <v>0.8427</v>
      </c>
      <c r="W406" s="106">
        <v>0.2873</v>
      </c>
      <c r="X406" s="106">
        <v>5.0000000000000001E-4</v>
      </c>
      <c r="Y406" s="106">
        <v>0.186</v>
      </c>
      <c r="Z406" s="107">
        <v>0</v>
      </c>
    </row>
    <row r="407" spans="1:26" ht="15" customHeight="1">
      <c r="A407" s="27">
        <f t="shared" si="122"/>
        <v>393</v>
      </c>
      <c r="B407" s="32" t="s">
        <v>421</v>
      </c>
      <c r="C407" s="29" t="s">
        <v>7</v>
      </c>
      <c r="D407" s="1">
        <v>51.3</v>
      </c>
      <c r="E407" s="1">
        <v>51.3</v>
      </c>
      <c r="F407" s="21">
        <v>71.746791336218905</v>
      </c>
      <c r="G407" s="24">
        <f>K407+L407+M407+N407+Q407+R407+S407+T407+U407+V407+W407+X407+Y407</f>
        <v>1.4091445135443597</v>
      </c>
      <c r="H407" s="8"/>
      <c r="I407" s="3">
        <f t="shared" si="108"/>
        <v>0.79479999999999984</v>
      </c>
      <c r="J407" s="4"/>
      <c r="K407" s="105">
        <v>0</v>
      </c>
      <c r="L407" s="106">
        <v>0</v>
      </c>
      <c r="M407" s="106">
        <v>0.61434451354435982</v>
      </c>
      <c r="N407" s="106">
        <v>0</v>
      </c>
      <c r="O407" s="106">
        <v>0</v>
      </c>
      <c r="P407" s="106">
        <v>0</v>
      </c>
      <c r="Q407" s="106">
        <v>0.24129999999999999</v>
      </c>
      <c r="R407" s="106">
        <v>0</v>
      </c>
      <c r="S407" s="106">
        <v>0</v>
      </c>
      <c r="T407" s="106">
        <v>0.22020000000000001</v>
      </c>
      <c r="U407" s="106">
        <v>0</v>
      </c>
      <c r="V407" s="106">
        <v>0.33329999999999999</v>
      </c>
      <c r="W407" s="106">
        <v>0</v>
      </c>
      <c r="X407" s="106">
        <v>0</v>
      </c>
      <c r="Y407" s="106">
        <v>0</v>
      </c>
      <c r="Z407" s="107">
        <v>0</v>
      </c>
    </row>
    <row r="408" spans="1:26" ht="15" customHeight="1">
      <c r="A408" s="27">
        <f t="shared" si="122"/>
        <v>394</v>
      </c>
      <c r="B408" s="32" t="s">
        <v>422</v>
      </c>
      <c r="C408" s="29" t="s">
        <v>11</v>
      </c>
      <c r="D408" s="1">
        <v>5026.0200000000004</v>
      </c>
      <c r="E408" s="1">
        <v>0</v>
      </c>
      <c r="F408" s="21">
        <v>14336.6500875863</v>
      </c>
      <c r="G408" s="55">
        <f t="shared" ref="G408:G412" si="123">K408+L408+M408+N408+Q408+R408+S408+T408+U408+V408+W408+X408+Y408</f>
        <v>2.9959981995201823</v>
      </c>
      <c r="H408" s="2">
        <f t="shared" ref="H408:H412" si="124">G408</f>
        <v>2.9959981995201823</v>
      </c>
      <c r="I408" s="3">
        <f t="shared" si="108"/>
        <v>2.4044999999999996</v>
      </c>
      <c r="J408" s="4">
        <f t="shared" ref="J408:J412" si="125">I408+K408</f>
        <v>2.6728999999999998</v>
      </c>
      <c r="K408" s="105">
        <v>0.26840000000000003</v>
      </c>
      <c r="L408" s="106">
        <v>0.38579999999999998</v>
      </c>
      <c r="M408" s="106">
        <v>0.32309819952018259</v>
      </c>
      <c r="N408" s="106">
        <v>2.9999999999999997E-4</v>
      </c>
      <c r="O408" s="106">
        <v>0</v>
      </c>
      <c r="P408" s="106">
        <v>0</v>
      </c>
      <c r="Q408" s="106">
        <v>0.61099999999999999</v>
      </c>
      <c r="R408" s="106">
        <v>1.4E-3</v>
      </c>
      <c r="S408" s="106">
        <v>0</v>
      </c>
      <c r="T408" s="106">
        <v>0.1704</v>
      </c>
      <c r="U408" s="106">
        <v>0.14760000000000001</v>
      </c>
      <c r="V408" s="106">
        <v>0.62819999999999998</v>
      </c>
      <c r="W408" s="106">
        <v>0.28060000000000002</v>
      </c>
      <c r="X408" s="106">
        <v>2.0000000000000001E-4</v>
      </c>
      <c r="Y408" s="106">
        <v>0.17899999999999999</v>
      </c>
      <c r="Z408" s="107">
        <v>0</v>
      </c>
    </row>
    <row r="409" spans="1:26" ht="15" customHeight="1">
      <c r="A409" s="27">
        <f t="shared" si="122"/>
        <v>395</v>
      </c>
      <c r="B409" s="32" t="s">
        <v>423</v>
      </c>
      <c r="C409" s="29" t="s">
        <v>11</v>
      </c>
      <c r="D409" s="1">
        <v>2840.42</v>
      </c>
      <c r="E409" s="1">
        <v>0</v>
      </c>
      <c r="F409" s="21">
        <v>6984.6864315633302</v>
      </c>
      <c r="G409" s="55">
        <f t="shared" si="123"/>
        <v>2.5243914052127736</v>
      </c>
      <c r="H409" s="2">
        <f t="shared" si="124"/>
        <v>2.5243914052127736</v>
      </c>
      <c r="I409" s="3">
        <f t="shared" si="108"/>
        <v>2.0362000000000005</v>
      </c>
      <c r="J409" s="4">
        <f t="shared" si="125"/>
        <v>2.2594000000000003</v>
      </c>
      <c r="K409" s="105">
        <v>0.22320000000000001</v>
      </c>
      <c r="L409" s="106">
        <v>0.249</v>
      </c>
      <c r="M409" s="106">
        <v>0.26499140521277342</v>
      </c>
      <c r="N409" s="106">
        <v>3.3999999999999998E-3</v>
      </c>
      <c r="O409" s="106">
        <v>0</v>
      </c>
      <c r="P409" s="106">
        <v>0</v>
      </c>
      <c r="Q409" s="106">
        <v>0.59619999999999995</v>
      </c>
      <c r="R409" s="106">
        <v>1.9199999999999998E-2</v>
      </c>
      <c r="S409" s="106">
        <v>5.9999999999999995E-4</v>
      </c>
      <c r="T409" s="106">
        <v>0.1782</v>
      </c>
      <c r="U409" s="106">
        <v>9.6100000000000005E-2</v>
      </c>
      <c r="V409" s="106">
        <v>0.51549999999999996</v>
      </c>
      <c r="W409" s="106">
        <v>0.184</v>
      </c>
      <c r="X409" s="106">
        <v>4.0000000000000002E-4</v>
      </c>
      <c r="Y409" s="106">
        <v>0.19359999999999999</v>
      </c>
      <c r="Z409" s="107">
        <v>0</v>
      </c>
    </row>
    <row r="410" spans="1:26" ht="15" customHeight="1">
      <c r="A410" s="27">
        <f t="shared" si="122"/>
        <v>396</v>
      </c>
      <c r="B410" s="32" t="s">
        <v>424</v>
      </c>
      <c r="C410" s="29" t="s">
        <v>11</v>
      </c>
      <c r="D410" s="1">
        <v>3320.86</v>
      </c>
      <c r="E410" s="1">
        <v>0</v>
      </c>
      <c r="F410" s="21">
        <v>9759.2616078300798</v>
      </c>
      <c r="G410" s="55">
        <f t="shared" si="123"/>
        <v>3.0458392658328086</v>
      </c>
      <c r="H410" s="2">
        <f t="shared" si="124"/>
        <v>3.0458392658328086</v>
      </c>
      <c r="I410" s="3">
        <f t="shared" si="108"/>
        <v>2.5613999999999995</v>
      </c>
      <c r="J410" s="4">
        <f t="shared" si="125"/>
        <v>2.7953999999999994</v>
      </c>
      <c r="K410" s="105">
        <v>0.23400000000000001</v>
      </c>
      <c r="L410" s="106">
        <v>0.56979999999999997</v>
      </c>
      <c r="M410" s="106">
        <v>0.25043926583280929</v>
      </c>
      <c r="N410" s="106">
        <v>6.6E-3</v>
      </c>
      <c r="O410" s="106">
        <v>0</v>
      </c>
      <c r="P410" s="106">
        <v>0</v>
      </c>
      <c r="Q410" s="106">
        <v>0.61050000000000004</v>
      </c>
      <c r="R410" s="106">
        <v>2.81E-2</v>
      </c>
      <c r="S410" s="106">
        <v>1E-3</v>
      </c>
      <c r="T410" s="106">
        <v>0.2024</v>
      </c>
      <c r="U410" s="106">
        <v>0.1176</v>
      </c>
      <c r="V410" s="106">
        <v>0.57840000000000003</v>
      </c>
      <c r="W410" s="106">
        <v>0.26529999999999998</v>
      </c>
      <c r="X410" s="106">
        <v>4.0000000000000002E-4</v>
      </c>
      <c r="Y410" s="106">
        <v>0.18129999999999999</v>
      </c>
      <c r="Z410" s="107">
        <v>0</v>
      </c>
    </row>
    <row r="411" spans="1:26" ht="15" customHeight="1">
      <c r="A411" s="27">
        <f t="shared" si="122"/>
        <v>397</v>
      </c>
      <c r="B411" s="32" t="s">
        <v>425</v>
      </c>
      <c r="C411" s="29" t="s">
        <v>11</v>
      </c>
      <c r="D411" s="1">
        <v>5401.31</v>
      </c>
      <c r="E411" s="1">
        <v>0</v>
      </c>
      <c r="F411" s="21">
        <v>17817.2102892537</v>
      </c>
      <c r="G411" s="55">
        <f t="shared" si="123"/>
        <v>3.3679541238674218</v>
      </c>
      <c r="H411" s="2">
        <f t="shared" si="124"/>
        <v>3.3679541238674218</v>
      </c>
      <c r="I411" s="3">
        <f t="shared" si="108"/>
        <v>2.8155000000000006</v>
      </c>
      <c r="J411" s="4">
        <f t="shared" si="125"/>
        <v>3.0878000000000005</v>
      </c>
      <c r="K411" s="105">
        <v>0.27229999999999999</v>
      </c>
      <c r="L411" s="106">
        <v>0.45700000000000002</v>
      </c>
      <c r="M411" s="106">
        <v>0.28015412386742133</v>
      </c>
      <c r="N411" s="106">
        <v>2.01E-2</v>
      </c>
      <c r="O411" s="106">
        <v>0</v>
      </c>
      <c r="P411" s="106">
        <v>0</v>
      </c>
      <c r="Q411" s="106">
        <v>0.64049999999999996</v>
      </c>
      <c r="R411" s="106">
        <v>3.78E-2</v>
      </c>
      <c r="S411" s="106">
        <v>1.2999999999999999E-3</v>
      </c>
      <c r="T411" s="106">
        <v>5.11E-2</v>
      </c>
      <c r="U411" s="106">
        <v>0.1825</v>
      </c>
      <c r="V411" s="106">
        <v>1.0035000000000001</v>
      </c>
      <c r="W411" s="106">
        <v>0.23319999999999999</v>
      </c>
      <c r="X411" s="106">
        <v>2.0000000000000001E-4</v>
      </c>
      <c r="Y411" s="106">
        <v>0.1883</v>
      </c>
      <c r="Z411" s="107">
        <v>0</v>
      </c>
    </row>
    <row r="412" spans="1:26" ht="15" customHeight="1">
      <c r="A412" s="27">
        <f t="shared" si="122"/>
        <v>398</v>
      </c>
      <c r="B412" s="32" t="s">
        <v>426</v>
      </c>
      <c r="C412" s="29" t="s">
        <v>11</v>
      </c>
      <c r="D412" s="1">
        <v>3188.2</v>
      </c>
      <c r="E412" s="1">
        <v>0</v>
      </c>
      <c r="F412" s="21">
        <v>9364.49335344254</v>
      </c>
      <c r="G412" s="55">
        <f t="shared" si="123"/>
        <v>2.9419095404467424</v>
      </c>
      <c r="H412" s="2">
        <f t="shared" si="124"/>
        <v>2.9419095404467424</v>
      </c>
      <c r="I412" s="3">
        <f t="shared" si="108"/>
        <v>2.4598999999999998</v>
      </c>
      <c r="J412" s="4">
        <f t="shared" si="125"/>
        <v>2.6700999999999997</v>
      </c>
      <c r="K412" s="105">
        <v>0.2102</v>
      </c>
      <c r="L412" s="106">
        <v>0.4093</v>
      </c>
      <c r="M412" s="106">
        <v>0.2718095404467426</v>
      </c>
      <c r="N412" s="106">
        <v>5.1000000000000004E-3</v>
      </c>
      <c r="O412" s="106">
        <v>0</v>
      </c>
      <c r="P412" s="106">
        <v>0</v>
      </c>
      <c r="Q412" s="106">
        <v>0.6603</v>
      </c>
      <c r="R412" s="106">
        <v>2.1499999999999998E-2</v>
      </c>
      <c r="S412" s="106">
        <v>6.9999999999999999E-4</v>
      </c>
      <c r="T412" s="106">
        <v>9.5600000000000004E-2</v>
      </c>
      <c r="U412" s="106">
        <v>0.1207</v>
      </c>
      <c r="V412" s="106">
        <v>0.6331</v>
      </c>
      <c r="W412" s="106">
        <v>0.27229999999999999</v>
      </c>
      <c r="X412" s="106">
        <v>4.0000000000000002E-4</v>
      </c>
      <c r="Y412" s="106">
        <v>0.2409</v>
      </c>
      <c r="Z412" s="107">
        <v>0</v>
      </c>
    </row>
    <row r="413" spans="1:26" ht="15" customHeight="1">
      <c r="A413" s="27">
        <f t="shared" si="122"/>
        <v>399</v>
      </c>
      <c r="B413" s="32" t="s">
        <v>427</v>
      </c>
      <c r="C413" s="29" t="s">
        <v>7</v>
      </c>
      <c r="D413" s="1">
        <v>148</v>
      </c>
      <c r="E413" s="1">
        <v>61</v>
      </c>
      <c r="F413" s="21">
        <v>176.56407414927801</v>
      </c>
      <c r="G413" s="24">
        <f>K413+L413+M413+N413+Q413+R413+S413+T413+U413+V413+W413+X413+Y413</f>
        <v>1.1993568839820186</v>
      </c>
      <c r="H413" s="8"/>
      <c r="I413" s="3">
        <f t="shared" si="108"/>
        <v>0.82669999999999999</v>
      </c>
      <c r="J413" s="4"/>
      <c r="K413" s="105">
        <v>0</v>
      </c>
      <c r="L413" s="106">
        <v>0</v>
      </c>
      <c r="M413" s="106">
        <v>0.37265688398201852</v>
      </c>
      <c r="N413" s="106">
        <v>0</v>
      </c>
      <c r="O413" s="106">
        <v>0</v>
      </c>
      <c r="P413" s="106">
        <v>0</v>
      </c>
      <c r="Q413" s="106">
        <v>0.26140000000000002</v>
      </c>
      <c r="R413" s="106">
        <v>0</v>
      </c>
      <c r="S413" s="106">
        <v>0</v>
      </c>
      <c r="T413" s="106">
        <v>0.21260000000000001</v>
      </c>
      <c r="U413" s="106">
        <v>0</v>
      </c>
      <c r="V413" s="106">
        <v>0.34510000000000002</v>
      </c>
      <c r="W413" s="106">
        <v>0</v>
      </c>
      <c r="X413" s="106">
        <v>7.6E-3</v>
      </c>
      <c r="Y413" s="106">
        <v>0</v>
      </c>
      <c r="Z413" s="107">
        <v>0</v>
      </c>
    </row>
    <row r="414" spans="1:26" ht="15" customHeight="1">
      <c r="A414" s="27">
        <f t="shared" si="122"/>
        <v>400</v>
      </c>
      <c r="B414" s="32" t="s">
        <v>428</v>
      </c>
      <c r="C414" s="29" t="s">
        <v>15</v>
      </c>
      <c r="D414" s="1">
        <v>2133.06</v>
      </c>
      <c r="E414" s="1">
        <v>0</v>
      </c>
      <c r="F414" s="21">
        <v>8574.9243004437903</v>
      </c>
      <c r="G414" s="25">
        <f t="shared" ref="G414:G415" si="126">K414+L414+M414+N414+Q414+R414+S414+T414+U414+V414+W414+X414+Y414</f>
        <v>3.4711090373372464</v>
      </c>
      <c r="H414" s="8">
        <f t="shared" ref="H414:H415" si="127">G414+O414+P414+Z414</f>
        <v>4.0245090373372463</v>
      </c>
      <c r="I414" s="3">
        <f t="shared" si="108"/>
        <v>2.8300999999999998</v>
      </c>
      <c r="J414" s="4">
        <f t="shared" ref="J414:J415" si="128">I414+K414</f>
        <v>3.2050999999999998</v>
      </c>
      <c r="K414" s="105">
        <v>0.375</v>
      </c>
      <c r="L414" s="106">
        <v>0.7772</v>
      </c>
      <c r="M414" s="106">
        <v>0.2660090373372464</v>
      </c>
      <c r="N414" s="106">
        <v>1.5100000000000001E-2</v>
      </c>
      <c r="O414" s="106">
        <v>0.26179999999999998</v>
      </c>
      <c r="P414" s="106">
        <v>0</v>
      </c>
      <c r="Q414" s="106">
        <v>0.61480000000000001</v>
      </c>
      <c r="R414" s="106">
        <v>7.1999999999999998E-3</v>
      </c>
      <c r="S414" s="106">
        <v>2.0000000000000001E-4</v>
      </c>
      <c r="T414" s="106">
        <v>5.2200000000000003E-2</v>
      </c>
      <c r="U414" s="106">
        <v>8.1199999999999994E-2</v>
      </c>
      <c r="V414" s="106">
        <v>0.74629999999999996</v>
      </c>
      <c r="W414" s="106">
        <v>0.16070000000000001</v>
      </c>
      <c r="X414" s="106">
        <v>5.0000000000000001E-4</v>
      </c>
      <c r="Y414" s="106">
        <v>0.37469999999999998</v>
      </c>
      <c r="Z414" s="107">
        <v>0.29160000000000003</v>
      </c>
    </row>
    <row r="415" spans="1:26" ht="15" customHeight="1">
      <c r="A415" s="27">
        <f t="shared" si="122"/>
        <v>401</v>
      </c>
      <c r="B415" s="32" t="s">
        <v>429</v>
      </c>
      <c r="C415" s="29" t="s">
        <v>15</v>
      </c>
      <c r="D415" s="1">
        <v>6421.79</v>
      </c>
      <c r="E415" s="1">
        <v>760.1</v>
      </c>
      <c r="F415" s="21">
        <v>23514.186547583002</v>
      </c>
      <c r="G415" s="25">
        <f t="shared" si="126"/>
        <v>3.0314221368178322</v>
      </c>
      <c r="H415" s="8">
        <f t="shared" si="127"/>
        <v>3.7515221368178322</v>
      </c>
      <c r="I415" s="3">
        <f t="shared" si="108"/>
        <v>2.4243999999999999</v>
      </c>
      <c r="J415" s="4">
        <f t="shared" si="128"/>
        <v>2.7761999999999998</v>
      </c>
      <c r="K415" s="105">
        <v>0.3518</v>
      </c>
      <c r="L415" s="106">
        <v>0.39</v>
      </c>
      <c r="M415" s="106">
        <v>0.25522213681783246</v>
      </c>
      <c r="N415" s="106">
        <v>1.4E-2</v>
      </c>
      <c r="O415" s="106">
        <v>0.41110000000000002</v>
      </c>
      <c r="P415" s="106">
        <v>0</v>
      </c>
      <c r="Q415" s="106">
        <v>0.65239999999999998</v>
      </c>
      <c r="R415" s="106">
        <v>1.2999999999999999E-2</v>
      </c>
      <c r="S415" s="106">
        <v>5.0000000000000001E-4</v>
      </c>
      <c r="T415" s="106">
        <v>3.5299999999999998E-2</v>
      </c>
      <c r="U415" s="106">
        <v>8.7499999999999994E-2</v>
      </c>
      <c r="V415" s="106">
        <v>0.76080000000000003</v>
      </c>
      <c r="W415" s="106">
        <v>0.1207</v>
      </c>
      <c r="X415" s="106">
        <v>1E-4</v>
      </c>
      <c r="Y415" s="106">
        <v>0.35010000000000002</v>
      </c>
      <c r="Z415" s="107">
        <v>0.309</v>
      </c>
    </row>
    <row r="416" spans="1:26" ht="15" customHeight="1">
      <c r="A416" s="27">
        <f t="shared" si="122"/>
        <v>402</v>
      </c>
      <c r="B416" s="32" t="s">
        <v>430</v>
      </c>
      <c r="C416" s="29" t="s">
        <v>11</v>
      </c>
      <c r="D416" s="1">
        <v>3197</v>
      </c>
      <c r="E416" s="1">
        <v>31.5</v>
      </c>
      <c r="F416" s="21">
        <v>9530.4421762315596</v>
      </c>
      <c r="G416" s="55">
        <f>K416+L416+M416+N416+Q416+R416+S416+T416+U416+V416+W416+X416+Y416</f>
        <v>3.0314740269722593</v>
      </c>
      <c r="H416" s="2">
        <f>G416</f>
        <v>3.0314740269722593</v>
      </c>
      <c r="I416" s="3">
        <f t="shared" ref="I416:I479" si="129">G416-K416-M416</f>
        <v>2.4896000000000003</v>
      </c>
      <c r="J416" s="4">
        <f>I416+K416</f>
        <v>2.7848000000000002</v>
      </c>
      <c r="K416" s="105">
        <v>0.29520000000000002</v>
      </c>
      <c r="L416" s="106">
        <v>0.4995</v>
      </c>
      <c r="M416" s="106">
        <v>0.2466740269722591</v>
      </c>
      <c r="N416" s="106">
        <v>3.3999999999999998E-3</v>
      </c>
      <c r="O416" s="106">
        <v>0</v>
      </c>
      <c r="P416" s="106">
        <v>0</v>
      </c>
      <c r="Q416" s="106">
        <v>0.60660000000000003</v>
      </c>
      <c r="R416" s="106">
        <v>1.9300000000000001E-2</v>
      </c>
      <c r="S416" s="106">
        <v>5.9999999999999995E-4</v>
      </c>
      <c r="T416" s="106">
        <v>0.20979999999999999</v>
      </c>
      <c r="U416" s="106">
        <v>0.1208</v>
      </c>
      <c r="V416" s="106">
        <v>0.62309999999999999</v>
      </c>
      <c r="W416" s="106">
        <v>0.22040000000000001</v>
      </c>
      <c r="X416" s="106">
        <v>4.0000000000000002E-4</v>
      </c>
      <c r="Y416" s="106">
        <v>0.1857</v>
      </c>
      <c r="Z416" s="107">
        <v>0</v>
      </c>
    </row>
    <row r="417" spans="1:26" ht="15" customHeight="1">
      <c r="A417" s="27">
        <f t="shared" si="122"/>
        <v>403</v>
      </c>
      <c r="B417" s="32" t="s">
        <v>431</v>
      </c>
      <c r="C417" s="29" t="s">
        <v>22</v>
      </c>
      <c r="D417" s="1">
        <v>4903.83</v>
      </c>
      <c r="E417" s="1">
        <v>0</v>
      </c>
      <c r="F417" s="21">
        <v>20247.8470135317</v>
      </c>
      <c r="G417" s="25">
        <f>K417+L417+M417+N417+Q417+R417+S417+T417+U417+V417+W417+X417+Y417</f>
        <v>3.5446067756737234</v>
      </c>
      <c r="H417" s="8">
        <f t="shared" ref="H417:H418" si="130">G417+O417+P417+Z417</f>
        <v>4.2895067756737237</v>
      </c>
      <c r="I417" s="3">
        <f t="shared" si="129"/>
        <v>2.726399999999999</v>
      </c>
      <c r="J417" s="4">
        <f t="shared" ref="J417:J418" si="131">I417+K417</f>
        <v>3.3248999999999991</v>
      </c>
      <c r="K417" s="105">
        <v>0.59850000000000003</v>
      </c>
      <c r="L417" s="106">
        <v>0.52669999999999995</v>
      </c>
      <c r="M417" s="106">
        <v>0.21970677567372415</v>
      </c>
      <c r="N417" s="106">
        <v>6.4999999999999997E-3</v>
      </c>
      <c r="O417" s="106">
        <v>0.27560000000000001</v>
      </c>
      <c r="P417" s="106">
        <v>1.67E-2</v>
      </c>
      <c r="Q417" s="106">
        <v>0.69710000000000005</v>
      </c>
      <c r="R417" s="106">
        <v>1.3899999999999999E-2</v>
      </c>
      <c r="S417" s="106">
        <v>5.0000000000000001E-4</v>
      </c>
      <c r="T417" s="106">
        <v>3.7600000000000001E-2</v>
      </c>
      <c r="U417" s="106">
        <v>7.2999999999999995E-2</v>
      </c>
      <c r="V417" s="106">
        <v>0.79049999999999998</v>
      </c>
      <c r="W417" s="106">
        <v>7.8600000000000003E-2</v>
      </c>
      <c r="X417" s="106">
        <v>2.0000000000000001E-4</v>
      </c>
      <c r="Y417" s="106">
        <v>0.50180000000000002</v>
      </c>
      <c r="Z417" s="107">
        <v>0.4526</v>
      </c>
    </row>
    <row r="418" spans="1:26" ht="15" customHeight="1">
      <c r="A418" s="27">
        <f t="shared" si="122"/>
        <v>404</v>
      </c>
      <c r="B418" s="32" t="s">
        <v>432</v>
      </c>
      <c r="C418" s="29" t="s">
        <v>15</v>
      </c>
      <c r="D418" s="1">
        <v>8434.35</v>
      </c>
      <c r="E418" s="1">
        <v>911.07</v>
      </c>
      <c r="F418" s="21">
        <v>32506.471782577399</v>
      </c>
      <c r="G418" s="25">
        <f>K418+L418+M418+N418+Q418+R418+S418+T418+U418+V418+W418+X418+Y418</f>
        <v>3.2802460647986398</v>
      </c>
      <c r="H418" s="8">
        <f t="shared" si="130"/>
        <v>3.9287460647986401</v>
      </c>
      <c r="I418" s="3">
        <f t="shared" si="129"/>
        <v>2.5996000000000001</v>
      </c>
      <c r="J418" s="4">
        <f t="shared" si="131"/>
        <v>3.0121000000000002</v>
      </c>
      <c r="K418" s="105">
        <v>0.41249999999999998</v>
      </c>
      <c r="L418" s="106">
        <v>0.67659999999999998</v>
      </c>
      <c r="M418" s="106">
        <v>0.26814606479863973</v>
      </c>
      <c r="N418" s="106">
        <v>1.44E-2</v>
      </c>
      <c r="O418" s="106">
        <v>0.3296</v>
      </c>
      <c r="P418" s="106">
        <v>1.2699999999999999E-2</v>
      </c>
      <c r="Q418" s="106">
        <v>0.58379999999999999</v>
      </c>
      <c r="R418" s="106">
        <v>1.72E-2</v>
      </c>
      <c r="S418" s="106">
        <v>5.9999999999999995E-4</v>
      </c>
      <c r="T418" s="106">
        <v>3.5799999999999998E-2</v>
      </c>
      <c r="U418" s="106">
        <v>9.7799999999999998E-2</v>
      </c>
      <c r="V418" s="106">
        <v>0.7198</v>
      </c>
      <c r="W418" s="106">
        <v>0.10249999999999999</v>
      </c>
      <c r="X418" s="106">
        <v>1E-4</v>
      </c>
      <c r="Y418" s="106">
        <v>0.35099999999999998</v>
      </c>
      <c r="Z418" s="107">
        <v>0.30620000000000003</v>
      </c>
    </row>
    <row r="419" spans="1:26" ht="15" customHeight="1">
      <c r="A419" s="27">
        <f t="shared" si="122"/>
        <v>405</v>
      </c>
      <c r="B419" s="32" t="s">
        <v>433</v>
      </c>
      <c r="C419" s="29" t="s">
        <v>8</v>
      </c>
      <c r="D419" s="1">
        <v>721.06</v>
      </c>
      <c r="E419" s="1">
        <v>0</v>
      </c>
      <c r="F419" s="21">
        <v>1454.7810411094599</v>
      </c>
      <c r="G419" s="55">
        <f>K419+L419+M419+N419+Q419+R419+S419+T419+U419+V419+W419+X419+Y419</f>
        <v>2.3649107725991665</v>
      </c>
      <c r="H419" s="2">
        <f>G419</f>
        <v>2.3649107725991665</v>
      </c>
      <c r="I419" s="3">
        <f t="shared" si="129"/>
        <v>1.8564000000000003</v>
      </c>
      <c r="J419" s="4">
        <f>I419+K419</f>
        <v>1.8564000000000003</v>
      </c>
      <c r="K419" s="105">
        <v>0</v>
      </c>
      <c r="L419" s="106">
        <v>0.46460000000000001</v>
      </c>
      <c r="M419" s="106">
        <v>0.50851077259916611</v>
      </c>
      <c r="N419" s="106">
        <v>0</v>
      </c>
      <c r="O419" s="106">
        <v>0</v>
      </c>
      <c r="P419" s="106">
        <v>0</v>
      </c>
      <c r="Q419" s="106">
        <v>0.39400000000000002</v>
      </c>
      <c r="R419" s="106">
        <v>0</v>
      </c>
      <c r="S419" s="106">
        <v>0</v>
      </c>
      <c r="T419" s="106">
        <v>0.19450000000000001</v>
      </c>
      <c r="U419" s="106">
        <v>4.2500000000000003E-2</v>
      </c>
      <c r="V419" s="106">
        <v>0.55249999999999999</v>
      </c>
      <c r="W419" s="106">
        <v>0.20830000000000001</v>
      </c>
      <c r="X419" s="106">
        <v>0</v>
      </c>
      <c r="Y419" s="106">
        <v>0</v>
      </c>
      <c r="Z419" s="107">
        <v>0</v>
      </c>
    </row>
    <row r="420" spans="1:26" ht="15" customHeight="1">
      <c r="A420" s="27">
        <f t="shared" si="122"/>
        <v>406</v>
      </c>
      <c r="B420" s="32" t="s">
        <v>434</v>
      </c>
      <c r="C420" s="29" t="s">
        <v>16</v>
      </c>
      <c r="D420" s="1">
        <v>4055.1</v>
      </c>
      <c r="E420" s="1">
        <v>0</v>
      </c>
      <c r="F420" s="21">
        <v>12715.776955110399</v>
      </c>
      <c r="G420" s="25">
        <f>K420+L420+M420+N420+Q420+R420+S420+T420+U420+V420+W420+X420+Y420</f>
        <v>2.8120770642629216</v>
      </c>
      <c r="H420" s="8">
        <f t="shared" ref="H420:H422" si="132">G420+O420+P420+Z420</f>
        <v>3.1389770642629218</v>
      </c>
      <c r="I420" s="3">
        <f t="shared" si="129"/>
        <v>2.4056999999999999</v>
      </c>
      <c r="J420" s="4">
        <f t="shared" ref="J420:J422" si="133">I420+K420</f>
        <v>2.6921999999999997</v>
      </c>
      <c r="K420" s="105">
        <v>0.28649999999999998</v>
      </c>
      <c r="L420" s="106">
        <v>0.29899999999999999</v>
      </c>
      <c r="M420" s="106">
        <v>0.1198770642629213</v>
      </c>
      <c r="N420" s="106">
        <v>7.6E-3</v>
      </c>
      <c r="O420" s="106">
        <v>0.1249</v>
      </c>
      <c r="P420" s="106">
        <v>2.4500000000000001E-2</v>
      </c>
      <c r="Q420" s="106">
        <v>0.60150000000000003</v>
      </c>
      <c r="R420" s="106">
        <v>3.5999999999999999E-3</v>
      </c>
      <c r="S420" s="106">
        <v>1E-4</v>
      </c>
      <c r="T420" s="106">
        <v>4.9599999999999998E-2</v>
      </c>
      <c r="U420" s="106">
        <v>9.3399999999999997E-2</v>
      </c>
      <c r="V420" s="106">
        <v>0.71840000000000004</v>
      </c>
      <c r="W420" s="106">
        <v>0.1166</v>
      </c>
      <c r="X420" s="106">
        <v>2.0000000000000001E-4</v>
      </c>
      <c r="Y420" s="106">
        <v>0.51570000000000005</v>
      </c>
      <c r="Z420" s="107">
        <v>0.17749999999999999</v>
      </c>
    </row>
    <row r="421" spans="1:26" ht="15" customHeight="1">
      <c r="A421" s="27">
        <f t="shared" si="122"/>
        <v>407</v>
      </c>
      <c r="B421" s="32" t="s">
        <v>435</v>
      </c>
      <c r="C421" s="29" t="s">
        <v>15</v>
      </c>
      <c r="D421" s="1">
        <v>3739.2</v>
      </c>
      <c r="E421" s="1">
        <v>410.2</v>
      </c>
      <c r="F421" s="21">
        <v>12063.982069731899</v>
      </c>
      <c r="G421" s="25">
        <f t="shared" ref="G421:G422" si="134">K421+L421+M421+N421+Q421+R421+S421+T421+U421+V421+W421+X421+Y421</f>
        <v>2.9318825891505371</v>
      </c>
      <c r="H421" s="8">
        <f t="shared" si="132"/>
        <v>3.2711825891505368</v>
      </c>
      <c r="I421" s="3">
        <f t="shared" si="129"/>
        <v>2.1832000000000003</v>
      </c>
      <c r="J421" s="4">
        <f t="shared" si="133"/>
        <v>2.6674000000000002</v>
      </c>
      <c r="K421" s="105">
        <v>0.48420000000000002</v>
      </c>
      <c r="L421" s="106">
        <v>0.43419999999999997</v>
      </c>
      <c r="M421" s="106">
        <v>0.26448258915053691</v>
      </c>
      <c r="N421" s="106">
        <v>1.7399999999999999E-2</v>
      </c>
      <c r="O421" s="106">
        <v>9.2999999999999999E-2</v>
      </c>
      <c r="P421" s="106">
        <v>1.49E-2</v>
      </c>
      <c r="Q421" s="106">
        <v>0.39879999999999999</v>
      </c>
      <c r="R421" s="106">
        <v>6.7999999999999996E-3</v>
      </c>
      <c r="S421" s="106">
        <v>2.0000000000000001E-4</v>
      </c>
      <c r="T421" s="106">
        <v>9.8199999999999996E-2</v>
      </c>
      <c r="U421" s="106">
        <v>4.8500000000000001E-2</v>
      </c>
      <c r="V421" s="106">
        <v>0.48909999999999998</v>
      </c>
      <c r="W421" s="106">
        <v>0.21240000000000001</v>
      </c>
      <c r="X421" s="106">
        <v>0</v>
      </c>
      <c r="Y421" s="106">
        <v>0.47760000000000002</v>
      </c>
      <c r="Z421" s="107">
        <v>0.23139999999999999</v>
      </c>
    </row>
    <row r="422" spans="1:26" ht="15" customHeight="1">
      <c r="A422" s="27">
        <f t="shared" si="122"/>
        <v>408</v>
      </c>
      <c r="B422" s="32" t="s">
        <v>436</v>
      </c>
      <c r="C422" s="29" t="s">
        <v>15</v>
      </c>
      <c r="D422" s="1">
        <v>4156.24</v>
      </c>
      <c r="E422" s="1">
        <v>391.15</v>
      </c>
      <c r="F422" s="21">
        <v>16850.3110506876</v>
      </c>
      <c r="G422" s="25">
        <f t="shared" si="134"/>
        <v>3.5163866140265068</v>
      </c>
      <c r="H422" s="8">
        <f t="shared" si="132"/>
        <v>4.1161866140265069</v>
      </c>
      <c r="I422" s="3">
        <f t="shared" si="129"/>
        <v>2.8025000000000002</v>
      </c>
      <c r="J422" s="4">
        <f t="shared" si="133"/>
        <v>3.2055000000000002</v>
      </c>
      <c r="K422" s="105">
        <v>0.40300000000000002</v>
      </c>
      <c r="L422" s="106">
        <v>0.64580000000000004</v>
      </c>
      <c r="M422" s="106">
        <v>0.31088661402650641</v>
      </c>
      <c r="N422" s="106">
        <v>1.54E-2</v>
      </c>
      <c r="O422" s="106">
        <v>0.29680000000000001</v>
      </c>
      <c r="P422" s="106">
        <v>0</v>
      </c>
      <c r="Q422" s="106">
        <v>0.66100000000000003</v>
      </c>
      <c r="R422" s="106">
        <v>2.7799999999999998E-2</v>
      </c>
      <c r="S422" s="106">
        <v>1E-3</v>
      </c>
      <c r="T422" s="106">
        <v>4.02E-2</v>
      </c>
      <c r="U422" s="106">
        <v>7.0800000000000002E-2</v>
      </c>
      <c r="V422" s="106">
        <v>0.78969999999999996</v>
      </c>
      <c r="W422" s="106">
        <v>0.19789999999999999</v>
      </c>
      <c r="X422" s="106">
        <v>2.0000000000000001E-4</v>
      </c>
      <c r="Y422" s="106">
        <v>0.35270000000000001</v>
      </c>
      <c r="Z422" s="107">
        <v>0.30299999999999999</v>
      </c>
    </row>
    <row r="423" spans="1:26" ht="15" customHeight="1">
      <c r="A423" s="27">
        <f t="shared" si="122"/>
        <v>409</v>
      </c>
      <c r="B423" s="32" t="s">
        <v>437</v>
      </c>
      <c r="C423" s="29" t="s">
        <v>11</v>
      </c>
      <c r="D423" s="1">
        <v>2752.15</v>
      </c>
      <c r="E423" s="1">
        <v>0</v>
      </c>
      <c r="F423" s="21">
        <v>9967.8747152599408</v>
      </c>
      <c r="G423" s="55">
        <f t="shared" ref="G423:G425" si="135">K423+L423+M423+N423+Q423+R423+S423+T423+U423+V423+W423+X423+Y423</f>
        <v>3.6277032352735654</v>
      </c>
      <c r="H423" s="2">
        <f t="shared" ref="H423:H425" si="136">G423</f>
        <v>3.6277032352735654</v>
      </c>
      <c r="I423" s="3">
        <f t="shared" si="129"/>
        <v>3.0312000000000001</v>
      </c>
      <c r="J423" s="4">
        <f t="shared" ref="J423:J425" si="137">I423+K423</f>
        <v>3.2869999999999999</v>
      </c>
      <c r="K423" s="105">
        <v>0.25580000000000003</v>
      </c>
      <c r="L423" s="106">
        <v>0.51359999999999995</v>
      </c>
      <c r="M423" s="106">
        <v>0.34070323527356572</v>
      </c>
      <c r="N423" s="106">
        <v>1.8100000000000002E-2</v>
      </c>
      <c r="O423" s="106">
        <v>0</v>
      </c>
      <c r="P423" s="106">
        <v>0</v>
      </c>
      <c r="Q423" s="106">
        <v>0.64180000000000004</v>
      </c>
      <c r="R423" s="106">
        <v>0.05</v>
      </c>
      <c r="S423" s="106">
        <v>1.6999999999999999E-3</v>
      </c>
      <c r="T423" s="106">
        <v>0.15840000000000001</v>
      </c>
      <c r="U423" s="106">
        <v>0.13059999999999999</v>
      </c>
      <c r="V423" s="106">
        <v>1.0361</v>
      </c>
      <c r="W423" s="106">
        <v>0.2359</v>
      </c>
      <c r="X423" s="106">
        <v>4.0000000000000002E-4</v>
      </c>
      <c r="Y423" s="106">
        <v>0.24460000000000001</v>
      </c>
      <c r="Z423" s="107">
        <v>0</v>
      </c>
    </row>
    <row r="424" spans="1:26" ht="15" customHeight="1">
      <c r="A424" s="27">
        <f t="shared" si="122"/>
        <v>410</v>
      </c>
      <c r="B424" s="32" t="s">
        <v>438</v>
      </c>
      <c r="C424" s="29" t="s">
        <v>11</v>
      </c>
      <c r="D424" s="1">
        <v>3894.8</v>
      </c>
      <c r="E424" s="1">
        <v>0</v>
      </c>
      <c r="F424" s="21">
        <v>12420.279841829801</v>
      </c>
      <c r="G424" s="55">
        <f t="shared" si="135"/>
        <v>3.2113624368201616</v>
      </c>
      <c r="H424" s="2">
        <f t="shared" si="136"/>
        <v>3.2113624368201616</v>
      </c>
      <c r="I424" s="3">
        <f t="shared" si="129"/>
        <v>2.6586000000000003</v>
      </c>
      <c r="J424" s="4">
        <f t="shared" si="137"/>
        <v>2.9365000000000001</v>
      </c>
      <c r="K424" s="105">
        <v>0.27789999999999998</v>
      </c>
      <c r="L424" s="106">
        <v>0.35799999999999998</v>
      </c>
      <c r="M424" s="106">
        <v>0.27486243682016165</v>
      </c>
      <c r="N424" s="106">
        <v>1.8200000000000001E-2</v>
      </c>
      <c r="O424" s="106">
        <v>0</v>
      </c>
      <c r="P424" s="106">
        <v>0</v>
      </c>
      <c r="Q424" s="106">
        <v>0.64170000000000005</v>
      </c>
      <c r="R424" s="106">
        <v>4.87E-2</v>
      </c>
      <c r="S424" s="106">
        <v>1.6999999999999999E-3</v>
      </c>
      <c r="T424" s="106">
        <v>0.14380000000000001</v>
      </c>
      <c r="U424" s="106">
        <v>0.182</v>
      </c>
      <c r="V424" s="106">
        <v>0.87350000000000005</v>
      </c>
      <c r="W424" s="106">
        <v>0.1898</v>
      </c>
      <c r="X424" s="106">
        <v>2.0000000000000001E-4</v>
      </c>
      <c r="Y424" s="106">
        <v>0.20100000000000001</v>
      </c>
      <c r="Z424" s="107">
        <v>0</v>
      </c>
    </row>
    <row r="425" spans="1:26" ht="15" customHeight="1">
      <c r="A425" s="27">
        <f t="shared" si="122"/>
        <v>411</v>
      </c>
      <c r="B425" s="32" t="s">
        <v>439</v>
      </c>
      <c r="C425" s="29" t="s">
        <v>11</v>
      </c>
      <c r="D425" s="1">
        <v>2743.4</v>
      </c>
      <c r="E425" s="1">
        <v>0</v>
      </c>
      <c r="F425" s="21">
        <v>9112.8774409968701</v>
      </c>
      <c r="G425" s="55">
        <f t="shared" si="135"/>
        <v>3.3262259124682645</v>
      </c>
      <c r="H425" s="2">
        <f t="shared" si="136"/>
        <v>3.3262259124682645</v>
      </c>
      <c r="I425" s="3">
        <f t="shared" si="129"/>
        <v>2.7908999999999997</v>
      </c>
      <c r="J425" s="4">
        <f t="shared" si="137"/>
        <v>3.0476999999999999</v>
      </c>
      <c r="K425" s="105">
        <v>0.25679999999999997</v>
      </c>
      <c r="L425" s="106">
        <v>0.3901</v>
      </c>
      <c r="M425" s="106">
        <v>0.27852591246826452</v>
      </c>
      <c r="N425" s="106">
        <v>8.6999999999999994E-3</v>
      </c>
      <c r="O425" s="106">
        <v>0</v>
      </c>
      <c r="P425" s="106">
        <v>0</v>
      </c>
      <c r="Q425" s="106">
        <v>0.62949999999999995</v>
      </c>
      <c r="R425" s="106">
        <v>0.05</v>
      </c>
      <c r="S425" s="106">
        <v>1.6999999999999999E-3</v>
      </c>
      <c r="T425" s="106">
        <v>0.19339999999999999</v>
      </c>
      <c r="U425" s="106">
        <v>0.12609999999999999</v>
      </c>
      <c r="V425" s="106">
        <v>0.93289999999999995</v>
      </c>
      <c r="W425" s="106">
        <v>0.21429999999999999</v>
      </c>
      <c r="X425" s="106">
        <v>4.0000000000000002E-4</v>
      </c>
      <c r="Y425" s="106">
        <v>0.24379999999999999</v>
      </c>
      <c r="Z425" s="107">
        <v>0</v>
      </c>
    </row>
    <row r="426" spans="1:26" ht="15" customHeight="1">
      <c r="A426" s="27">
        <f t="shared" si="122"/>
        <v>412</v>
      </c>
      <c r="B426" s="32" t="s">
        <v>440</v>
      </c>
      <c r="C426" s="29" t="s">
        <v>15</v>
      </c>
      <c r="D426" s="1">
        <v>4255.2700000000004</v>
      </c>
      <c r="E426" s="1">
        <v>410.5</v>
      </c>
      <c r="F426" s="21">
        <v>16151.0265685375</v>
      </c>
      <c r="G426" s="25">
        <f>K426+L426+M426+N426+Q426+R426+S426+T426+U426+V426+W426+X426+Y426</f>
        <v>3.2685823306081567</v>
      </c>
      <c r="H426" s="8">
        <f>G426+O426+P426+Z426</f>
        <v>3.8578823306081569</v>
      </c>
      <c r="I426" s="3">
        <f t="shared" si="129"/>
        <v>2.5634999999999999</v>
      </c>
      <c r="J426" s="4">
        <f>I426+K426</f>
        <v>2.9463999999999997</v>
      </c>
      <c r="K426" s="105">
        <v>0.38290000000000002</v>
      </c>
      <c r="L426" s="106">
        <v>0.49340000000000001</v>
      </c>
      <c r="M426" s="106">
        <v>0.32218233060815687</v>
      </c>
      <c r="N426" s="106">
        <v>1.77E-2</v>
      </c>
      <c r="O426" s="106">
        <v>0.29049999999999998</v>
      </c>
      <c r="P426" s="106">
        <v>0</v>
      </c>
      <c r="Q426" s="106">
        <v>0.65549999999999997</v>
      </c>
      <c r="R426" s="106">
        <v>3.4700000000000002E-2</v>
      </c>
      <c r="S426" s="106">
        <v>1.1999999999999999E-3</v>
      </c>
      <c r="T426" s="106">
        <v>3.9E-2</v>
      </c>
      <c r="U426" s="106">
        <v>6.9400000000000003E-2</v>
      </c>
      <c r="V426" s="106">
        <v>0.78590000000000004</v>
      </c>
      <c r="W426" s="106">
        <v>0.1195</v>
      </c>
      <c r="X426" s="106">
        <v>2.0000000000000001E-4</v>
      </c>
      <c r="Y426" s="106">
        <v>0.34699999999999998</v>
      </c>
      <c r="Z426" s="107">
        <v>0.29880000000000001</v>
      </c>
    </row>
    <row r="427" spans="1:26" ht="15" customHeight="1">
      <c r="A427" s="27">
        <f t="shared" si="122"/>
        <v>413</v>
      </c>
      <c r="B427" s="32" t="s">
        <v>441</v>
      </c>
      <c r="C427" s="29" t="s">
        <v>11</v>
      </c>
      <c r="D427" s="1">
        <v>2711.05</v>
      </c>
      <c r="E427" s="1">
        <v>0</v>
      </c>
      <c r="F427" s="21">
        <v>9620.4628835867697</v>
      </c>
      <c r="G427" s="55">
        <f>K427+L427+M427+N427+Q427+R427+S427+T427+U427+V427+W427+X427+Y427</f>
        <v>3.5539888803484496</v>
      </c>
      <c r="H427" s="2">
        <f>G427</f>
        <v>3.5539888803484496</v>
      </c>
      <c r="I427" s="3">
        <f t="shared" si="129"/>
        <v>2.9746999999999995</v>
      </c>
      <c r="J427" s="4">
        <f>I427+K427</f>
        <v>3.2371999999999996</v>
      </c>
      <c r="K427" s="105">
        <v>0.26250000000000001</v>
      </c>
      <c r="L427" s="106">
        <v>0.52880000000000005</v>
      </c>
      <c r="M427" s="106">
        <v>0.31678888034844993</v>
      </c>
      <c r="N427" s="106">
        <v>8.8000000000000005E-3</v>
      </c>
      <c r="O427" s="106">
        <v>0</v>
      </c>
      <c r="P427" s="106">
        <v>0</v>
      </c>
      <c r="Q427" s="106">
        <v>0.6401</v>
      </c>
      <c r="R427" s="106">
        <v>5.0599999999999999E-2</v>
      </c>
      <c r="S427" s="106">
        <v>1.6999999999999999E-3</v>
      </c>
      <c r="T427" s="106">
        <v>0.19600000000000001</v>
      </c>
      <c r="U427" s="106">
        <v>0.1343</v>
      </c>
      <c r="V427" s="106">
        <v>0.94010000000000005</v>
      </c>
      <c r="W427" s="106">
        <v>0.22989999999999999</v>
      </c>
      <c r="X427" s="106">
        <v>4.0000000000000002E-4</v>
      </c>
      <c r="Y427" s="106">
        <v>0.24399999999999999</v>
      </c>
      <c r="Z427" s="107">
        <v>0</v>
      </c>
    </row>
    <row r="428" spans="1:26" ht="15" customHeight="1">
      <c r="A428" s="27">
        <f t="shared" si="122"/>
        <v>414</v>
      </c>
      <c r="B428" s="32" t="s">
        <v>442</v>
      </c>
      <c r="C428" s="29" t="s">
        <v>7</v>
      </c>
      <c r="D428" s="1">
        <v>60.3</v>
      </c>
      <c r="E428" s="1">
        <v>0</v>
      </c>
      <c r="F428" s="21">
        <v>59.746779539821098</v>
      </c>
      <c r="G428" s="24">
        <f t="shared" ref="G428:G429" si="138">K428+L428+M428+N428+Q428+R428+S428+T428+U428+V428+W428+X428+Y428</f>
        <v>0.99759189434700579</v>
      </c>
      <c r="H428" s="8"/>
      <c r="I428" s="3">
        <f t="shared" si="129"/>
        <v>0.60560000000000003</v>
      </c>
      <c r="J428" s="4"/>
      <c r="K428" s="105">
        <v>0</v>
      </c>
      <c r="L428" s="106">
        <v>0</v>
      </c>
      <c r="M428" s="106">
        <v>0.39199189434700576</v>
      </c>
      <c r="N428" s="106">
        <v>0</v>
      </c>
      <c r="O428" s="106">
        <v>0</v>
      </c>
      <c r="P428" s="106">
        <v>0</v>
      </c>
      <c r="Q428" s="106">
        <v>0.24129999999999999</v>
      </c>
      <c r="R428" s="106">
        <v>0</v>
      </c>
      <c r="S428" s="106">
        <v>0</v>
      </c>
      <c r="T428" s="106">
        <v>0</v>
      </c>
      <c r="U428" s="106">
        <v>0</v>
      </c>
      <c r="V428" s="106">
        <v>0.34560000000000002</v>
      </c>
      <c r="W428" s="106">
        <v>0</v>
      </c>
      <c r="X428" s="106">
        <v>1.8700000000000001E-2</v>
      </c>
      <c r="Y428" s="106">
        <v>0</v>
      </c>
      <c r="Z428" s="107">
        <v>0</v>
      </c>
    </row>
    <row r="429" spans="1:26" ht="15" customHeight="1">
      <c r="A429" s="27">
        <f t="shared" si="122"/>
        <v>415</v>
      </c>
      <c r="B429" s="32" t="s">
        <v>443</v>
      </c>
      <c r="C429" s="29" t="s">
        <v>7</v>
      </c>
      <c r="D429" s="1">
        <v>61.5</v>
      </c>
      <c r="E429" s="1">
        <v>0</v>
      </c>
      <c r="F429" s="21">
        <v>65.4726539786936</v>
      </c>
      <c r="G429" s="24">
        <f t="shared" si="138"/>
        <v>1.0714614166259053</v>
      </c>
      <c r="H429" s="2"/>
      <c r="I429" s="3">
        <f t="shared" si="129"/>
        <v>0.68699999999999983</v>
      </c>
      <c r="J429" s="4"/>
      <c r="K429" s="105">
        <v>0</v>
      </c>
      <c r="L429" s="106">
        <v>0</v>
      </c>
      <c r="M429" s="106">
        <v>0.38446141662590544</v>
      </c>
      <c r="N429" s="106">
        <v>0</v>
      </c>
      <c r="O429" s="106">
        <v>0</v>
      </c>
      <c r="P429" s="106">
        <v>0</v>
      </c>
      <c r="Q429" s="106">
        <v>0.2412</v>
      </c>
      <c r="R429" s="106">
        <v>0</v>
      </c>
      <c r="S429" s="106">
        <v>0</v>
      </c>
      <c r="T429" s="106">
        <v>7.5600000000000001E-2</v>
      </c>
      <c r="U429" s="106">
        <v>0</v>
      </c>
      <c r="V429" s="106">
        <v>0.3518</v>
      </c>
      <c r="W429" s="106">
        <v>0</v>
      </c>
      <c r="X429" s="106">
        <v>1.84E-2</v>
      </c>
      <c r="Y429" s="106">
        <v>0</v>
      </c>
      <c r="Z429" s="107">
        <v>0</v>
      </c>
    </row>
    <row r="430" spans="1:26" ht="15" customHeight="1">
      <c r="A430" s="27">
        <f t="shared" si="122"/>
        <v>416</v>
      </c>
      <c r="B430" s="32" t="s">
        <v>444</v>
      </c>
      <c r="C430" s="29" t="s">
        <v>8</v>
      </c>
      <c r="D430" s="1">
        <v>472.38</v>
      </c>
      <c r="E430" s="1">
        <v>56</v>
      </c>
      <c r="F430" s="21">
        <v>1524.36552817765</v>
      </c>
      <c r="G430" s="55">
        <f>K430+L430+M430+N430+Q430+R430+S430+T430+U430+V430+W430+X430+Y430</f>
        <v>3.2343256446090427</v>
      </c>
      <c r="H430" s="2">
        <f>G430</f>
        <v>3.2343256446090427</v>
      </c>
      <c r="I430" s="3">
        <f t="shared" si="129"/>
        <v>2.5246000000000008</v>
      </c>
      <c r="J430" s="4">
        <f>I430+K430</f>
        <v>2.8173000000000008</v>
      </c>
      <c r="K430" s="105">
        <v>0.29270000000000002</v>
      </c>
      <c r="L430" s="106">
        <v>0.28899999999999998</v>
      </c>
      <c r="M430" s="106">
        <v>0.41702564460904201</v>
      </c>
      <c r="N430" s="106">
        <v>0</v>
      </c>
      <c r="O430" s="106">
        <v>0</v>
      </c>
      <c r="P430" s="106">
        <v>0</v>
      </c>
      <c r="Q430" s="106">
        <v>0.64729999999999999</v>
      </c>
      <c r="R430" s="106">
        <v>0</v>
      </c>
      <c r="S430" s="106">
        <v>0</v>
      </c>
      <c r="T430" s="106">
        <v>0.113</v>
      </c>
      <c r="U430" s="106">
        <v>5.3999999999999999E-2</v>
      </c>
      <c r="V430" s="106">
        <v>1.0518000000000001</v>
      </c>
      <c r="W430" s="106">
        <v>7.9200000000000007E-2</v>
      </c>
      <c r="X430" s="106">
        <v>2.3999999999999998E-3</v>
      </c>
      <c r="Y430" s="106">
        <v>0.28789999999999999</v>
      </c>
      <c r="Z430" s="107">
        <v>0</v>
      </c>
    </row>
    <row r="431" spans="1:26" ht="15" customHeight="1">
      <c r="A431" s="27">
        <f t="shared" si="122"/>
        <v>417</v>
      </c>
      <c r="B431" s="32" t="s">
        <v>445</v>
      </c>
      <c r="C431" s="29" t="s">
        <v>15</v>
      </c>
      <c r="D431" s="1">
        <v>6203.6</v>
      </c>
      <c r="E431" s="1">
        <v>656.2</v>
      </c>
      <c r="F431" s="21">
        <v>24494.921662422501</v>
      </c>
      <c r="G431" s="25">
        <f>K431+L431+M431+N431+Q431+R431+S431+T431+U431+V431+W431+X431+Y431</f>
        <v>3.4157304311368879</v>
      </c>
      <c r="H431" s="8">
        <f t="shared" ref="H431:H442" si="139">G431+O431+P431+Z431</f>
        <v>4.0194304311368878</v>
      </c>
      <c r="I431" s="3">
        <f t="shared" si="129"/>
        <v>2.6856000000000004</v>
      </c>
      <c r="J431" s="4">
        <f t="shared" ref="J431:J442" si="140">I431+K431</f>
        <v>3.0042000000000004</v>
      </c>
      <c r="K431" s="105">
        <v>0.31859999999999999</v>
      </c>
      <c r="L431" s="106">
        <v>0.62150000000000005</v>
      </c>
      <c r="M431" s="106">
        <v>0.41153043113688764</v>
      </c>
      <c r="N431" s="106">
        <v>1.43E-2</v>
      </c>
      <c r="O431" s="106">
        <v>0.3049</v>
      </c>
      <c r="P431" s="106">
        <v>0</v>
      </c>
      <c r="Q431" s="106">
        <v>0.66639999999999999</v>
      </c>
      <c r="R431" s="106">
        <v>2.53E-2</v>
      </c>
      <c r="S431" s="106">
        <v>8.0000000000000004E-4</v>
      </c>
      <c r="T431" s="106">
        <v>4.0399999999999998E-2</v>
      </c>
      <c r="U431" s="106">
        <v>8.0600000000000005E-2</v>
      </c>
      <c r="V431" s="106">
        <v>0.78249999999999997</v>
      </c>
      <c r="W431" s="106">
        <v>0.1103</v>
      </c>
      <c r="X431" s="106">
        <v>2.0000000000000001E-4</v>
      </c>
      <c r="Y431" s="106">
        <v>0.34329999999999999</v>
      </c>
      <c r="Z431" s="107">
        <v>0.29880000000000001</v>
      </c>
    </row>
    <row r="432" spans="1:26" ht="15" customHeight="1">
      <c r="A432" s="27">
        <f t="shared" si="122"/>
        <v>418</v>
      </c>
      <c r="B432" s="32" t="s">
        <v>446</v>
      </c>
      <c r="C432" s="29" t="s">
        <v>20</v>
      </c>
      <c r="D432" s="1">
        <v>4008.81</v>
      </c>
      <c r="E432" s="1">
        <v>143.6</v>
      </c>
      <c r="F432" s="21">
        <v>16447.566540954602</v>
      </c>
      <c r="G432" s="25">
        <f>K432+L432+M432+N432+Q432+R432+S432+T432+U432+V432+W432+X432+Y432</f>
        <v>3.458552102112594</v>
      </c>
      <c r="H432" s="8">
        <f t="shared" si="139"/>
        <v>4.1767521021125944</v>
      </c>
      <c r="I432" s="3">
        <f t="shared" si="129"/>
        <v>2.6585000000000001</v>
      </c>
      <c r="J432" s="4">
        <f t="shared" si="140"/>
        <v>3.1208</v>
      </c>
      <c r="K432" s="105">
        <v>0.46229999999999999</v>
      </c>
      <c r="L432" s="106">
        <v>0.4153</v>
      </c>
      <c r="M432" s="106">
        <v>0.33775210211259399</v>
      </c>
      <c r="N432" s="106">
        <v>1.0999999999999999E-2</v>
      </c>
      <c r="O432" s="106">
        <v>0.23760000000000001</v>
      </c>
      <c r="P432" s="106">
        <v>1.2699999999999999E-2</v>
      </c>
      <c r="Q432" s="106">
        <v>0.57750000000000001</v>
      </c>
      <c r="R432" s="106">
        <v>2.3800000000000002E-2</v>
      </c>
      <c r="S432" s="106">
        <v>6.9999999999999999E-4</v>
      </c>
      <c r="T432" s="106">
        <v>3.2500000000000001E-2</v>
      </c>
      <c r="U432" s="106">
        <v>0.26240000000000002</v>
      </c>
      <c r="V432" s="106">
        <v>0.73660000000000003</v>
      </c>
      <c r="W432" s="106">
        <v>5.8700000000000002E-2</v>
      </c>
      <c r="X432" s="106">
        <v>2.0000000000000001E-4</v>
      </c>
      <c r="Y432" s="106">
        <v>0.53979999999999995</v>
      </c>
      <c r="Z432" s="107">
        <v>0.46789999999999998</v>
      </c>
    </row>
    <row r="433" spans="1:26" ht="15" customHeight="1">
      <c r="A433" s="27">
        <f t="shared" si="122"/>
        <v>419</v>
      </c>
      <c r="B433" s="32" t="s">
        <v>447</v>
      </c>
      <c r="C433" s="29" t="s">
        <v>16</v>
      </c>
      <c r="D433" s="1">
        <v>9176.7099999999991</v>
      </c>
      <c r="E433" s="1">
        <v>0</v>
      </c>
      <c r="F433" s="21">
        <v>33755.140923493302</v>
      </c>
      <c r="G433" s="25">
        <f>K433+L433+M433+N433+Q433+R433+S433+T433+U433+V433+W433+X433+Y433</f>
        <v>3.329741273612373</v>
      </c>
      <c r="H433" s="8">
        <f t="shared" si="139"/>
        <v>3.7910412736123731</v>
      </c>
      <c r="I433" s="3">
        <f t="shared" si="129"/>
        <v>2.5909000000000004</v>
      </c>
      <c r="J433" s="4">
        <f t="shared" si="140"/>
        <v>3.0157000000000003</v>
      </c>
      <c r="K433" s="105">
        <v>0.42480000000000001</v>
      </c>
      <c r="L433" s="106">
        <v>0.49919999999999998</v>
      </c>
      <c r="M433" s="106">
        <v>0.31404127361237272</v>
      </c>
      <c r="N433" s="106">
        <v>1.6199999999999999E-2</v>
      </c>
      <c r="O433" s="106">
        <v>0.223</v>
      </c>
      <c r="P433" s="106">
        <v>0</v>
      </c>
      <c r="Q433" s="106">
        <v>0.63980000000000004</v>
      </c>
      <c r="R433" s="106">
        <v>2.1999999999999999E-2</v>
      </c>
      <c r="S433" s="106">
        <v>6.9999999999999999E-4</v>
      </c>
      <c r="T433" s="106">
        <v>3.1199999999999999E-2</v>
      </c>
      <c r="U433" s="106">
        <v>8.3400000000000002E-2</v>
      </c>
      <c r="V433" s="106">
        <v>0.83850000000000002</v>
      </c>
      <c r="W433" s="106">
        <v>7.7200000000000005E-2</v>
      </c>
      <c r="X433" s="106">
        <v>1E-4</v>
      </c>
      <c r="Y433" s="106">
        <v>0.3826</v>
      </c>
      <c r="Z433" s="107">
        <v>0.23830000000000001</v>
      </c>
    </row>
    <row r="434" spans="1:26" ht="15" customHeight="1">
      <c r="A434" s="27">
        <f t="shared" si="122"/>
        <v>420</v>
      </c>
      <c r="B434" s="32" t="s">
        <v>448</v>
      </c>
      <c r="C434" s="29" t="s">
        <v>15</v>
      </c>
      <c r="D434" s="1">
        <v>3573.8</v>
      </c>
      <c r="E434" s="1">
        <v>486.9</v>
      </c>
      <c r="F434" s="21">
        <v>14421.6925832752</v>
      </c>
      <c r="G434" s="25">
        <f t="shared" ref="G434:G436" si="141">K434+L434+M434+N434+Q434+R434+S434+T434+U434+V434+W434+X434+Y434</f>
        <v>3.5592679803414624</v>
      </c>
      <c r="H434" s="8">
        <f t="shared" si="139"/>
        <v>4.115867980341462</v>
      </c>
      <c r="I434" s="3">
        <f t="shared" si="129"/>
        <v>2.8553000000000002</v>
      </c>
      <c r="J434" s="4">
        <f t="shared" si="140"/>
        <v>3.3014000000000001</v>
      </c>
      <c r="K434" s="105">
        <v>0.4461</v>
      </c>
      <c r="L434" s="106">
        <v>0.55759999999999998</v>
      </c>
      <c r="M434" s="106">
        <v>0.2578679803414623</v>
      </c>
      <c r="N434" s="106">
        <v>1.9199999999999998E-2</v>
      </c>
      <c r="O434" s="106">
        <v>0.25</v>
      </c>
      <c r="P434" s="106">
        <v>1.55E-2</v>
      </c>
      <c r="Q434" s="106">
        <v>0.61519999999999997</v>
      </c>
      <c r="R434" s="106">
        <v>3.2399999999999998E-2</v>
      </c>
      <c r="S434" s="106">
        <v>1.1000000000000001E-3</v>
      </c>
      <c r="T434" s="106">
        <v>2.93E-2</v>
      </c>
      <c r="U434" s="106">
        <v>0.1368</v>
      </c>
      <c r="V434" s="106">
        <v>0.92149999999999999</v>
      </c>
      <c r="W434" s="106">
        <v>0.21859999999999999</v>
      </c>
      <c r="X434" s="106">
        <v>4.0000000000000002E-4</v>
      </c>
      <c r="Y434" s="106">
        <v>0.32319999999999999</v>
      </c>
      <c r="Z434" s="107">
        <v>0.29110000000000003</v>
      </c>
    </row>
    <row r="435" spans="1:26" ht="15" customHeight="1">
      <c r="A435" s="27">
        <f t="shared" si="122"/>
        <v>421</v>
      </c>
      <c r="B435" s="32" t="s">
        <v>449</v>
      </c>
      <c r="C435" s="29" t="s">
        <v>15</v>
      </c>
      <c r="D435" s="1">
        <v>4074.6</v>
      </c>
      <c r="E435" s="1">
        <v>500.7</v>
      </c>
      <c r="F435" s="21">
        <v>16329.7314930056</v>
      </c>
      <c r="G435" s="25">
        <f t="shared" si="141"/>
        <v>3.512192157547807</v>
      </c>
      <c r="H435" s="8">
        <f t="shared" si="139"/>
        <v>4.0827921575478072</v>
      </c>
      <c r="I435" s="3">
        <f t="shared" si="129"/>
        <v>2.8434000000000004</v>
      </c>
      <c r="J435" s="4">
        <f t="shared" si="140"/>
        <v>3.2183000000000002</v>
      </c>
      <c r="K435" s="105">
        <v>0.37490000000000001</v>
      </c>
      <c r="L435" s="106">
        <v>0.66979999999999995</v>
      </c>
      <c r="M435" s="106">
        <v>0.29389215754780701</v>
      </c>
      <c r="N435" s="106">
        <v>2.1899999999999999E-2</v>
      </c>
      <c r="O435" s="106">
        <v>0.26050000000000001</v>
      </c>
      <c r="P435" s="106">
        <v>0</v>
      </c>
      <c r="Q435" s="106">
        <v>0.5756</v>
      </c>
      <c r="R435" s="106">
        <v>3.3099999999999997E-2</v>
      </c>
      <c r="S435" s="106">
        <v>1.1000000000000001E-3</v>
      </c>
      <c r="T435" s="106">
        <v>2.5600000000000001E-2</v>
      </c>
      <c r="U435" s="106">
        <v>0.11890000000000001</v>
      </c>
      <c r="V435" s="106">
        <v>0.84550000000000003</v>
      </c>
      <c r="W435" s="106">
        <v>0.20219999999999999</v>
      </c>
      <c r="X435" s="106">
        <v>2.0000000000000001E-4</v>
      </c>
      <c r="Y435" s="106">
        <v>0.34949999999999998</v>
      </c>
      <c r="Z435" s="107">
        <v>0.31009999999999999</v>
      </c>
    </row>
    <row r="436" spans="1:26" ht="15" customHeight="1">
      <c r="A436" s="27">
        <f t="shared" si="122"/>
        <v>422</v>
      </c>
      <c r="B436" s="32" t="s">
        <v>450</v>
      </c>
      <c r="C436" s="29" t="s">
        <v>15</v>
      </c>
      <c r="D436" s="1">
        <v>4388</v>
      </c>
      <c r="E436" s="1">
        <v>446.3</v>
      </c>
      <c r="F436" s="21">
        <v>16101.6996674068</v>
      </c>
      <c r="G436" s="25">
        <f t="shared" si="141"/>
        <v>3.1961027368224908</v>
      </c>
      <c r="H436" s="8">
        <f t="shared" si="139"/>
        <v>3.7289027368224907</v>
      </c>
      <c r="I436" s="3">
        <f t="shared" si="129"/>
        <v>2.5773999999999999</v>
      </c>
      <c r="J436" s="4">
        <f t="shared" si="140"/>
        <v>2.9015999999999997</v>
      </c>
      <c r="K436" s="105">
        <v>0.32419999999999999</v>
      </c>
      <c r="L436" s="106">
        <v>0.52390000000000003</v>
      </c>
      <c r="M436" s="106">
        <v>0.29450273682249084</v>
      </c>
      <c r="N436" s="106">
        <v>1.8700000000000001E-2</v>
      </c>
      <c r="O436" s="106">
        <v>0.24010000000000001</v>
      </c>
      <c r="P436" s="106">
        <v>0</v>
      </c>
      <c r="Q436" s="106">
        <v>0.64139999999999997</v>
      </c>
      <c r="R436" s="106">
        <v>2.92E-2</v>
      </c>
      <c r="S436" s="106">
        <v>1E-3</v>
      </c>
      <c r="T436" s="106">
        <v>3.8199999999999998E-2</v>
      </c>
      <c r="U436" s="106">
        <v>7.4200000000000002E-2</v>
      </c>
      <c r="V436" s="106">
        <v>0.74909999999999999</v>
      </c>
      <c r="W436" s="106">
        <v>0.1636</v>
      </c>
      <c r="X436" s="106">
        <v>2.0000000000000001E-4</v>
      </c>
      <c r="Y436" s="106">
        <v>0.33789999999999998</v>
      </c>
      <c r="Z436" s="107">
        <v>0.29270000000000002</v>
      </c>
    </row>
    <row r="437" spans="1:26" ht="15" customHeight="1">
      <c r="A437" s="27">
        <f t="shared" si="122"/>
        <v>423</v>
      </c>
      <c r="B437" s="32" t="s">
        <v>451</v>
      </c>
      <c r="C437" s="29" t="s">
        <v>20</v>
      </c>
      <c r="D437" s="1">
        <v>5143.5</v>
      </c>
      <c r="E437" s="1">
        <v>43.2</v>
      </c>
      <c r="F437" s="21">
        <v>17874.635376560102</v>
      </c>
      <c r="G437" s="25">
        <f>K437+L437+M437+N437+Q437+R437+S437+T437+U437+V437+W437+X437+Y437</f>
        <v>2.9327440570190761</v>
      </c>
      <c r="H437" s="8">
        <f t="shared" si="139"/>
        <v>3.506544057019076</v>
      </c>
      <c r="I437" s="3">
        <f t="shared" si="129"/>
        <v>2.2756999999999996</v>
      </c>
      <c r="J437" s="4">
        <f t="shared" si="140"/>
        <v>2.7281999999999997</v>
      </c>
      <c r="K437" s="105">
        <v>0.45250000000000001</v>
      </c>
      <c r="L437" s="106">
        <v>0.35360000000000003</v>
      </c>
      <c r="M437" s="106">
        <v>0.20454405701907621</v>
      </c>
      <c r="N437" s="106">
        <v>1.2699999999999999E-2</v>
      </c>
      <c r="O437" s="106">
        <v>0.1628</v>
      </c>
      <c r="P437" s="106">
        <v>0</v>
      </c>
      <c r="Q437" s="106">
        <v>0.5464</v>
      </c>
      <c r="R437" s="106">
        <v>1.9800000000000002E-2</v>
      </c>
      <c r="S437" s="106">
        <v>5.9999999999999995E-4</v>
      </c>
      <c r="T437" s="106">
        <v>2.6499999999999999E-2</v>
      </c>
      <c r="U437" s="106">
        <v>7.9600000000000004E-2</v>
      </c>
      <c r="V437" s="106">
        <v>0.66690000000000005</v>
      </c>
      <c r="W437" s="106">
        <v>7.6600000000000001E-2</v>
      </c>
      <c r="X437" s="106">
        <v>2.0000000000000001E-4</v>
      </c>
      <c r="Y437" s="106">
        <v>0.49280000000000002</v>
      </c>
      <c r="Z437" s="107">
        <v>0.41099999999999998</v>
      </c>
    </row>
    <row r="438" spans="1:26" ht="15" customHeight="1">
      <c r="A438" s="27">
        <f t="shared" si="122"/>
        <v>424</v>
      </c>
      <c r="B438" s="32" t="s">
        <v>452</v>
      </c>
      <c r="C438" s="29" t="s">
        <v>15</v>
      </c>
      <c r="D438" s="1">
        <v>3929.36</v>
      </c>
      <c r="E438" s="1">
        <v>436.6</v>
      </c>
      <c r="F438" s="21">
        <v>15904.060602465001</v>
      </c>
      <c r="G438" s="25">
        <f t="shared" ref="G438:G442" si="142">K438+L438+M438+N438+Q438+R438+S438+T438+U438+V438+W438+X438+Y438</f>
        <v>3.561137497961941</v>
      </c>
      <c r="H438" s="8">
        <f t="shared" si="139"/>
        <v>4.1140374979619416</v>
      </c>
      <c r="I438" s="3">
        <f t="shared" si="129"/>
        <v>2.7906000000000004</v>
      </c>
      <c r="J438" s="4">
        <f t="shared" si="140"/>
        <v>3.2704000000000004</v>
      </c>
      <c r="K438" s="105">
        <v>0.4798</v>
      </c>
      <c r="L438" s="106">
        <v>0.57640000000000002</v>
      </c>
      <c r="M438" s="106">
        <v>0.29073749796194065</v>
      </c>
      <c r="N438" s="106">
        <v>1.9300000000000001E-2</v>
      </c>
      <c r="O438" s="106">
        <v>0.26650000000000001</v>
      </c>
      <c r="P438" s="106">
        <v>0</v>
      </c>
      <c r="Q438" s="106">
        <v>0.59289999999999998</v>
      </c>
      <c r="R438" s="106">
        <v>2.87E-2</v>
      </c>
      <c r="S438" s="106">
        <v>1E-3</v>
      </c>
      <c r="T438" s="106">
        <v>2.98E-2</v>
      </c>
      <c r="U438" s="106">
        <v>0.12529999999999999</v>
      </c>
      <c r="V438" s="106">
        <v>0.89070000000000005</v>
      </c>
      <c r="W438" s="106">
        <v>0.1991</v>
      </c>
      <c r="X438" s="106">
        <v>2.0000000000000001E-4</v>
      </c>
      <c r="Y438" s="106">
        <v>0.32719999999999999</v>
      </c>
      <c r="Z438" s="107">
        <v>0.28639999999999999</v>
      </c>
    </row>
    <row r="439" spans="1:26" ht="15" customHeight="1">
      <c r="A439" s="27">
        <f t="shared" si="122"/>
        <v>425</v>
      </c>
      <c r="B439" s="32" t="s">
        <v>453</v>
      </c>
      <c r="C439" s="29" t="s">
        <v>15</v>
      </c>
      <c r="D439" s="1">
        <v>6309.46</v>
      </c>
      <c r="E439" s="1">
        <v>689.99</v>
      </c>
      <c r="F439" s="21">
        <v>23805.498839080999</v>
      </c>
      <c r="G439" s="25">
        <f t="shared" si="142"/>
        <v>3.2472626813872778</v>
      </c>
      <c r="H439" s="8">
        <f t="shared" si="139"/>
        <v>3.8440626813872778</v>
      </c>
      <c r="I439" s="3">
        <f t="shared" si="129"/>
        <v>2.6274999999999999</v>
      </c>
      <c r="J439" s="4">
        <f t="shared" si="140"/>
        <v>2.9089</v>
      </c>
      <c r="K439" s="105">
        <v>0.28139999999999998</v>
      </c>
      <c r="L439" s="106">
        <v>0.53239999999999998</v>
      </c>
      <c r="M439" s="106">
        <v>0.33836268138727787</v>
      </c>
      <c r="N439" s="106">
        <v>1.8700000000000001E-2</v>
      </c>
      <c r="O439" s="106">
        <v>0.29820000000000002</v>
      </c>
      <c r="P439" s="106">
        <v>0</v>
      </c>
      <c r="Q439" s="106">
        <v>0.66020000000000001</v>
      </c>
      <c r="R439" s="106">
        <v>2.9600000000000001E-2</v>
      </c>
      <c r="S439" s="106">
        <v>1E-3</v>
      </c>
      <c r="T439" s="106">
        <v>3.8800000000000001E-2</v>
      </c>
      <c r="U439" s="106">
        <v>8.3000000000000004E-2</v>
      </c>
      <c r="V439" s="106">
        <v>0.80459999999999998</v>
      </c>
      <c r="W439" s="106">
        <v>0.1174</v>
      </c>
      <c r="X439" s="106">
        <v>1E-4</v>
      </c>
      <c r="Y439" s="106">
        <v>0.3417</v>
      </c>
      <c r="Z439" s="107">
        <v>0.29859999999999998</v>
      </c>
    </row>
    <row r="440" spans="1:26" ht="15" customHeight="1">
      <c r="A440" s="27">
        <f t="shared" si="122"/>
        <v>426</v>
      </c>
      <c r="B440" s="32" t="s">
        <v>454</v>
      </c>
      <c r="C440" s="29" t="s">
        <v>15</v>
      </c>
      <c r="D440" s="1">
        <v>6279.27</v>
      </c>
      <c r="E440" s="1">
        <v>691.21</v>
      </c>
      <c r="F440" s="21">
        <v>24320.866915590101</v>
      </c>
      <c r="G440" s="25">
        <f t="shared" si="142"/>
        <v>3.3428780425313867</v>
      </c>
      <c r="H440" s="8">
        <f t="shared" si="139"/>
        <v>3.9456780425313869</v>
      </c>
      <c r="I440" s="3">
        <f t="shared" si="129"/>
        <v>2.6581000000000001</v>
      </c>
      <c r="J440" s="4">
        <f t="shared" si="140"/>
        <v>2.9690000000000003</v>
      </c>
      <c r="K440" s="105">
        <v>0.31090000000000001</v>
      </c>
      <c r="L440" s="106">
        <v>0.55179999999999996</v>
      </c>
      <c r="M440" s="106">
        <v>0.37387804253138612</v>
      </c>
      <c r="N440" s="106">
        <v>1.8599999999999998E-2</v>
      </c>
      <c r="O440" s="106">
        <v>0.2999</v>
      </c>
      <c r="P440" s="106">
        <v>0</v>
      </c>
      <c r="Q440" s="106">
        <v>0.66169999999999995</v>
      </c>
      <c r="R440" s="106">
        <v>3.1399999999999997E-2</v>
      </c>
      <c r="S440" s="106">
        <v>1.1000000000000001E-3</v>
      </c>
      <c r="T440" s="106">
        <v>3.9800000000000002E-2</v>
      </c>
      <c r="U440" s="106">
        <v>8.4099999999999994E-2</v>
      </c>
      <c r="V440" s="106">
        <v>0.80769999999999997</v>
      </c>
      <c r="W440" s="106">
        <v>0.1154</v>
      </c>
      <c r="X440" s="106">
        <v>1E-4</v>
      </c>
      <c r="Y440" s="106">
        <v>0.34639999999999999</v>
      </c>
      <c r="Z440" s="107">
        <v>0.3029</v>
      </c>
    </row>
    <row r="441" spans="1:26" ht="15" customHeight="1">
      <c r="A441" s="27">
        <f t="shared" si="122"/>
        <v>427</v>
      </c>
      <c r="B441" s="32" t="s">
        <v>455</v>
      </c>
      <c r="C441" s="29" t="s">
        <v>15</v>
      </c>
      <c r="D441" s="1">
        <v>6336.99</v>
      </c>
      <c r="E441" s="1">
        <v>691.97</v>
      </c>
      <c r="F441" s="21">
        <v>23406.969993939299</v>
      </c>
      <c r="G441" s="25">
        <f t="shared" si="142"/>
        <v>3.2461364870845268</v>
      </c>
      <c r="H441" s="8">
        <f t="shared" si="139"/>
        <v>3.7550364870845265</v>
      </c>
      <c r="I441" s="3">
        <f t="shared" si="129"/>
        <v>2.6151999999999997</v>
      </c>
      <c r="J441" s="4">
        <f t="shared" si="140"/>
        <v>2.9265999999999996</v>
      </c>
      <c r="K441" s="105">
        <v>0.31140000000000001</v>
      </c>
      <c r="L441" s="106">
        <v>0.52039999999999997</v>
      </c>
      <c r="M441" s="106">
        <v>0.31953648708452703</v>
      </c>
      <c r="N441" s="106">
        <v>1.8499999999999999E-2</v>
      </c>
      <c r="O441" s="106">
        <v>0.17949999999999999</v>
      </c>
      <c r="P441" s="106">
        <v>2.5399999999999999E-2</v>
      </c>
      <c r="Q441" s="106">
        <v>0.65910000000000002</v>
      </c>
      <c r="R441" s="106">
        <v>3.1199999999999999E-2</v>
      </c>
      <c r="S441" s="106">
        <v>1.1000000000000001E-3</v>
      </c>
      <c r="T441" s="106">
        <v>4.0099999999999997E-2</v>
      </c>
      <c r="U441" s="106">
        <v>8.1500000000000003E-2</v>
      </c>
      <c r="V441" s="106">
        <v>0.80079999999999996</v>
      </c>
      <c r="W441" s="106">
        <v>0.1144</v>
      </c>
      <c r="X441" s="106">
        <v>1E-4</v>
      </c>
      <c r="Y441" s="106">
        <v>0.34799999999999998</v>
      </c>
      <c r="Z441" s="107">
        <v>0.30399999999999999</v>
      </c>
    </row>
    <row r="442" spans="1:26" ht="15" customHeight="1">
      <c r="A442" s="27">
        <f t="shared" si="122"/>
        <v>428</v>
      </c>
      <c r="B442" s="32" t="s">
        <v>456</v>
      </c>
      <c r="C442" s="29" t="s">
        <v>15</v>
      </c>
      <c r="D442" s="1">
        <v>6347.34</v>
      </c>
      <c r="E442" s="1">
        <v>576.05999999999995</v>
      </c>
      <c r="F442" s="21">
        <v>23395.674842114899</v>
      </c>
      <c r="G442" s="25">
        <f t="shared" si="142"/>
        <v>3.1984951762047844</v>
      </c>
      <c r="H442" s="8">
        <f t="shared" si="139"/>
        <v>3.7641951762047845</v>
      </c>
      <c r="I442" s="3">
        <f t="shared" si="129"/>
        <v>2.5887000000000002</v>
      </c>
      <c r="J442" s="4">
        <f t="shared" si="140"/>
        <v>2.8698000000000001</v>
      </c>
      <c r="K442" s="105">
        <v>0.28110000000000002</v>
      </c>
      <c r="L442" s="106">
        <v>0.52280000000000004</v>
      </c>
      <c r="M442" s="106">
        <v>0.32869517620478417</v>
      </c>
      <c r="N442" s="106">
        <v>1.7500000000000002E-2</v>
      </c>
      <c r="O442" s="106">
        <v>0.24640000000000001</v>
      </c>
      <c r="P442" s="106">
        <v>2.53E-2</v>
      </c>
      <c r="Q442" s="106">
        <v>0.65629999999999999</v>
      </c>
      <c r="R442" s="106">
        <v>2.9000000000000001E-2</v>
      </c>
      <c r="S442" s="106">
        <v>1E-3</v>
      </c>
      <c r="T442" s="106">
        <v>3.95E-2</v>
      </c>
      <c r="U442" s="106">
        <v>8.2000000000000003E-2</v>
      </c>
      <c r="V442" s="106">
        <v>0.79159999999999997</v>
      </c>
      <c r="W442" s="106">
        <v>0.11219999999999999</v>
      </c>
      <c r="X442" s="106">
        <v>1E-4</v>
      </c>
      <c r="Y442" s="106">
        <v>0.3367</v>
      </c>
      <c r="Z442" s="107">
        <v>0.29399999999999998</v>
      </c>
    </row>
    <row r="443" spans="1:26" ht="15" customHeight="1">
      <c r="A443" s="27">
        <f t="shared" si="122"/>
        <v>429</v>
      </c>
      <c r="B443" s="32" t="s">
        <v>457</v>
      </c>
      <c r="C443" s="29" t="s">
        <v>11</v>
      </c>
      <c r="D443" s="1">
        <v>5862.48</v>
      </c>
      <c r="E443" s="1">
        <v>79.7</v>
      </c>
      <c r="F443" s="21">
        <v>20558.529292054998</v>
      </c>
      <c r="G443" s="55">
        <f t="shared" ref="G443:G457" si="143">K443+L443+M443+N443+Q443+R443+S443+T443+U443+V443+W443+X443+Y443</f>
        <v>3.5123664616961308</v>
      </c>
      <c r="H443" s="2">
        <f t="shared" ref="H443:H457" si="144">G443</f>
        <v>3.5123664616961308</v>
      </c>
      <c r="I443" s="3">
        <f t="shared" si="129"/>
        <v>2.9527999999999994</v>
      </c>
      <c r="J443" s="4">
        <f t="shared" ref="J443:J457" si="145">I443+K443</f>
        <v>3.1910999999999996</v>
      </c>
      <c r="K443" s="105">
        <v>0.23830000000000001</v>
      </c>
      <c r="L443" s="106">
        <v>0.3891</v>
      </c>
      <c r="M443" s="106">
        <v>0.32126646169613116</v>
      </c>
      <c r="N443" s="106">
        <v>2.0899999999999998E-2</v>
      </c>
      <c r="O443" s="106">
        <v>0</v>
      </c>
      <c r="P443" s="106">
        <v>0</v>
      </c>
      <c r="Q443" s="106">
        <v>0.62709999999999999</v>
      </c>
      <c r="R443" s="106">
        <v>3.5299999999999998E-2</v>
      </c>
      <c r="S443" s="106">
        <v>1.1999999999999999E-3</v>
      </c>
      <c r="T443" s="106">
        <v>0.14710000000000001</v>
      </c>
      <c r="U443" s="106">
        <v>0.185</v>
      </c>
      <c r="V443" s="106">
        <v>1.1436999999999999</v>
      </c>
      <c r="W443" s="106">
        <v>0.15179999999999999</v>
      </c>
      <c r="X443" s="106">
        <v>2.0000000000000001E-4</v>
      </c>
      <c r="Y443" s="106">
        <v>0.25140000000000001</v>
      </c>
      <c r="Z443" s="107">
        <v>0</v>
      </c>
    </row>
    <row r="444" spans="1:26" ht="15" customHeight="1">
      <c r="A444" s="27">
        <f t="shared" si="122"/>
        <v>430</v>
      </c>
      <c r="B444" s="32" t="s">
        <v>458</v>
      </c>
      <c r="C444" s="29" t="s">
        <v>11</v>
      </c>
      <c r="D444" s="1">
        <v>4467.34</v>
      </c>
      <c r="E444" s="1">
        <v>0</v>
      </c>
      <c r="F444" s="21">
        <v>15615.2200113447</v>
      </c>
      <c r="G444" s="55">
        <f t="shared" si="143"/>
        <v>3.5035450352875417</v>
      </c>
      <c r="H444" s="2">
        <f t="shared" si="144"/>
        <v>3.5035450352875417</v>
      </c>
      <c r="I444" s="3">
        <f t="shared" si="129"/>
        <v>2.8168000000000006</v>
      </c>
      <c r="J444" s="4">
        <f t="shared" si="145"/>
        <v>3.0450000000000008</v>
      </c>
      <c r="K444" s="105">
        <v>0.22819999999999999</v>
      </c>
      <c r="L444" s="106">
        <v>0.30680000000000002</v>
      </c>
      <c r="M444" s="106">
        <v>0.45854503528754104</v>
      </c>
      <c r="N444" s="106">
        <v>1.9900000000000001E-2</v>
      </c>
      <c r="O444" s="106">
        <v>0</v>
      </c>
      <c r="P444" s="106">
        <v>0</v>
      </c>
      <c r="Q444" s="106">
        <v>0.61839999999999995</v>
      </c>
      <c r="R444" s="106">
        <v>4.36E-2</v>
      </c>
      <c r="S444" s="106">
        <v>1.4E-3</v>
      </c>
      <c r="T444" s="106">
        <v>0.14680000000000001</v>
      </c>
      <c r="U444" s="106">
        <v>0.15229999999999999</v>
      </c>
      <c r="V444" s="106">
        <v>1.0940000000000001</v>
      </c>
      <c r="W444" s="106">
        <v>0.18290000000000001</v>
      </c>
      <c r="X444" s="106">
        <v>2.0000000000000001E-4</v>
      </c>
      <c r="Y444" s="106">
        <v>0.2505</v>
      </c>
      <c r="Z444" s="107">
        <v>0</v>
      </c>
    </row>
    <row r="445" spans="1:26" ht="15" customHeight="1">
      <c r="A445" s="27">
        <f t="shared" si="122"/>
        <v>431</v>
      </c>
      <c r="B445" s="32" t="s">
        <v>459</v>
      </c>
      <c r="C445" s="29" t="s">
        <v>11</v>
      </c>
      <c r="D445" s="1">
        <v>2760.62</v>
      </c>
      <c r="E445" s="1">
        <v>0</v>
      </c>
      <c r="F445" s="21">
        <v>10285.663788674899</v>
      </c>
      <c r="G445" s="55">
        <f t="shared" si="143"/>
        <v>3.731538753406471</v>
      </c>
      <c r="H445" s="2">
        <f t="shared" si="144"/>
        <v>3.731538753406471</v>
      </c>
      <c r="I445" s="3">
        <f t="shared" si="129"/>
        <v>3.1561000000000003</v>
      </c>
      <c r="J445" s="4">
        <f t="shared" si="145"/>
        <v>3.4061000000000003</v>
      </c>
      <c r="K445" s="105">
        <v>0.25</v>
      </c>
      <c r="L445" s="106">
        <v>0.49320000000000003</v>
      </c>
      <c r="M445" s="106">
        <v>0.32543875340647049</v>
      </c>
      <c r="N445" s="106">
        <v>1.9400000000000001E-2</v>
      </c>
      <c r="O445" s="106">
        <v>0</v>
      </c>
      <c r="P445" s="106">
        <v>0</v>
      </c>
      <c r="Q445" s="106">
        <v>0.64870000000000005</v>
      </c>
      <c r="R445" s="106">
        <v>4.9599999999999998E-2</v>
      </c>
      <c r="S445" s="106">
        <v>1.6999999999999999E-3</v>
      </c>
      <c r="T445" s="106">
        <v>0.15820000000000001</v>
      </c>
      <c r="U445" s="106">
        <v>0.12970000000000001</v>
      </c>
      <c r="V445" s="106">
        <v>1.1094999999999999</v>
      </c>
      <c r="W445" s="106">
        <v>0.30099999999999999</v>
      </c>
      <c r="X445" s="106">
        <v>4.0000000000000002E-4</v>
      </c>
      <c r="Y445" s="106">
        <v>0.2447</v>
      </c>
      <c r="Z445" s="107">
        <v>0</v>
      </c>
    </row>
    <row r="446" spans="1:26" ht="15" customHeight="1">
      <c r="A446" s="27">
        <f t="shared" si="122"/>
        <v>432</v>
      </c>
      <c r="B446" s="32" t="s">
        <v>460</v>
      </c>
      <c r="C446" s="29" t="s">
        <v>11</v>
      </c>
      <c r="D446" s="1">
        <v>2764</v>
      </c>
      <c r="E446" s="1">
        <v>0</v>
      </c>
      <c r="F446" s="21">
        <v>10137.4962453224</v>
      </c>
      <c r="G446" s="55">
        <f t="shared" si="143"/>
        <v>3.6734261570353808</v>
      </c>
      <c r="H446" s="2">
        <f t="shared" si="144"/>
        <v>3.6734261570353808</v>
      </c>
      <c r="I446" s="3">
        <f t="shared" si="129"/>
        <v>3.0815999999999999</v>
      </c>
      <c r="J446" s="4">
        <f t="shared" si="145"/>
        <v>3.3313999999999999</v>
      </c>
      <c r="K446" s="105">
        <v>0.24979999999999999</v>
      </c>
      <c r="L446" s="106">
        <v>0.45190000000000002</v>
      </c>
      <c r="M446" s="106">
        <v>0.3420261570353807</v>
      </c>
      <c r="N446" s="106">
        <v>1.9400000000000001E-2</v>
      </c>
      <c r="O446" s="106">
        <v>0</v>
      </c>
      <c r="P446" s="106">
        <v>0</v>
      </c>
      <c r="Q446" s="106">
        <v>0.64829999999999999</v>
      </c>
      <c r="R446" s="106">
        <v>4.3900000000000002E-2</v>
      </c>
      <c r="S446" s="106">
        <v>1.4E-3</v>
      </c>
      <c r="T446" s="106">
        <v>0.158</v>
      </c>
      <c r="U446" s="106">
        <v>0.12959999999999999</v>
      </c>
      <c r="V446" s="106">
        <v>1.1086</v>
      </c>
      <c r="W446" s="106">
        <v>0.27489999999999998</v>
      </c>
      <c r="X446" s="106">
        <v>4.0000000000000002E-4</v>
      </c>
      <c r="Y446" s="106">
        <v>0.2452</v>
      </c>
      <c r="Z446" s="107">
        <v>0</v>
      </c>
    </row>
    <row r="447" spans="1:26" ht="15" customHeight="1">
      <c r="A447" s="27">
        <f t="shared" si="122"/>
        <v>433</v>
      </c>
      <c r="B447" s="32" t="s">
        <v>461</v>
      </c>
      <c r="C447" s="29" t="s">
        <v>11</v>
      </c>
      <c r="D447" s="1">
        <v>2740.7</v>
      </c>
      <c r="E447" s="1">
        <v>0</v>
      </c>
      <c r="F447" s="21">
        <v>9932.8705398570692</v>
      </c>
      <c r="G447" s="55">
        <f t="shared" si="143"/>
        <v>3.6300760300934019</v>
      </c>
      <c r="H447" s="2">
        <f t="shared" si="144"/>
        <v>3.6300760300934019</v>
      </c>
      <c r="I447" s="3">
        <f t="shared" si="129"/>
        <v>3.0317000000000003</v>
      </c>
      <c r="J447" s="4">
        <f t="shared" si="145"/>
        <v>3.2794000000000003</v>
      </c>
      <c r="K447" s="105">
        <v>0.2477</v>
      </c>
      <c r="L447" s="106">
        <v>0.55510000000000004</v>
      </c>
      <c r="M447" s="106">
        <v>0.35067603009340137</v>
      </c>
      <c r="N447" s="106">
        <v>1.95E-2</v>
      </c>
      <c r="O447" s="106">
        <v>0</v>
      </c>
      <c r="P447" s="106">
        <v>0</v>
      </c>
      <c r="Q447" s="106">
        <v>0.65149999999999997</v>
      </c>
      <c r="R447" s="106">
        <v>4.4299999999999999E-2</v>
      </c>
      <c r="S447" s="106">
        <v>1.4E-3</v>
      </c>
      <c r="T447" s="106">
        <v>0.15939999999999999</v>
      </c>
      <c r="U447" s="106">
        <v>0.13070000000000001</v>
      </c>
      <c r="V447" s="106">
        <v>0.93389999999999995</v>
      </c>
      <c r="W447" s="106">
        <v>0.28920000000000001</v>
      </c>
      <c r="X447" s="106">
        <v>4.0000000000000002E-4</v>
      </c>
      <c r="Y447" s="106">
        <v>0.24629999999999999</v>
      </c>
      <c r="Z447" s="107">
        <v>0</v>
      </c>
    </row>
    <row r="448" spans="1:26" ht="15" customHeight="1">
      <c r="A448" s="27">
        <f t="shared" si="122"/>
        <v>434</v>
      </c>
      <c r="B448" s="32" t="s">
        <v>462</v>
      </c>
      <c r="C448" s="29" t="s">
        <v>11</v>
      </c>
      <c r="D448" s="1">
        <v>5855.79</v>
      </c>
      <c r="E448" s="1">
        <v>61.6</v>
      </c>
      <c r="F448" s="21">
        <v>20454.747691873199</v>
      </c>
      <c r="G448" s="55">
        <f t="shared" si="143"/>
        <v>3.5131203642885427</v>
      </c>
      <c r="H448" s="2">
        <f t="shared" si="144"/>
        <v>3.5131203642885427</v>
      </c>
      <c r="I448" s="3">
        <f t="shared" si="129"/>
        <v>2.9357000000000002</v>
      </c>
      <c r="J448" s="4">
        <f t="shared" si="145"/>
        <v>3.1772</v>
      </c>
      <c r="K448" s="105">
        <v>0.24149999999999999</v>
      </c>
      <c r="L448" s="106">
        <v>0.38769999999999999</v>
      </c>
      <c r="M448" s="106">
        <v>0.33592036428854261</v>
      </c>
      <c r="N448" s="106">
        <v>2.0899999999999998E-2</v>
      </c>
      <c r="O448" s="106">
        <v>0</v>
      </c>
      <c r="P448" s="106">
        <v>0</v>
      </c>
      <c r="Q448" s="106">
        <v>0.62919999999999998</v>
      </c>
      <c r="R448" s="106">
        <v>3.1300000000000001E-2</v>
      </c>
      <c r="S448" s="106">
        <v>1.1000000000000001E-3</v>
      </c>
      <c r="T448" s="106">
        <v>0.13980000000000001</v>
      </c>
      <c r="U448" s="106">
        <v>0.186</v>
      </c>
      <c r="V448" s="106">
        <v>1.1499999999999999</v>
      </c>
      <c r="W448" s="106">
        <v>0.14940000000000001</v>
      </c>
      <c r="X448" s="106">
        <v>2.0000000000000001E-4</v>
      </c>
      <c r="Y448" s="106">
        <v>0.24010000000000001</v>
      </c>
      <c r="Z448" s="107">
        <v>0</v>
      </c>
    </row>
    <row r="449" spans="1:26" ht="15" customHeight="1">
      <c r="A449" s="27">
        <f t="shared" si="122"/>
        <v>435</v>
      </c>
      <c r="B449" s="32" t="s">
        <v>463</v>
      </c>
      <c r="C449" s="29" t="s">
        <v>11</v>
      </c>
      <c r="D449" s="1">
        <v>4445.7</v>
      </c>
      <c r="E449" s="1">
        <v>0</v>
      </c>
      <c r="F449" s="21">
        <v>15674.1048310308</v>
      </c>
      <c r="G449" s="55">
        <f t="shared" si="143"/>
        <v>3.5320014674026976</v>
      </c>
      <c r="H449" s="2">
        <f t="shared" si="144"/>
        <v>3.5320014674026976</v>
      </c>
      <c r="I449" s="3">
        <f t="shared" si="129"/>
        <v>2.9219000000000004</v>
      </c>
      <c r="J449" s="4">
        <f t="shared" si="145"/>
        <v>3.1510000000000002</v>
      </c>
      <c r="K449" s="105">
        <v>0.2291</v>
      </c>
      <c r="L449" s="106">
        <v>0.48949999999999999</v>
      </c>
      <c r="M449" s="106">
        <v>0.38100146740269719</v>
      </c>
      <c r="N449" s="106">
        <v>2.0199999999999999E-2</v>
      </c>
      <c r="O449" s="106">
        <v>0</v>
      </c>
      <c r="P449" s="106">
        <v>0</v>
      </c>
      <c r="Q449" s="106">
        <v>0.62760000000000005</v>
      </c>
      <c r="R449" s="106">
        <v>4.9099999999999998E-2</v>
      </c>
      <c r="S449" s="106">
        <v>1.6999999999999999E-3</v>
      </c>
      <c r="T449" s="106">
        <v>0.1472</v>
      </c>
      <c r="U449" s="106">
        <v>0.1537</v>
      </c>
      <c r="V449" s="106">
        <v>0.99829999999999997</v>
      </c>
      <c r="W449" s="106">
        <v>0.18379999999999999</v>
      </c>
      <c r="X449" s="106">
        <v>2.0000000000000001E-4</v>
      </c>
      <c r="Y449" s="106">
        <v>0.25059999999999999</v>
      </c>
      <c r="Z449" s="107">
        <v>0</v>
      </c>
    </row>
    <row r="450" spans="1:26" ht="15" customHeight="1">
      <c r="A450" s="27">
        <f t="shared" si="122"/>
        <v>436</v>
      </c>
      <c r="B450" s="32" t="s">
        <v>464</v>
      </c>
      <c r="C450" s="29" t="s">
        <v>11</v>
      </c>
      <c r="D450" s="1">
        <v>4588.8999999999996</v>
      </c>
      <c r="E450" s="1">
        <v>0</v>
      </c>
      <c r="F450" s="21">
        <v>15198.343758650701</v>
      </c>
      <c r="G450" s="55">
        <f t="shared" si="143"/>
        <v>3.3179390026320079</v>
      </c>
      <c r="H450" s="2">
        <f t="shared" si="144"/>
        <v>3.3179390026320079</v>
      </c>
      <c r="I450" s="3">
        <f t="shared" si="129"/>
        <v>2.7533999999999996</v>
      </c>
      <c r="J450" s="4">
        <f t="shared" si="145"/>
        <v>2.9693999999999998</v>
      </c>
      <c r="K450" s="105">
        <v>0.216</v>
      </c>
      <c r="L450" s="106">
        <v>0.46189999999999998</v>
      </c>
      <c r="M450" s="106">
        <v>0.34853900263200799</v>
      </c>
      <c r="N450" s="106">
        <v>2.29E-2</v>
      </c>
      <c r="O450" s="106">
        <v>0</v>
      </c>
      <c r="P450" s="106">
        <v>0</v>
      </c>
      <c r="Q450" s="106">
        <v>0.63329999999999997</v>
      </c>
      <c r="R450" s="106">
        <v>2.76E-2</v>
      </c>
      <c r="S450" s="106">
        <v>1E-3</v>
      </c>
      <c r="T450" s="106">
        <v>0.1774</v>
      </c>
      <c r="U450" s="106">
        <v>0.15359999999999999</v>
      </c>
      <c r="V450" s="106">
        <v>0.82440000000000002</v>
      </c>
      <c r="W450" s="106">
        <v>0.2107</v>
      </c>
      <c r="X450" s="106">
        <v>2.0000000000000001E-4</v>
      </c>
      <c r="Y450" s="106">
        <v>0.2404</v>
      </c>
      <c r="Z450" s="107">
        <v>0</v>
      </c>
    </row>
    <row r="451" spans="1:26" ht="15" customHeight="1">
      <c r="A451" s="27">
        <f t="shared" si="122"/>
        <v>437</v>
      </c>
      <c r="B451" s="32" t="s">
        <v>465</v>
      </c>
      <c r="C451" s="29" t="s">
        <v>11</v>
      </c>
      <c r="D451" s="1">
        <v>4568.5</v>
      </c>
      <c r="E451" s="1">
        <v>0</v>
      </c>
      <c r="F451" s="21">
        <v>14410.717064312401</v>
      </c>
      <c r="G451" s="55">
        <f t="shared" si="143"/>
        <v>3.1598395103999253</v>
      </c>
      <c r="H451" s="2">
        <f t="shared" si="144"/>
        <v>3.1598395103999253</v>
      </c>
      <c r="I451" s="3">
        <f t="shared" si="129"/>
        <v>2.6300999999999997</v>
      </c>
      <c r="J451" s="4">
        <f t="shared" si="145"/>
        <v>2.8458999999999994</v>
      </c>
      <c r="K451" s="105">
        <v>0.21579999999999999</v>
      </c>
      <c r="L451" s="106">
        <v>0.35260000000000002</v>
      </c>
      <c r="M451" s="106">
        <v>0.3139395103999254</v>
      </c>
      <c r="N451" s="106">
        <v>2.29E-2</v>
      </c>
      <c r="O451" s="106">
        <v>0</v>
      </c>
      <c r="P451" s="106">
        <v>0</v>
      </c>
      <c r="Q451" s="106">
        <v>0.63449999999999995</v>
      </c>
      <c r="R451" s="106">
        <v>5.5300000000000002E-2</v>
      </c>
      <c r="S451" s="106">
        <v>1.9E-3</v>
      </c>
      <c r="T451" s="106">
        <v>0.18310000000000001</v>
      </c>
      <c r="U451" s="106">
        <v>0.15529999999999999</v>
      </c>
      <c r="V451" s="106">
        <v>0.82720000000000005</v>
      </c>
      <c r="W451" s="106">
        <v>0.15620000000000001</v>
      </c>
      <c r="X451" s="106">
        <v>2.0000000000000001E-4</v>
      </c>
      <c r="Y451" s="106">
        <v>0.2409</v>
      </c>
      <c r="Z451" s="107">
        <v>0</v>
      </c>
    </row>
    <row r="452" spans="1:26" ht="15" customHeight="1">
      <c r="A452" s="27">
        <f t="shared" si="122"/>
        <v>438</v>
      </c>
      <c r="B452" s="32" t="s">
        <v>466</v>
      </c>
      <c r="C452" s="29" t="s">
        <v>11</v>
      </c>
      <c r="D452" s="1">
        <v>4552.6499999999996</v>
      </c>
      <c r="E452" s="1">
        <v>60.2</v>
      </c>
      <c r="F452" s="21">
        <v>14904.117449043</v>
      </c>
      <c r="G452" s="55">
        <f t="shared" si="143"/>
        <v>3.2805777886474279</v>
      </c>
      <c r="H452" s="2">
        <f t="shared" si="144"/>
        <v>3.2805777886474279</v>
      </c>
      <c r="I452" s="3">
        <f t="shared" si="129"/>
        <v>2.6741000000000006</v>
      </c>
      <c r="J452" s="4">
        <f t="shared" si="145"/>
        <v>2.8894000000000006</v>
      </c>
      <c r="K452" s="105">
        <v>0.21529999999999999</v>
      </c>
      <c r="L452" s="106">
        <v>0.39050000000000001</v>
      </c>
      <c r="M452" s="106">
        <v>0.39117778864742742</v>
      </c>
      <c r="N452" s="106">
        <v>2.3E-2</v>
      </c>
      <c r="O452" s="106">
        <v>0</v>
      </c>
      <c r="P452" s="106">
        <v>0</v>
      </c>
      <c r="Q452" s="106">
        <v>0.63660000000000005</v>
      </c>
      <c r="R452" s="106">
        <v>5.5599999999999997E-2</v>
      </c>
      <c r="S452" s="106">
        <v>1.9E-3</v>
      </c>
      <c r="T452" s="106">
        <v>0.1835</v>
      </c>
      <c r="U452" s="106">
        <v>0.156</v>
      </c>
      <c r="V452" s="106">
        <v>0.83089999999999997</v>
      </c>
      <c r="W452" s="106">
        <v>0.1532</v>
      </c>
      <c r="X452" s="106">
        <v>2.0000000000000001E-4</v>
      </c>
      <c r="Y452" s="106">
        <v>0.2427</v>
      </c>
      <c r="Z452" s="107">
        <v>0</v>
      </c>
    </row>
    <row r="453" spans="1:26" ht="15" customHeight="1">
      <c r="A453" s="27">
        <f t="shared" si="122"/>
        <v>439</v>
      </c>
      <c r="B453" s="32" t="s">
        <v>467</v>
      </c>
      <c r="C453" s="29" t="s">
        <v>11</v>
      </c>
      <c r="D453" s="1">
        <v>6164.23</v>
      </c>
      <c r="E453" s="1">
        <v>0</v>
      </c>
      <c r="F453" s="21">
        <v>19200.725211143599</v>
      </c>
      <c r="G453" s="55">
        <f t="shared" si="143"/>
        <v>3.123046812475252</v>
      </c>
      <c r="H453" s="2">
        <f t="shared" si="144"/>
        <v>3.123046812475252</v>
      </c>
      <c r="I453" s="3">
        <f t="shared" si="129"/>
        <v>2.5678000000000001</v>
      </c>
      <c r="J453" s="4">
        <f t="shared" si="145"/>
        <v>2.7856000000000001</v>
      </c>
      <c r="K453" s="105">
        <v>0.21779999999999999</v>
      </c>
      <c r="L453" s="106">
        <v>0.4088</v>
      </c>
      <c r="M453" s="106">
        <v>0.3374468124752521</v>
      </c>
      <c r="N453" s="106">
        <v>2.3E-2</v>
      </c>
      <c r="O453" s="106">
        <v>0</v>
      </c>
      <c r="P453" s="106">
        <v>0</v>
      </c>
      <c r="Q453" s="106">
        <v>0.63339999999999996</v>
      </c>
      <c r="R453" s="106">
        <v>4.82E-2</v>
      </c>
      <c r="S453" s="106">
        <v>1.6999999999999999E-3</v>
      </c>
      <c r="T453" s="106">
        <v>0.17749999999999999</v>
      </c>
      <c r="U453" s="106">
        <v>0.18740000000000001</v>
      </c>
      <c r="V453" s="106">
        <v>0.70589999999999997</v>
      </c>
      <c r="W453" s="106">
        <v>0.1386</v>
      </c>
      <c r="X453" s="106">
        <v>2.0000000000000001E-4</v>
      </c>
      <c r="Y453" s="106">
        <v>0.24310000000000001</v>
      </c>
      <c r="Z453" s="107">
        <v>0</v>
      </c>
    </row>
    <row r="454" spans="1:26" ht="15" customHeight="1">
      <c r="A454" s="27">
        <f t="shared" si="122"/>
        <v>440</v>
      </c>
      <c r="B454" s="32" t="s">
        <v>468</v>
      </c>
      <c r="C454" s="29" t="s">
        <v>9</v>
      </c>
      <c r="D454" s="1">
        <v>2400.0500000000002</v>
      </c>
      <c r="E454" s="1">
        <v>0</v>
      </c>
      <c r="F454" s="21">
        <v>8207.95696900859</v>
      </c>
      <c r="G454" s="55">
        <f t="shared" si="143"/>
        <v>3.5925251741084949</v>
      </c>
      <c r="H454" s="2">
        <f t="shared" si="144"/>
        <v>3.5925251741084949</v>
      </c>
      <c r="I454" s="3">
        <f t="shared" si="129"/>
        <v>2.9218999999999999</v>
      </c>
      <c r="J454" s="4">
        <f t="shared" si="145"/>
        <v>3.4641000000000002</v>
      </c>
      <c r="K454" s="105">
        <v>0.54220000000000002</v>
      </c>
      <c r="L454" s="106">
        <v>0.67669999999999997</v>
      </c>
      <c r="M454" s="106">
        <v>0.12842517410849463</v>
      </c>
      <c r="N454" s="106">
        <v>3.3999999999999998E-3</v>
      </c>
      <c r="O454" s="106">
        <v>0</v>
      </c>
      <c r="P454" s="106">
        <v>0</v>
      </c>
      <c r="Q454" s="106">
        <v>0.56240000000000001</v>
      </c>
      <c r="R454" s="106">
        <v>1.9699999999999999E-2</v>
      </c>
      <c r="S454" s="106">
        <v>6.9999999999999999E-4</v>
      </c>
      <c r="T454" s="106">
        <v>9.6000000000000002E-2</v>
      </c>
      <c r="U454" s="106">
        <v>0.2084</v>
      </c>
      <c r="V454" s="106">
        <v>0.81040000000000001</v>
      </c>
      <c r="W454" s="106">
        <v>0.33</v>
      </c>
      <c r="X454" s="106">
        <v>5.0000000000000001E-4</v>
      </c>
      <c r="Y454" s="106">
        <v>0.2137</v>
      </c>
      <c r="Z454" s="107">
        <v>0</v>
      </c>
    </row>
    <row r="455" spans="1:26" ht="15" customHeight="1">
      <c r="A455" s="27">
        <f t="shared" si="122"/>
        <v>441</v>
      </c>
      <c r="B455" s="32" t="s">
        <v>469</v>
      </c>
      <c r="C455" s="29" t="s">
        <v>10</v>
      </c>
      <c r="D455" s="1">
        <v>2429.88</v>
      </c>
      <c r="E455" s="1">
        <v>0</v>
      </c>
      <c r="F455" s="21">
        <v>7125.52579730258</v>
      </c>
      <c r="G455" s="55">
        <f t="shared" si="143"/>
        <v>3.0395506114177908</v>
      </c>
      <c r="H455" s="2">
        <f t="shared" si="144"/>
        <v>3.0395506114177908</v>
      </c>
      <c r="I455" s="3">
        <f t="shared" si="129"/>
        <v>2.4442000000000004</v>
      </c>
      <c r="J455" s="4">
        <f t="shared" si="145"/>
        <v>2.8808000000000002</v>
      </c>
      <c r="K455" s="105">
        <v>0.43659999999999999</v>
      </c>
      <c r="L455" s="106">
        <v>0.65</v>
      </c>
      <c r="M455" s="106">
        <v>0.15875061141779048</v>
      </c>
      <c r="N455" s="106">
        <v>3.0999999999999999E-3</v>
      </c>
      <c r="O455" s="106">
        <v>0</v>
      </c>
      <c r="P455" s="106">
        <v>0</v>
      </c>
      <c r="Q455" s="106">
        <v>0.54610000000000003</v>
      </c>
      <c r="R455" s="106">
        <v>1.7500000000000002E-2</v>
      </c>
      <c r="S455" s="106">
        <v>5.9999999999999995E-4</v>
      </c>
      <c r="T455" s="106">
        <v>0.1069</v>
      </c>
      <c r="U455" s="106">
        <v>0.1009</v>
      </c>
      <c r="V455" s="106">
        <v>0.57989999999999997</v>
      </c>
      <c r="W455" s="106">
        <v>0.27100000000000002</v>
      </c>
      <c r="X455" s="106">
        <v>5.0000000000000001E-4</v>
      </c>
      <c r="Y455" s="106">
        <v>0.16769999999999999</v>
      </c>
      <c r="Z455" s="107">
        <v>0</v>
      </c>
    </row>
    <row r="456" spans="1:26" ht="15" customHeight="1">
      <c r="A456" s="27">
        <f t="shared" si="122"/>
        <v>442</v>
      </c>
      <c r="B456" s="32" t="s">
        <v>470</v>
      </c>
      <c r="C456" s="29" t="s">
        <v>11</v>
      </c>
      <c r="D456" s="1">
        <v>4372.33</v>
      </c>
      <c r="E456" s="1">
        <v>62.1</v>
      </c>
      <c r="F456" s="21">
        <v>11212.7252927685</v>
      </c>
      <c r="G456" s="55">
        <f t="shared" si="143"/>
        <v>2.6553848554724802</v>
      </c>
      <c r="H456" s="2">
        <f t="shared" si="144"/>
        <v>2.6553848554724802</v>
      </c>
      <c r="I456" s="3">
        <f t="shared" si="129"/>
        <v>2.1532999999999998</v>
      </c>
      <c r="J456" s="4">
        <f t="shared" si="145"/>
        <v>2.3849999999999998</v>
      </c>
      <c r="K456" s="105">
        <v>0.23169999999999999</v>
      </c>
      <c r="L456" s="106">
        <v>0.4022</v>
      </c>
      <c r="M456" s="106">
        <v>0.27038485547248037</v>
      </c>
      <c r="N456" s="106">
        <v>0</v>
      </c>
      <c r="O456" s="106">
        <v>0</v>
      </c>
      <c r="P456" s="106">
        <v>0</v>
      </c>
      <c r="Q456" s="106">
        <v>0.57789999999999997</v>
      </c>
      <c r="R456" s="106">
        <v>0</v>
      </c>
      <c r="S456" s="106">
        <v>0</v>
      </c>
      <c r="T456" s="106">
        <v>7.0800000000000002E-2</v>
      </c>
      <c r="U456" s="106">
        <v>0.126</v>
      </c>
      <c r="V456" s="106">
        <v>0.56489999999999996</v>
      </c>
      <c r="W456" s="106">
        <v>0.22209999999999999</v>
      </c>
      <c r="X456" s="106">
        <v>2.0000000000000001E-4</v>
      </c>
      <c r="Y456" s="106">
        <v>0.18920000000000001</v>
      </c>
      <c r="Z456" s="107">
        <v>0</v>
      </c>
    </row>
    <row r="457" spans="1:26" ht="15" customHeight="1">
      <c r="A457" s="27">
        <f t="shared" si="122"/>
        <v>443</v>
      </c>
      <c r="B457" s="32" t="s">
        <v>471</v>
      </c>
      <c r="C457" s="29" t="s">
        <v>10</v>
      </c>
      <c r="D457" s="1">
        <v>2724.4</v>
      </c>
      <c r="E457" s="1">
        <v>0</v>
      </c>
      <c r="F457" s="21">
        <v>7690.3870402028397</v>
      </c>
      <c r="G457" s="55">
        <f t="shared" si="143"/>
        <v>2.9532893927747885</v>
      </c>
      <c r="H457" s="2">
        <f t="shared" si="144"/>
        <v>2.9532893927747885</v>
      </c>
      <c r="I457" s="3">
        <f t="shared" si="129"/>
        <v>2.3904000000000001</v>
      </c>
      <c r="J457" s="4">
        <f t="shared" si="145"/>
        <v>2.7115</v>
      </c>
      <c r="K457" s="105">
        <v>0.3211</v>
      </c>
      <c r="L457" s="106">
        <v>0.43859999999999999</v>
      </c>
      <c r="M457" s="106">
        <v>0.24178939277478861</v>
      </c>
      <c r="N457" s="106">
        <v>4.7999999999999996E-3</v>
      </c>
      <c r="O457" s="106">
        <v>0</v>
      </c>
      <c r="P457" s="106">
        <v>0</v>
      </c>
      <c r="Q457" s="106">
        <v>0.58169999999999999</v>
      </c>
      <c r="R457" s="106">
        <v>2.7699999999999999E-2</v>
      </c>
      <c r="S457" s="106">
        <v>1E-3</v>
      </c>
      <c r="T457" s="106">
        <v>9.9199999999999997E-2</v>
      </c>
      <c r="U457" s="106">
        <v>0.14349999999999999</v>
      </c>
      <c r="V457" s="106">
        <v>0.66320000000000001</v>
      </c>
      <c r="W457" s="106">
        <v>0.2671</v>
      </c>
      <c r="X457" s="106">
        <v>4.0000000000000002E-4</v>
      </c>
      <c r="Y457" s="106">
        <v>0.16320000000000001</v>
      </c>
      <c r="Z457" s="107">
        <v>0</v>
      </c>
    </row>
    <row r="458" spans="1:26" ht="15" customHeight="1">
      <c r="A458" s="27">
        <f t="shared" si="122"/>
        <v>444</v>
      </c>
      <c r="B458" s="32" t="s">
        <v>472</v>
      </c>
      <c r="C458" s="29" t="s">
        <v>15</v>
      </c>
      <c r="D458" s="1">
        <v>2315.9299999999998</v>
      </c>
      <c r="E458" s="1">
        <v>0</v>
      </c>
      <c r="F458" s="21">
        <v>8775.4456469272991</v>
      </c>
      <c r="G458" s="25">
        <f>K458+L458+M458+N458+Q458+R458+S458+T458+U458+V458+W458+X458+Y458</f>
        <v>3.4342299420026556</v>
      </c>
      <c r="H458" s="8">
        <f>G458+O458+P458+Z458</f>
        <v>3.9225299420026558</v>
      </c>
      <c r="I458" s="3">
        <f t="shared" si="129"/>
        <v>2.6743000000000001</v>
      </c>
      <c r="J458" s="4">
        <f>I458+K458</f>
        <v>3.1497000000000002</v>
      </c>
      <c r="K458" s="105">
        <v>0.47539999999999999</v>
      </c>
      <c r="L458" s="106">
        <v>0.7671</v>
      </c>
      <c r="M458" s="106">
        <v>0.2845299420026553</v>
      </c>
      <c r="N458" s="106">
        <v>1.21E-2</v>
      </c>
      <c r="O458" s="106">
        <v>0.16669999999999999</v>
      </c>
      <c r="P458" s="106">
        <v>2.3E-2</v>
      </c>
      <c r="Q458" s="106">
        <v>0.60189999999999999</v>
      </c>
      <c r="R458" s="106">
        <v>2.3999999999999998E-3</v>
      </c>
      <c r="S458" s="106">
        <v>0</v>
      </c>
      <c r="T458" s="106">
        <v>4.9099999999999998E-2</v>
      </c>
      <c r="U458" s="106">
        <v>7.1999999999999995E-2</v>
      </c>
      <c r="V458" s="106">
        <v>0.67879999999999996</v>
      </c>
      <c r="W458" s="106">
        <v>0.15340000000000001</v>
      </c>
      <c r="X458" s="106">
        <v>5.0000000000000001E-4</v>
      </c>
      <c r="Y458" s="106">
        <v>0.33700000000000002</v>
      </c>
      <c r="Z458" s="107">
        <v>0.29859999999999998</v>
      </c>
    </row>
    <row r="459" spans="1:26" ht="15" customHeight="1">
      <c r="A459" s="27">
        <f t="shared" si="122"/>
        <v>445</v>
      </c>
      <c r="B459" s="32" t="s">
        <v>473</v>
      </c>
      <c r="C459" s="29" t="s">
        <v>11</v>
      </c>
      <c r="D459" s="1">
        <v>2998.67</v>
      </c>
      <c r="E459" s="1">
        <v>0</v>
      </c>
      <c r="F459" s="21">
        <v>8142.3121592890502</v>
      </c>
      <c r="G459" s="55">
        <f t="shared" ref="G459:G464" si="146">K459+L459+M459+N459+Q459+R459+S459+T459+U459+V459+W459+X459+Y459</f>
        <v>2.8128367363100644</v>
      </c>
      <c r="H459" s="2">
        <f t="shared" ref="H459:H464" si="147">G459</f>
        <v>2.8128367363100644</v>
      </c>
      <c r="I459" s="3">
        <f t="shared" si="129"/>
        <v>2.2838999999999996</v>
      </c>
      <c r="J459" s="4">
        <f t="shared" ref="J459:J464" si="148">I459+K459</f>
        <v>2.4701999999999997</v>
      </c>
      <c r="K459" s="105">
        <v>0.18629999999999999</v>
      </c>
      <c r="L459" s="106">
        <v>0.45669999999999999</v>
      </c>
      <c r="M459" s="106">
        <v>0.34263673631006447</v>
      </c>
      <c r="N459" s="106">
        <v>2.3999999999999998E-3</v>
      </c>
      <c r="O459" s="106">
        <v>0</v>
      </c>
      <c r="P459" s="106">
        <v>0</v>
      </c>
      <c r="Q459" s="106">
        <v>0.56720000000000004</v>
      </c>
      <c r="R459" s="106">
        <v>1.38E-2</v>
      </c>
      <c r="S459" s="106">
        <v>5.0000000000000001E-4</v>
      </c>
      <c r="T459" s="106">
        <v>0.17219999999999999</v>
      </c>
      <c r="U459" s="106">
        <v>9.3700000000000006E-2</v>
      </c>
      <c r="V459" s="106">
        <v>0.54069999999999996</v>
      </c>
      <c r="W459" s="106">
        <v>0.2477</v>
      </c>
      <c r="X459" s="106">
        <v>4.0000000000000002E-4</v>
      </c>
      <c r="Y459" s="106">
        <v>0.18859999999999999</v>
      </c>
      <c r="Z459" s="107">
        <v>0</v>
      </c>
    </row>
    <row r="460" spans="1:26" ht="15" customHeight="1">
      <c r="A460" s="27">
        <f t="shared" si="122"/>
        <v>446</v>
      </c>
      <c r="B460" s="32" t="s">
        <v>474</v>
      </c>
      <c r="C460" s="29" t="s">
        <v>11</v>
      </c>
      <c r="D460" s="1">
        <v>1851.94</v>
      </c>
      <c r="E460" s="1">
        <v>0</v>
      </c>
      <c r="F460" s="21">
        <v>5585.7609901673804</v>
      </c>
      <c r="G460" s="55">
        <f t="shared" si="146"/>
        <v>3.021018356508979</v>
      </c>
      <c r="H460" s="2">
        <f t="shared" si="147"/>
        <v>3.021018356508979</v>
      </c>
      <c r="I460" s="3">
        <f t="shared" si="129"/>
        <v>2.5737999999999999</v>
      </c>
      <c r="J460" s="4">
        <f t="shared" si="148"/>
        <v>2.7486999999999999</v>
      </c>
      <c r="K460" s="105">
        <v>0.1749</v>
      </c>
      <c r="L460" s="106">
        <v>0.63380000000000003</v>
      </c>
      <c r="M460" s="106">
        <v>0.27231835650897906</v>
      </c>
      <c r="N460" s="106">
        <v>0</v>
      </c>
      <c r="O460" s="106">
        <v>0</v>
      </c>
      <c r="P460" s="106">
        <v>0</v>
      </c>
      <c r="Q460" s="106">
        <v>0.60119999999999996</v>
      </c>
      <c r="R460" s="106">
        <v>0</v>
      </c>
      <c r="S460" s="106">
        <v>0</v>
      </c>
      <c r="T460" s="106">
        <v>0.1918</v>
      </c>
      <c r="U460" s="106">
        <v>7.7499999999999999E-2</v>
      </c>
      <c r="V460" s="106">
        <v>0.51080000000000003</v>
      </c>
      <c r="W460" s="106">
        <v>0.32940000000000003</v>
      </c>
      <c r="X460" s="106">
        <v>5.9999999999999995E-4</v>
      </c>
      <c r="Y460" s="106">
        <v>0.22869999999999999</v>
      </c>
      <c r="Z460" s="107">
        <v>0</v>
      </c>
    </row>
    <row r="461" spans="1:26" ht="15" customHeight="1">
      <c r="A461" s="27">
        <f t="shared" si="122"/>
        <v>447</v>
      </c>
      <c r="B461" s="32" t="s">
        <v>475</v>
      </c>
      <c r="C461" s="29" t="s">
        <v>11</v>
      </c>
      <c r="D461" s="1">
        <v>3223.48</v>
      </c>
      <c r="E461" s="1">
        <v>32.1</v>
      </c>
      <c r="F461" s="21">
        <v>8831.0460738495203</v>
      </c>
      <c r="G461" s="55">
        <f t="shared" si="146"/>
        <v>2.8454460647986397</v>
      </c>
      <c r="H461" s="2">
        <f t="shared" si="147"/>
        <v>2.8454460647986397</v>
      </c>
      <c r="I461" s="3">
        <f t="shared" si="129"/>
        <v>2.2734000000000001</v>
      </c>
      <c r="J461" s="4">
        <f t="shared" si="148"/>
        <v>2.5773000000000001</v>
      </c>
      <c r="K461" s="105">
        <v>0.3039</v>
      </c>
      <c r="L461" s="106">
        <v>0.29199999999999998</v>
      </c>
      <c r="M461" s="106">
        <v>0.26814606479863973</v>
      </c>
      <c r="N461" s="106">
        <v>3.0000000000000001E-3</v>
      </c>
      <c r="O461" s="106">
        <v>0</v>
      </c>
      <c r="P461" s="106">
        <v>0</v>
      </c>
      <c r="Q461" s="106">
        <v>0.6069</v>
      </c>
      <c r="R461" s="106">
        <v>1.72E-2</v>
      </c>
      <c r="S461" s="106">
        <v>5.9999999999999995E-4</v>
      </c>
      <c r="T461" s="106">
        <v>0.19040000000000001</v>
      </c>
      <c r="U461" s="106">
        <v>0.1207</v>
      </c>
      <c r="V461" s="106">
        <v>0.64039999999999997</v>
      </c>
      <c r="W461" s="106">
        <v>0.21909999999999999</v>
      </c>
      <c r="X461" s="106">
        <v>4.0000000000000002E-4</v>
      </c>
      <c r="Y461" s="106">
        <v>0.1827</v>
      </c>
      <c r="Z461" s="107">
        <v>0</v>
      </c>
    </row>
    <row r="462" spans="1:26" ht="15" customHeight="1">
      <c r="A462" s="27">
        <f t="shared" si="122"/>
        <v>448</v>
      </c>
      <c r="B462" s="32" t="s">
        <v>476</v>
      </c>
      <c r="C462" s="29" t="s">
        <v>10</v>
      </c>
      <c r="D462" s="1">
        <v>1494.6</v>
      </c>
      <c r="E462" s="1">
        <v>0</v>
      </c>
      <c r="F462" s="21">
        <v>4878.2224202505804</v>
      </c>
      <c r="G462" s="55">
        <f t="shared" si="146"/>
        <v>3.2835422891482078</v>
      </c>
      <c r="H462" s="2">
        <f t="shared" si="147"/>
        <v>3.2835422891482078</v>
      </c>
      <c r="I462" s="3">
        <f t="shared" si="129"/>
        <v>2.7841999999999998</v>
      </c>
      <c r="J462" s="4">
        <f t="shared" si="148"/>
        <v>3.0387</v>
      </c>
      <c r="K462" s="105">
        <v>0.2545</v>
      </c>
      <c r="L462" s="106">
        <v>0.64470000000000005</v>
      </c>
      <c r="M462" s="106">
        <v>0.24484228914820766</v>
      </c>
      <c r="N462" s="106">
        <v>2.3E-3</v>
      </c>
      <c r="O462" s="106">
        <v>0</v>
      </c>
      <c r="P462" s="106">
        <v>0</v>
      </c>
      <c r="Q462" s="106">
        <v>0.61360000000000003</v>
      </c>
      <c r="R462" s="106">
        <v>1.3100000000000001E-2</v>
      </c>
      <c r="S462" s="106">
        <v>5.0000000000000001E-4</v>
      </c>
      <c r="T462" s="106">
        <v>0.1787</v>
      </c>
      <c r="U462" s="106">
        <v>9.2600000000000002E-2</v>
      </c>
      <c r="V462" s="106">
        <v>0.6411</v>
      </c>
      <c r="W462" s="106">
        <v>0.36070000000000002</v>
      </c>
      <c r="X462" s="106">
        <v>6.9999999999999999E-4</v>
      </c>
      <c r="Y462" s="106">
        <v>0.23619999999999999</v>
      </c>
      <c r="Z462" s="107">
        <v>0</v>
      </c>
    </row>
    <row r="463" spans="1:26" ht="15" customHeight="1">
      <c r="A463" s="27">
        <f t="shared" si="122"/>
        <v>449</v>
      </c>
      <c r="B463" s="32" t="s">
        <v>477</v>
      </c>
      <c r="C463" s="29" t="s">
        <v>11</v>
      </c>
      <c r="D463" s="1">
        <v>3167.6</v>
      </c>
      <c r="E463" s="1">
        <v>88.6</v>
      </c>
      <c r="F463" s="21">
        <v>9613.3045156899097</v>
      </c>
      <c r="G463" s="55">
        <f t="shared" si="146"/>
        <v>3.0473044953765172</v>
      </c>
      <c r="H463" s="2">
        <f t="shared" si="147"/>
        <v>3.0473044953765172</v>
      </c>
      <c r="I463" s="3">
        <f t="shared" si="129"/>
        <v>2.5483000000000002</v>
      </c>
      <c r="J463" s="4">
        <f t="shared" si="148"/>
        <v>2.7123000000000004</v>
      </c>
      <c r="K463" s="105">
        <v>0.16400000000000001</v>
      </c>
      <c r="L463" s="106">
        <v>0.37480000000000002</v>
      </c>
      <c r="M463" s="106">
        <v>0.33500449537651689</v>
      </c>
      <c r="N463" s="106">
        <v>3.3E-3</v>
      </c>
      <c r="O463" s="106">
        <v>0</v>
      </c>
      <c r="P463" s="106">
        <v>0</v>
      </c>
      <c r="Q463" s="106">
        <v>0.65190000000000003</v>
      </c>
      <c r="R463" s="106">
        <v>2.6200000000000001E-2</v>
      </c>
      <c r="S463" s="106">
        <v>8.0000000000000004E-4</v>
      </c>
      <c r="T463" s="106">
        <v>0.23949999999999999</v>
      </c>
      <c r="U463" s="106">
        <v>0.1212</v>
      </c>
      <c r="V463" s="106">
        <v>0.67720000000000002</v>
      </c>
      <c r="W463" s="106">
        <v>0.21299999999999999</v>
      </c>
      <c r="X463" s="106">
        <v>4.0000000000000002E-4</v>
      </c>
      <c r="Y463" s="106">
        <v>0.24</v>
      </c>
      <c r="Z463" s="107">
        <v>0</v>
      </c>
    </row>
    <row r="464" spans="1:26" ht="15" customHeight="1">
      <c r="A464" s="27">
        <f t="shared" si="122"/>
        <v>450</v>
      </c>
      <c r="B464" s="32" t="s">
        <v>478</v>
      </c>
      <c r="C464" s="29" t="s">
        <v>8</v>
      </c>
      <c r="D464" s="1">
        <v>603.29999999999995</v>
      </c>
      <c r="E464" s="1">
        <v>0</v>
      </c>
      <c r="F464" s="21">
        <v>2220.2530472700901</v>
      </c>
      <c r="G464" s="55">
        <f t="shared" si="146"/>
        <v>3.6847261663522231</v>
      </c>
      <c r="H464" s="2">
        <f t="shared" si="147"/>
        <v>3.6847261663522231</v>
      </c>
      <c r="I464" s="3">
        <f t="shared" si="129"/>
        <v>3.1282999999999999</v>
      </c>
      <c r="J464" s="4">
        <f t="shared" si="148"/>
        <v>3.4234999999999998</v>
      </c>
      <c r="K464" s="105">
        <v>0.29520000000000002</v>
      </c>
      <c r="L464" s="106">
        <v>0.5927</v>
      </c>
      <c r="M464" s="106">
        <v>0.26122616635222318</v>
      </c>
      <c r="N464" s="106">
        <v>1.29E-2</v>
      </c>
      <c r="O464" s="106">
        <v>0</v>
      </c>
      <c r="P464" s="106">
        <v>0</v>
      </c>
      <c r="Q464" s="106">
        <v>0.748</v>
      </c>
      <c r="R464" s="106">
        <v>0</v>
      </c>
      <c r="S464" s="106">
        <v>0</v>
      </c>
      <c r="T464" s="106">
        <v>0.13439999999999999</v>
      </c>
      <c r="U464" s="106">
        <v>7.4399999999999994E-2</v>
      </c>
      <c r="V464" s="106">
        <v>1.0177</v>
      </c>
      <c r="W464" s="106">
        <v>0.28689999999999999</v>
      </c>
      <c r="X464" s="106">
        <v>1.9E-3</v>
      </c>
      <c r="Y464" s="106">
        <v>0.25940000000000002</v>
      </c>
      <c r="Z464" s="107">
        <v>0</v>
      </c>
    </row>
    <row r="465" spans="1:26" ht="15" customHeight="1">
      <c r="A465" s="27">
        <f t="shared" ref="A465:A528" si="149">A464+1</f>
        <v>451</v>
      </c>
      <c r="B465" s="32" t="s">
        <v>479</v>
      </c>
      <c r="C465" s="29" t="s">
        <v>7</v>
      </c>
      <c r="D465" s="1">
        <v>209.5</v>
      </c>
      <c r="E465" s="1">
        <v>36.6</v>
      </c>
      <c r="F465" s="21">
        <v>291.48518728817101</v>
      </c>
      <c r="G465" s="24">
        <f t="shared" ref="G465:G468" si="150">K465+L465+M465+N465+Q465+R465+S465+T465+U465+V465+W465+X465+Y465</f>
        <v>1.4004228612023384</v>
      </c>
      <c r="H465" s="8"/>
      <c r="I465" s="3">
        <f t="shared" si="129"/>
        <v>0.8738999999999999</v>
      </c>
      <c r="J465" s="4"/>
      <c r="K465" s="105">
        <v>0</v>
      </c>
      <c r="L465" s="106">
        <v>0</v>
      </c>
      <c r="M465" s="106">
        <v>0.52652286120233849</v>
      </c>
      <c r="N465" s="106">
        <v>0</v>
      </c>
      <c r="O465" s="106">
        <v>0</v>
      </c>
      <c r="P465" s="106">
        <v>0</v>
      </c>
      <c r="Q465" s="106">
        <v>0.26129999999999998</v>
      </c>
      <c r="R465" s="106">
        <v>0</v>
      </c>
      <c r="S465" s="106">
        <v>0</v>
      </c>
      <c r="T465" s="106">
        <v>0.27939999999999998</v>
      </c>
      <c r="U465" s="106">
        <v>0</v>
      </c>
      <c r="V465" s="106">
        <v>0.32779999999999998</v>
      </c>
      <c r="W465" s="106">
        <v>0</v>
      </c>
      <c r="X465" s="106">
        <v>5.4000000000000003E-3</v>
      </c>
      <c r="Y465" s="106">
        <v>0</v>
      </c>
      <c r="Z465" s="107">
        <v>0</v>
      </c>
    </row>
    <row r="466" spans="1:26" ht="15" customHeight="1">
      <c r="A466" s="27">
        <f t="shared" si="149"/>
        <v>452</v>
      </c>
      <c r="B466" s="32" t="s">
        <v>480</v>
      </c>
      <c r="C466" s="29" t="s">
        <v>7</v>
      </c>
      <c r="D466" s="1">
        <v>191.2</v>
      </c>
      <c r="E466" s="1">
        <v>58.9</v>
      </c>
      <c r="F466" s="21">
        <v>285.24734224924703</v>
      </c>
      <c r="G466" s="24">
        <f t="shared" si="150"/>
        <v>1.503937954487224</v>
      </c>
      <c r="H466" s="2"/>
      <c r="I466" s="3">
        <f t="shared" si="129"/>
        <v>0.80339999999999978</v>
      </c>
      <c r="J466" s="4"/>
      <c r="K466" s="105">
        <v>0</v>
      </c>
      <c r="L466" s="106">
        <v>0</v>
      </c>
      <c r="M466" s="106">
        <v>0.70053795448722422</v>
      </c>
      <c r="N466" s="106">
        <v>0</v>
      </c>
      <c r="O466" s="106">
        <v>0</v>
      </c>
      <c r="P466" s="106">
        <v>0</v>
      </c>
      <c r="Q466" s="106">
        <v>0.26140000000000002</v>
      </c>
      <c r="R466" s="106">
        <v>0</v>
      </c>
      <c r="S466" s="106">
        <v>0</v>
      </c>
      <c r="T466" s="106">
        <v>0.2084</v>
      </c>
      <c r="U466" s="106">
        <v>0</v>
      </c>
      <c r="V466" s="106">
        <v>0.32769999999999999</v>
      </c>
      <c r="W466" s="106">
        <v>0</v>
      </c>
      <c r="X466" s="106">
        <v>5.8999999999999999E-3</v>
      </c>
      <c r="Y466" s="106">
        <v>0</v>
      </c>
      <c r="Z466" s="107">
        <v>0</v>
      </c>
    </row>
    <row r="467" spans="1:26" ht="15" customHeight="1">
      <c r="A467" s="27">
        <f t="shared" si="149"/>
        <v>453</v>
      </c>
      <c r="B467" s="32" t="s">
        <v>481</v>
      </c>
      <c r="C467" s="29" t="s">
        <v>7</v>
      </c>
      <c r="D467" s="1">
        <v>166.6</v>
      </c>
      <c r="E467" s="1">
        <v>27.9</v>
      </c>
      <c r="F467" s="21">
        <v>195.535126097264</v>
      </c>
      <c r="G467" s="24">
        <f t="shared" si="150"/>
        <v>1.1785175995155242</v>
      </c>
      <c r="H467" s="2"/>
      <c r="I467" s="3">
        <f t="shared" si="129"/>
        <v>0.89470000000000005</v>
      </c>
      <c r="J467" s="4"/>
      <c r="K467" s="105">
        <v>0</v>
      </c>
      <c r="L467" s="106">
        <v>0</v>
      </c>
      <c r="M467" s="106">
        <v>0.28381759951552415</v>
      </c>
      <c r="N467" s="106">
        <v>0</v>
      </c>
      <c r="O467" s="106">
        <v>0</v>
      </c>
      <c r="P467" s="106">
        <v>0</v>
      </c>
      <c r="Q467" s="106">
        <v>0.26129999999999998</v>
      </c>
      <c r="R467" s="106">
        <v>0</v>
      </c>
      <c r="S467" s="106">
        <v>0</v>
      </c>
      <c r="T467" s="106">
        <v>0.2989</v>
      </c>
      <c r="U467" s="106">
        <v>0</v>
      </c>
      <c r="V467" s="106">
        <v>0.32779999999999998</v>
      </c>
      <c r="W467" s="106">
        <v>0</v>
      </c>
      <c r="X467" s="106">
        <v>6.7000000000000002E-3</v>
      </c>
      <c r="Y467" s="106">
        <v>0</v>
      </c>
      <c r="Z467" s="107">
        <v>0</v>
      </c>
    </row>
    <row r="468" spans="1:26" ht="15" customHeight="1">
      <c r="A468" s="27">
        <f t="shared" si="149"/>
        <v>454</v>
      </c>
      <c r="B468" s="32" t="s">
        <v>482</v>
      </c>
      <c r="C468" s="29" t="s">
        <v>7</v>
      </c>
      <c r="D468" s="1">
        <v>89.99</v>
      </c>
      <c r="E468" s="1">
        <v>34</v>
      </c>
      <c r="F468" s="21">
        <v>130.504134929554</v>
      </c>
      <c r="G468" s="24">
        <f t="shared" si="150"/>
        <v>1.4591017026529711</v>
      </c>
      <c r="H468" s="2"/>
      <c r="I468" s="3">
        <f t="shared" si="129"/>
        <v>0.93380000000000019</v>
      </c>
      <c r="J468" s="4"/>
      <c r="K468" s="105">
        <v>0</v>
      </c>
      <c r="L468" s="106">
        <v>0</v>
      </c>
      <c r="M468" s="106">
        <v>0.52530170265297094</v>
      </c>
      <c r="N468" s="106">
        <v>0</v>
      </c>
      <c r="O468" s="106">
        <v>0</v>
      </c>
      <c r="P468" s="106">
        <v>0</v>
      </c>
      <c r="Q468" s="106">
        <v>0.26150000000000001</v>
      </c>
      <c r="R468" s="106">
        <v>0</v>
      </c>
      <c r="S468" s="106">
        <v>0</v>
      </c>
      <c r="T468" s="106">
        <v>0.33200000000000002</v>
      </c>
      <c r="U468" s="106">
        <v>0</v>
      </c>
      <c r="V468" s="106">
        <v>0.32779999999999998</v>
      </c>
      <c r="W468" s="106">
        <v>0</v>
      </c>
      <c r="X468" s="106">
        <v>1.2500000000000001E-2</v>
      </c>
      <c r="Y468" s="106">
        <v>0</v>
      </c>
      <c r="Z468" s="107">
        <v>0</v>
      </c>
    </row>
    <row r="469" spans="1:26" ht="15" customHeight="1">
      <c r="A469" s="27">
        <f t="shared" si="149"/>
        <v>455</v>
      </c>
      <c r="B469" s="32" t="s">
        <v>483</v>
      </c>
      <c r="C469" s="29" t="s">
        <v>15</v>
      </c>
      <c r="D469" s="1">
        <v>4198.3</v>
      </c>
      <c r="E469" s="1">
        <v>460.2</v>
      </c>
      <c r="F469" s="21">
        <v>15960.0720765406</v>
      </c>
      <c r="G469" s="25">
        <f>K469+L469+M469+N469+Q469+R469+S469+T469+U469+V469+W469+X469+Y469</f>
        <v>3.3005941699857919</v>
      </c>
      <c r="H469" s="8">
        <f>G469+O469+P469+Z469</f>
        <v>3.8692941699857921</v>
      </c>
      <c r="I469" s="3">
        <f t="shared" si="129"/>
        <v>2.6226000000000003</v>
      </c>
      <c r="J469" s="4">
        <f>I469+K469</f>
        <v>2.9835000000000003</v>
      </c>
      <c r="K469" s="105">
        <v>0.3609</v>
      </c>
      <c r="L469" s="106">
        <v>0.56910000000000005</v>
      </c>
      <c r="M469" s="106">
        <v>0.31709416998579176</v>
      </c>
      <c r="N469" s="106">
        <v>1.32E-2</v>
      </c>
      <c r="O469" s="106">
        <v>0.2485</v>
      </c>
      <c r="P469" s="106">
        <v>2.5499999999999998E-2</v>
      </c>
      <c r="Q469" s="106">
        <v>0.65690000000000004</v>
      </c>
      <c r="R469" s="106">
        <v>1.03E-2</v>
      </c>
      <c r="S469" s="106">
        <v>4.0000000000000002E-4</v>
      </c>
      <c r="T469" s="106">
        <v>3.8399999999999997E-2</v>
      </c>
      <c r="U469" s="106">
        <v>7.7600000000000002E-2</v>
      </c>
      <c r="V469" s="106">
        <v>0.76749999999999996</v>
      </c>
      <c r="W469" s="106">
        <v>0.1517</v>
      </c>
      <c r="X469" s="106">
        <v>2.0000000000000001E-4</v>
      </c>
      <c r="Y469" s="106">
        <v>0.33729999999999999</v>
      </c>
      <c r="Z469" s="107">
        <v>0.29470000000000002</v>
      </c>
    </row>
    <row r="470" spans="1:26" ht="15" customHeight="1">
      <c r="A470" s="27">
        <f t="shared" si="149"/>
        <v>456</v>
      </c>
      <c r="B470" s="32" t="s">
        <v>484</v>
      </c>
      <c r="C470" s="29" t="s">
        <v>7</v>
      </c>
      <c r="D470" s="1">
        <v>225.6</v>
      </c>
      <c r="E470" s="1">
        <v>32.299999999999997</v>
      </c>
      <c r="F470" s="21">
        <v>346.38530252433299</v>
      </c>
      <c r="G470" s="24">
        <f t="shared" ref="G470:G471" si="151">K470+L470+M470+N470+Q470+R470+S470+T470+U470+V470+W470+X470+Y470</f>
        <v>1.5455865814175573</v>
      </c>
      <c r="H470" s="2"/>
      <c r="I470" s="3">
        <f t="shared" si="129"/>
        <v>0.95189999999999975</v>
      </c>
      <c r="J470" s="4"/>
      <c r="K470" s="105">
        <v>0</v>
      </c>
      <c r="L470" s="106">
        <v>0</v>
      </c>
      <c r="M470" s="106">
        <v>0.59368658141755759</v>
      </c>
      <c r="N470" s="106">
        <v>0</v>
      </c>
      <c r="O470" s="106">
        <v>0</v>
      </c>
      <c r="P470" s="106">
        <v>0</v>
      </c>
      <c r="Q470" s="106">
        <v>0.26140000000000002</v>
      </c>
      <c r="R470" s="106">
        <v>0</v>
      </c>
      <c r="S470" s="106">
        <v>0</v>
      </c>
      <c r="T470" s="106">
        <v>0.31140000000000001</v>
      </c>
      <c r="U470" s="106">
        <v>0</v>
      </c>
      <c r="V470" s="106">
        <v>0.37409999999999999</v>
      </c>
      <c r="W470" s="106">
        <v>0</v>
      </c>
      <c r="X470" s="106">
        <v>5.0000000000000001E-3</v>
      </c>
      <c r="Y470" s="106">
        <v>0</v>
      </c>
      <c r="Z470" s="107">
        <v>0</v>
      </c>
    </row>
    <row r="471" spans="1:26" ht="15" customHeight="1">
      <c r="A471" s="27">
        <f t="shared" si="149"/>
        <v>457</v>
      </c>
      <c r="B471" s="32" t="s">
        <v>485</v>
      </c>
      <c r="C471" s="29" t="s">
        <v>7</v>
      </c>
      <c r="D471" s="1">
        <v>94.8</v>
      </c>
      <c r="E471" s="1">
        <v>63.1</v>
      </c>
      <c r="F471" s="21">
        <v>124.175166733922</v>
      </c>
      <c r="G471" s="24">
        <f t="shared" si="151"/>
        <v>1.3185415042042252</v>
      </c>
      <c r="H471" s="2"/>
      <c r="I471" s="3">
        <f t="shared" si="129"/>
        <v>0.81980000000000008</v>
      </c>
      <c r="J471" s="4"/>
      <c r="K471" s="105">
        <v>0</v>
      </c>
      <c r="L471" s="106">
        <v>0</v>
      </c>
      <c r="M471" s="106">
        <v>0.49874150420422514</v>
      </c>
      <c r="N471" s="106">
        <v>0</v>
      </c>
      <c r="O471" s="106">
        <v>0</v>
      </c>
      <c r="P471" s="106">
        <v>0</v>
      </c>
      <c r="Q471" s="106">
        <v>0.26129999999999998</v>
      </c>
      <c r="R471" s="106">
        <v>0</v>
      </c>
      <c r="S471" s="106">
        <v>0</v>
      </c>
      <c r="T471" s="106">
        <v>0.23830000000000001</v>
      </c>
      <c r="U471" s="106">
        <v>0</v>
      </c>
      <c r="V471" s="106">
        <v>0.30830000000000002</v>
      </c>
      <c r="W471" s="106">
        <v>0</v>
      </c>
      <c r="X471" s="106">
        <v>1.1900000000000001E-2</v>
      </c>
      <c r="Y471" s="106">
        <v>0</v>
      </c>
      <c r="Z471" s="107">
        <v>0</v>
      </c>
    </row>
    <row r="472" spans="1:26" ht="15" customHeight="1">
      <c r="A472" s="27">
        <f t="shared" si="149"/>
        <v>458</v>
      </c>
      <c r="B472" s="32" t="s">
        <v>486</v>
      </c>
      <c r="C472" s="29" t="s">
        <v>8</v>
      </c>
      <c r="D472" s="1">
        <v>408.7</v>
      </c>
      <c r="E472" s="1">
        <v>0</v>
      </c>
      <c r="F472" s="21">
        <v>1483.31138312709</v>
      </c>
      <c r="G472" s="55">
        <f>K472+L472+M472+N472+Q472+R472+S472+T472+U472+V472+W472+X472+Y472</f>
        <v>3.6360825751752732</v>
      </c>
      <c r="H472" s="2">
        <f>G472</f>
        <v>3.6360825751752732</v>
      </c>
      <c r="I472" s="3">
        <f t="shared" si="129"/>
        <v>2.7906000000000004</v>
      </c>
      <c r="J472" s="4">
        <f>I472+K472</f>
        <v>3.2504000000000004</v>
      </c>
      <c r="K472" s="105">
        <v>0.45979999999999999</v>
      </c>
      <c r="L472" s="106">
        <v>0.50170000000000003</v>
      </c>
      <c r="M472" s="106">
        <v>0.38568257517527305</v>
      </c>
      <c r="N472" s="106">
        <v>0</v>
      </c>
      <c r="O472" s="106">
        <v>0</v>
      </c>
      <c r="P472" s="106">
        <v>0</v>
      </c>
      <c r="Q472" s="106">
        <v>0.68120000000000003</v>
      </c>
      <c r="R472" s="106">
        <v>0</v>
      </c>
      <c r="S472" s="106">
        <v>0</v>
      </c>
      <c r="T472" s="106">
        <v>0.1666</v>
      </c>
      <c r="U472" s="106">
        <v>9.1999999999999998E-2</v>
      </c>
      <c r="V472" s="106">
        <v>0.80830000000000002</v>
      </c>
      <c r="W472" s="106">
        <v>0.26019999999999999</v>
      </c>
      <c r="X472" s="106">
        <v>2.8E-3</v>
      </c>
      <c r="Y472" s="106">
        <v>0.27779999999999999</v>
      </c>
      <c r="Z472" s="107">
        <v>0</v>
      </c>
    </row>
    <row r="473" spans="1:26" ht="15" customHeight="1">
      <c r="A473" s="27">
        <f t="shared" si="149"/>
        <v>459</v>
      </c>
      <c r="B473" s="32" t="s">
        <v>487</v>
      </c>
      <c r="C473" s="29" t="s">
        <v>7</v>
      </c>
      <c r="D473" s="1">
        <v>188.44</v>
      </c>
      <c r="E473" s="1">
        <v>29.6</v>
      </c>
      <c r="F473" s="21">
        <v>282.33025448121202</v>
      </c>
      <c r="G473" s="24">
        <f>K473+L473+M473+N473+Q473+R473+S473+T473+U473+V473+W473+X473+Y473</f>
        <v>1.5076173176810377</v>
      </c>
      <c r="H473" s="8"/>
      <c r="I473" s="3">
        <f t="shared" si="129"/>
        <v>0.96409999999999985</v>
      </c>
      <c r="J473" s="4"/>
      <c r="K473" s="105">
        <v>0</v>
      </c>
      <c r="L473" s="106">
        <v>0</v>
      </c>
      <c r="M473" s="106">
        <v>0.54351731768103784</v>
      </c>
      <c r="N473" s="106">
        <v>0</v>
      </c>
      <c r="O473" s="106">
        <v>0</v>
      </c>
      <c r="P473" s="106">
        <v>0</v>
      </c>
      <c r="Q473" s="106">
        <v>0.26140000000000002</v>
      </c>
      <c r="R473" s="106">
        <v>0</v>
      </c>
      <c r="S473" s="106">
        <v>0</v>
      </c>
      <c r="T473" s="106">
        <v>0.34129999999999999</v>
      </c>
      <c r="U473" s="106">
        <v>0</v>
      </c>
      <c r="V473" s="106">
        <v>0.35539999999999999</v>
      </c>
      <c r="W473" s="106">
        <v>0</v>
      </c>
      <c r="X473" s="106">
        <v>6.0000000000000001E-3</v>
      </c>
      <c r="Y473" s="106">
        <v>0</v>
      </c>
      <c r="Z473" s="107">
        <v>0</v>
      </c>
    </row>
    <row r="474" spans="1:26" ht="15" customHeight="1">
      <c r="A474" s="27">
        <f t="shared" si="149"/>
        <v>460</v>
      </c>
      <c r="B474" s="32" t="s">
        <v>488</v>
      </c>
      <c r="C474" s="29" t="s">
        <v>8</v>
      </c>
      <c r="D474" s="1">
        <v>450.6</v>
      </c>
      <c r="E474" s="1">
        <v>0</v>
      </c>
      <c r="F474" s="21">
        <v>1464.93832624789</v>
      </c>
      <c r="G474" s="55">
        <f t="shared" ref="G474:G491" si="152">K474+L474+M474+N474+Q474+R474+S474+T474+U474+V474+W474+X474+Y474</f>
        <v>3.2926914052127731</v>
      </c>
      <c r="H474" s="2">
        <f t="shared" ref="H474:H491" si="153">G474</f>
        <v>3.2926914052127731</v>
      </c>
      <c r="I474" s="3">
        <f t="shared" si="129"/>
        <v>2.6107</v>
      </c>
      <c r="J474" s="4">
        <f t="shared" ref="J474:J491" si="154">I474+K474</f>
        <v>3.0276999999999998</v>
      </c>
      <c r="K474" s="105">
        <v>0.41699999999999998</v>
      </c>
      <c r="L474" s="106">
        <v>0.4824</v>
      </c>
      <c r="M474" s="106">
        <v>0.26499140521277342</v>
      </c>
      <c r="N474" s="106">
        <v>0</v>
      </c>
      <c r="O474" s="106">
        <v>0</v>
      </c>
      <c r="P474" s="106">
        <v>0</v>
      </c>
      <c r="Q474" s="106">
        <v>0.65439999999999998</v>
      </c>
      <c r="R474" s="106">
        <v>0</v>
      </c>
      <c r="S474" s="106">
        <v>0</v>
      </c>
      <c r="T474" s="106">
        <v>0.15290000000000001</v>
      </c>
      <c r="U474" s="106">
        <v>8.3500000000000005E-2</v>
      </c>
      <c r="V474" s="106">
        <v>0.82189999999999996</v>
      </c>
      <c r="W474" s="106">
        <v>0.191</v>
      </c>
      <c r="X474" s="106">
        <v>2.5000000000000001E-3</v>
      </c>
      <c r="Y474" s="106">
        <v>0.22209999999999999</v>
      </c>
      <c r="Z474" s="107">
        <v>0</v>
      </c>
    </row>
    <row r="475" spans="1:26" ht="15" customHeight="1">
      <c r="A475" s="27">
        <f t="shared" si="149"/>
        <v>461</v>
      </c>
      <c r="B475" s="32" t="s">
        <v>489</v>
      </c>
      <c r="C475" s="29" t="s">
        <v>11</v>
      </c>
      <c r="D475" s="1">
        <v>2105.6999999999998</v>
      </c>
      <c r="E475" s="1">
        <v>0</v>
      </c>
      <c r="F475" s="21">
        <v>6215.8304630526</v>
      </c>
      <c r="G475" s="55">
        <f t="shared" si="152"/>
        <v>2.9557140777490511</v>
      </c>
      <c r="H475" s="2">
        <f t="shared" si="153"/>
        <v>2.9557140777490511</v>
      </c>
      <c r="I475" s="3">
        <f t="shared" si="129"/>
        <v>2.5030000000000006</v>
      </c>
      <c r="J475" s="4">
        <f t="shared" si="154"/>
        <v>2.7125000000000004</v>
      </c>
      <c r="K475" s="105">
        <v>0.20949999999999999</v>
      </c>
      <c r="L475" s="106">
        <v>0.27760000000000001</v>
      </c>
      <c r="M475" s="106">
        <v>0.24321407774905079</v>
      </c>
      <c r="N475" s="106">
        <v>8.3000000000000001E-3</v>
      </c>
      <c r="O475" s="106">
        <v>0</v>
      </c>
      <c r="P475" s="106">
        <v>0</v>
      </c>
      <c r="Q475" s="106">
        <v>0.64790000000000003</v>
      </c>
      <c r="R475" s="106">
        <v>4.1599999999999998E-2</v>
      </c>
      <c r="S475" s="106">
        <v>1.4E-3</v>
      </c>
      <c r="T475" s="106">
        <v>0.22090000000000001</v>
      </c>
      <c r="U475" s="106">
        <v>0.1361</v>
      </c>
      <c r="V475" s="106">
        <v>0.70320000000000005</v>
      </c>
      <c r="W475" s="106">
        <v>0.218</v>
      </c>
      <c r="X475" s="106">
        <v>5.0000000000000001E-4</v>
      </c>
      <c r="Y475" s="106">
        <v>0.2475</v>
      </c>
      <c r="Z475" s="107">
        <v>0</v>
      </c>
    </row>
    <row r="476" spans="1:26" ht="15" customHeight="1">
      <c r="A476" s="27">
        <f t="shared" si="149"/>
        <v>462</v>
      </c>
      <c r="B476" s="32" t="s">
        <v>490</v>
      </c>
      <c r="C476" s="29" t="s">
        <v>10</v>
      </c>
      <c r="D476" s="1">
        <v>2789.5</v>
      </c>
      <c r="E476" s="1">
        <v>44.3</v>
      </c>
      <c r="F476" s="21">
        <v>8801.0600979786504</v>
      </c>
      <c r="G476" s="55">
        <f t="shared" si="152"/>
        <v>3.1702186057345161</v>
      </c>
      <c r="H476" s="2">
        <f t="shared" si="153"/>
        <v>3.1702186057345161</v>
      </c>
      <c r="I476" s="3">
        <f t="shared" si="129"/>
        <v>2.6213999999999995</v>
      </c>
      <c r="J476" s="4">
        <f t="shared" si="154"/>
        <v>2.8747999999999996</v>
      </c>
      <c r="K476" s="105">
        <v>0.25340000000000001</v>
      </c>
      <c r="L476" s="106">
        <v>0.61929999999999996</v>
      </c>
      <c r="M476" s="106">
        <v>0.29541860573451656</v>
      </c>
      <c r="N476" s="106">
        <v>0</v>
      </c>
      <c r="O476" s="106">
        <v>0</v>
      </c>
      <c r="P476" s="106">
        <v>0</v>
      </c>
      <c r="Q476" s="106">
        <v>0.61209999999999998</v>
      </c>
      <c r="R476" s="106">
        <v>0</v>
      </c>
      <c r="S476" s="106">
        <v>0</v>
      </c>
      <c r="T476" s="106">
        <v>0.17599999999999999</v>
      </c>
      <c r="U476" s="106">
        <v>7.4499999999999997E-2</v>
      </c>
      <c r="V476" s="106">
        <v>0.71489999999999998</v>
      </c>
      <c r="W476" s="106">
        <v>0.20449999999999999</v>
      </c>
      <c r="X476" s="106">
        <v>0</v>
      </c>
      <c r="Y476" s="106">
        <v>0.22009999999999999</v>
      </c>
      <c r="Z476" s="107">
        <v>0</v>
      </c>
    </row>
    <row r="477" spans="1:26" ht="15" customHeight="1">
      <c r="A477" s="27">
        <f t="shared" si="149"/>
        <v>463</v>
      </c>
      <c r="B477" s="32" t="s">
        <v>491</v>
      </c>
      <c r="C477" s="29" t="s">
        <v>11</v>
      </c>
      <c r="D477" s="1">
        <v>3559.5</v>
      </c>
      <c r="E477" s="1">
        <v>0</v>
      </c>
      <c r="F477" s="21">
        <v>11386.9400027953</v>
      </c>
      <c r="G477" s="55">
        <f t="shared" si="152"/>
        <v>3.20459996273263</v>
      </c>
      <c r="H477" s="2">
        <f t="shared" si="153"/>
        <v>3.20459996273263</v>
      </c>
      <c r="I477" s="3">
        <f t="shared" si="129"/>
        <v>2.6899000000000002</v>
      </c>
      <c r="J477" s="4">
        <f t="shared" si="154"/>
        <v>2.8814000000000002</v>
      </c>
      <c r="K477" s="105">
        <v>0.1915</v>
      </c>
      <c r="L477" s="106">
        <v>0.3</v>
      </c>
      <c r="M477" s="106">
        <v>0.32319996273262991</v>
      </c>
      <c r="N477" s="106">
        <v>7.1000000000000004E-3</v>
      </c>
      <c r="O477" s="106">
        <v>0</v>
      </c>
      <c r="P477" s="106">
        <v>0</v>
      </c>
      <c r="Q477" s="106">
        <v>0.59699999999999998</v>
      </c>
      <c r="R477" s="106">
        <v>4.07E-2</v>
      </c>
      <c r="S477" s="106">
        <v>1.2999999999999999E-3</v>
      </c>
      <c r="T477" s="106">
        <v>0.18379999999999999</v>
      </c>
      <c r="U477" s="106">
        <v>0.1116</v>
      </c>
      <c r="V477" s="106">
        <v>0.98960000000000004</v>
      </c>
      <c r="W477" s="106">
        <v>0.2172</v>
      </c>
      <c r="X477" s="106">
        <v>4.0000000000000002E-4</v>
      </c>
      <c r="Y477" s="106">
        <v>0.2412</v>
      </c>
      <c r="Z477" s="107">
        <v>0</v>
      </c>
    </row>
    <row r="478" spans="1:26" ht="15" customHeight="1">
      <c r="A478" s="27">
        <f t="shared" si="149"/>
        <v>464</v>
      </c>
      <c r="B478" s="32" t="s">
        <v>492</v>
      </c>
      <c r="C478" s="29" t="s">
        <v>11</v>
      </c>
      <c r="D478" s="1">
        <v>3574.9</v>
      </c>
      <c r="E478" s="1">
        <v>57.2</v>
      </c>
      <c r="F478" s="21">
        <v>11837.7077269199</v>
      </c>
      <c r="G478" s="55">
        <f t="shared" si="152"/>
        <v>3.3167460601402188</v>
      </c>
      <c r="H478" s="2">
        <f t="shared" si="153"/>
        <v>3.3167460601402188</v>
      </c>
      <c r="I478" s="3">
        <f t="shared" si="129"/>
        <v>2.8036000000000003</v>
      </c>
      <c r="J478" s="4">
        <f t="shared" si="154"/>
        <v>3.0082000000000004</v>
      </c>
      <c r="K478" s="105">
        <v>0.2046</v>
      </c>
      <c r="L478" s="106">
        <v>0.37719999999999998</v>
      </c>
      <c r="M478" s="106">
        <v>0.30854606014021846</v>
      </c>
      <c r="N478" s="106">
        <v>9.7999999999999997E-3</v>
      </c>
      <c r="O478" s="106">
        <v>0</v>
      </c>
      <c r="P478" s="106">
        <v>0</v>
      </c>
      <c r="Q478" s="106">
        <v>0.59660000000000002</v>
      </c>
      <c r="R478" s="106">
        <v>5.5899999999999998E-2</v>
      </c>
      <c r="S478" s="106">
        <v>1.9E-3</v>
      </c>
      <c r="T478" s="106">
        <v>0.18310000000000001</v>
      </c>
      <c r="U478" s="106">
        <v>0.1111</v>
      </c>
      <c r="V478" s="106">
        <v>0.98670000000000002</v>
      </c>
      <c r="W478" s="106">
        <v>0.23980000000000001</v>
      </c>
      <c r="X478" s="106">
        <v>4.0000000000000002E-4</v>
      </c>
      <c r="Y478" s="106">
        <v>0.24110000000000001</v>
      </c>
      <c r="Z478" s="107">
        <v>0</v>
      </c>
    </row>
    <row r="479" spans="1:26" ht="15" customHeight="1">
      <c r="A479" s="27">
        <f t="shared" si="149"/>
        <v>465</v>
      </c>
      <c r="B479" s="32" t="s">
        <v>493</v>
      </c>
      <c r="C479" s="29" t="s">
        <v>11</v>
      </c>
      <c r="D479" s="1">
        <v>3565.8</v>
      </c>
      <c r="E479" s="1">
        <v>0</v>
      </c>
      <c r="F479" s="21">
        <v>11492.734004436599</v>
      </c>
      <c r="G479" s="55">
        <f t="shared" si="152"/>
        <v>3.2287893834579466</v>
      </c>
      <c r="H479" s="2">
        <f t="shared" si="153"/>
        <v>3.2287893834579466</v>
      </c>
      <c r="I479" s="3">
        <f t="shared" si="129"/>
        <v>2.7065000000000006</v>
      </c>
      <c r="J479" s="4">
        <f t="shared" si="154"/>
        <v>2.9062000000000006</v>
      </c>
      <c r="K479" s="105">
        <v>0.19969999999999999</v>
      </c>
      <c r="L479" s="106">
        <v>0.3322</v>
      </c>
      <c r="M479" s="106">
        <v>0.32258938345794608</v>
      </c>
      <c r="N479" s="106">
        <v>8.0999999999999996E-3</v>
      </c>
      <c r="O479" s="106">
        <v>0</v>
      </c>
      <c r="P479" s="106">
        <v>0</v>
      </c>
      <c r="Q479" s="106">
        <v>0.59750000000000003</v>
      </c>
      <c r="R479" s="106">
        <v>4.6600000000000003E-2</v>
      </c>
      <c r="S479" s="106">
        <v>1.6000000000000001E-3</v>
      </c>
      <c r="T479" s="106">
        <v>0.18360000000000001</v>
      </c>
      <c r="U479" s="106">
        <v>0.1115</v>
      </c>
      <c r="V479" s="106">
        <v>0.98970000000000002</v>
      </c>
      <c r="W479" s="106">
        <v>0.19620000000000001</v>
      </c>
      <c r="X479" s="106">
        <v>4.0000000000000002E-4</v>
      </c>
      <c r="Y479" s="106">
        <v>0.23910000000000001</v>
      </c>
      <c r="Z479" s="107">
        <v>0</v>
      </c>
    </row>
    <row r="480" spans="1:26" ht="15" customHeight="1">
      <c r="A480" s="27">
        <f t="shared" si="149"/>
        <v>466</v>
      </c>
      <c r="B480" s="32" t="s">
        <v>494</v>
      </c>
      <c r="C480" s="29" t="s">
        <v>11</v>
      </c>
      <c r="D480" s="1">
        <v>3549.46</v>
      </c>
      <c r="E480" s="1">
        <v>0</v>
      </c>
      <c r="F480" s="21">
        <v>11979.266648387</v>
      </c>
      <c r="G480" s="55">
        <f t="shared" si="152"/>
        <v>3.3805528591060487</v>
      </c>
      <c r="H480" s="2">
        <f t="shared" si="153"/>
        <v>3.3805528591060487</v>
      </c>
      <c r="I480" s="3">
        <f t="shared" ref="I480:I543" si="155">G480-K480-M480</f>
        <v>2.8491999999999997</v>
      </c>
      <c r="J480" s="4">
        <f t="shared" si="154"/>
        <v>3.0542999999999996</v>
      </c>
      <c r="K480" s="105">
        <v>0.2051</v>
      </c>
      <c r="L480" s="106">
        <v>0.46260000000000001</v>
      </c>
      <c r="M480" s="106">
        <v>0.32625285910604895</v>
      </c>
      <c r="N480" s="106">
        <v>8.0999999999999996E-3</v>
      </c>
      <c r="O480" s="106">
        <v>0</v>
      </c>
      <c r="P480" s="106">
        <v>0</v>
      </c>
      <c r="Q480" s="106">
        <v>0.59770000000000001</v>
      </c>
      <c r="R480" s="106">
        <v>4.6699999999999998E-2</v>
      </c>
      <c r="S480" s="106">
        <v>1.6000000000000001E-3</v>
      </c>
      <c r="T480" s="106">
        <v>0.18440000000000001</v>
      </c>
      <c r="U480" s="106">
        <v>0.112</v>
      </c>
      <c r="V480" s="106">
        <v>0.99129999999999996</v>
      </c>
      <c r="W480" s="106">
        <v>0.20519999999999999</v>
      </c>
      <c r="X480" s="106">
        <v>4.0000000000000002E-4</v>
      </c>
      <c r="Y480" s="106">
        <v>0.2392</v>
      </c>
      <c r="Z480" s="107">
        <v>0</v>
      </c>
    </row>
    <row r="481" spans="1:26" ht="15" customHeight="1">
      <c r="A481" s="27">
        <f t="shared" si="149"/>
        <v>467</v>
      </c>
      <c r="B481" s="32" t="s">
        <v>495</v>
      </c>
      <c r="C481" s="29" t="s">
        <v>11</v>
      </c>
      <c r="D481" s="1">
        <v>4469.1000000000004</v>
      </c>
      <c r="E481" s="1">
        <v>0</v>
      </c>
      <c r="F481" s="21">
        <v>13709.449136326501</v>
      </c>
      <c r="G481" s="55">
        <f t="shared" si="152"/>
        <v>3.0736044953765167</v>
      </c>
      <c r="H481" s="2">
        <f t="shared" si="153"/>
        <v>3.0736044953765167</v>
      </c>
      <c r="I481" s="3">
        <f t="shared" si="155"/>
        <v>2.5131999999999999</v>
      </c>
      <c r="J481" s="4">
        <f t="shared" si="154"/>
        <v>2.7385999999999999</v>
      </c>
      <c r="K481" s="105">
        <v>0.22539999999999999</v>
      </c>
      <c r="L481" s="106">
        <v>0.43120000000000003</v>
      </c>
      <c r="M481" s="106">
        <v>0.33500449537651689</v>
      </c>
      <c r="N481" s="106">
        <v>1.8E-3</v>
      </c>
      <c r="O481" s="106">
        <v>0</v>
      </c>
      <c r="P481" s="106">
        <v>0</v>
      </c>
      <c r="Q481" s="106">
        <v>0.63160000000000005</v>
      </c>
      <c r="R481" s="106">
        <v>1.04E-2</v>
      </c>
      <c r="S481" s="106">
        <v>4.0000000000000002E-4</v>
      </c>
      <c r="T481" s="106">
        <v>0.19</v>
      </c>
      <c r="U481" s="106">
        <v>0.15759999999999999</v>
      </c>
      <c r="V481" s="106">
        <v>0.63929999999999998</v>
      </c>
      <c r="W481" s="106">
        <v>0.20810000000000001</v>
      </c>
      <c r="X481" s="106">
        <v>2.0000000000000001E-4</v>
      </c>
      <c r="Y481" s="106">
        <v>0.24260000000000001</v>
      </c>
      <c r="Z481" s="107">
        <v>0</v>
      </c>
    </row>
    <row r="482" spans="1:26" ht="15" customHeight="1">
      <c r="A482" s="27">
        <f t="shared" si="149"/>
        <v>468</v>
      </c>
      <c r="B482" s="32" t="s">
        <v>496</v>
      </c>
      <c r="C482" s="29" t="s">
        <v>11</v>
      </c>
      <c r="D482" s="1">
        <v>4575.6000000000004</v>
      </c>
      <c r="E482" s="1">
        <v>103.5</v>
      </c>
      <c r="F482" s="21">
        <v>15036.7800628238</v>
      </c>
      <c r="G482" s="55">
        <f t="shared" si="152"/>
        <v>3.2960609135164094</v>
      </c>
      <c r="H482" s="2">
        <f t="shared" si="153"/>
        <v>3.2960609135164094</v>
      </c>
      <c r="I482" s="3">
        <f t="shared" si="155"/>
        <v>2.6975000000000002</v>
      </c>
      <c r="J482" s="4">
        <f t="shared" si="154"/>
        <v>2.9174000000000002</v>
      </c>
      <c r="K482" s="105">
        <v>0.21990000000000001</v>
      </c>
      <c r="L482" s="106">
        <v>0.45090000000000002</v>
      </c>
      <c r="M482" s="106">
        <v>0.37866091351640924</v>
      </c>
      <c r="N482" s="106">
        <v>1.3299999999999999E-2</v>
      </c>
      <c r="O482" s="106">
        <v>0</v>
      </c>
      <c r="P482" s="106">
        <v>0</v>
      </c>
      <c r="Q482" s="106">
        <v>0.63839999999999997</v>
      </c>
      <c r="R482" s="106">
        <v>1.0200000000000001E-2</v>
      </c>
      <c r="S482" s="106">
        <v>4.0000000000000002E-4</v>
      </c>
      <c r="T482" s="106">
        <v>0.18240000000000001</v>
      </c>
      <c r="U482" s="106">
        <v>0.154</v>
      </c>
      <c r="V482" s="106">
        <v>0.82720000000000005</v>
      </c>
      <c r="W482" s="106">
        <v>0.18179999999999999</v>
      </c>
      <c r="X482" s="106">
        <v>2.0000000000000001E-4</v>
      </c>
      <c r="Y482" s="106">
        <v>0.2387</v>
      </c>
      <c r="Z482" s="107">
        <v>0</v>
      </c>
    </row>
    <row r="483" spans="1:26" ht="15" customHeight="1">
      <c r="A483" s="27">
        <f t="shared" si="149"/>
        <v>469</v>
      </c>
      <c r="B483" s="32" t="s">
        <v>497</v>
      </c>
      <c r="C483" s="29" t="s">
        <v>11</v>
      </c>
      <c r="D483" s="1">
        <v>3215.93</v>
      </c>
      <c r="E483" s="1">
        <v>74.7</v>
      </c>
      <c r="F483" s="21">
        <v>10359.6213963924</v>
      </c>
      <c r="G483" s="55">
        <f t="shared" si="152"/>
        <v>3.2275400088510002</v>
      </c>
      <c r="H483" s="2">
        <f t="shared" si="153"/>
        <v>3.2275400088510002</v>
      </c>
      <c r="I483" s="3">
        <f t="shared" si="155"/>
        <v>2.6442000000000001</v>
      </c>
      <c r="J483" s="4">
        <f t="shared" si="154"/>
        <v>2.8673999999999999</v>
      </c>
      <c r="K483" s="105">
        <v>0.22320000000000001</v>
      </c>
      <c r="L483" s="106">
        <v>0.52669999999999995</v>
      </c>
      <c r="M483" s="106">
        <v>0.36014000885100039</v>
      </c>
      <c r="N483" s="106">
        <v>8.3999999999999995E-3</v>
      </c>
      <c r="O483" s="106">
        <v>0</v>
      </c>
      <c r="P483" s="106">
        <v>0</v>
      </c>
      <c r="Q483" s="106">
        <v>0.62</v>
      </c>
      <c r="R483" s="106">
        <v>7.1999999999999998E-3</v>
      </c>
      <c r="S483" s="106">
        <v>2.0000000000000001E-4</v>
      </c>
      <c r="T483" s="106">
        <v>0.18060000000000001</v>
      </c>
      <c r="U483" s="106">
        <v>0.1205</v>
      </c>
      <c r="V483" s="106">
        <v>0.72819999999999996</v>
      </c>
      <c r="W483" s="106">
        <v>0.20100000000000001</v>
      </c>
      <c r="X483" s="106">
        <v>4.0000000000000002E-4</v>
      </c>
      <c r="Y483" s="106">
        <v>0.251</v>
      </c>
      <c r="Z483" s="107">
        <v>0</v>
      </c>
    </row>
    <row r="484" spans="1:26" ht="15" customHeight="1">
      <c r="A484" s="27">
        <f t="shared" si="149"/>
        <v>470</v>
      </c>
      <c r="B484" s="32" t="s">
        <v>498</v>
      </c>
      <c r="C484" s="29" t="s">
        <v>11</v>
      </c>
      <c r="D484" s="1">
        <v>6027.3</v>
      </c>
      <c r="E484" s="1">
        <v>0</v>
      </c>
      <c r="F484" s="21">
        <v>20201.4530684866</v>
      </c>
      <c r="G484" s="55">
        <f t="shared" si="152"/>
        <v>3.3973128083292576</v>
      </c>
      <c r="H484" s="2">
        <f t="shared" si="153"/>
        <v>3.3973128083292576</v>
      </c>
      <c r="I484" s="3">
        <f t="shared" si="155"/>
        <v>2.8532000000000006</v>
      </c>
      <c r="J484" s="4">
        <f t="shared" si="154"/>
        <v>3.0676000000000005</v>
      </c>
      <c r="K484" s="105">
        <v>0.21440000000000001</v>
      </c>
      <c r="L484" s="106">
        <v>0.52769999999999995</v>
      </c>
      <c r="M484" s="106">
        <v>0.3297128083292572</v>
      </c>
      <c r="N484" s="106">
        <v>1.32E-2</v>
      </c>
      <c r="O484" s="106">
        <v>0</v>
      </c>
      <c r="P484" s="106">
        <v>0</v>
      </c>
      <c r="Q484" s="106">
        <v>0.63300000000000001</v>
      </c>
      <c r="R484" s="106">
        <v>1.15E-2</v>
      </c>
      <c r="S484" s="106">
        <v>4.0000000000000002E-4</v>
      </c>
      <c r="T484" s="106">
        <v>0.18079999999999999</v>
      </c>
      <c r="U484" s="106">
        <v>0.19009999999999999</v>
      </c>
      <c r="V484" s="106">
        <v>0.8579</v>
      </c>
      <c r="W484" s="106">
        <v>0.2203</v>
      </c>
      <c r="X484" s="106">
        <v>2.0000000000000001E-4</v>
      </c>
      <c r="Y484" s="106">
        <v>0.21809999999999999</v>
      </c>
      <c r="Z484" s="107">
        <v>0</v>
      </c>
    </row>
    <row r="485" spans="1:26" ht="15" customHeight="1">
      <c r="A485" s="27">
        <f t="shared" si="149"/>
        <v>471</v>
      </c>
      <c r="B485" s="32" t="s">
        <v>499</v>
      </c>
      <c r="C485" s="29" t="s">
        <v>11</v>
      </c>
      <c r="D485" s="1">
        <v>2767</v>
      </c>
      <c r="E485" s="1">
        <v>0</v>
      </c>
      <c r="F485" s="21">
        <v>9228.8484695464995</v>
      </c>
      <c r="G485" s="55">
        <f t="shared" si="152"/>
        <v>3.3411714974495141</v>
      </c>
      <c r="H485" s="2">
        <f t="shared" si="153"/>
        <v>3.3411714974495141</v>
      </c>
      <c r="I485" s="3">
        <f t="shared" si="155"/>
        <v>2.742</v>
      </c>
      <c r="J485" s="4">
        <f t="shared" si="154"/>
        <v>3.0023</v>
      </c>
      <c r="K485" s="105">
        <v>0.26029999999999998</v>
      </c>
      <c r="L485" s="106">
        <v>0.54890000000000005</v>
      </c>
      <c r="M485" s="106">
        <v>0.33887149744951434</v>
      </c>
      <c r="N485" s="106">
        <v>8.5000000000000006E-3</v>
      </c>
      <c r="O485" s="106">
        <v>0</v>
      </c>
      <c r="P485" s="106">
        <v>0</v>
      </c>
      <c r="Q485" s="106">
        <v>0.63700000000000001</v>
      </c>
      <c r="R485" s="106">
        <v>1.6799999999999999E-2</v>
      </c>
      <c r="S485" s="106">
        <v>5.9999999999999995E-4</v>
      </c>
      <c r="T485" s="106">
        <v>0.1837</v>
      </c>
      <c r="U485" s="106">
        <v>0.12920000000000001</v>
      </c>
      <c r="V485" s="106">
        <v>0.76629999999999998</v>
      </c>
      <c r="W485" s="106">
        <v>0.20619999999999999</v>
      </c>
      <c r="X485" s="106">
        <v>4.0000000000000002E-4</v>
      </c>
      <c r="Y485" s="106">
        <v>0.24440000000000001</v>
      </c>
      <c r="Z485" s="107">
        <v>0</v>
      </c>
    </row>
    <row r="486" spans="1:26" ht="15" customHeight="1">
      <c r="A486" s="27">
        <f t="shared" si="149"/>
        <v>472</v>
      </c>
      <c r="B486" s="32" t="s">
        <v>500</v>
      </c>
      <c r="C486" s="29" t="s">
        <v>11</v>
      </c>
      <c r="D486" s="1">
        <v>4581.6000000000004</v>
      </c>
      <c r="E486" s="1">
        <v>0</v>
      </c>
      <c r="F486" s="21">
        <v>15290.390338101901</v>
      </c>
      <c r="G486" s="55">
        <f t="shared" si="152"/>
        <v>3.3435314466727224</v>
      </c>
      <c r="H486" s="2">
        <f t="shared" si="153"/>
        <v>3.3435314466727224</v>
      </c>
      <c r="I486" s="3">
        <f t="shared" si="155"/>
        <v>2.7974999999999999</v>
      </c>
      <c r="J486" s="4">
        <f t="shared" si="154"/>
        <v>3.0011999999999999</v>
      </c>
      <c r="K486" s="105">
        <v>0.20369999999999999</v>
      </c>
      <c r="L486" s="106">
        <v>0.51519999999999999</v>
      </c>
      <c r="M486" s="106">
        <v>0.34233144667272258</v>
      </c>
      <c r="N486" s="106">
        <v>1.3299999999999999E-2</v>
      </c>
      <c r="O486" s="106">
        <v>0</v>
      </c>
      <c r="P486" s="106">
        <v>0</v>
      </c>
      <c r="Q486" s="106">
        <v>0.64</v>
      </c>
      <c r="R486" s="106">
        <v>1.01E-2</v>
      </c>
      <c r="S486" s="106">
        <v>4.0000000000000002E-4</v>
      </c>
      <c r="T486" s="106">
        <v>0.1822</v>
      </c>
      <c r="U486" s="106">
        <v>0.15459999999999999</v>
      </c>
      <c r="V486" s="106">
        <v>0.82950000000000002</v>
      </c>
      <c r="W486" s="106">
        <v>0.20799999999999999</v>
      </c>
      <c r="X486" s="106">
        <v>2.0000000000000001E-4</v>
      </c>
      <c r="Y486" s="106">
        <v>0.24399999999999999</v>
      </c>
      <c r="Z486" s="107">
        <v>0</v>
      </c>
    </row>
    <row r="487" spans="1:26" ht="15" customHeight="1">
      <c r="A487" s="27">
        <f t="shared" si="149"/>
        <v>473</v>
      </c>
      <c r="B487" s="32" t="s">
        <v>501</v>
      </c>
      <c r="C487" s="29" t="s">
        <v>11</v>
      </c>
      <c r="D487" s="1">
        <v>6210.6</v>
      </c>
      <c r="E487" s="1">
        <v>0</v>
      </c>
      <c r="F487" s="21">
        <v>20786.982602107699</v>
      </c>
      <c r="G487" s="55">
        <f t="shared" si="152"/>
        <v>3.3739274171383316</v>
      </c>
      <c r="H487" s="2">
        <f t="shared" si="153"/>
        <v>3.3739274171383316</v>
      </c>
      <c r="I487" s="3">
        <f t="shared" si="155"/>
        <v>2.8130999999999999</v>
      </c>
      <c r="J487" s="4">
        <f t="shared" si="154"/>
        <v>3.0375999999999999</v>
      </c>
      <c r="K487" s="105">
        <v>0.22450000000000001</v>
      </c>
      <c r="L487" s="106">
        <v>0.57199999999999995</v>
      </c>
      <c r="M487" s="106">
        <v>0.33632741713833186</v>
      </c>
      <c r="N487" s="106">
        <v>2.29E-2</v>
      </c>
      <c r="O487" s="106">
        <v>0</v>
      </c>
      <c r="P487" s="106">
        <v>0</v>
      </c>
      <c r="Q487" s="106">
        <v>0.62770000000000004</v>
      </c>
      <c r="R487" s="106">
        <v>4.5100000000000001E-2</v>
      </c>
      <c r="S487" s="106">
        <v>1.6000000000000001E-3</v>
      </c>
      <c r="T487" s="106">
        <v>0.1832</v>
      </c>
      <c r="U487" s="106">
        <v>0.18740000000000001</v>
      </c>
      <c r="V487" s="106">
        <v>0.70420000000000005</v>
      </c>
      <c r="W487" s="106">
        <v>0.23480000000000001</v>
      </c>
      <c r="X487" s="106">
        <v>2.0000000000000001E-4</v>
      </c>
      <c r="Y487" s="106">
        <v>0.23400000000000001</v>
      </c>
      <c r="Z487" s="107">
        <v>0</v>
      </c>
    </row>
    <row r="488" spans="1:26" ht="15" customHeight="1">
      <c r="A488" s="27">
        <f t="shared" si="149"/>
        <v>474</v>
      </c>
      <c r="B488" s="32" t="s">
        <v>502</v>
      </c>
      <c r="C488" s="29" t="s">
        <v>11</v>
      </c>
      <c r="D488" s="1">
        <v>3172.02</v>
      </c>
      <c r="E488" s="1">
        <v>0</v>
      </c>
      <c r="F488" s="21">
        <v>9335.0395107888398</v>
      </c>
      <c r="G488" s="55">
        <f t="shared" si="152"/>
        <v>2.9982934129923371</v>
      </c>
      <c r="H488" s="2">
        <f t="shared" si="153"/>
        <v>2.9982934129923371</v>
      </c>
      <c r="I488" s="3">
        <f t="shared" si="155"/>
        <v>2.4106000000000001</v>
      </c>
      <c r="J488" s="4">
        <f t="shared" si="154"/>
        <v>2.6697000000000002</v>
      </c>
      <c r="K488" s="105">
        <v>0.2591</v>
      </c>
      <c r="L488" s="106">
        <v>0.24640000000000001</v>
      </c>
      <c r="M488" s="106">
        <v>0.32859341299233691</v>
      </c>
      <c r="N488" s="106">
        <v>1.1599999999999999E-2</v>
      </c>
      <c r="O488" s="106">
        <v>0</v>
      </c>
      <c r="P488" s="106">
        <v>0</v>
      </c>
      <c r="Q488" s="106">
        <v>0.63100000000000001</v>
      </c>
      <c r="R488" s="106">
        <v>4.82E-2</v>
      </c>
      <c r="S488" s="106">
        <v>1.6999999999999999E-3</v>
      </c>
      <c r="T488" s="106">
        <v>0.16689999999999999</v>
      </c>
      <c r="U488" s="106">
        <v>0.122</v>
      </c>
      <c r="V488" s="106">
        <v>0.7611</v>
      </c>
      <c r="W488" s="106">
        <v>0.21460000000000001</v>
      </c>
      <c r="X488" s="106">
        <v>4.0000000000000002E-4</v>
      </c>
      <c r="Y488" s="106">
        <v>0.20669999999999999</v>
      </c>
      <c r="Z488" s="107">
        <v>0</v>
      </c>
    </row>
    <row r="489" spans="1:26" ht="15" customHeight="1">
      <c r="A489" s="27">
        <f t="shared" si="149"/>
        <v>475</v>
      </c>
      <c r="B489" s="32" t="s">
        <v>503</v>
      </c>
      <c r="C489" s="29" t="s">
        <v>11</v>
      </c>
      <c r="D489" s="1">
        <v>3158.43</v>
      </c>
      <c r="E489" s="1">
        <v>0</v>
      </c>
      <c r="F489" s="21">
        <v>9847.8519146122399</v>
      </c>
      <c r="G489" s="55">
        <f t="shared" si="152"/>
        <v>3.1823903896769385</v>
      </c>
      <c r="H489" s="2">
        <f t="shared" si="153"/>
        <v>3.1823903896769385</v>
      </c>
      <c r="I489" s="3">
        <f t="shared" si="155"/>
        <v>2.5914000000000001</v>
      </c>
      <c r="J489" s="4">
        <f t="shared" si="154"/>
        <v>2.8482000000000003</v>
      </c>
      <c r="K489" s="105">
        <v>0.25679999999999997</v>
      </c>
      <c r="L489" s="106">
        <v>0.44400000000000001</v>
      </c>
      <c r="M489" s="106">
        <v>0.33419038967693848</v>
      </c>
      <c r="N489" s="106">
        <v>1.1599999999999999E-2</v>
      </c>
      <c r="O489" s="106">
        <v>0</v>
      </c>
      <c r="P489" s="106">
        <v>0</v>
      </c>
      <c r="Q489" s="106">
        <v>0.627</v>
      </c>
      <c r="R489" s="106">
        <v>4.7E-2</v>
      </c>
      <c r="S489" s="106">
        <v>1.6000000000000001E-3</v>
      </c>
      <c r="T489" s="106">
        <v>0.1542</v>
      </c>
      <c r="U489" s="106">
        <v>0.1226</v>
      </c>
      <c r="V489" s="106">
        <v>0.76270000000000004</v>
      </c>
      <c r="W489" s="106">
        <v>0.22059999999999999</v>
      </c>
      <c r="X489" s="106">
        <v>4.0000000000000002E-4</v>
      </c>
      <c r="Y489" s="106">
        <v>0.19969999999999999</v>
      </c>
      <c r="Z489" s="107">
        <v>0</v>
      </c>
    </row>
    <row r="490" spans="1:26" ht="15" customHeight="1">
      <c r="A490" s="27">
        <f t="shared" si="149"/>
        <v>476</v>
      </c>
      <c r="B490" s="32" t="s">
        <v>504</v>
      </c>
      <c r="C490" s="29" t="s">
        <v>11</v>
      </c>
      <c r="D490" s="1">
        <v>4454.6000000000004</v>
      </c>
      <c r="E490" s="1">
        <v>0</v>
      </c>
      <c r="F490" s="21">
        <v>14303.903429154099</v>
      </c>
      <c r="G490" s="55">
        <f t="shared" si="152"/>
        <v>3.2160402673933808</v>
      </c>
      <c r="H490" s="2">
        <f t="shared" si="153"/>
        <v>3.2160402673933808</v>
      </c>
      <c r="I490" s="3">
        <f t="shared" si="155"/>
        <v>2.6877</v>
      </c>
      <c r="J490" s="4">
        <f t="shared" si="154"/>
        <v>2.9135999999999997</v>
      </c>
      <c r="K490" s="105">
        <v>0.22589999999999999</v>
      </c>
      <c r="L490" s="106">
        <v>0.45240000000000002</v>
      </c>
      <c r="M490" s="106">
        <v>0.30244026739338042</v>
      </c>
      <c r="N490" s="106">
        <v>2.0899999999999998E-2</v>
      </c>
      <c r="O490" s="106">
        <v>0</v>
      </c>
      <c r="P490" s="106">
        <v>0</v>
      </c>
      <c r="Q490" s="106">
        <v>0.63380000000000003</v>
      </c>
      <c r="R490" s="106">
        <v>4.3900000000000002E-2</v>
      </c>
      <c r="S490" s="106">
        <v>1.4E-3</v>
      </c>
      <c r="T490" s="106">
        <v>0.14710000000000001</v>
      </c>
      <c r="U490" s="106">
        <v>0.16270000000000001</v>
      </c>
      <c r="V490" s="106">
        <v>0.81659999999999999</v>
      </c>
      <c r="W490" s="106">
        <v>0.15790000000000001</v>
      </c>
      <c r="X490" s="106">
        <v>2.0000000000000001E-4</v>
      </c>
      <c r="Y490" s="106">
        <v>0.25080000000000002</v>
      </c>
      <c r="Z490" s="107">
        <v>0</v>
      </c>
    </row>
    <row r="491" spans="1:26" ht="15" customHeight="1">
      <c r="A491" s="27">
        <f t="shared" si="149"/>
        <v>477</v>
      </c>
      <c r="B491" s="32" t="s">
        <v>505</v>
      </c>
      <c r="C491" s="29" t="s">
        <v>11</v>
      </c>
      <c r="D491" s="1">
        <v>3659.01</v>
      </c>
      <c r="E491" s="1">
        <v>0</v>
      </c>
      <c r="F491" s="21">
        <v>9752.1444492815099</v>
      </c>
      <c r="G491" s="55">
        <f t="shared" si="152"/>
        <v>2.6770037476999047</v>
      </c>
      <c r="H491" s="2">
        <f t="shared" si="153"/>
        <v>2.6770037476999047</v>
      </c>
      <c r="I491" s="3">
        <f t="shared" si="155"/>
        <v>2.1735000000000002</v>
      </c>
      <c r="J491" s="4">
        <f t="shared" si="154"/>
        <v>2.4113000000000002</v>
      </c>
      <c r="K491" s="105">
        <v>0.23780000000000001</v>
      </c>
      <c r="L491" s="106">
        <v>0.42059999999999997</v>
      </c>
      <c r="M491" s="106">
        <v>0.26570374769990451</v>
      </c>
      <c r="N491" s="106">
        <v>1.14E-2</v>
      </c>
      <c r="O491" s="106">
        <v>0</v>
      </c>
      <c r="P491" s="106">
        <v>0</v>
      </c>
      <c r="Q491" s="106">
        <v>0.60399999999999998</v>
      </c>
      <c r="R491" s="106">
        <v>5.2900000000000003E-2</v>
      </c>
      <c r="S491" s="106">
        <v>1.8E-3</v>
      </c>
      <c r="T491" s="106">
        <v>4.7E-2</v>
      </c>
      <c r="U491" s="106">
        <v>0.06</v>
      </c>
      <c r="V491" s="106">
        <v>0.60040000000000004</v>
      </c>
      <c r="W491" s="106">
        <v>0.17960000000000001</v>
      </c>
      <c r="X491" s="106">
        <v>4.0000000000000002E-4</v>
      </c>
      <c r="Y491" s="106">
        <v>0.19539999999999999</v>
      </c>
      <c r="Z491" s="107">
        <v>0</v>
      </c>
    </row>
    <row r="492" spans="1:26" ht="15" customHeight="1">
      <c r="A492" s="27">
        <f t="shared" si="149"/>
        <v>478</v>
      </c>
      <c r="B492" s="32" t="s">
        <v>506</v>
      </c>
      <c r="C492" s="29" t="s">
        <v>7</v>
      </c>
      <c r="D492" s="1">
        <v>237</v>
      </c>
      <c r="E492" s="1">
        <v>0</v>
      </c>
      <c r="F492" s="21">
        <v>314.30959361491102</v>
      </c>
      <c r="G492" s="24">
        <f t="shared" ref="G492:G494" si="156">K492+L492+M492+N492+Q492+R492+S492+T492+U492+V492+W492+X492+Y492</f>
        <v>1.33368836326369</v>
      </c>
      <c r="H492" s="8"/>
      <c r="I492" s="3">
        <f t="shared" si="155"/>
        <v>0.90149999999999997</v>
      </c>
      <c r="J492" s="4"/>
      <c r="K492" s="105">
        <v>0</v>
      </c>
      <c r="L492" s="106">
        <v>0</v>
      </c>
      <c r="M492" s="106">
        <v>0.43218836326368998</v>
      </c>
      <c r="N492" s="106">
        <v>0</v>
      </c>
      <c r="O492" s="106">
        <v>0</v>
      </c>
      <c r="P492" s="106">
        <v>0</v>
      </c>
      <c r="Q492" s="106">
        <v>0.26140000000000002</v>
      </c>
      <c r="R492" s="106">
        <v>0</v>
      </c>
      <c r="S492" s="106">
        <v>0</v>
      </c>
      <c r="T492" s="106">
        <v>0.27260000000000001</v>
      </c>
      <c r="U492" s="106">
        <v>0</v>
      </c>
      <c r="V492" s="106">
        <v>0.36270000000000002</v>
      </c>
      <c r="W492" s="106">
        <v>0</v>
      </c>
      <c r="X492" s="106">
        <v>4.7999999999999996E-3</v>
      </c>
      <c r="Y492" s="106">
        <v>0</v>
      </c>
      <c r="Z492" s="107">
        <v>0</v>
      </c>
    </row>
    <row r="493" spans="1:26" ht="15" customHeight="1">
      <c r="A493" s="27">
        <f t="shared" si="149"/>
        <v>479</v>
      </c>
      <c r="B493" s="32" t="s">
        <v>507</v>
      </c>
      <c r="C493" s="29" t="s">
        <v>7</v>
      </c>
      <c r="D493" s="1">
        <v>266.95</v>
      </c>
      <c r="E493" s="1">
        <v>0</v>
      </c>
      <c r="F493" s="21">
        <v>395.56161988777001</v>
      </c>
      <c r="G493" s="24">
        <f t="shared" si="156"/>
        <v>1.4903944005776442</v>
      </c>
      <c r="H493" s="2"/>
      <c r="I493" s="3">
        <f t="shared" si="155"/>
        <v>0.98859999999999992</v>
      </c>
      <c r="J493" s="4"/>
      <c r="K493" s="105">
        <v>0</v>
      </c>
      <c r="L493" s="106">
        <v>0</v>
      </c>
      <c r="M493" s="106">
        <v>0.50179440057764424</v>
      </c>
      <c r="N493" s="106">
        <v>0</v>
      </c>
      <c r="O493" s="106">
        <v>0</v>
      </c>
      <c r="P493" s="106">
        <v>0</v>
      </c>
      <c r="Q493" s="106">
        <v>0.26129999999999998</v>
      </c>
      <c r="R493" s="106">
        <v>0</v>
      </c>
      <c r="S493" s="106">
        <v>0</v>
      </c>
      <c r="T493" s="106">
        <v>0.3569</v>
      </c>
      <c r="U493" s="106">
        <v>0</v>
      </c>
      <c r="V493" s="106">
        <v>0.36620000000000003</v>
      </c>
      <c r="W493" s="106">
        <v>0</v>
      </c>
      <c r="X493" s="106">
        <v>4.1999999999999997E-3</v>
      </c>
      <c r="Y493" s="106">
        <v>0</v>
      </c>
      <c r="Z493" s="107">
        <v>0</v>
      </c>
    </row>
    <row r="494" spans="1:26" ht="15" customHeight="1">
      <c r="A494" s="27">
        <f t="shared" si="149"/>
        <v>480</v>
      </c>
      <c r="B494" s="32" t="s">
        <v>508</v>
      </c>
      <c r="C494" s="29" t="s">
        <v>7</v>
      </c>
      <c r="D494" s="1">
        <v>146.1</v>
      </c>
      <c r="E494" s="1">
        <v>0</v>
      </c>
      <c r="F494" s="21">
        <v>211.78926151366599</v>
      </c>
      <c r="G494" s="24">
        <f t="shared" si="156"/>
        <v>1.4598795285677684</v>
      </c>
      <c r="H494" s="2"/>
      <c r="I494" s="3">
        <f t="shared" si="155"/>
        <v>0.86660000000000004</v>
      </c>
      <c r="J494" s="4"/>
      <c r="K494" s="105">
        <v>0</v>
      </c>
      <c r="L494" s="106">
        <v>0</v>
      </c>
      <c r="M494" s="106">
        <v>0.59327952856776833</v>
      </c>
      <c r="N494" s="106">
        <v>0</v>
      </c>
      <c r="O494" s="106">
        <v>0</v>
      </c>
      <c r="P494" s="106">
        <v>0</v>
      </c>
      <c r="Q494" s="106">
        <v>0.26140000000000002</v>
      </c>
      <c r="R494" s="106">
        <v>0</v>
      </c>
      <c r="S494" s="106">
        <v>0</v>
      </c>
      <c r="T494" s="106">
        <v>0.23400000000000001</v>
      </c>
      <c r="U494" s="106">
        <v>0</v>
      </c>
      <c r="V494" s="106">
        <v>0.36349999999999999</v>
      </c>
      <c r="W494" s="106">
        <v>0</v>
      </c>
      <c r="X494" s="106">
        <v>7.7000000000000002E-3</v>
      </c>
      <c r="Y494" s="106">
        <v>0</v>
      </c>
      <c r="Z494" s="107">
        <v>0</v>
      </c>
    </row>
    <row r="495" spans="1:26" ht="15" customHeight="1">
      <c r="A495" s="27">
        <f t="shared" si="149"/>
        <v>481</v>
      </c>
      <c r="B495" s="32" t="s">
        <v>509</v>
      </c>
      <c r="C495" s="29" t="s">
        <v>15</v>
      </c>
      <c r="D495" s="1">
        <v>3992.2</v>
      </c>
      <c r="E495" s="1">
        <v>276.3</v>
      </c>
      <c r="F495" s="21">
        <v>15967.604180004701</v>
      </c>
      <c r="G495" s="25">
        <f>K495+L495+M495+N495+Q495+R495+S495+T495+U495+V495+W495+X495+Y495</f>
        <v>3.5422327160925158</v>
      </c>
      <c r="H495" s="8">
        <f>G495+O495+P495+Z495</f>
        <v>4.0502327160925153</v>
      </c>
      <c r="I495" s="3">
        <f t="shared" si="155"/>
        <v>2.7788999999999997</v>
      </c>
      <c r="J495" s="4">
        <f>I495+K495</f>
        <v>3.2863999999999995</v>
      </c>
      <c r="K495" s="105">
        <v>0.50749999999999995</v>
      </c>
      <c r="L495" s="106">
        <v>0.62460000000000004</v>
      </c>
      <c r="M495" s="106">
        <v>0.25583271609251623</v>
      </c>
      <c r="N495" s="106">
        <v>1.9900000000000001E-2</v>
      </c>
      <c r="O495" s="106">
        <v>0.25059999999999999</v>
      </c>
      <c r="P495" s="106">
        <v>0</v>
      </c>
      <c r="Q495" s="106">
        <v>0.6028</v>
      </c>
      <c r="R495" s="106">
        <v>2.9399999999999999E-2</v>
      </c>
      <c r="S495" s="106">
        <v>1E-3</v>
      </c>
      <c r="T495" s="106">
        <v>2.93E-2</v>
      </c>
      <c r="U495" s="106">
        <v>9.6199999999999994E-2</v>
      </c>
      <c r="V495" s="106">
        <v>0.87509999999999999</v>
      </c>
      <c r="W495" s="106">
        <v>0.19270000000000001</v>
      </c>
      <c r="X495" s="106">
        <v>0</v>
      </c>
      <c r="Y495" s="106">
        <v>0.30790000000000001</v>
      </c>
      <c r="Z495" s="107">
        <v>0.25740000000000002</v>
      </c>
    </row>
    <row r="496" spans="1:26" ht="15" customHeight="1">
      <c r="A496" s="27">
        <f t="shared" si="149"/>
        <v>482</v>
      </c>
      <c r="B496" s="32" t="s">
        <v>510</v>
      </c>
      <c r="C496" s="29" t="s">
        <v>7</v>
      </c>
      <c r="D496" s="1">
        <v>93.9</v>
      </c>
      <c r="E496" s="1">
        <v>0</v>
      </c>
      <c r="F496" s="21">
        <v>224.819701104236</v>
      </c>
      <c r="G496" s="24">
        <f t="shared" ref="G496:G503" si="157">K496+L496+M496+N496+Q496+R496+S496+T496+U496+V496+W496+X496+Y496</f>
        <v>2.4189167120862738</v>
      </c>
      <c r="H496" s="2"/>
      <c r="I496" s="3">
        <f t="shared" si="155"/>
        <v>0.99239999999999995</v>
      </c>
      <c r="J496" s="4"/>
      <c r="K496" s="105">
        <v>0</v>
      </c>
      <c r="L496" s="106">
        <v>0</v>
      </c>
      <c r="M496" s="106">
        <v>1.4265167120862738</v>
      </c>
      <c r="N496" s="106">
        <v>0</v>
      </c>
      <c r="O496" s="106">
        <v>0</v>
      </c>
      <c r="P496" s="106">
        <v>0</v>
      </c>
      <c r="Q496" s="106">
        <v>0.26140000000000002</v>
      </c>
      <c r="R496" s="106">
        <v>0</v>
      </c>
      <c r="S496" s="106">
        <v>0</v>
      </c>
      <c r="T496" s="106">
        <v>0.309</v>
      </c>
      <c r="U496" s="106">
        <v>0</v>
      </c>
      <c r="V496" s="106">
        <v>0.41</v>
      </c>
      <c r="W496" s="106">
        <v>0</v>
      </c>
      <c r="X496" s="106">
        <v>1.2E-2</v>
      </c>
      <c r="Y496" s="106">
        <v>0</v>
      </c>
      <c r="Z496" s="107">
        <v>0</v>
      </c>
    </row>
    <row r="497" spans="1:26" ht="15" customHeight="1">
      <c r="A497" s="27">
        <f t="shared" si="149"/>
        <v>483</v>
      </c>
      <c r="B497" s="32" t="s">
        <v>511</v>
      </c>
      <c r="C497" s="29" t="s">
        <v>7</v>
      </c>
      <c r="D497" s="1">
        <v>284.7</v>
      </c>
      <c r="E497" s="1">
        <v>0</v>
      </c>
      <c r="F497" s="21">
        <v>370.63558375033801</v>
      </c>
      <c r="G497" s="24">
        <f t="shared" si="157"/>
        <v>1.3087143129993246</v>
      </c>
      <c r="H497" s="2"/>
      <c r="I497" s="3">
        <f t="shared" si="155"/>
        <v>0.92120000000000002</v>
      </c>
      <c r="J497" s="4"/>
      <c r="K497" s="105">
        <v>0</v>
      </c>
      <c r="L497" s="106">
        <v>0</v>
      </c>
      <c r="M497" s="106">
        <v>0.38751431299932454</v>
      </c>
      <c r="N497" s="106">
        <v>0</v>
      </c>
      <c r="O497" s="106">
        <v>0</v>
      </c>
      <c r="P497" s="106">
        <v>0</v>
      </c>
      <c r="Q497" s="106">
        <v>0.26140000000000002</v>
      </c>
      <c r="R497" s="106">
        <v>0</v>
      </c>
      <c r="S497" s="106">
        <v>0</v>
      </c>
      <c r="T497" s="106">
        <v>0.30919999999999997</v>
      </c>
      <c r="U497" s="106">
        <v>0</v>
      </c>
      <c r="V497" s="106">
        <v>0.34660000000000002</v>
      </c>
      <c r="W497" s="106">
        <v>0</v>
      </c>
      <c r="X497" s="106">
        <v>4.0000000000000001E-3</v>
      </c>
      <c r="Y497" s="106">
        <v>0</v>
      </c>
      <c r="Z497" s="107">
        <v>0</v>
      </c>
    </row>
    <row r="498" spans="1:26" ht="15" customHeight="1">
      <c r="A498" s="27">
        <f t="shared" si="149"/>
        <v>484</v>
      </c>
      <c r="B498" s="32" t="s">
        <v>512</v>
      </c>
      <c r="C498" s="29" t="s">
        <v>7</v>
      </c>
      <c r="D498" s="1">
        <v>132.41999999999999</v>
      </c>
      <c r="E498" s="1">
        <v>0</v>
      </c>
      <c r="F498" s="21">
        <v>265.598994761732</v>
      </c>
      <c r="G498" s="24">
        <f t="shared" si="157"/>
        <v>2.0221948524445064</v>
      </c>
      <c r="H498" s="2"/>
      <c r="I498" s="3">
        <f t="shared" si="155"/>
        <v>1.0701999999999998</v>
      </c>
      <c r="J498" s="4"/>
      <c r="K498" s="105">
        <v>0</v>
      </c>
      <c r="L498" s="106">
        <v>0</v>
      </c>
      <c r="M498" s="106">
        <v>0.95199485244450655</v>
      </c>
      <c r="N498" s="106">
        <v>0</v>
      </c>
      <c r="O498" s="106">
        <v>0</v>
      </c>
      <c r="P498" s="106">
        <v>0</v>
      </c>
      <c r="Q498" s="106">
        <v>0.26129999999999998</v>
      </c>
      <c r="R498" s="106">
        <v>0</v>
      </c>
      <c r="S498" s="106">
        <v>0</v>
      </c>
      <c r="T498" s="106">
        <v>0.43330000000000002</v>
      </c>
      <c r="U498" s="106">
        <v>0</v>
      </c>
      <c r="V498" s="106">
        <v>0.36709999999999998</v>
      </c>
      <c r="W498" s="106">
        <v>0</v>
      </c>
      <c r="X498" s="106">
        <v>8.5000000000000006E-3</v>
      </c>
      <c r="Y498" s="106">
        <v>0</v>
      </c>
      <c r="Z498" s="107">
        <v>0</v>
      </c>
    </row>
    <row r="499" spans="1:26" ht="15" customHeight="1">
      <c r="A499" s="27">
        <f t="shared" si="149"/>
        <v>485</v>
      </c>
      <c r="B499" s="32" t="s">
        <v>513</v>
      </c>
      <c r="C499" s="29" t="s">
        <v>15</v>
      </c>
      <c r="D499" s="1">
        <v>11330.52</v>
      </c>
      <c r="E499" s="1">
        <v>1200.4000000000001</v>
      </c>
      <c r="F499" s="21">
        <v>44437.3545147556</v>
      </c>
      <c r="G499" s="25">
        <f t="shared" si="157"/>
        <v>3.2723004658421266</v>
      </c>
      <c r="H499" s="8">
        <f t="shared" ref="H499:H503" si="158">G499+O499+P499+Z499</f>
        <v>4.0054004658421265</v>
      </c>
      <c r="I499" s="3">
        <f t="shared" si="155"/>
        <v>2.5118000000000005</v>
      </c>
      <c r="J499" s="4">
        <f t="shared" ref="J499:J503" si="159">I499+K499</f>
        <v>2.9433000000000007</v>
      </c>
      <c r="K499" s="105">
        <v>0.43149999999999999</v>
      </c>
      <c r="L499" s="106">
        <v>0.48039999999999999</v>
      </c>
      <c r="M499" s="106">
        <v>0.32900046584212606</v>
      </c>
      <c r="N499" s="106">
        <v>1.47E-2</v>
      </c>
      <c r="O499" s="106">
        <v>0.42880000000000001</v>
      </c>
      <c r="P499" s="106">
        <v>4.7000000000000002E-3</v>
      </c>
      <c r="Q499" s="106">
        <v>0.58160000000000001</v>
      </c>
      <c r="R499" s="106">
        <v>2.75E-2</v>
      </c>
      <c r="S499" s="106">
        <v>1E-3</v>
      </c>
      <c r="T499" s="106">
        <v>3.2300000000000002E-2</v>
      </c>
      <c r="U499" s="106">
        <v>0.1236</v>
      </c>
      <c r="V499" s="106">
        <v>0.83109999999999995</v>
      </c>
      <c r="W499" s="106">
        <v>7.5200000000000003E-2</v>
      </c>
      <c r="X499" s="106">
        <v>1E-4</v>
      </c>
      <c r="Y499" s="106">
        <v>0.34429999999999999</v>
      </c>
      <c r="Z499" s="107">
        <v>0.29959999999999998</v>
      </c>
    </row>
    <row r="500" spans="1:26" ht="15" customHeight="1">
      <c r="A500" s="27">
        <f t="shared" si="149"/>
        <v>486</v>
      </c>
      <c r="B500" s="32" t="s">
        <v>514</v>
      </c>
      <c r="C500" s="29" t="s">
        <v>15</v>
      </c>
      <c r="D500" s="1">
        <v>13202.44</v>
      </c>
      <c r="E500" s="1">
        <v>1410.95</v>
      </c>
      <c r="F500" s="21">
        <v>52318.601651301498</v>
      </c>
      <c r="G500" s="25">
        <f t="shared" si="157"/>
        <v>3.3216198611790464</v>
      </c>
      <c r="H500" s="8">
        <f t="shared" si="158"/>
        <v>4.0463198611790467</v>
      </c>
      <c r="I500" s="3">
        <f t="shared" si="155"/>
        <v>2.5787999999999998</v>
      </c>
      <c r="J500" s="4">
        <f t="shared" si="159"/>
        <v>2.9914999999999998</v>
      </c>
      <c r="K500" s="105">
        <v>0.41270000000000001</v>
      </c>
      <c r="L500" s="106">
        <v>0.57320000000000004</v>
      </c>
      <c r="M500" s="106">
        <v>0.3301198611790464</v>
      </c>
      <c r="N500" s="106">
        <v>1.4999999999999999E-2</v>
      </c>
      <c r="O500" s="106">
        <v>0.41320000000000001</v>
      </c>
      <c r="P500" s="106">
        <v>8.0999999999999996E-3</v>
      </c>
      <c r="Q500" s="106">
        <v>0.58660000000000001</v>
      </c>
      <c r="R500" s="106">
        <v>2.7400000000000001E-2</v>
      </c>
      <c r="S500" s="106">
        <v>1E-3</v>
      </c>
      <c r="T500" s="106">
        <v>3.2199999999999999E-2</v>
      </c>
      <c r="U500" s="106">
        <v>9.6699999999999994E-2</v>
      </c>
      <c r="V500" s="106">
        <v>0.81059999999999999</v>
      </c>
      <c r="W500" s="106">
        <v>8.7800000000000003E-2</v>
      </c>
      <c r="X500" s="106">
        <v>1E-4</v>
      </c>
      <c r="Y500" s="106">
        <v>0.34820000000000001</v>
      </c>
      <c r="Z500" s="107">
        <v>0.3034</v>
      </c>
    </row>
    <row r="501" spans="1:26" ht="15" customHeight="1">
      <c r="A501" s="27">
        <f t="shared" si="149"/>
        <v>487</v>
      </c>
      <c r="B501" s="32" t="s">
        <v>515</v>
      </c>
      <c r="C501" s="29" t="s">
        <v>15</v>
      </c>
      <c r="D501" s="1">
        <v>5678.95</v>
      </c>
      <c r="E501" s="1">
        <v>618.45000000000005</v>
      </c>
      <c r="F501" s="21">
        <v>22202.900574385301</v>
      </c>
      <c r="G501" s="25">
        <f t="shared" si="157"/>
        <v>3.2335077725758743</v>
      </c>
      <c r="H501" s="8">
        <f t="shared" si="158"/>
        <v>3.9981077725758745</v>
      </c>
      <c r="I501" s="3">
        <f t="shared" si="155"/>
        <v>2.5774000000000004</v>
      </c>
      <c r="J501" s="4">
        <f t="shared" si="159"/>
        <v>2.9214000000000002</v>
      </c>
      <c r="K501" s="105">
        <v>0.34399999999999997</v>
      </c>
      <c r="L501" s="106">
        <v>0.56020000000000003</v>
      </c>
      <c r="M501" s="106">
        <v>0.31210777257587397</v>
      </c>
      <c r="N501" s="106">
        <v>1.72E-2</v>
      </c>
      <c r="O501" s="106">
        <v>0.46</v>
      </c>
      <c r="P501" s="106">
        <v>0</v>
      </c>
      <c r="Q501" s="106">
        <v>0.58320000000000005</v>
      </c>
      <c r="R501" s="106">
        <v>3.7999999999999999E-2</v>
      </c>
      <c r="S501" s="106">
        <v>1.2999999999999999E-3</v>
      </c>
      <c r="T501" s="106">
        <v>3.2000000000000001E-2</v>
      </c>
      <c r="U501" s="106">
        <v>0.1171</v>
      </c>
      <c r="V501" s="106">
        <v>0.80100000000000005</v>
      </c>
      <c r="W501" s="106">
        <v>7.85E-2</v>
      </c>
      <c r="X501" s="106">
        <v>2.0000000000000001E-4</v>
      </c>
      <c r="Y501" s="106">
        <v>0.34870000000000001</v>
      </c>
      <c r="Z501" s="107">
        <v>0.30459999999999998</v>
      </c>
    </row>
    <row r="502" spans="1:26" ht="15" customHeight="1">
      <c r="A502" s="27">
        <f t="shared" si="149"/>
        <v>488</v>
      </c>
      <c r="B502" s="32" t="s">
        <v>516</v>
      </c>
      <c r="C502" s="29" t="s">
        <v>15</v>
      </c>
      <c r="D502" s="1">
        <v>6716.31</v>
      </c>
      <c r="E502" s="1">
        <v>727.4</v>
      </c>
      <c r="F502" s="21">
        <v>22502.930310814201</v>
      </c>
      <c r="G502" s="25">
        <f t="shared" si="157"/>
        <v>2.9165916497798903</v>
      </c>
      <c r="H502" s="8">
        <f t="shared" si="158"/>
        <v>3.4094916497798904</v>
      </c>
      <c r="I502" s="3">
        <f t="shared" si="155"/>
        <v>2.2844000000000007</v>
      </c>
      <c r="J502" s="4">
        <f t="shared" si="159"/>
        <v>2.5881000000000007</v>
      </c>
      <c r="K502" s="105">
        <v>0.30370000000000003</v>
      </c>
      <c r="L502" s="106">
        <v>0.55230000000000001</v>
      </c>
      <c r="M502" s="106">
        <v>0.32849164977988954</v>
      </c>
      <c r="N502" s="106">
        <v>1.7600000000000001E-2</v>
      </c>
      <c r="O502" s="106">
        <v>0.1865</v>
      </c>
      <c r="P502" s="106">
        <v>0</v>
      </c>
      <c r="Q502" s="106">
        <v>0.56379999999999997</v>
      </c>
      <c r="R502" s="106">
        <v>2.8199999999999999E-2</v>
      </c>
      <c r="S502" s="106">
        <v>1E-3</v>
      </c>
      <c r="T502" s="106">
        <v>2.8400000000000002E-2</v>
      </c>
      <c r="U502" s="106">
        <v>5.7599999999999998E-2</v>
      </c>
      <c r="V502" s="106">
        <v>0.58520000000000005</v>
      </c>
      <c r="W502" s="106">
        <v>9.9099999999999994E-2</v>
      </c>
      <c r="X502" s="106">
        <v>1E-4</v>
      </c>
      <c r="Y502" s="106">
        <v>0.35110000000000002</v>
      </c>
      <c r="Z502" s="107">
        <v>0.30640000000000001</v>
      </c>
    </row>
    <row r="503" spans="1:26" ht="15" customHeight="1">
      <c r="A503" s="27">
        <f t="shared" si="149"/>
        <v>489</v>
      </c>
      <c r="B503" s="32" t="s">
        <v>517</v>
      </c>
      <c r="C503" s="29" t="s">
        <v>15</v>
      </c>
      <c r="D503" s="1">
        <v>2823.8</v>
      </c>
      <c r="E503" s="1">
        <v>312.10000000000002</v>
      </c>
      <c r="F503" s="21">
        <v>8838.9457580979506</v>
      </c>
      <c r="G503" s="25">
        <f t="shared" si="157"/>
        <v>2.7630312114224491</v>
      </c>
      <c r="H503" s="8">
        <f t="shared" si="158"/>
        <v>3.1796312114224494</v>
      </c>
      <c r="I503" s="3">
        <f t="shared" si="155"/>
        <v>2.2313000000000005</v>
      </c>
      <c r="J503" s="4">
        <f t="shared" si="159"/>
        <v>2.5650000000000004</v>
      </c>
      <c r="K503" s="105">
        <v>0.3337</v>
      </c>
      <c r="L503" s="106">
        <v>0.66879999999999995</v>
      </c>
      <c r="M503" s="106">
        <v>0.19803121142244889</v>
      </c>
      <c r="N503" s="106">
        <v>1.6199999999999999E-2</v>
      </c>
      <c r="O503" s="106">
        <v>0.1236</v>
      </c>
      <c r="P503" s="106">
        <v>0</v>
      </c>
      <c r="Q503" s="106">
        <v>0.46100000000000002</v>
      </c>
      <c r="R503" s="106">
        <v>2.98E-2</v>
      </c>
      <c r="S503" s="106">
        <v>1E-3</v>
      </c>
      <c r="T503" s="106">
        <v>5.6800000000000003E-2</v>
      </c>
      <c r="U503" s="106">
        <v>5.3900000000000003E-2</v>
      </c>
      <c r="V503" s="106">
        <v>0.47260000000000002</v>
      </c>
      <c r="W503" s="106">
        <v>0.1358</v>
      </c>
      <c r="X503" s="106">
        <v>4.0000000000000002E-4</v>
      </c>
      <c r="Y503" s="106">
        <v>0.33500000000000002</v>
      </c>
      <c r="Z503" s="107">
        <v>0.29299999999999998</v>
      </c>
    </row>
    <row r="504" spans="1:26" ht="15" customHeight="1">
      <c r="A504" s="27">
        <f t="shared" si="149"/>
        <v>490</v>
      </c>
      <c r="B504" s="32" t="s">
        <v>518</v>
      </c>
      <c r="C504" s="29" t="s">
        <v>7</v>
      </c>
      <c r="D504" s="1">
        <v>90.7</v>
      </c>
      <c r="E504" s="1">
        <v>22.2</v>
      </c>
      <c r="F504" s="21">
        <v>153.93810710648199</v>
      </c>
      <c r="G504" s="24">
        <f t="shared" ref="G504:G515" si="160">K504+L504+M504+N504+Q504+R504+S504+T504+U504+V504+W504+X504+Y504</f>
        <v>1.7078369575850745</v>
      </c>
      <c r="H504" s="2"/>
      <c r="I504" s="3">
        <f t="shared" si="155"/>
        <v>1.0996999999999999</v>
      </c>
      <c r="J504" s="4"/>
      <c r="K504" s="105">
        <v>0</v>
      </c>
      <c r="L504" s="106">
        <v>0</v>
      </c>
      <c r="M504" s="106">
        <v>0.60813695758507447</v>
      </c>
      <c r="N504" s="106">
        <v>0</v>
      </c>
      <c r="O504" s="106">
        <v>0</v>
      </c>
      <c r="P504" s="106">
        <v>0</v>
      </c>
      <c r="Q504" s="106">
        <v>0.26129999999999998</v>
      </c>
      <c r="R504" s="106">
        <v>0</v>
      </c>
      <c r="S504" s="106">
        <v>0</v>
      </c>
      <c r="T504" s="106">
        <v>0.49819999999999998</v>
      </c>
      <c r="U504" s="106">
        <v>0</v>
      </c>
      <c r="V504" s="106">
        <v>0.32769999999999999</v>
      </c>
      <c r="W504" s="106">
        <v>0</v>
      </c>
      <c r="X504" s="106">
        <v>1.2500000000000001E-2</v>
      </c>
      <c r="Y504" s="106">
        <v>0</v>
      </c>
      <c r="Z504" s="107">
        <v>0</v>
      </c>
    </row>
    <row r="505" spans="1:26" ht="15" customHeight="1">
      <c r="A505" s="27">
        <f t="shared" si="149"/>
        <v>491</v>
      </c>
      <c r="B505" s="32" t="s">
        <v>519</v>
      </c>
      <c r="C505" s="29" t="s">
        <v>7</v>
      </c>
      <c r="D505" s="1">
        <v>171</v>
      </c>
      <c r="E505" s="1">
        <v>9.4</v>
      </c>
      <c r="F505" s="21">
        <v>189.632584027814</v>
      </c>
      <c r="G505" s="24">
        <f t="shared" si="160"/>
        <v>1.1144876202454987</v>
      </c>
      <c r="H505" s="2"/>
      <c r="I505" s="3">
        <f t="shared" si="155"/>
        <v>0.79199999999999993</v>
      </c>
      <c r="J505" s="4"/>
      <c r="K505" s="105">
        <v>0</v>
      </c>
      <c r="L505" s="106">
        <v>0</v>
      </c>
      <c r="M505" s="106">
        <v>0.32248762024549882</v>
      </c>
      <c r="N505" s="106">
        <v>0</v>
      </c>
      <c r="O505" s="106">
        <v>0</v>
      </c>
      <c r="P505" s="106">
        <v>0</v>
      </c>
      <c r="Q505" s="106">
        <v>0.26129999999999998</v>
      </c>
      <c r="R505" s="106">
        <v>0</v>
      </c>
      <c r="S505" s="106">
        <v>0</v>
      </c>
      <c r="T505" s="106">
        <v>0.19819999999999999</v>
      </c>
      <c r="U505" s="106">
        <v>0</v>
      </c>
      <c r="V505" s="106">
        <v>0.32590000000000002</v>
      </c>
      <c r="W505" s="106">
        <v>0</v>
      </c>
      <c r="X505" s="106">
        <v>6.6E-3</v>
      </c>
      <c r="Y505" s="106">
        <v>0</v>
      </c>
      <c r="Z505" s="107">
        <v>0</v>
      </c>
    </row>
    <row r="506" spans="1:26" ht="15" customHeight="1">
      <c r="A506" s="27">
        <f t="shared" si="149"/>
        <v>492</v>
      </c>
      <c r="B506" s="32" t="s">
        <v>520</v>
      </c>
      <c r="C506" s="29" t="s">
        <v>7</v>
      </c>
      <c r="D506" s="1">
        <v>124.7</v>
      </c>
      <c r="E506" s="1">
        <v>46.7</v>
      </c>
      <c r="F506" s="21">
        <v>240.09834263700799</v>
      </c>
      <c r="G506" s="24">
        <f t="shared" si="160"/>
        <v>1.9439107073812685</v>
      </c>
      <c r="H506" s="2"/>
      <c r="I506" s="3">
        <f t="shared" si="155"/>
        <v>0.86979999999999991</v>
      </c>
      <c r="J506" s="4"/>
      <c r="K506" s="105">
        <v>0</v>
      </c>
      <c r="L506" s="106">
        <v>0</v>
      </c>
      <c r="M506" s="106">
        <v>1.0741107073812686</v>
      </c>
      <c r="N506" s="106">
        <v>0</v>
      </c>
      <c r="O506" s="106">
        <v>0</v>
      </c>
      <c r="P506" s="106">
        <v>0</v>
      </c>
      <c r="Q506" s="106">
        <v>0.26129999999999998</v>
      </c>
      <c r="R506" s="106">
        <v>0</v>
      </c>
      <c r="S506" s="106">
        <v>0</v>
      </c>
      <c r="T506" s="106">
        <v>0.27179999999999999</v>
      </c>
      <c r="U506" s="106">
        <v>0</v>
      </c>
      <c r="V506" s="106">
        <v>0.32769999999999999</v>
      </c>
      <c r="W506" s="106">
        <v>0</v>
      </c>
      <c r="X506" s="106">
        <v>8.9999999999999993E-3</v>
      </c>
      <c r="Y506" s="106">
        <v>0</v>
      </c>
      <c r="Z506" s="107">
        <v>0</v>
      </c>
    </row>
    <row r="507" spans="1:26" ht="15" customHeight="1">
      <c r="A507" s="27">
        <f t="shared" si="149"/>
        <v>493</v>
      </c>
      <c r="B507" s="32" t="s">
        <v>521</v>
      </c>
      <c r="C507" s="29" t="s">
        <v>10</v>
      </c>
      <c r="D507" s="1">
        <v>2892</v>
      </c>
      <c r="E507" s="1">
        <v>0</v>
      </c>
      <c r="F507" s="21">
        <v>8004.0778649725298</v>
      </c>
      <c r="G507" s="55">
        <f t="shared" si="160"/>
        <v>2.7883619337106653</v>
      </c>
      <c r="H507" s="2">
        <f t="shared" ref="H507:H515" si="161">G507</f>
        <v>2.7883619337106653</v>
      </c>
      <c r="I507" s="3">
        <f t="shared" si="155"/>
        <v>2.2536</v>
      </c>
      <c r="J507" s="4">
        <f t="shared" ref="J507:J515" si="162">I507+K507</f>
        <v>2.5192999999999999</v>
      </c>
      <c r="K507" s="105">
        <v>0.26569999999999999</v>
      </c>
      <c r="L507" s="106">
        <v>0.29520000000000002</v>
      </c>
      <c r="M507" s="106">
        <v>0.26906193371066545</v>
      </c>
      <c r="N507" s="106">
        <v>2.8999999999999998E-3</v>
      </c>
      <c r="O507" s="106">
        <v>0</v>
      </c>
      <c r="P507" s="106">
        <v>0</v>
      </c>
      <c r="Q507" s="106">
        <v>0.58379999999999999</v>
      </c>
      <c r="R507" s="106">
        <v>1.6299999999999999E-2</v>
      </c>
      <c r="S507" s="106">
        <v>5.9999999999999995E-4</v>
      </c>
      <c r="T507" s="106">
        <v>0.1883</v>
      </c>
      <c r="U507" s="106">
        <v>0.12429999999999999</v>
      </c>
      <c r="V507" s="106">
        <v>0.61460000000000004</v>
      </c>
      <c r="W507" s="106">
        <v>0.1986</v>
      </c>
      <c r="X507" s="106">
        <v>4.0000000000000002E-4</v>
      </c>
      <c r="Y507" s="106">
        <v>0.2286</v>
      </c>
      <c r="Z507" s="107">
        <v>0</v>
      </c>
    </row>
    <row r="508" spans="1:26" ht="15" customHeight="1">
      <c r="A508" s="27">
        <f t="shared" si="149"/>
        <v>494</v>
      </c>
      <c r="B508" s="32" t="s">
        <v>522</v>
      </c>
      <c r="C508" s="29" t="s">
        <v>10</v>
      </c>
      <c r="D508" s="1">
        <v>2017.5</v>
      </c>
      <c r="E508" s="1">
        <v>0</v>
      </c>
      <c r="F508" s="21">
        <v>5708.6664691841397</v>
      </c>
      <c r="G508" s="55">
        <f t="shared" si="160"/>
        <v>2.8539767964036984</v>
      </c>
      <c r="H508" s="2">
        <f t="shared" si="161"/>
        <v>2.8539767964036984</v>
      </c>
      <c r="I508" s="3">
        <f t="shared" si="155"/>
        <v>2.3794999999999997</v>
      </c>
      <c r="J508" s="4">
        <f t="shared" si="162"/>
        <v>2.5955999999999997</v>
      </c>
      <c r="K508" s="105">
        <v>0.21609999999999999</v>
      </c>
      <c r="L508" s="106">
        <v>0.31259999999999999</v>
      </c>
      <c r="M508" s="106">
        <v>0.25837679640369876</v>
      </c>
      <c r="N508" s="106">
        <v>1.12E-2</v>
      </c>
      <c r="O508" s="106">
        <v>0</v>
      </c>
      <c r="P508" s="106">
        <v>0</v>
      </c>
      <c r="Q508" s="106">
        <v>0.62649999999999995</v>
      </c>
      <c r="R508" s="106">
        <v>6.4600000000000005E-2</v>
      </c>
      <c r="S508" s="106">
        <v>2.2000000000000001E-3</v>
      </c>
      <c r="T508" s="106">
        <v>0.17960000000000001</v>
      </c>
      <c r="U508" s="106">
        <v>0.1148</v>
      </c>
      <c r="V508" s="106">
        <v>0.6361</v>
      </c>
      <c r="W508" s="106">
        <v>0.21609999999999999</v>
      </c>
      <c r="X508" s="106">
        <v>5.9999999999999995E-4</v>
      </c>
      <c r="Y508" s="106">
        <v>0.2152</v>
      </c>
      <c r="Z508" s="107">
        <v>0</v>
      </c>
    </row>
    <row r="509" spans="1:26" ht="15" customHeight="1">
      <c r="A509" s="27">
        <f t="shared" si="149"/>
        <v>495</v>
      </c>
      <c r="B509" s="32" t="s">
        <v>523</v>
      </c>
      <c r="C509" s="29" t="s">
        <v>10</v>
      </c>
      <c r="D509" s="1">
        <v>2575.3000000000002</v>
      </c>
      <c r="E509" s="1">
        <v>0</v>
      </c>
      <c r="F509" s="21">
        <v>7583.1846940727801</v>
      </c>
      <c r="G509" s="55">
        <f t="shared" si="160"/>
        <v>2.967385104698018</v>
      </c>
      <c r="H509" s="2">
        <f t="shared" si="161"/>
        <v>2.967385104698018</v>
      </c>
      <c r="I509" s="3">
        <f t="shared" si="155"/>
        <v>2.4552</v>
      </c>
      <c r="J509" s="4">
        <f t="shared" si="162"/>
        <v>2.6739000000000002</v>
      </c>
      <c r="K509" s="105">
        <v>0.21870000000000001</v>
      </c>
      <c r="L509" s="106">
        <v>0.29620000000000002</v>
      </c>
      <c r="M509" s="106">
        <v>0.29348510469801781</v>
      </c>
      <c r="N509" s="106">
        <v>5.1999999999999998E-3</v>
      </c>
      <c r="O509" s="106">
        <v>0</v>
      </c>
      <c r="P509" s="106">
        <v>0</v>
      </c>
      <c r="Q509" s="106">
        <v>0.64759999999999995</v>
      </c>
      <c r="R509" s="106">
        <v>0.03</v>
      </c>
      <c r="S509" s="106">
        <v>1E-3</v>
      </c>
      <c r="T509" s="106">
        <v>0.20599999999999999</v>
      </c>
      <c r="U509" s="106">
        <v>0.1361</v>
      </c>
      <c r="V509" s="106">
        <v>0.69569999999999999</v>
      </c>
      <c r="W509" s="106">
        <v>0.21429999999999999</v>
      </c>
      <c r="X509" s="106">
        <v>5.0000000000000001E-4</v>
      </c>
      <c r="Y509" s="106">
        <v>0.22259999999999999</v>
      </c>
      <c r="Z509" s="107">
        <v>0</v>
      </c>
    </row>
    <row r="510" spans="1:26" ht="15" customHeight="1">
      <c r="A510" s="27">
        <f t="shared" si="149"/>
        <v>496</v>
      </c>
      <c r="B510" s="32" t="s">
        <v>524</v>
      </c>
      <c r="C510" s="29" t="s">
        <v>11</v>
      </c>
      <c r="D510" s="1">
        <v>3570.1</v>
      </c>
      <c r="E510" s="1">
        <v>29.9</v>
      </c>
      <c r="F510" s="21">
        <v>11164.9774380214</v>
      </c>
      <c r="G510" s="55">
        <f t="shared" si="160"/>
        <v>3.1325722591013907</v>
      </c>
      <c r="H510" s="2">
        <f t="shared" si="161"/>
        <v>3.1325722591013907</v>
      </c>
      <c r="I510" s="3">
        <f t="shared" si="155"/>
        <v>2.6510000000000002</v>
      </c>
      <c r="J510" s="4">
        <f t="shared" si="162"/>
        <v>2.8456000000000001</v>
      </c>
      <c r="K510" s="105">
        <v>0.1946</v>
      </c>
      <c r="L510" s="106">
        <v>0.35770000000000002</v>
      </c>
      <c r="M510" s="106">
        <v>0.28697225910139051</v>
      </c>
      <c r="N510" s="106">
        <v>8.0000000000000002E-3</v>
      </c>
      <c r="O510" s="106">
        <v>0</v>
      </c>
      <c r="P510" s="106">
        <v>0</v>
      </c>
      <c r="Q510" s="106">
        <v>0.60429999999999995</v>
      </c>
      <c r="R510" s="106">
        <v>4.5999999999999999E-2</v>
      </c>
      <c r="S510" s="106">
        <v>1.6000000000000001E-3</v>
      </c>
      <c r="T510" s="106">
        <v>0.1628</v>
      </c>
      <c r="U510" s="106">
        <v>0.11119999999999999</v>
      </c>
      <c r="V510" s="106">
        <v>0.98550000000000004</v>
      </c>
      <c r="W510" s="106">
        <v>0.13220000000000001</v>
      </c>
      <c r="X510" s="106">
        <v>4.0000000000000002E-4</v>
      </c>
      <c r="Y510" s="106">
        <v>0.24129999999999999</v>
      </c>
      <c r="Z510" s="107">
        <v>0</v>
      </c>
    </row>
    <row r="511" spans="1:26" ht="15" customHeight="1">
      <c r="A511" s="27">
        <f t="shared" si="149"/>
        <v>497</v>
      </c>
      <c r="B511" s="32" t="s">
        <v>525</v>
      </c>
      <c r="C511" s="29" t="s">
        <v>10</v>
      </c>
      <c r="D511" s="1">
        <v>3539.7</v>
      </c>
      <c r="E511" s="1">
        <v>31.9</v>
      </c>
      <c r="F511" s="21">
        <v>10774.857945825701</v>
      </c>
      <c r="G511" s="55">
        <f t="shared" si="160"/>
        <v>3.0583783010737662</v>
      </c>
      <c r="H511" s="2">
        <f t="shared" si="161"/>
        <v>3.0583783010737662</v>
      </c>
      <c r="I511" s="3">
        <f t="shared" si="155"/>
        <v>2.5164</v>
      </c>
      <c r="J511" s="4">
        <f t="shared" si="162"/>
        <v>2.7422</v>
      </c>
      <c r="K511" s="105">
        <v>0.2258</v>
      </c>
      <c r="L511" s="106">
        <v>0.37459999999999999</v>
      </c>
      <c r="M511" s="106">
        <v>0.3161783010737661</v>
      </c>
      <c r="N511" s="106">
        <v>1.06E-2</v>
      </c>
      <c r="O511" s="106">
        <v>0</v>
      </c>
      <c r="P511" s="106">
        <v>0</v>
      </c>
      <c r="Q511" s="106">
        <v>0.61650000000000005</v>
      </c>
      <c r="R511" s="106">
        <v>6.08E-2</v>
      </c>
      <c r="S511" s="106">
        <v>2E-3</v>
      </c>
      <c r="T511" s="106">
        <v>0.18049999999999999</v>
      </c>
      <c r="U511" s="106">
        <v>0.1522</v>
      </c>
      <c r="V511" s="106">
        <v>0.67059999999999997</v>
      </c>
      <c r="W511" s="106">
        <v>0.2122</v>
      </c>
      <c r="X511" s="106">
        <v>4.0000000000000002E-4</v>
      </c>
      <c r="Y511" s="106">
        <v>0.23599999999999999</v>
      </c>
      <c r="Z511" s="107">
        <v>0</v>
      </c>
    </row>
    <row r="512" spans="1:26" ht="15" customHeight="1">
      <c r="A512" s="27">
        <f t="shared" si="149"/>
        <v>498</v>
      </c>
      <c r="B512" s="32" t="s">
        <v>526</v>
      </c>
      <c r="C512" s="29" t="s">
        <v>9</v>
      </c>
      <c r="D512" s="1">
        <v>1366.1</v>
      </c>
      <c r="E512" s="1">
        <v>0</v>
      </c>
      <c r="F512" s="21">
        <v>4751.1686168977503</v>
      </c>
      <c r="G512" s="55">
        <f t="shared" si="160"/>
        <v>3.5053057647963106</v>
      </c>
      <c r="H512" s="2">
        <f t="shared" si="161"/>
        <v>3.5053057647963106</v>
      </c>
      <c r="I512" s="3">
        <f t="shared" si="155"/>
        <v>2.9126000000000003</v>
      </c>
      <c r="J512" s="4">
        <f t="shared" si="162"/>
        <v>3.2568000000000001</v>
      </c>
      <c r="K512" s="105">
        <v>0.34420000000000001</v>
      </c>
      <c r="L512" s="106">
        <v>0.41310000000000002</v>
      </c>
      <c r="M512" s="106">
        <v>0.24850576479631054</v>
      </c>
      <c r="N512" s="106">
        <v>1.0200000000000001E-2</v>
      </c>
      <c r="O512" s="106">
        <v>0</v>
      </c>
      <c r="P512" s="106">
        <v>0</v>
      </c>
      <c r="Q512" s="106">
        <v>0.65659999999999996</v>
      </c>
      <c r="R512" s="106">
        <v>5.8700000000000002E-2</v>
      </c>
      <c r="S512" s="106">
        <v>2E-3</v>
      </c>
      <c r="T512" s="106">
        <v>0.15909999999999999</v>
      </c>
      <c r="U512" s="106">
        <v>0.13519999999999999</v>
      </c>
      <c r="V512" s="106">
        <v>0.8841</v>
      </c>
      <c r="W512" s="106">
        <v>0.25700000000000001</v>
      </c>
      <c r="X512" s="106">
        <v>8.0000000000000004E-4</v>
      </c>
      <c r="Y512" s="106">
        <v>0.33579999999999999</v>
      </c>
      <c r="Z512" s="107">
        <v>0</v>
      </c>
    </row>
    <row r="513" spans="1:26" ht="15" customHeight="1">
      <c r="A513" s="27">
        <f t="shared" si="149"/>
        <v>499</v>
      </c>
      <c r="B513" s="32" t="s">
        <v>527</v>
      </c>
      <c r="C513" s="29" t="s">
        <v>10</v>
      </c>
      <c r="D513" s="1">
        <v>1504.4</v>
      </c>
      <c r="E513" s="1">
        <v>0</v>
      </c>
      <c r="F513" s="21">
        <v>4985.0996070518404</v>
      </c>
      <c r="G513" s="55">
        <f t="shared" si="160"/>
        <v>3.3203243891645124</v>
      </c>
      <c r="H513" s="2">
        <f t="shared" si="161"/>
        <v>3.3203243891645124</v>
      </c>
      <c r="I513" s="3">
        <f t="shared" si="155"/>
        <v>2.7576000000000001</v>
      </c>
      <c r="J513" s="4">
        <f t="shared" si="162"/>
        <v>2.9380000000000002</v>
      </c>
      <c r="K513" s="105">
        <v>0.1804</v>
      </c>
      <c r="L513" s="106">
        <v>0.66790000000000005</v>
      </c>
      <c r="M513" s="106">
        <v>0.38232438916451211</v>
      </c>
      <c r="N513" s="106">
        <v>8.0000000000000002E-3</v>
      </c>
      <c r="O513" s="106">
        <v>0</v>
      </c>
      <c r="P513" s="106">
        <v>0</v>
      </c>
      <c r="Q513" s="106">
        <v>0.63049999999999995</v>
      </c>
      <c r="R513" s="106">
        <v>4.58E-2</v>
      </c>
      <c r="S513" s="106">
        <v>1.6000000000000001E-3</v>
      </c>
      <c r="T513" s="106">
        <v>0.17760000000000001</v>
      </c>
      <c r="U513" s="106">
        <v>8.1500000000000003E-2</v>
      </c>
      <c r="V513" s="106">
        <v>0.64419999999999999</v>
      </c>
      <c r="W513" s="106">
        <v>0.25869999999999999</v>
      </c>
      <c r="X513" s="106">
        <v>6.9999999999999999E-4</v>
      </c>
      <c r="Y513" s="106">
        <v>0.24110000000000001</v>
      </c>
      <c r="Z513" s="107">
        <v>0</v>
      </c>
    </row>
    <row r="514" spans="1:26" ht="15" customHeight="1">
      <c r="A514" s="27">
        <f t="shared" si="149"/>
        <v>500</v>
      </c>
      <c r="B514" s="32" t="s">
        <v>528</v>
      </c>
      <c r="C514" s="29" t="s">
        <v>10</v>
      </c>
      <c r="D514" s="1">
        <v>2598.71</v>
      </c>
      <c r="E514" s="1">
        <v>0</v>
      </c>
      <c r="F514" s="21">
        <v>8493.3355758633297</v>
      </c>
      <c r="G514" s="55">
        <f t="shared" si="160"/>
        <v>3.3031024829385318</v>
      </c>
      <c r="H514" s="2">
        <f t="shared" si="161"/>
        <v>3.3031024829385318</v>
      </c>
      <c r="I514" s="3">
        <f t="shared" si="155"/>
        <v>2.7262</v>
      </c>
      <c r="J514" s="4">
        <f t="shared" si="162"/>
        <v>2.9912999999999998</v>
      </c>
      <c r="K514" s="105">
        <v>0.2651</v>
      </c>
      <c r="L514" s="106">
        <v>0.55259999999999998</v>
      </c>
      <c r="M514" s="106">
        <v>0.31180248293853213</v>
      </c>
      <c r="N514" s="106">
        <v>4.8999999999999998E-3</v>
      </c>
      <c r="O514" s="106">
        <v>0</v>
      </c>
      <c r="P514" s="106">
        <v>0</v>
      </c>
      <c r="Q514" s="106">
        <v>0.62060000000000004</v>
      </c>
      <c r="R514" s="106">
        <v>0</v>
      </c>
      <c r="S514" s="106">
        <v>0</v>
      </c>
      <c r="T514" s="106">
        <v>0.1502</v>
      </c>
      <c r="U514" s="106">
        <v>0.12820000000000001</v>
      </c>
      <c r="V514" s="106">
        <v>0.82589999999999997</v>
      </c>
      <c r="W514" s="106">
        <v>0.2298</v>
      </c>
      <c r="X514" s="106">
        <v>5.0000000000000001E-4</v>
      </c>
      <c r="Y514" s="106">
        <v>0.2135</v>
      </c>
      <c r="Z514" s="107">
        <v>0</v>
      </c>
    </row>
    <row r="515" spans="1:26" ht="15" customHeight="1">
      <c r="A515" s="27">
        <f t="shared" si="149"/>
        <v>501</v>
      </c>
      <c r="B515" s="32" t="s">
        <v>529</v>
      </c>
      <c r="C515" s="29" t="s">
        <v>11</v>
      </c>
      <c r="D515" s="1">
        <v>1870.7</v>
      </c>
      <c r="E515" s="1">
        <v>0</v>
      </c>
      <c r="F515" s="21">
        <v>5327.8667041174003</v>
      </c>
      <c r="G515" s="55">
        <f t="shared" si="160"/>
        <v>2.8750871171360024</v>
      </c>
      <c r="H515" s="2">
        <f t="shared" si="161"/>
        <v>2.8750871171360024</v>
      </c>
      <c r="I515" s="3">
        <f t="shared" si="155"/>
        <v>2.3786999999999998</v>
      </c>
      <c r="J515" s="4">
        <f t="shared" si="162"/>
        <v>2.5583999999999998</v>
      </c>
      <c r="K515" s="105">
        <v>0.1797</v>
      </c>
      <c r="L515" s="106">
        <v>0.3921</v>
      </c>
      <c r="M515" s="106">
        <v>0.31668711713600256</v>
      </c>
      <c r="N515" s="106">
        <v>1.0999999999999999E-2</v>
      </c>
      <c r="O515" s="106">
        <v>0</v>
      </c>
      <c r="P515" s="106">
        <v>0</v>
      </c>
      <c r="Q515" s="106">
        <v>0.59060000000000001</v>
      </c>
      <c r="R515" s="106">
        <v>6.3E-2</v>
      </c>
      <c r="S515" s="106">
        <v>2.2000000000000001E-3</v>
      </c>
      <c r="T515" s="106">
        <v>0.18410000000000001</v>
      </c>
      <c r="U515" s="106">
        <v>8.2100000000000006E-2</v>
      </c>
      <c r="V515" s="106">
        <v>0.55359999999999998</v>
      </c>
      <c r="W515" s="106">
        <v>0.27</v>
      </c>
      <c r="X515" s="106">
        <v>5.9999999999999995E-4</v>
      </c>
      <c r="Y515" s="106">
        <v>0.22939999999999999</v>
      </c>
      <c r="Z515" s="107">
        <v>0</v>
      </c>
    </row>
    <row r="516" spans="1:26" ht="15" customHeight="1">
      <c r="A516" s="27">
        <f t="shared" si="149"/>
        <v>502</v>
      </c>
      <c r="B516" s="32" t="s">
        <v>530</v>
      </c>
      <c r="C516" s="29" t="s">
        <v>7</v>
      </c>
      <c r="D516" s="1">
        <v>271.60000000000002</v>
      </c>
      <c r="E516" s="1">
        <v>27.3</v>
      </c>
      <c r="F516" s="21">
        <v>293.26420225856901</v>
      </c>
      <c r="G516" s="24">
        <f t="shared" ref="G516:G528" si="163">K516+L516+M516+N516+Q516+R516+S516+T516+U516+V516+W516+X516+Y516</f>
        <v>1.0858319497822189</v>
      </c>
      <c r="H516" s="8"/>
      <c r="I516" s="3">
        <f t="shared" si="155"/>
        <v>0.73770000000000002</v>
      </c>
      <c r="J516" s="4"/>
      <c r="K516" s="105">
        <v>0</v>
      </c>
      <c r="L516" s="106">
        <v>0</v>
      </c>
      <c r="M516" s="106">
        <v>0.34813194978221879</v>
      </c>
      <c r="N516" s="106">
        <v>0</v>
      </c>
      <c r="O516" s="106">
        <v>0</v>
      </c>
      <c r="P516" s="106">
        <v>0</v>
      </c>
      <c r="Q516" s="106">
        <v>0.26140000000000002</v>
      </c>
      <c r="R516" s="106">
        <v>0</v>
      </c>
      <c r="S516" s="106">
        <v>0</v>
      </c>
      <c r="T516" s="106">
        <v>0.13300000000000001</v>
      </c>
      <c r="U516" s="106">
        <v>0</v>
      </c>
      <c r="V516" s="106">
        <v>0.33910000000000001</v>
      </c>
      <c r="W516" s="106">
        <v>0</v>
      </c>
      <c r="X516" s="106">
        <v>4.1999999999999997E-3</v>
      </c>
      <c r="Y516" s="106">
        <v>0</v>
      </c>
      <c r="Z516" s="107">
        <v>0</v>
      </c>
    </row>
    <row r="517" spans="1:26" ht="15" customHeight="1">
      <c r="A517" s="27">
        <f t="shared" si="149"/>
        <v>503</v>
      </c>
      <c r="B517" s="32" t="s">
        <v>531</v>
      </c>
      <c r="C517" s="29" t="s">
        <v>7</v>
      </c>
      <c r="D517" s="1">
        <v>35.4</v>
      </c>
      <c r="E517" s="1">
        <v>0</v>
      </c>
      <c r="F517" s="21">
        <v>71.296979550717097</v>
      </c>
      <c r="G517" s="24">
        <f t="shared" si="163"/>
        <v>2.0332842545361376</v>
      </c>
      <c r="H517" s="2"/>
      <c r="I517" s="3">
        <f t="shared" si="155"/>
        <v>0.92030000000000012</v>
      </c>
      <c r="J517" s="4"/>
      <c r="K517" s="105">
        <v>0</v>
      </c>
      <c r="L517" s="106">
        <v>0</v>
      </c>
      <c r="M517" s="106">
        <v>1.1129842545361375</v>
      </c>
      <c r="N517" s="106">
        <v>0</v>
      </c>
      <c r="O517" s="106">
        <v>0</v>
      </c>
      <c r="P517" s="106">
        <v>0</v>
      </c>
      <c r="Q517" s="106">
        <v>0.2409</v>
      </c>
      <c r="R517" s="106">
        <v>0</v>
      </c>
      <c r="S517" s="106">
        <v>0</v>
      </c>
      <c r="T517" s="106">
        <v>0.29270000000000002</v>
      </c>
      <c r="U517" s="106">
        <v>0</v>
      </c>
      <c r="V517" s="106">
        <v>0.35489999999999999</v>
      </c>
      <c r="W517" s="106">
        <v>0</v>
      </c>
      <c r="X517" s="106">
        <v>3.1800000000000002E-2</v>
      </c>
      <c r="Y517" s="106">
        <v>0</v>
      </c>
      <c r="Z517" s="107">
        <v>0</v>
      </c>
    </row>
    <row r="518" spans="1:26" ht="15" customHeight="1">
      <c r="A518" s="27">
        <f t="shared" si="149"/>
        <v>504</v>
      </c>
      <c r="B518" s="32" t="s">
        <v>532</v>
      </c>
      <c r="C518" s="29" t="s">
        <v>7</v>
      </c>
      <c r="D518" s="1">
        <v>20.5</v>
      </c>
      <c r="E518" s="1">
        <v>0</v>
      </c>
      <c r="F518" s="21">
        <v>39.0675752262608</v>
      </c>
      <c r="G518" s="24">
        <f t="shared" si="163"/>
        <v>1.9190193068269161</v>
      </c>
      <c r="H518" s="2"/>
      <c r="I518" s="3">
        <f t="shared" si="155"/>
        <v>1.1502999999999999</v>
      </c>
      <c r="J518" s="4"/>
      <c r="K518" s="105">
        <v>0</v>
      </c>
      <c r="L518" s="106">
        <v>0</v>
      </c>
      <c r="M518" s="106">
        <v>0.76871930682691625</v>
      </c>
      <c r="N518" s="106">
        <v>0</v>
      </c>
      <c r="O518" s="106">
        <v>0</v>
      </c>
      <c r="P518" s="106">
        <v>0</v>
      </c>
      <c r="Q518" s="106">
        <v>0.24079999999999999</v>
      </c>
      <c r="R518" s="106">
        <v>0</v>
      </c>
      <c r="S518" s="106">
        <v>0</v>
      </c>
      <c r="T518" s="106">
        <v>0.50539999999999996</v>
      </c>
      <c r="U518" s="106">
        <v>0</v>
      </c>
      <c r="V518" s="106">
        <v>0.34910000000000002</v>
      </c>
      <c r="W518" s="106">
        <v>0</v>
      </c>
      <c r="X518" s="106">
        <v>5.5E-2</v>
      </c>
      <c r="Y518" s="106">
        <v>0</v>
      </c>
      <c r="Z518" s="107">
        <v>0</v>
      </c>
    </row>
    <row r="519" spans="1:26" ht="15" customHeight="1">
      <c r="A519" s="27">
        <f t="shared" si="149"/>
        <v>505</v>
      </c>
      <c r="B519" s="32" t="s">
        <v>533</v>
      </c>
      <c r="C519" s="29" t="s">
        <v>7</v>
      </c>
      <c r="D519" s="1">
        <v>98.8</v>
      </c>
      <c r="E519" s="1">
        <v>28.4</v>
      </c>
      <c r="F519" s="21">
        <v>146.78243826823601</v>
      </c>
      <c r="G519" s="24">
        <f t="shared" si="163"/>
        <v>1.4995182959495028</v>
      </c>
      <c r="H519" s="2"/>
      <c r="I519" s="3">
        <f t="shared" si="155"/>
        <v>0.70200000000000018</v>
      </c>
      <c r="J519" s="4"/>
      <c r="K519" s="105">
        <v>0</v>
      </c>
      <c r="L519" s="106">
        <v>0</v>
      </c>
      <c r="M519" s="106">
        <v>0.79751829594950263</v>
      </c>
      <c r="N519" s="106">
        <v>0</v>
      </c>
      <c r="O519" s="106">
        <v>0</v>
      </c>
      <c r="P519" s="106">
        <v>0</v>
      </c>
      <c r="Q519" s="106">
        <v>0.2412</v>
      </c>
      <c r="R519" s="106">
        <v>0</v>
      </c>
      <c r="S519" s="106">
        <v>0</v>
      </c>
      <c r="T519" s="106">
        <v>9.4100000000000003E-2</v>
      </c>
      <c r="U519" s="106">
        <v>0</v>
      </c>
      <c r="V519" s="106">
        <v>0.3553</v>
      </c>
      <c r="W519" s="106">
        <v>0</v>
      </c>
      <c r="X519" s="106">
        <v>1.14E-2</v>
      </c>
      <c r="Y519" s="106">
        <v>0</v>
      </c>
      <c r="Z519" s="107">
        <v>0</v>
      </c>
    </row>
    <row r="520" spans="1:26" ht="15" customHeight="1">
      <c r="A520" s="27">
        <f t="shared" si="149"/>
        <v>506</v>
      </c>
      <c r="B520" s="32" t="s">
        <v>534</v>
      </c>
      <c r="C520" s="29" t="s">
        <v>7</v>
      </c>
      <c r="D520" s="1">
        <v>50.6</v>
      </c>
      <c r="E520" s="1">
        <v>0</v>
      </c>
      <c r="F520" s="21">
        <v>43.690628975465302</v>
      </c>
      <c r="G520" s="24">
        <f t="shared" si="163"/>
        <v>0.86619771504437137</v>
      </c>
      <c r="H520" s="2"/>
      <c r="I520" s="3">
        <f t="shared" si="155"/>
        <v>0.71049999999999991</v>
      </c>
      <c r="J520" s="4"/>
      <c r="K520" s="105">
        <v>0</v>
      </c>
      <c r="L520" s="106">
        <v>0</v>
      </c>
      <c r="M520" s="106">
        <v>0.15569771504437147</v>
      </c>
      <c r="N520" s="106">
        <v>0</v>
      </c>
      <c r="O520" s="106">
        <v>0</v>
      </c>
      <c r="P520" s="106">
        <v>0</v>
      </c>
      <c r="Q520" s="106">
        <v>0.24110000000000001</v>
      </c>
      <c r="R520" s="106">
        <v>0</v>
      </c>
      <c r="S520" s="106">
        <v>0</v>
      </c>
      <c r="T520" s="106">
        <v>9.1899999999999996E-2</v>
      </c>
      <c r="U520" s="106">
        <v>0</v>
      </c>
      <c r="V520" s="106">
        <v>0.35520000000000002</v>
      </c>
      <c r="W520" s="106">
        <v>0</v>
      </c>
      <c r="X520" s="106">
        <v>2.23E-2</v>
      </c>
      <c r="Y520" s="106">
        <v>0</v>
      </c>
      <c r="Z520" s="107">
        <v>0</v>
      </c>
    </row>
    <row r="521" spans="1:26" ht="15" customHeight="1">
      <c r="A521" s="27">
        <f t="shared" si="149"/>
        <v>507</v>
      </c>
      <c r="B521" s="32" t="s">
        <v>535</v>
      </c>
      <c r="C521" s="29" t="s">
        <v>7</v>
      </c>
      <c r="D521" s="1">
        <v>61.7</v>
      </c>
      <c r="E521" s="1">
        <v>0</v>
      </c>
      <c r="F521" s="21">
        <v>128.32895375640101</v>
      </c>
      <c r="G521" s="24">
        <f t="shared" si="163"/>
        <v>2.0998137213798249</v>
      </c>
      <c r="H521" s="2"/>
      <c r="I521" s="3">
        <f t="shared" si="155"/>
        <v>0.95050000000000057</v>
      </c>
      <c r="J521" s="4"/>
      <c r="K521" s="105">
        <v>0</v>
      </c>
      <c r="L521" s="106">
        <v>0</v>
      </c>
      <c r="M521" s="106">
        <v>1.1493137213798243</v>
      </c>
      <c r="N521" s="106">
        <v>0</v>
      </c>
      <c r="O521" s="106">
        <v>0</v>
      </c>
      <c r="P521" s="106">
        <v>0</v>
      </c>
      <c r="Q521" s="106">
        <v>0.24129999999999999</v>
      </c>
      <c r="R521" s="106">
        <v>0</v>
      </c>
      <c r="S521" s="106">
        <v>0</v>
      </c>
      <c r="T521" s="106">
        <v>0.33589999999999998</v>
      </c>
      <c r="U521" s="106">
        <v>0</v>
      </c>
      <c r="V521" s="106">
        <v>0.35510000000000003</v>
      </c>
      <c r="W521" s="106">
        <v>0</v>
      </c>
      <c r="X521" s="106">
        <v>1.8200000000000001E-2</v>
      </c>
      <c r="Y521" s="106">
        <v>0</v>
      </c>
      <c r="Z521" s="107">
        <v>0</v>
      </c>
    </row>
    <row r="522" spans="1:26" ht="15" customHeight="1">
      <c r="A522" s="27">
        <f t="shared" si="149"/>
        <v>508</v>
      </c>
      <c r="B522" s="32" t="s">
        <v>536</v>
      </c>
      <c r="C522" s="29" t="s">
        <v>7</v>
      </c>
      <c r="D522" s="1">
        <v>103.5</v>
      </c>
      <c r="E522" s="1">
        <v>0</v>
      </c>
      <c r="F522" s="21">
        <v>148.14168246462401</v>
      </c>
      <c r="G522" s="24">
        <f t="shared" si="163"/>
        <v>1.4406339435865183</v>
      </c>
      <c r="H522" s="2"/>
      <c r="I522" s="3">
        <f t="shared" si="155"/>
        <v>0.90769999999999973</v>
      </c>
      <c r="J522" s="4"/>
      <c r="K522" s="105">
        <v>0</v>
      </c>
      <c r="L522" s="106">
        <v>0</v>
      </c>
      <c r="M522" s="106">
        <v>0.53293394358651858</v>
      </c>
      <c r="N522" s="106">
        <v>0</v>
      </c>
      <c r="O522" s="106">
        <v>0</v>
      </c>
      <c r="P522" s="106">
        <v>0</v>
      </c>
      <c r="Q522" s="106">
        <v>0.2412</v>
      </c>
      <c r="R522" s="106">
        <v>0</v>
      </c>
      <c r="S522" s="106">
        <v>0</v>
      </c>
      <c r="T522" s="106">
        <v>0.3004</v>
      </c>
      <c r="U522" s="106">
        <v>0</v>
      </c>
      <c r="V522" s="106">
        <v>0.35520000000000002</v>
      </c>
      <c r="W522" s="106">
        <v>0</v>
      </c>
      <c r="X522" s="106">
        <v>1.09E-2</v>
      </c>
      <c r="Y522" s="106">
        <v>0</v>
      </c>
      <c r="Z522" s="107">
        <v>0</v>
      </c>
    </row>
    <row r="523" spans="1:26" ht="15" customHeight="1">
      <c r="A523" s="27">
        <f t="shared" si="149"/>
        <v>509</v>
      </c>
      <c r="B523" s="32" t="s">
        <v>537</v>
      </c>
      <c r="C523" s="29" t="s">
        <v>7</v>
      </c>
      <c r="D523" s="1">
        <v>111.6</v>
      </c>
      <c r="E523" s="1">
        <v>26.4</v>
      </c>
      <c r="F523" s="21">
        <v>217.144862490294</v>
      </c>
      <c r="G523" s="24">
        <f t="shared" si="163"/>
        <v>1.9628260825006403</v>
      </c>
      <c r="H523" s="2"/>
      <c r="I523" s="3">
        <f t="shared" si="155"/>
        <v>0.97439999999999982</v>
      </c>
      <c r="J523" s="4"/>
      <c r="K523" s="105">
        <v>0</v>
      </c>
      <c r="L523" s="106">
        <v>0</v>
      </c>
      <c r="M523" s="106">
        <v>0.98842608250064046</v>
      </c>
      <c r="N523" s="106">
        <v>0</v>
      </c>
      <c r="O523" s="106">
        <v>0</v>
      </c>
      <c r="P523" s="106">
        <v>0</v>
      </c>
      <c r="Q523" s="106">
        <v>0.24110000000000001</v>
      </c>
      <c r="R523" s="106">
        <v>0</v>
      </c>
      <c r="S523" s="106">
        <v>0</v>
      </c>
      <c r="T523" s="106">
        <v>0.36799999999999999</v>
      </c>
      <c r="U523" s="106">
        <v>0</v>
      </c>
      <c r="V523" s="106">
        <v>0.35520000000000002</v>
      </c>
      <c r="W523" s="106">
        <v>0</v>
      </c>
      <c r="X523" s="106">
        <v>1.01E-2</v>
      </c>
      <c r="Y523" s="106">
        <v>0</v>
      </c>
      <c r="Z523" s="107">
        <v>0</v>
      </c>
    </row>
    <row r="524" spans="1:26" s="64" customFormat="1" ht="15" customHeight="1">
      <c r="A524" s="59">
        <f t="shared" si="149"/>
        <v>510</v>
      </c>
      <c r="B524" s="51" t="s">
        <v>623</v>
      </c>
      <c r="C524" s="52" t="s">
        <v>7</v>
      </c>
      <c r="D524" s="53">
        <v>304.10000000000002</v>
      </c>
      <c r="E524" s="53">
        <v>0</v>
      </c>
      <c r="F524" s="54">
        <v>416.327116751272</v>
      </c>
      <c r="G524" s="24">
        <f t="shared" si="163"/>
        <v>1.5526311834719213</v>
      </c>
      <c r="H524" s="56"/>
      <c r="I524" s="57">
        <f t="shared" si="155"/>
        <v>1.1122000000000001</v>
      </c>
      <c r="J524" s="58"/>
      <c r="K524" s="108">
        <v>0</v>
      </c>
      <c r="L524" s="109">
        <v>0</v>
      </c>
      <c r="M524" s="109">
        <v>0.44043118347192134</v>
      </c>
      <c r="N524" s="109">
        <v>0</v>
      </c>
      <c r="O524" s="109">
        <v>0</v>
      </c>
      <c r="P524" s="109">
        <v>0</v>
      </c>
      <c r="Q524" s="109">
        <v>0.24110000000000001</v>
      </c>
      <c r="R524" s="109">
        <v>0</v>
      </c>
      <c r="S524" s="109">
        <v>0</v>
      </c>
      <c r="T524" s="109">
        <v>0</v>
      </c>
      <c r="U524" s="109">
        <v>0</v>
      </c>
      <c r="V524" s="109">
        <v>0.69140000000000001</v>
      </c>
      <c r="W524" s="109">
        <v>0</v>
      </c>
      <c r="X524" s="109">
        <v>3.7000000000000002E-3</v>
      </c>
      <c r="Y524" s="109">
        <v>0.17599999999999999</v>
      </c>
      <c r="Z524" s="110">
        <v>0</v>
      </c>
    </row>
    <row r="525" spans="1:26" ht="15" customHeight="1">
      <c r="A525" s="27">
        <f t="shared" si="149"/>
        <v>511</v>
      </c>
      <c r="B525" s="32" t="s">
        <v>538</v>
      </c>
      <c r="C525" s="29" t="s">
        <v>7</v>
      </c>
      <c r="D525" s="1">
        <v>168.1</v>
      </c>
      <c r="E525" s="1">
        <v>112.6</v>
      </c>
      <c r="F525" s="21">
        <v>209.54975335564001</v>
      </c>
      <c r="G525" s="24">
        <f t="shared" si="163"/>
        <v>1.2563452751962361</v>
      </c>
      <c r="H525" s="2"/>
      <c r="I525" s="3">
        <f t="shared" si="155"/>
        <v>0.69390000000000007</v>
      </c>
      <c r="J525" s="4"/>
      <c r="K525" s="105">
        <v>0</v>
      </c>
      <c r="L525" s="106">
        <v>0</v>
      </c>
      <c r="M525" s="106">
        <v>0.56244527519623599</v>
      </c>
      <c r="N525" s="106">
        <v>0</v>
      </c>
      <c r="O525" s="106">
        <v>0</v>
      </c>
      <c r="P525" s="106">
        <v>0</v>
      </c>
      <c r="Q525" s="106">
        <v>0.24110000000000001</v>
      </c>
      <c r="R525" s="106">
        <v>0</v>
      </c>
      <c r="S525" s="106">
        <v>0</v>
      </c>
      <c r="T525" s="106">
        <v>0.1489</v>
      </c>
      <c r="U525" s="106">
        <v>0</v>
      </c>
      <c r="V525" s="106">
        <v>0.29720000000000002</v>
      </c>
      <c r="W525" s="106">
        <v>0</v>
      </c>
      <c r="X525" s="106">
        <v>6.7000000000000002E-3</v>
      </c>
      <c r="Y525" s="106">
        <v>0</v>
      </c>
      <c r="Z525" s="107">
        <v>0</v>
      </c>
    </row>
    <row r="526" spans="1:26" ht="15" customHeight="1">
      <c r="A526" s="27">
        <f t="shared" si="149"/>
        <v>512</v>
      </c>
      <c r="B526" s="32" t="s">
        <v>539</v>
      </c>
      <c r="C526" s="29" t="s">
        <v>7</v>
      </c>
      <c r="D526" s="1">
        <v>56.1</v>
      </c>
      <c r="E526" s="1">
        <v>56.1</v>
      </c>
      <c r="F526" s="21">
        <v>65.527427347175106</v>
      </c>
      <c r="G526" s="24">
        <f t="shared" si="163"/>
        <v>1.177734695921552</v>
      </c>
      <c r="H526" s="2"/>
      <c r="I526" s="3">
        <f t="shared" si="155"/>
        <v>0.61589999999999989</v>
      </c>
      <c r="J526" s="4"/>
      <c r="K526" s="105">
        <v>0</v>
      </c>
      <c r="L526" s="106">
        <v>0</v>
      </c>
      <c r="M526" s="106">
        <v>0.56183469592155211</v>
      </c>
      <c r="N526" s="106">
        <v>0</v>
      </c>
      <c r="O526" s="106">
        <v>0</v>
      </c>
      <c r="P526" s="106">
        <v>0</v>
      </c>
      <c r="Q526" s="106">
        <v>0.2409</v>
      </c>
      <c r="R526" s="106">
        <v>0</v>
      </c>
      <c r="S526" s="106">
        <v>0</v>
      </c>
      <c r="T526" s="106">
        <v>0</v>
      </c>
      <c r="U526" s="106">
        <v>0</v>
      </c>
      <c r="V526" s="106">
        <v>0.35499999999999998</v>
      </c>
      <c r="W526" s="106">
        <v>0</v>
      </c>
      <c r="X526" s="106">
        <v>0.02</v>
      </c>
      <c r="Y526" s="106">
        <v>0</v>
      </c>
      <c r="Z526" s="107">
        <v>0</v>
      </c>
    </row>
    <row r="527" spans="1:26" ht="15" customHeight="1">
      <c r="A527" s="27">
        <f t="shared" si="149"/>
        <v>513</v>
      </c>
      <c r="B527" s="32" t="s">
        <v>540</v>
      </c>
      <c r="C527" s="29" t="s">
        <v>7</v>
      </c>
      <c r="D527" s="1">
        <v>27.4</v>
      </c>
      <c r="E527" s="1">
        <v>27.4</v>
      </c>
      <c r="F527" s="21">
        <v>66.543600679356899</v>
      </c>
      <c r="G527" s="24">
        <f t="shared" si="163"/>
        <v>2.453612428667924</v>
      </c>
      <c r="H527" s="2"/>
      <c r="I527" s="3">
        <f t="shared" si="155"/>
        <v>1.0157999999999996</v>
      </c>
      <c r="J527" s="4"/>
      <c r="K527" s="105">
        <v>0</v>
      </c>
      <c r="L527" s="106">
        <v>0</v>
      </c>
      <c r="M527" s="106">
        <v>1.4378124286679244</v>
      </c>
      <c r="N527" s="106">
        <v>0</v>
      </c>
      <c r="O527" s="106">
        <v>0</v>
      </c>
      <c r="P527" s="106">
        <v>0</v>
      </c>
      <c r="Q527" s="106">
        <v>0.24149999999999999</v>
      </c>
      <c r="R527" s="106">
        <v>0</v>
      </c>
      <c r="S527" s="106">
        <v>0</v>
      </c>
      <c r="T527" s="106">
        <v>0.37819999999999998</v>
      </c>
      <c r="U527" s="106">
        <v>0</v>
      </c>
      <c r="V527" s="106">
        <v>0.35489999999999999</v>
      </c>
      <c r="W527" s="106">
        <v>0</v>
      </c>
      <c r="X527" s="106">
        <v>4.1200000000000001E-2</v>
      </c>
      <c r="Y527" s="106">
        <v>0</v>
      </c>
      <c r="Z527" s="107">
        <v>0</v>
      </c>
    </row>
    <row r="528" spans="1:26" ht="15" customHeight="1">
      <c r="A528" s="27">
        <f t="shared" si="149"/>
        <v>514</v>
      </c>
      <c r="B528" s="32" t="s">
        <v>541</v>
      </c>
      <c r="C528" s="29" t="s">
        <v>7</v>
      </c>
      <c r="D528" s="1">
        <v>123.9</v>
      </c>
      <c r="E528" s="1">
        <v>0</v>
      </c>
      <c r="F528" s="21">
        <v>162.62354121073099</v>
      </c>
      <c r="G528" s="24">
        <f t="shared" si="163"/>
        <v>1.3213142990240607</v>
      </c>
      <c r="H528" s="2"/>
      <c r="I528" s="3">
        <f t="shared" si="155"/>
        <v>0.81259999999999999</v>
      </c>
      <c r="J528" s="4"/>
      <c r="K528" s="105">
        <v>0</v>
      </c>
      <c r="L528" s="106">
        <v>0</v>
      </c>
      <c r="M528" s="106">
        <v>0.50871429902406073</v>
      </c>
      <c r="N528" s="106">
        <v>0</v>
      </c>
      <c r="O528" s="106">
        <v>0</v>
      </c>
      <c r="P528" s="106">
        <v>0</v>
      </c>
      <c r="Q528" s="106">
        <v>0.24110000000000001</v>
      </c>
      <c r="R528" s="106">
        <v>0</v>
      </c>
      <c r="S528" s="106">
        <v>0</v>
      </c>
      <c r="T528" s="106">
        <v>0.2072</v>
      </c>
      <c r="U528" s="106">
        <v>0</v>
      </c>
      <c r="V528" s="106">
        <v>0.35520000000000002</v>
      </c>
      <c r="W528" s="106">
        <v>0</v>
      </c>
      <c r="X528" s="106">
        <v>9.1000000000000004E-3</v>
      </c>
      <c r="Y528" s="106">
        <v>0</v>
      </c>
      <c r="Z528" s="107">
        <v>0</v>
      </c>
    </row>
    <row r="529" spans="1:26" ht="15" customHeight="1">
      <c r="A529" s="27">
        <f t="shared" ref="A529:A580" si="164">A528+1</f>
        <v>515</v>
      </c>
      <c r="B529" s="32" t="s">
        <v>542</v>
      </c>
      <c r="C529" s="29" t="s">
        <v>11</v>
      </c>
      <c r="D529" s="1">
        <v>2754.6</v>
      </c>
      <c r="E529" s="1">
        <v>44.7</v>
      </c>
      <c r="F529" s="21">
        <v>9525.91372621556</v>
      </c>
      <c r="G529" s="55">
        <f>K529+L529+M529+N529+Q529+R529+S529+T529+U529+V529+W529+X529+Y529</f>
        <v>3.4655830736263478</v>
      </c>
      <c r="H529" s="2">
        <f>G529</f>
        <v>3.4655830736263478</v>
      </c>
      <c r="I529" s="3">
        <f t="shared" si="155"/>
        <v>2.7793999999999994</v>
      </c>
      <c r="J529" s="4">
        <f>I529+K529</f>
        <v>3.0336999999999996</v>
      </c>
      <c r="K529" s="105">
        <v>0.25430000000000003</v>
      </c>
      <c r="L529" s="106">
        <v>0.53449999999999998</v>
      </c>
      <c r="M529" s="106">
        <v>0.43188307362634804</v>
      </c>
      <c r="N529" s="106">
        <v>8.6E-3</v>
      </c>
      <c r="O529" s="106">
        <v>0</v>
      </c>
      <c r="P529" s="106">
        <v>0</v>
      </c>
      <c r="Q529" s="106">
        <v>0.50790000000000002</v>
      </c>
      <c r="R529" s="106">
        <v>4.9399999999999999E-2</v>
      </c>
      <c r="S529" s="106">
        <v>1.6999999999999999E-3</v>
      </c>
      <c r="T529" s="106">
        <v>4.1500000000000002E-2</v>
      </c>
      <c r="U529" s="106">
        <v>0.1356</v>
      </c>
      <c r="V529" s="106">
        <v>1.0052000000000001</v>
      </c>
      <c r="W529" s="106">
        <v>0.24890000000000001</v>
      </c>
      <c r="X529" s="106">
        <v>4.0000000000000002E-4</v>
      </c>
      <c r="Y529" s="106">
        <v>0.2457</v>
      </c>
      <c r="Z529" s="107">
        <v>0</v>
      </c>
    </row>
    <row r="530" spans="1:26" ht="15" customHeight="1">
      <c r="A530" s="27">
        <f t="shared" si="164"/>
        <v>516</v>
      </c>
      <c r="B530" s="32" t="s">
        <v>543</v>
      </c>
      <c r="C530" s="29" t="s">
        <v>16</v>
      </c>
      <c r="D530" s="1">
        <v>4397.8</v>
      </c>
      <c r="E530" s="1">
        <v>346.9</v>
      </c>
      <c r="F530" s="21">
        <v>17436.859434245001</v>
      </c>
      <c r="G530" s="25">
        <f>K530+L530+M530+N530+Q530+R530+S530+T530+U530+V530+W530+X530+Y530</f>
        <v>3.5116362332005679</v>
      </c>
      <c r="H530" s="8">
        <f t="shared" ref="H530:H531" si="165">G530+O530+P530+Z530</f>
        <v>4.009536233200568</v>
      </c>
      <c r="I530" s="3">
        <f t="shared" si="155"/>
        <v>2.7169999999999996</v>
      </c>
      <c r="J530" s="4">
        <f t="shared" ref="J530:J531" si="166">I530+K530</f>
        <v>3.1747999999999994</v>
      </c>
      <c r="K530" s="105">
        <v>0.45779999999999998</v>
      </c>
      <c r="L530" s="106">
        <v>0.61519999999999997</v>
      </c>
      <c r="M530" s="106">
        <v>0.33683623320056832</v>
      </c>
      <c r="N530" s="106">
        <v>1.5800000000000002E-2</v>
      </c>
      <c r="O530" s="106">
        <v>0.23749999999999999</v>
      </c>
      <c r="P530" s="106">
        <v>0</v>
      </c>
      <c r="Q530" s="106">
        <v>0.6623</v>
      </c>
      <c r="R530" s="106">
        <v>2.5899999999999999E-2</v>
      </c>
      <c r="S530" s="106">
        <v>8.0000000000000004E-4</v>
      </c>
      <c r="T530" s="106">
        <v>4.1599999999999998E-2</v>
      </c>
      <c r="U530" s="106">
        <v>7.2800000000000004E-2</v>
      </c>
      <c r="V530" s="106">
        <v>0.71540000000000004</v>
      </c>
      <c r="W530" s="106">
        <v>0.14399999999999999</v>
      </c>
      <c r="X530" s="106">
        <v>2.0000000000000001E-4</v>
      </c>
      <c r="Y530" s="106">
        <v>0.42299999999999999</v>
      </c>
      <c r="Z530" s="107">
        <v>0.26040000000000002</v>
      </c>
    </row>
    <row r="531" spans="1:26" ht="15" customHeight="1">
      <c r="A531" s="27">
        <f t="shared" si="164"/>
        <v>517</v>
      </c>
      <c r="B531" s="32" t="s">
        <v>544</v>
      </c>
      <c r="C531" s="29" t="s">
        <v>15</v>
      </c>
      <c r="D531" s="1">
        <v>4753.3999999999996</v>
      </c>
      <c r="E531" s="1">
        <v>455.3</v>
      </c>
      <c r="F531" s="21">
        <v>17252.869685481699</v>
      </c>
      <c r="G531" s="25">
        <f>K531+L531+M531+N531+Q531+R531+S531+T531+U531+V531+W531+X531+Y531</f>
        <v>3.1924989565136372</v>
      </c>
      <c r="H531" s="8">
        <f t="shared" si="165"/>
        <v>3.6815989565136369</v>
      </c>
      <c r="I531" s="3">
        <f t="shared" si="155"/>
        <v>2.5296999999999996</v>
      </c>
      <c r="J531" s="4">
        <f t="shared" si="166"/>
        <v>2.8808999999999996</v>
      </c>
      <c r="K531" s="105">
        <v>0.35120000000000001</v>
      </c>
      <c r="L531" s="106">
        <v>0.54059999999999997</v>
      </c>
      <c r="M531" s="106">
        <v>0.31159895651363756</v>
      </c>
      <c r="N531" s="106">
        <v>1.6899999999999998E-2</v>
      </c>
      <c r="O531" s="106">
        <v>0.19500000000000001</v>
      </c>
      <c r="P531" s="106">
        <v>0</v>
      </c>
      <c r="Q531" s="106">
        <v>0.64029999999999998</v>
      </c>
      <c r="R531" s="106">
        <v>2.6599999999999999E-2</v>
      </c>
      <c r="S531" s="106">
        <v>8.0000000000000004E-4</v>
      </c>
      <c r="T531" s="106">
        <v>3.85E-2</v>
      </c>
      <c r="U531" s="106">
        <v>6.5000000000000002E-2</v>
      </c>
      <c r="V531" s="106">
        <v>0.69610000000000005</v>
      </c>
      <c r="W531" s="106">
        <v>0.16300000000000001</v>
      </c>
      <c r="X531" s="106">
        <v>2.0000000000000001E-4</v>
      </c>
      <c r="Y531" s="106">
        <v>0.3417</v>
      </c>
      <c r="Z531" s="107">
        <v>0.29409999999999997</v>
      </c>
    </row>
    <row r="532" spans="1:26" ht="15" customHeight="1">
      <c r="A532" s="27">
        <f t="shared" si="164"/>
        <v>518</v>
      </c>
      <c r="B532" s="32" t="s">
        <v>545</v>
      </c>
      <c r="C532" s="29" t="s">
        <v>9</v>
      </c>
      <c r="D532" s="1">
        <v>1578.7</v>
      </c>
      <c r="E532" s="1">
        <v>523.79999999999995</v>
      </c>
      <c r="F532" s="21">
        <v>5844.4844851912103</v>
      </c>
      <c r="G532" s="55">
        <f t="shared" ref="G532:G533" si="167">K532+L532+M532+N532+Q532+R532+S532+T532+U532+V532+W532+X532+Y532</f>
        <v>3.7041616984603927</v>
      </c>
      <c r="H532" s="2">
        <f t="shared" ref="H532:H533" si="168">G532</f>
        <v>3.7041616984603927</v>
      </c>
      <c r="I532" s="3">
        <f t="shared" si="155"/>
        <v>3.2820000000000009</v>
      </c>
      <c r="J532" s="4">
        <f t="shared" ref="J532:J533" si="169">I532+K532</f>
        <v>3.579400000000001</v>
      </c>
      <c r="K532" s="105">
        <v>0.2974</v>
      </c>
      <c r="L532" s="106">
        <v>0.74260000000000004</v>
      </c>
      <c r="M532" s="106">
        <v>0.12476169846039177</v>
      </c>
      <c r="N532" s="106">
        <v>2.76E-2</v>
      </c>
      <c r="O532" s="106">
        <v>0</v>
      </c>
      <c r="P532" s="106">
        <v>0</v>
      </c>
      <c r="Q532" s="106">
        <v>0.68279999999999996</v>
      </c>
      <c r="R532" s="106">
        <v>4.7E-2</v>
      </c>
      <c r="S532" s="106">
        <v>1.6000000000000001E-3</v>
      </c>
      <c r="T532" s="106">
        <v>2.81E-2</v>
      </c>
      <c r="U532" s="106">
        <v>0.05</v>
      </c>
      <c r="V532" s="106">
        <v>1.1286</v>
      </c>
      <c r="W532" s="106">
        <v>0.2482</v>
      </c>
      <c r="X532" s="106">
        <v>6.9999999999999999E-4</v>
      </c>
      <c r="Y532" s="106">
        <v>0.32479999999999998</v>
      </c>
      <c r="Z532" s="107">
        <v>0</v>
      </c>
    </row>
    <row r="533" spans="1:26" ht="15" customHeight="1">
      <c r="A533" s="27">
        <f t="shared" si="164"/>
        <v>519</v>
      </c>
      <c r="B533" s="32" t="s">
        <v>546</v>
      </c>
      <c r="C533" s="29" t="s">
        <v>9</v>
      </c>
      <c r="D533" s="1">
        <v>640.70000000000005</v>
      </c>
      <c r="E533" s="1">
        <v>0</v>
      </c>
      <c r="F533" s="21">
        <v>2151.3499261829302</v>
      </c>
      <c r="G533" s="55">
        <f t="shared" si="167"/>
        <v>3.5025445461533078</v>
      </c>
      <c r="H533" s="2">
        <f t="shared" si="168"/>
        <v>3.5025445461533078</v>
      </c>
      <c r="I533" s="3">
        <f t="shared" si="155"/>
        <v>2.7409999999999992</v>
      </c>
      <c r="J533" s="4">
        <f t="shared" si="169"/>
        <v>3.1709999999999994</v>
      </c>
      <c r="K533" s="105">
        <v>0.43</v>
      </c>
      <c r="L533" s="106">
        <v>0.58399999999999996</v>
      </c>
      <c r="M533" s="106">
        <v>0.33154454615330858</v>
      </c>
      <c r="N533" s="106">
        <v>4.4000000000000003E-3</v>
      </c>
      <c r="O533" s="106">
        <v>0</v>
      </c>
      <c r="P533" s="106">
        <v>0</v>
      </c>
      <c r="Q533" s="106">
        <v>0.63819999999999999</v>
      </c>
      <c r="R533" s="106">
        <v>0</v>
      </c>
      <c r="S533" s="106">
        <v>0</v>
      </c>
      <c r="T533" s="106">
        <v>0.14699999999999999</v>
      </c>
      <c r="U533" s="106">
        <v>8.5900000000000004E-2</v>
      </c>
      <c r="V533" s="106">
        <v>0.72299999999999998</v>
      </c>
      <c r="W533" s="106">
        <v>0.26219999999999999</v>
      </c>
      <c r="X533" s="106">
        <v>1.8E-3</v>
      </c>
      <c r="Y533" s="106">
        <v>0.29449999999999998</v>
      </c>
      <c r="Z533" s="107">
        <v>0</v>
      </c>
    </row>
    <row r="534" spans="1:26" ht="15" customHeight="1">
      <c r="A534" s="27">
        <f t="shared" si="164"/>
        <v>520</v>
      </c>
      <c r="B534" s="32" t="s">
        <v>547</v>
      </c>
      <c r="C534" s="29" t="s">
        <v>7</v>
      </c>
      <c r="D534" s="1">
        <v>128.19999999999999</v>
      </c>
      <c r="E534" s="1">
        <v>0</v>
      </c>
      <c r="F534" s="21">
        <v>202.23460609816101</v>
      </c>
      <c r="G534" s="24">
        <f>K534+L534+M534+N534+Q534+R534+S534+T534+U534+V534+W534+X534+Y534</f>
        <v>1.5839898819090208</v>
      </c>
      <c r="H534" s="8"/>
      <c r="I534" s="3">
        <f t="shared" si="155"/>
        <v>1.2151999999999998</v>
      </c>
      <c r="J534" s="4"/>
      <c r="K534" s="105">
        <v>0</v>
      </c>
      <c r="L534" s="106">
        <v>0</v>
      </c>
      <c r="M534" s="106">
        <v>0.36878988190902101</v>
      </c>
      <c r="N534" s="106">
        <v>0</v>
      </c>
      <c r="O534" s="106">
        <v>0</v>
      </c>
      <c r="P534" s="106">
        <v>0</v>
      </c>
      <c r="Q534" s="106">
        <v>0.26140000000000002</v>
      </c>
      <c r="R534" s="106">
        <v>0</v>
      </c>
      <c r="S534" s="106">
        <v>0</v>
      </c>
      <c r="T534" s="106">
        <v>0.53280000000000005</v>
      </c>
      <c r="U534" s="106">
        <v>0</v>
      </c>
      <c r="V534" s="106">
        <v>0.41220000000000001</v>
      </c>
      <c r="W534" s="106">
        <v>0</v>
      </c>
      <c r="X534" s="106">
        <v>8.8000000000000005E-3</v>
      </c>
      <c r="Y534" s="106">
        <v>0</v>
      </c>
      <c r="Z534" s="107">
        <v>0</v>
      </c>
    </row>
    <row r="535" spans="1:26" ht="15" customHeight="1">
      <c r="A535" s="27">
        <f t="shared" si="164"/>
        <v>521</v>
      </c>
      <c r="B535" s="32" t="s">
        <v>548</v>
      </c>
      <c r="C535" s="29" t="s">
        <v>15</v>
      </c>
      <c r="D535" s="1">
        <v>4215.9399999999996</v>
      </c>
      <c r="E535" s="1">
        <v>460.11</v>
      </c>
      <c r="F535" s="21">
        <v>16176.8007817337</v>
      </c>
      <c r="G535" s="25">
        <f>K535+L535+M535+N535+Q535+R535+S535+T535+U535+V535+W535+X535+Y535</f>
        <v>3.3227362425174105</v>
      </c>
      <c r="H535" s="8">
        <f>G535+O535+P535+Z535</f>
        <v>3.9049362425174103</v>
      </c>
      <c r="I535" s="3">
        <f t="shared" si="155"/>
        <v>2.7066999999999997</v>
      </c>
      <c r="J535" s="4">
        <f>I535+K535</f>
        <v>3.0666999999999995</v>
      </c>
      <c r="K535" s="105">
        <v>0.36</v>
      </c>
      <c r="L535" s="106">
        <v>0.60980000000000001</v>
      </c>
      <c r="M535" s="106">
        <v>0.25603624251741081</v>
      </c>
      <c r="N535" s="106">
        <v>1.9900000000000001E-2</v>
      </c>
      <c r="O535" s="106">
        <v>0.24729999999999999</v>
      </c>
      <c r="P535" s="106">
        <v>2.5399999999999999E-2</v>
      </c>
      <c r="Q535" s="106">
        <v>0.6522</v>
      </c>
      <c r="R535" s="106">
        <v>3.7199999999999997E-2</v>
      </c>
      <c r="S535" s="106">
        <v>1.1999999999999999E-3</v>
      </c>
      <c r="T535" s="106">
        <v>4.2999999999999997E-2</v>
      </c>
      <c r="U535" s="106">
        <v>7.7200000000000005E-2</v>
      </c>
      <c r="V535" s="106">
        <v>0.74670000000000003</v>
      </c>
      <c r="W535" s="106">
        <v>0.16500000000000001</v>
      </c>
      <c r="X535" s="106">
        <v>2.0000000000000001E-4</v>
      </c>
      <c r="Y535" s="106">
        <v>0.3543</v>
      </c>
      <c r="Z535" s="107">
        <v>0.3095</v>
      </c>
    </row>
    <row r="536" spans="1:26" ht="15" customHeight="1">
      <c r="A536" s="27">
        <f t="shared" si="164"/>
        <v>522</v>
      </c>
      <c r="B536" s="32" t="s">
        <v>549</v>
      </c>
      <c r="C536" s="29" t="s">
        <v>7</v>
      </c>
      <c r="D536" s="1">
        <v>156.69999999999999</v>
      </c>
      <c r="E536" s="1">
        <v>0</v>
      </c>
      <c r="F536" s="21">
        <v>221.027305555499</v>
      </c>
      <c r="G536" s="24">
        <f t="shared" ref="G536:G537" si="170">K536+L536+M536+N536+Q536+R536+S536+T536+U536+V536+W536+X536+Y536</f>
        <v>1.4194137959145647</v>
      </c>
      <c r="H536" s="2"/>
      <c r="I536" s="3">
        <f t="shared" si="155"/>
        <v>0.9165000000000002</v>
      </c>
      <c r="J536" s="4"/>
      <c r="K536" s="105">
        <v>0</v>
      </c>
      <c r="L536" s="106">
        <v>0</v>
      </c>
      <c r="M536" s="106">
        <v>0.50291379591456453</v>
      </c>
      <c r="N536" s="106">
        <v>0</v>
      </c>
      <c r="O536" s="106">
        <v>0</v>
      </c>
      <c r="P536" s="106">
        <v>0</v>
      </c>
      <c r="Q536" s="106">
        <v>0.26140000000000002</v>
      </c>
      <c r="R536" s="106">
        <v>0</v>
      </c>
      <c r="S536" s="106">
        <v>0</v>
      </c>
      <c r="T536" s="106">
        <v>0.2974</v>
      </c>
      <c r="U536" s="106">
        <v>0</v>
      </c>
      <c r="V536" s="106">
        <v>0.35049999999999998</v>
      </c>
      <c r="W536" s="106">
        <v>0</v>
      </c>
      <c r="X536" s="106">
        <v>7.1999999999999998E-3</v>
      </c>
      <c r="Y536" s="106">
        <v>0</v>
      </c>
      <c r="Z536" s="107">
        <v>0</v>
      </c>
    </row>
    <row r="537" spans="1:26" ht="15" customHeight="1">
      <c r="A537" s="27">
        <f t="shared" si="164"/>
        <v>523</v>
      </c>
      <c r="B537" s="32" t="s">
        <v>550</v>
      </c>
      <c r="C537" s="29" t="s">
        <v>7</v>
      </c>
      <c r="D537" s="1">
        <v>174</v>
      </c>
      <c r="E537" s="1">
        <v>0</v>
      </c>
      <c r="F537" s="21">
        <v>222.38160148167401</v>
      </c>
      <c r="G537" s="24">
        <f t="shared" si="170"/>
        <v>1.2874155544685904</v>
      </c>
      <c r="H537" s="2"/>
      <c r="I537" s="3">
        <f t="shared" si="155"/>
        <v>0.74399999999999977</v>
      </c>
      <c r="J537" s="4"/>
      <c r="K537" s="105">
        <v>0</v>
      </c>
      <c r="L537" s="106">
        <v>0</v>
      </c>
      <c r="M537" s="106">
        <v>0.54341555446859058</v>
      </c>
      <c r="N537" s="106">
        <v>0</v>
      </c>
      <c r="O537" s="106">
        <v>0</v>
      </c>
      <c r="P537" s="106">
        <v>0</v>
      </c>
      <c r="Q537" s="106">
        <v>0.26129999999999998</v>
      </c>
      <c r="R537" s="106">
        <v>0</v>
      </c>
      <c r="S537" s="106">
        <v>0</v>
      </c>
      <c r="T537" s="106">
        <v>0.1484</v>
      </c>
      <c r="U537" s="106">
        <v>0</v>
      </c>
      <c r="V537" s="106">
        <v>0.32779999999999998</v>
      </c>
      <c r="W537" s="106">
        <v>0</v>
      </c>
      <c r="X537" s="106">
        <v>6.4999999999999997E-3</v>
      </c>
      <c r="Y537" s="106">
        <v>0</v>
      </c>
      <c r="Z537" s="107">
        <v>0</v>
      </c>
    </row>
    <row r="538" spans="1:26" ht="15" customHeight="1">
      <c r="A538" s="27">
        <f t="shared" si="164"/>
        <v>524</v>
      </c>
      <c r="B538" s="32" t="s">
        <v>551</v>
      </c>
      <c r="C538" s="29" t="s">
        <v>8</v>
      </c>
      <c r="D538" s="1">
        <v>261.2</v>
      </c>
      <c r="E538" s="1">
        <v>0</v>
      </c>
      <c r="F538" s="21">
        <v>931.47270074099504</v>
      </c>
      <c r="G538" s="55">
        <f>K538+L538+M538+N538+Q538+R538+S538+T538+U538+V538+W538+X538+Y538</f>
        <v>3.5719480725782033</v>
      </c>
      <c r="H538" s="2">
        <f>G538</f>
        <v>3.5719480725782033</v>
      </c>
      <c r="I538" s="3">
        <f t="shared" si="155"/>
        <v>2.9228000000000001</v>
      </c>
      <c r="J538" s="4">
        <f>I538+K538</f>
        <v>3.2402000000000002</v>
      </c>
      <c r="K538" s="105">
        <v>0.31740000000000002</v>
      </c>
      <c r="L538" s="106">
        <v>0.39279999999999998</v>
      </c>
      <c r="M538" s="106">
        <v>0.33174807257820321</v>
      </c>
      <c r="N538" s="106">
        <v>7.0000000000000001E-3</v>
      </c>
      <c r="O538" s="106">
        <v>0</v>
      </c>
      <c r="P538" s="106">
        <v>0</v>
      </c>
      <c r="Q538" s="106">
        <v>0.63170000000000004</v>
      </c>
      <c r="R538" s="106">
        <v>0</v>
      </c>
      <c r="S538" s="106">
        <v>0</v>
      </c>
      <c r="T538" s="106">
        <v>0.13009999999999999</v>
      </c>
      <c r="U538" s="106">
        <v>0.1132</v>
      </c>
      <c r="V538" s="106">
        <v>0.94569999999999999</v>
      </c>
      <c r="W538" s="106">
        <v>0.39229999999999998</v>
      </c>
      <c r="X538" s="106">
        <v>4.3E-3</v>
      </c>
      <c r="Y538" s="106">
        <v>0.30570000000000003</v>
      </c>
      <c r="Z538" s="107">
        <v>0</v>
      </c>
    </row>
    <row r="539" spans="1:26" ht="15" customHeight="1">
      <c r="A539" s="27">
        <f t="shared" si="164"/>
        <v>525</v>
      </c>
      <c r="B539" s="32" t="s">
        <v>552</v>
      </c>
      <c r="C539" s="29" t="s">
        <v>7</v>
      </c>
      <c r="D539" s="1">
        <v>94.7</v>
      </c>
      <c r="E539" s="1">
        <v>0</v>
      </c>
      <c r="F539" s="21">
        <v>167.13609570848899</v>
      </c>
      <c r="G539" s="24">
        <f t="shared" ref="G539:G545" si="171">K539+L539+M539+N539+Q539+R539+S539+T539+U539+V539+W539+X539+Y539</f>
        <v>1.7778737171872452</v>
      </c>
      <c r="H539" s="8"/>
      <c r="I539" s="3">
        <f t="shared" si="155"/>
        <v>1.0291000000000001</v>
      </c>
      <c r="J539" s="4"/>
      <c r="K539" s="105">
        <v>0</v>
      </c>
      <c r="L539" s="106">
        <v>0</v>
      </c>
      <c r="M539" s="106">
        <v>0.74877371718724517</v>
      </c>
      <c r="N539" s="106">
        <v>0</v>
      </c>
      <c r="O539" s="106">
        <v>0</v>
      </c>
      <c r="P539" s="106">
        <v>0</v>
      </c>
      <c r="Q539" s="106">
        <v>0.26129999999999998</v>
      </c>
      <c r="R539" s="106">
        <v>0</v>
      </c>
      <c r="S539" s="106">
        <v>0</v>
      </c>
      <c r="T539" s="106">
        <v>0.1193</v>
      </c>
      <c r="U539" s="106">
        <v>0</v>
      </c>
      <c r="V539" s="106">
        <v>0.63660000000000005</v>
      </c>
      <c r="W539" s="106">
        <v>0</v>
      </c>
      <c r="X539" s="106">
        <v>1.1900000000000001E-2</v>
      </c>
      <c r="Y539" s="106">
        <v>0</v>
      </c>
      <c r="Z539" s="107">
        <v>0</v>
      </c>
    </row>
    <row r="540" spans="1:26" ht="15" customHeight="1">
      <c r="A540" s="27">
        <f t="shared" si="164"/>
        <v>526</v>
      </c>
      <c r="B540" s="32" t="s">
        <v>553</v>
      </c>
      <c r="C540" s="29" t="s">
        <v>7</v>
      </c>
      <c r="D540" s="1">
        <v>33.6</v>
      </c>
      <c r="E540" s="1">
        <v>0</v>
      </c>
      <c r="F540" s="21">
        <v>52.987405333984299</v>
      </c>
      <c r="G540" s="24">
        <f t="shared" si="171"/>
        <v>1.5850266461696132</v>
      </c>
      <c r="H540" s="2"/>
      <c r="I540" s="3">
        <f t="shared" si="155"/>
        <v>1.1160000000000001</v>
      </c>
      <c r="J540" s="4"/>
      <c r="K540" s="105">
        <v>0</v>
      </c>
      <c r="L540" s="106">
        <v>0</v>
      </c>
      <c r="M540" s="106">
        <v>0.46902664616961309</v>
      </c>
      <c r="N540" s="106">
        <v>0</v>
      </c>
      <c r="O540" s="106">
        <v>0</v>
      </c>
      <c r="P540" s="106">
        <v>0</v>
      </c>
      <c r="Q540" s="106">
        <v>0.26100000000000001</v>
      </c>
      <c r="R540" s="106">
        <v>0</v>
      </c>
      <c r="S540" s="106">
        <v>0</v>
      </c>
      <c r="T540" s="106">
        <v>0.3362</v>
      </c>
      <c r="U540" s="106">
        <v>0</v>
      </c>
      <c r="V540" s="106">
        <v>0.48530000000000001</v>
      </c>
      <c r="W540" s="106">
        <v>0</v>
      </c>
      <c r="X540" s="106">
        <v>3.3500000000000002E-2</v>
      </c>
      <c r="Y540" s="106">
        <v>0</v>
      </c>
      <c r="Z540" s="107">
        <v>0</v>
      </c>
    </row>
    <row r="541" spans="1:26" ht="15" customHeight="1">
      <c r="A541" s="27">
        <f t="shared" si="164"/>
        <v>527</v>
      </c>
      <c r="B541" s="32" t="s">
        <v>554</v>
      </c>
      <c r="C541" s="29" t="s">
        <v>7</v>
      </c>
      <c r="D541" s="1">
        <v>77.7</v>
      </c>
      <c r="E541" s="1">
        <v>0</v>
      </c>
      <c r="F541" s="21">
        <v>124.402602675347</v>
      </c>
      <c r="G541" s="24">
        <f t="shared" si="171"/>
        <v>1.6134001700323759</v>
      </c>
      <c r="H541" s="2"/>
      <c r="I541" s="3">
        <f t="shared" si="155"/>
        <v>0.90349999999999997</v>
      </c>
      <c r="J541" s="4"/>
      <c r="K541" s="105">
        <v>0</v>
      </c>
      <c r="L541" s="106">
        <v>0</v>
      </c>
      <c r="M541" s="106">
        <v>0.70990017003237593</v>
      </c>
      <c r="N541" s="106">
        <v>0</v>
      </c>
      <c r="O541" s="106">
        <v>0</v>
      </c>
      <c r="P541" s="106">
        <v>0</v>
      </c>
      <c r="Q541" s="106">
        <v>0.26140000000000002</v>
      </c>
      <c r="R541" s="106">
        <v>0</v>
      </c>
      <c r="S541" s="106">
        <v>0</v>
      </c>
      <c r="T541" s="106">
        <v>0.2908</v>
      </c>
      <c r="U541" s="106">
        <v>0</v>
      </c>
      <c r="V541" s="106">
        <v>0.33679999999999999</v>
      </c>
      <c r="W541" s="106">
        <v>0</v>
      </c>
      <c r="X541" s="106">
        <v>1.4500000000000001E-2</v>
      </c>
      <c r="Y541" s="106">
        <v>0</v>
      </c>
      <c r="Z541" s="107">
        <v>0</v>
      </c>
    </row>
    <row r="542" spans="1:26" ht="15" customHeight="1">
      <c r="A542" s="27">
        <f t="shared" si="164"/>
        <v>528</v>
      </c>
      <c r="B542" s="32" t="s">
        <v>555</v>
      </c>
      <c r="C542" s="29" t="s">
        <v>7</v>
      </c>
      <c r="D542" s="1">
        <v>291.10000000000002</v>
      </c>
      <c r="E542" s="1">
        <v>55</v>
      </c>
      <c r="F542" s="21">
        <v>333.50795115655001</v>
      </c>
      <c r="G542" s="24">
        <f t="shared" si="171"/>
        <v>1.1502901451098224</v>
      </c>
      <c r="H542" s="2"/>
      <c r="I542" s="3">
        <f t="shared" si="155"/>
        <v>0.87960000000000016</v>
      </c>
      <c r="J542" s="4"/>
      <c r="K542" s="105">
        <v>0</v>
      </c>
      <c r="L542" s="106">
        <v>0</v>
      </c>
      <c r="M542" s="106">
        <v>0.27069014510982226</v>
      </c>
      <c r="N542" s="106">
        <v>0</v>
      </c>
      <c r="O542" s="106">
        <v>0</v>
      </c>
      <c r="P542" s="106">
        <v>0</v>
      </c>
      <c r="Q542" s="106">
        <v>0.26140000000000002</v>
      </c>
      <c r="R542" s="106">
        <v>0</v>
      </c>
      <c r="S542" s="106">
        <v>0</v>
      </c>
      <c r="T542" s="106">
        <v>0.30130000000000001</v>
      </c>
      <c r="U542" s="106">
        <v>0</v>
      </c>
      <c r="V542" s="106">
        <v>0.31309999999999999</v>
      </c>
      <c r="W542" s="106">
        <v>0</v>
      </c>
      <c r="X542" s="106">
        <v>3.8E-3</v>
      </c>
      <c r="Y542" s="106">
        <v>0</v>
      </c>
      <c r="Z542" s="107">
        <v>0</v>
      </c>
    </row>
    <row r="543" spans="1:26" ht="15" customHeight="1">
      <c r="A543" s="27">
        <f t="shared" si="164"/>
        <v>529</v>
      </c>
      <c r="B543" s="32" t="s">
        <v>556</v>
      </c>
      <c r="C543" s="29" t="s">
        <v>7</v>
      </c>
      <c r="D543" s="1">
        <v>128.6</v>
      </c>
      <c r="E543" s="1">
        <v>0</v>
      </c>
      <c r="F543" s="21">
        <v>184.02690485382701</v>
      </c>
      <c r="G543" s="24">
        <f t="shared" si="171"/>
        <v>1.4394933943586516</v>
      </c>
      <c r="H543" s="2"/>
      <c r="I543" s="3">
        <f t="shared" si="155"/>
        <v>0.94929999999999981</v>
      </c>
      <c r="J543" s="4"/>
      <c r="K543" s="105">
        <v>0</v>
      </c>
      <c r="L543" s="106">
        <v>0</v>
      </c>
      <c r="M543" s="106">
        <v>0.49019339435865189</v>
      </c>
      <c r="N543" s="106">
        <v>0</v>
      </c>
      <c r="O543" s="106">
        <v>0</v>
      </c>
      <c r="P543" s="106">
        <v>0</v>
      </c>
      <c r="Q543" s="106">
        <v>0.26140000000000002</v>
      </c>
      <c r="R543" s="106">
        <v>0</v>
      </c>
      <c r="S543" s="106">
        <v>0</v>
      </c>
      <c r="T543" s="106">
        <v>0.35139999999999999</v>
      </c>
      <c r="U543" s="106">
        <v>0</v>
      </c>
      <c r="V543" s="106">
        <v>0.32769999999999999</v>
      </c>
      <c r="W543" s="106">
        <v>0</v>
      </c>
      <c r="X543" s="106">
        <v>8.8000000000000005E-3</v>
      </c>
      <c r="Y543" s="106">
        <v>0</v>
      </c>
      <c r="Z543" s="107">
        <v>0</v>
      </c>
    </row>
    <row r="544" spans="1:26" ht="15" customHeight="1">
      <c r="A544" s="27">
        <f t="shared" si="164"/>
        <v>530</v>
      </c>
      <c r="B544" s="32" t="s">
        <v>557</v>
      </c>
      <c r="C544" s="29" t="s">
        <v>7</v>
      </c>
      <c r="D544" s="1">
        <v>252.8</v>
      </c>
      <c r="E544" s="1">
        <v>0</v>
      </c>
      <c r="F544" s="21">
        <v>360.63160422596701</v>
      </c>
      <c r="G544" s="24">
        <f t="shared" si="171"/>
        <v>1.435241504204225</v>
      </c>
      <c r="H544" s="2"/>
      <c r="I544" s="3">
        <f t="shared" ref="I544:I551" si="172">G544-K544-M544</f>
        <v>0.93649999999999989</v>
      </c>
      <c r="J544" s="4"/>
      <c r="K544" s="105">
        <v>0</v>
      </c>
      <c r="L544" s="106">
        <v>0</v>
      </c>
      <c r="M544" s="106">
        <v>0.49874150420422514</v>
      </c>
      <c r="N544" s="106">
        <v>0</v>
      </c>
      <c r="O544" s="106">
        <v>0</v>
      </c>
      <c r="P544" s="106">
        <v>0</v>
      </c>
      <c r="Q544" s="106">
        <v>0.26129999999999998</v>
      </c>
      <c r="R544" s="106">
        <v>0</v>
      </c>
      <c r="S544" s="106">
        <v>0</v>
      </c>
      <c r="T544" s="106">
        <v>0.26569999999999999</v>
      </c>
      <c r="U544" s="106">
        <v>0</v>
      </c>
      <c r="V544" s="106">
        <v>0.40510000000000002</v>
      </c>
      <c r="W544" s="106">
        <v>0</v>
      </c>
      <c r="X544" s="106">
        <v>4.4000000000000003E-3</v>
      </c>
      <c r="Y544" s="106">
        <v>0</v>
      </c>
      <c r="Z544" s="107">
        <v>0</v>
      </c>
    </row>
    <row r="545" spans="1:26" ht="15" customHeight="1">
      <c r="A545" s="27">
        <f t="shared" si="164"/>
        <v>531</v>
      </c>
      <c r="B545" s="32" t="s">
        <v>558</v>
      </c>
      <c r="C545" s="29" t="s">
        <v>7</v>
      </c>
      <c r="D545" s="1">
        <v>126.2</v>
      </c>
      <c r="E545" s="1">
        <v>0</v>
      </c>
      <c r="F545" s="21">
        <v>178.713993179575</v>
      </c>
      <c r="G545" s="24">
        <f t="shared" si="171"/>
        <v>1.4247538466913561</v>
      </c>
      <c r="H545" s="2"/>
      <c r="I545" s="3">
        <f t="shared" si="172"/>
        <v>0.92529999999999979</v>
      </c>
      <c r="J545" s="4"/>
      <c r="K545" s="105">
        <v>0</v>
      </c>
      <c r="L545" s="106">
        <v>0</v>
      </c>
      <c r="M545" s="106">
        <v>0.49945384669135623</v>
      </c>
      <c r="N545" s="106">
        <v>0</v>
      </c>
      <c r="O545" s="106">
        <v>0</v>
      </c>
      <c r="P545" s="106">
        <v>0</v>
      </c>
      <c r="Q545" s="106">
        <v>0.26129999999999998</v>
      </c>
      <c r="R545" s="106">
        <v>0</v>
      </c>
      <c r="S545" s="106">
        <v>0</v>
      </c>
      <c r="T545" s="106">
        <v>0.28960000000000002</v>
      </c>
      <c r="U545" s="106">
        <v>0</v>
      </c>
      <c r="V545" s="106">
        <v>0.36549999999999999</v>
      </c>
      <c r="W545" s="106">
        <v>0</v>
      </c>
      <c r="X545" s="106">
        <v>8.8999999999999999E-3</v>
      </c>
      <c r="Y545" s="106">
        <v>0</v>
      </c>
      <c r="Z545" s="107">
        <v>0</v>
      </c>
    </row>
    <row r="546" spans="1:26" ht="15" customHeight="1">
      <c r="A546" s="27">
        <f t="shared" si="164"/>
        <v>532</v>
      </c>
      <c r="B546" s="32" t="s">
        <v>559</v>
      </c>
      <c r="C546" s="29" t="s">
        <v>10</v>
      </c>
      <c r="D546" s="1">
        <v>1323.6</v>
      </c>
      <c r="E546" s="1">
        <v>0</v>
      </c>
      <c r="F546" s="21">
        <v>3674.0892255014001</v>
      </c>
      <c r="G546" s="55">
        <f t="shared" ref="G546:G551" si="173">K546+L546+M546+N546+Q546+R546+S546+T546+U546+V546+W546+X546+Y546</f>
        <v>2.8439244031397752</v>
      </c>
      <c r="H546" s="2">
        <f>G546</f>
        <v>2.8439244031397752</v>
      </c>
      <c r="I546" s="3">
        <f t="shared" si="172"/>
        <v>2.3292999999999995</v>
      </c>
      <c r="J546" s="4">
        <f>I546+K546</f>
        <v>2.5827999999999993</v>
      </c>
      <c r="K546" s="105">
        <v>0.2535</v>
      </c>
      <c r="L546" s="106">
        <v>0.34649999999999997</v>
      </c>
      <c r="M546" s="106">
        <v>0.26112440313977592</v>
      </c>
      <c r="N546" s="106">
        <v>1.46E-2</v>
      </c>
      <c r="O546" s="106">
        <v>0</v>
      </c>
      <c r="P546" s="106">
        <v>0</v>
      </c>
      <c r="Q546" s="106">
        <v>0.56069999999999998</v>
      </c>
      <c r="R546" s="106">
        <v>8.3799999999999999E-2</v>
      </c>
      <c r="S546" s="106">
        <v>2.8999999999999998E-3</v>
      </c>
      <c r="T546" s="106">
        <v>0.1716</v>
      </c>
      <c r="U546" s="106">
        <v>0.1013</v>
      </c>
      <c r="V546" s="106">
        <v>0.64449999999999996</v>
      </c>
      <c r="W546" s="106">
        <v>0.2293</v>
      </c>
      <c r="X546" s="106">
        <v>8.0000000000000004E-4</v>
      </c>
      <c r="Y546" s="106">
        <v>0.17330000000000001</v>
      </c>
      <c r="Z546" s="107">
        <v>0</v>
      </c>
    </row>
    <row r="547" spans="1:26" ht="15" customHeight="1">
      <c r="A547" s="27">
        <f t="shared" si="164"/>
        <v>533</v>
      </c>
      <c r="B547" s="32" t="s">
        <v>560</v>
      </c>
      <c r="C547" s="29" t="s">
        <v>7</v>
      </c>
      <c r="D547" s="1">
        <v>151.30000000000001</v>
      </c>
      <c r="E547" s="1">
        <v>0</v>
      </c>
      <c r="F547" s="21">
        <v>153.327894737668</v>
      </c>
      <c r="G547" s="24">
        <f t="shared" si="173"/>
        <v>1.0169092958796262</v>
      </c>
      <c r="H547" s="8"/>
      <c r="I547" s="3">
        <f t="shared" si="172"/>
        <v>0.80859999999999976</v>
      </c>
      <c r="J547" s="4"/>
      <c r="K547" s="105">
        <v>0</v>
      </c>
      <c r="L547" s="106">
        <v>0</v>
      </c>
      <c r="M547" s="106">
        <v>0.20830929587962638</v>
      </c>
      <c r="N547" s="106">
        <v>0</v>
      </c>
      <c r="O547" s="106">
        <v>0</v>
      </c>
      <c r="P547" s="106">
        <v>0</v>
      </c>
      <c r="Q547" s="106">
        <v>0.24099999999999999</v>
      </c>
      <c r="R547" s="106">
        <v>0</v>
      </c>
      <c r="S547" s="106">
        <v>0</v>
      </c>
      <c r="T547" s="106">
        <v>4.3799999999999999E-2</v>
      </c>
      <c r="U547" s="106">
        <v>0</v>
      </c>
      <c r="V547" s="106">
        <v>0.35510000000000003</v>
      </c>
      <c r="W547" s="106">
        <v>0</v>
      </c>
      <c r="X547" s="106">
        <v>7.4000000000000003E-3</v>
      </c>
      <c r="Y547" s="106">
        <v>0.1613</v>
      </c>
      <c r="Z547" s="107">
        <v>0</v>
      </c>
    </row>
    <row r="548" spans="1:26" ht="15" customHeight="1">
      <c r="A548" s="27">
        <f t="shared" si="164"/>
        <v>534</v>
      </c>
      <c r="B548" s="32" t="s">
        <v>561</v>
      </c>
      <c r="C548" s="29" t="s">
        <v>16</v>
      </c>
      <c r="D548" s="1">
        <v>6615.75</v>
      </c>
      <c r="E548" s="1">
        <v>292.2</v>
      </c>
      <c r="F548" s="21">
        <v>24758.290115403899</v>
      </c>
      <c r="G548" s="25">
        <f t="shared" si="173"/>
        <v>3.298546060140219</v>
      </c>
      <c r="H548" s="8">
        <f t="shared" ref="H548:H549" si="174">G548+O548+P548+Z548</f>
        <v>3.7718460601402191</v>
      </c>
      <c r="I548" s="3">
        <f t="shared" si="172"/>
        <v>2.5830000000000006</v>
      </c>
      <c r="J548" s="4">
        <f t="shared" ref="J548:J549" si="175">I548+K548</f>
        <v>2.9900000000000007</v>
      </c>
      <c r="K548" s="105">
        <v>0.40699999999999997</v>
      </c>
      <c r="L548" s="106">
        <v>0.42520000000000002</v>
      </c>
      <c r="M548" s="106">
        <v>0.30854606014021846</v>
      </c>
      <c r="N548" s="106">
        <v>1.5100000000000001E-2</v>
      </c>
      <c r="O548" s="106">
        <v>0.21940000000000001</v>
      </c>
      <c r="P548" s="106">
        <v>0</v>
      </c>
      <c r="Q548" s="106">
        <v>0.66190000000000004</v>
      </c>
      <c r="R548" s="106">
        <v>8.2000000000000007E-3</v>
      </c>
      <c r="S548" s="106">
        <v>2.0000000000000001E-4</v>
      </c>
      <c r="T548" s="106">
        <v>3.95E-2</v>
      </c>
      <c r="U548" s="106">
        <v>7.8E-2</v>
      </c>
      <c r="V548" s="106">
        <v>0.82679999999999998</v>
      </c>
      <c r="W548" s="106">
        <v>0.1018</v>
      </c>
      <c r="X548" s="106">
        <v>1E-4</v>
      </c>
      <c r="Y548" s="106">
        <v>0.42620000000000002</v>
      </c>
      <c r="Z548" s="107">
        <v>0.25390000000000001</v>
      </c>
    </row>
    <row r="549" spans="1:26" ht="15" customHeight="1">
      <c r="A549" s="27">
        <f t="shared" si="164"/>
        <v>535</v>
      </c>
      <c r="B549" s="32" t="s">
        <v>562</v>
      </c>
      <c r="C549" s="29" t="s">
        <v>15</v>
      </c>
      <c r="D549" s="1">
        <v>4190.6499999999996</v>
      </c>
      <c r="E549" s="1">
        <v>392.85</v>
      </c>
      <c r="F549" s="21">
        <v>16549.330314715698</v>
      </c>
      <c r="G549" s="25">
        <f t="shared" si="173"/>
        <v>3.4197107958912727</v>
      </c>
      <c r="H549" s="8">
        <f t="shared" si="174"/>
        <v>4.0096107958912723</v>
      </c>
      <c r="I549" s="3">
        <f t="shared" si="172"/>
        <v>2.7060000000000004</v>
      </c>
      <c r="J549" s="4">
        <f t="shared" si="175"/>
        <v>3.1132000000000004</v>
      </c>
      <c r="K549" s="105">
        <v>0.40720000000000001</v>
      </c>
      <c r="L549" s="106">
        <v>0.66190000000000004</v>
      </c>
      <c r="M549" s="106">
        <v>0.30651079589127245</v>
      </c>
      <c r="N549" s="106">
        <v>1.43E-2</v>
      </c>
      <c r="O549" s="106">
        <v>0.29409999999999997</v>
      </c>
      <c r="P549" s="106">
        <v>0</v>
      </c>
      <c r="Q549" s="106">
        <v>0.63880000000000003</v>
      </c>
      <c r="R549" s="106">
        <v>2.53E-2</v>
      </c>
      <c r="S549" s="106">
        <v>8.0000000000000004E-4</v>
      </c>
      <c r="T549" s="106">
        <v>0.04</v>
      </c>
      <c r="U549" s="106">
        <v>6.9599999999999995E-2</v>
      </c>
      <c r="V549" s="106">
        <v>0.78280000000000005</v>
      </c>
      <c r="W549" s="106">
        <v>0.1278</v>
      </c>
      <c r="X549" s="106">
        <v>2.0000000000000001E-4</v>
      </c>
      <c r="Y549" s="106">
        <v>0.34449999999999997</v>
      </c>
      <c r="Z549" s="107">
        <v>0.29580000000000001</v>
      </c>
    </row>
    <row r="550" spans="1:26" ht="15" customHeight="1">
      <c r="A550" s="27">
        <f t="shared" si="164"/>
        <v>536</v>
      </c>
      <c r="B550" s="32" t="s">
        <v>563</v>
      </c>
      <c r="C550" s="29" t="s">
        <v>11</v>
      </c>
      <c r="D550" s="1">
        <v>2085.81</v>
      </c>
      <c r="E550" s="1">
        <v>0</v>
      </c>
      <c r="F550" s="21">
        <v>4566.3563616853298</v>
      </c>
      <c r="G550" s="55">
        <f t="shared" si="173"/>
        <v>2.2692702466634058</v>
      </c>
      <c r="H550" s="2">
        <f>G550</f>
        <v>2.2692702466634058</v>
      </c>
      <c r="I550" s="3">
        <f t="shared" si="172"/>
        <v>1.7798000000000003</v>
      </c>
      <c r="J550" s="4">
        <f>I550+K550</f>
        <v>2.0055000000000005</v>
      </c>
      <c r="K550" s="105">
        <v>0.22570000000000001</v>
      </c>
      <c r="L550" s="106">
        <v>0.12820000000000001</v>
      </c>
      <c r="M550" s="106">
        <v>0.26377024666340576</v>
      </c>
      <c r="N550" s="106">
        <v>4.8999999999999998E-3</v>
      </c>
      <c r="O550" s="106">
        <v>0</v>
      </c>
      <c r="P550" s="106">
        <v>0</v>
      </c>
      <c r="Q550" s="106">
        <v>0.57509999999999994</v>
      </c>
      <c r="R550" s="106">
        <v>2.8000000000000001E-2</v>
      </c>
      <c r="S550" s="106">
        <v>1E-3</v>
      </c>
      <c r="T550" s="106">
        <v>0.16259999999999999</v>
      </c>
      <c r="U550" s="106">
        <v>8.5300000000000001E-2</v>
      </c>
      <c r="V550" s="106">
        <v>0.51919999999999999</v>
      </c>
      <c r="W550" s="106">
        <v>7.4999999999999997E-2</v>
      </c>
      <c r="X550" s="106">
        <v>5.9999999999999995E-4</v>
      </c>
      <c r="Y550" s="106">
        <v>0.19989999999999999</v>
      </c>
      <c r="Z550" s="107">
        <v>0</v>
      </c>
    </row>
    <row r="551" spans="1:26" ht="15" customHeight="1">
      <c r="A551" s="27">
        <f t="shared" si="164"/>
        <v>537</v>
      </c>
      <c r="B551" s="32" t="s">
        <v>564</v>
      </c>
      <c r="C551" s="29" t="s">
        <v>15</v>
      </c>
      <c r="D551" s="1">
        <v>4122.32</v>
      </c>
      <c r="E551" s="1">
        <v>447.57</v>
      </c>
      <c r="F551" s="21">
        <v>16631.395758712799</v>
      </c>
      <c r="G551" s="25">
        <f t="shared" si="173"/>
        <v>3.5024311974471853</v>
      </c>
      <c r="H551" s="8">
        <f>G551+O551+P551+Z551</f>
        <v>4.1053311974471853</v>
      </c>
      <c r="I551" s="3">
        <f t="shared" si="172"/>
        <v>2.7751000000000001</v>
      </c>
      <c r="J551" s="4">
        <f>I551+K551</f>
        <v>3.1832000000000003</v>
      </c>
      <c r="K551" s="105">
        <v>0.40810000000000002</v>
      </c>
      <c r="L551" s="106">
        <v>0.65249999999999997</v>
      </c>
      <c r="M551" s="106">
        <v>0.31923119744718509</v>
      </c>
      <c r="N551" s="106">
        <v>1.38E-2</v>
      </c>
      <c r="O551" s="106">
        <v>0.30399999999999999</v>
      </c>
      <c r="P551" s="106">
        <v>0</v>
      </c>
      <c r="Q551" s="106">
        <v>0.63629999999999998</v>
      </c>
      <c r="R551" s="106">
        <v>2.29E-2</v>
      </c>
      <c r="S551" s="106">
        <v>6.9999999999999999E-4</v>
      </c>
      <c r="T551" s="106">
        <v>4.0899999999999999E-2</v>
      </c>
      <c r="U551" s="106">
        <v>7.0800000000000002E-2</v>
      </c>
      <c r="V551" s="106">
        <v>0.7621</v>
      </c>
      <c r="W551" s="106">
        <v>0.2324</v>
      </c>
      <c r="X551" s="106">
        <v>2.0000000000000001E-4</v>
      </c>
      <c r="Y551" s="106">
        <v>0.34250000000000003</v>
      </c>
      <c r="Z551" s="107">
        <v>0.2989</v>
      </c>
    </row>
    <row r="552" spans="1:26" ht="15" customHeight="1">
      <c r="A552" s="27">
        <f t="shared" si="164"/>
        <v>538</v>
      </c>
      <c r="B552" s="32" t="s">
        <v>565</v>
      </c>
      <c r="C552" s="29" t="s">
        <v>11</v>
      </c>
      <c r="D552" s="1">
        <v>4775</v>
      </c>
      <c r="E552" s="1">
        <v>0</v>
      </c>
      <c r="F552" s="21">
        <v>14329.4323042006</v>
      </c>
      <c r="G552" s="55">
        <f t="shared" ref="G552:G556" si="176">K552+L552+M552+N552+Q552+R552+S552+T552+U552+V552+W552+X552+Y552</f>
        <v>3.0313057601378897</v>
      </c>
      <c r="H552" s="2">
        <f t="shared" ref="H552:H556" si="177">G552</f>
        <v>3.0313057601378897</v>
      </c>
      <c r="I552" s="3">
        <f t="shared" ref="I552:I580" si="178">G552-K552-M552-O552-P552-Z552</f>
        <v>2.5197000000000003</v>
      </c>
      <c r="J552" s="4">
        <f t="shared" ref="J552:J556" si="179">I552+K552</f>
        <v>2.7424000000000004</v>
      </c>
      <c r="K552" s="105">
        <v>0.22270000000000001</v>
      </c>
      <c r="L552" s="106">
        <v>0.34939999999999999</v>
      </c>
      <c r="M552" s="106">
        <v>0.28890576013788927</v>
      </c>
      <c r="N552" s="106">
        <v>1.7899999999999999E-2</v>
      </c>
      <c r="O552" s="106">
        <v>0</v>
      </c>
      <c r="P552" s="106">
        <v>0</v>
      </c>
      <c r="Q552" s="106">
        <v>0.62280000000000002</v>
      </c>
      <c r="R552" s="106">
        <v>1.78E-2</v>
      </c>
      <c r="S552" s="106">
        <v>5.9999999999999995E-4</v>
      </c>
      <c r="T552" s="106">
        <v>0.16339999999999999</v>
      </c>
      <c r="U552" s="106">
        <v>0.15049999999999999</v>
      </c>
      <c r="V552" s="106">
        <v>0.82769999999999999</v>
      </c>
      <c r="W552" s="106">
        <v>0.1444</v>
      </c>
      <c r="X552" s="106">
        <v>2.0000000000000001E-4</v>
      </c>
      <c r="Y552" s="106">
        <v>0.22500000000000001</v>
      </c>
      <c r="Z552" s="107">
        <v>0</v>
      </c>
    </row>
    <row r="553" spans="1:26" ht="15" customHeight="1">
      <c r="A553" s="27">
        <f t="shared" si="164"/>
        <v>539</v>
      </c>
      <c r="B553" s="32" t="s">
        <v>566</v>
      </c>
      <c r="C553" s="29" t="s">
        <v>10</v>
      </c>
      <c r="D553" s="1">
        <v>1449.7</v>
      </c>
      <c r="E553" s="1">
        <v>43</v>
      </c>
      <c r="F553" s="21">
        <v>4182.9656758589399</v>
      </c>
      <c r="G553" s="55">
        <f t="shared" si="176"/>
        <v>2.8906558824214477</v>
      </c>
      <c r="H553" s="2">
        <f t="shared" si="177"/>
        <v>2.8906558824214477</v>
      </c>
      <c r="I553" s="3">
        <f t="shared" si="178"/>
        <v>2.3216000000000001</v>
      </c>
      <c r="J553" s="4">
        <f t="shared" si="179"/>
        <v>2.5700000000000003</v>
      </c>
      <c r="K553" s="105">
        <v>0.24840000000000001</v>
      </c>
      <c r="L553" s="106">
        <v>0.29349999999999998</v>
      </c>
      <c r="M553" s="106">
        <v>0.32065588242144732</v>
      </c>
      <c r="N553" s="106">
        <v>1.37E-2</v>
      </c>
      <c r="O553" s="106">
        <v>0</v>
      </c>
      <c r="P553" s="106">
        <v>0</v>
      </c>
      <c r="Q553" s="106">
        <v>0.58650000000000002</v>
      </c>
      <c r="R553" s="106">
        <v>7.8799999999999995E-2</v>
      </c>
      <c r="S553" s="106">
        <v>2.5999999999999999E-3</v>
      </c>
      <c r="T553" s="106">
        <v>0.18590000000000001</v>
      </c>
      <c r="U553" s="106">
        <v>9.4100000000000003E-2</v>
      </c>
      <c r="V553" s="106">
        <v>0.59230000000000005</v>
      </c>
      <c r="W553" s="106">
        <v>0.2293</v>
      </c>
      <c r="X553" s="106">
        <v>6.9999999999999999E-4</v>
      </c>
      <c r="Y553" s="106">
        <v>0.2442</v>
      </c>
      <c r="Z553" s="107">
        <v>0</v>
      </c>
    </row>
    <row r="554" spans="1:26" ht="15" customHeight="1">
      <c r="A554" s="27">
        <f t="shared" si="164"/>
        <v>540</v>
      </c>
      <c r="B554" s="32" t="s">
        <v>567</v>
      </c>
      <c r="C554" s="29" t="s">
        <v>11</v>
      </c>
      <c r="D554" s="1">
        <v>4013.01</v>
      </c>
      <c r="E554" s="1">
        <v>0</v>
      </c>
      <c r="F554" s="21">
        <v>11793.304562797101</v>
      </c>
      <c r="G554" s="55">
        <f t="shared" si="176"/>
        <v>2.95581130365919</v>
      </c>
      <c r="H554" s="2">
        <f t="shared" si="177"/>
        <v>2.95581130365919</v>
      </c>
      <c r="I554" s="3">
        <f t="shared" si="178"/>
        <v>2.4803000000000002</v>
      </c>
      <c r="J554" s="4">
        <f t="shared" si="179"/>
        <v>2.6839000000000004</v>
      </c>
      <c r="K554" s="105">
        <v>0.2036</v>
      </c>
      <c r="L554" s="106">
        <v>0.37769999999999998</v>
      </c>
      <c r="M554" s="106">
        <v>0.27191130365918986</v>
      </c>
      <c r="N554" s="106">
        <v>6.8999999999999999E-3</v>
      </c>
      <c r="O554" s="106">
        <v>0</v>
      </c>
      <c r="P554" s="106">
        <v>0</v>
      </c>
      <c r="Q554" s="106">
        <v>0.61499999999999999</v>
      </c>
      <c r="R554" s="106">
        <v>1.52E-2</v>
      </c>
      <c r="S554" s="106">
        <v>5.0000000000000001E-4</v>
      </c>
      <c r="T554" s="106">
        <v>0.22209999999999999</v>
      </c>
      <c r="U554" s="106">
        <v>0.13730000000000001</v>
      </c>
      <c r="V554" s="106">
        <v>0.64829999999999999</v>
      </c>
      <c r="W554" s="106">
        <v>0.23280000000000001</v>
      </c>
      <c r="X554" s="106">
        <v>2.0000000000000001E-4</v>
      </c>
      <c r="Y554" s="106">
        <v>0.2243</v>
      </c>
      <c r="Z554" s="107">
        <v>0</v>
      </c>
    </row>
    <row r="555" spans="1:26" ht="15" customHeight="1">
      <c r="A555" s="27">
        <f t="shared" si="164"/>
        <v>541</v>
      </c>
      <c r="B555" s="32" t="s">
        <v>568</v>
      </c>
      <c r="C555" s="29" t="s">
        <v>11</v>
      </c>
      <c r="D555" s="1">
        <v>3205.4</v>
      </c>
      <c r="E555" s="1">
        <v>0</v>
      </c>
      <c r="F555" s="21">
        <v>9907.2627144143898</v>
      </c>
      <c r="G555" s="55">
        <f t="shared" si="176"/>
        <v>3.0963941699857918</v>
      </c>
      <c r="H555" s="2">
        <f t="shared" si="177"/>
        <v>3.0963941699857918</v>
      </c>
      <c r="I555" s="3">
        <f t="shared" si="178"/>
        <v>2.5706000000000002</v>
      </c>
      <c r="J555" s="4">
        <f t="shared" si="179"/>
        <v>2.7793000000000001</v>
      </c>
      <c r="K555" s="105">
        <v>0.2087</v>
      </c>
      <c r="L555" s="106">
        <v>0.47089999999999999</v>
      </c>
      <c r="M555" s="106">
        <v>0.31709416998579176</v>
      </c>
      <c r="N555" s="106">
        <v>8.8999999999999999E-3</v>
      </c>
      <c r="O555" s="106">
        <v>0</v>
      </c>
      <c r="P555" s="106">
        <v>0</v>
      </c>
      <c r="Q555" s="106">
        <v>0.61670000000000003</v>
      </c>
      <c r="R555" s="106">
        <v>5.1200000000000002E-2</v>
      </c>
      <c r="S555" s="106">
        <v>1.6999999999999999E-3</v>
      </c>
      <c r="T555" s="106">
        <v>0.2293</v>
      </c>
      <c r="U555" s="106">
        <v>0.1198</v>
      </c>
      <c r="V555" s="106">
        <v>0.61009999999999998</v>
      </c>
      <c r="W555" s="106">
        <v>0.23139999999999999</v>
      </c>
      <c r="X555" s="106">
        <v>4.0000000000000002E-4</v>
      </c>
      <c r="Y555" s="106">
        <v>0.23019999999999999</v>
      </c>
      <c r="Z555" s="107">
        <v>0</v>
      </c>
    </row>
    <row r="556" spans="1:26" ht="15" customHeight="1">
      <c r="A556" s="27">
        <f t="shared" si="164"/>
        <v>542</v>
      </c>
      <c r="B556" s="32" t="s">
        <v>569</v>
      </c>
      <c r="C556" s="29" t="s">
        <v>10</v>
      </c>
      <c r="D556" s="1">
        <v>1590.35</v>
      </c>
      <c r="E556" s="1">
        <v>0</v>
      </c>
      <c r="F556" s="21">
        <v>3910.5999010017699</v>
      </c>
      <c r="G556" s="55">
        <f t="shared" si="176"/>
        <v>2.5155830922600328</v>
      </c>
      <c r="H556" s="2">
        <f t="shared" si="177"/>
        <v>2.5155830922600328</v>
      </c>
      <c r="I556" s="3">
        <f t="shared" si="178"/>
        <v>1.9560999999999997</v>
      </c>
      <c r="J556" s="4">
        <f t="shared" si="179"/>
        <v>2.2452999999999999</v>
      </c>
      <c r="K556" s="105">
        <v>0.28920000000000001</v>
      </c>
      <c r="L556" s="106">
        <v>0.14180000000000001</v>
      </c>
      <c r="M556" s="106">
        <v>0.27028309226003305</v>
      </c>
      <c r="N556" s="106">
        <v>1.2699999999999999E-2</v>
      </c>
      <c r="O556" s="106">
        <v>0</v>
      </c>
      <c r="P556" s="106">
        <v>0</v>
      </c>
      <c r="Q556" s="106">
        <v>0.58379999999999999</v>
      </c>
      <c r="R556" s="106">
        <v>7.2999999999999995E-2</v>
      </c>
      <c r="S556" s="106">
        <v>2.5000000000000001E-3</v>
      </c>
      <c r="T556" s="106">
        <v>0.16400000000000001</v>
      </c>
      <c r="U556" s="106">
        <v>7.9600000000000004E-2</v>
      </c>
      <c r="V556" s="106">
        <v>0.58540000000000003</v>
      </c>
      <c r="W556" s="106">
        <v>9.7000000000000003E-2</v>
      </c>
      <c r="X556" s="106">
        <v>6.9999999999999999E-4</v>
      </c>
      <c r="Y556" s="106">
        <v>0.21560000000000001</v>
      </c>
      <c r="Z556" s="107">
        <v>0</v>
      </c>
    </row>
    <row r="557" spans="1:26" ht="15" customHeight="1">
      <c r="A557" s="27">
        <f t="shared" si="164"/>
        <v>543</v>
      </c>
      <c r="B557" s="32" t="s">
        <v>570</v>
      </c>
      <c r="C557" s="29" t="s">
        <v>7</v>
      </c>
      <c r="D557" s="1">
        <v>151.5</v>
      </c>
      <c r="E557" s="1">
        <v>74.2</v>
      </c>
      <c r="F557" s="21">
        <v>194.80838149332101</v>
      </c>
      <c r="G557" s="24">
        <f>K557+L557+M557+N557+Q557+R557+S557+T557+U557+V557+W557+X557+Y557</f>
        <v>1.2920070109239981</v>
      </c>
      <c r="H557" s="8"/>
      <c r="I557" s="3">
        <f t="shared" si="178"/>
        <v>0.92800000000000016</v>
      </c>
      <c r="J557" s="4"/>
      <c r="K557" s="105">
        <v>0</v>
      </c>
      <c r="L557" s="106">
        <v>0</v>
      </c>
      <c r="M557" s="106">
        <v>0.36400701092399784</v>
      </c>
      <c r="N557" s="106">
        <v>0</v>
      </c>
      <c r="O557" s="106">
        <v>0</v>
      </c>
      <c r="P557" s="106">
        <v>0</v>
      </c>
      <c r="Q557" s="106">
        <v>0.316</v>
      </c>
      <c r="R557" s="106">
        <v>0</v>
      </c>
      <c r="S557" s="106">
        <v>0</v>
      </c>
      <c r="T557" s="106">
        <v>8.2400000000000001E-2</v>
      </c>
      <c r="U557" s="106">
        <v>0</v>
      </c>
      <c r="V557" s="106">
        <v>0.5222</v>
      </c>
      <c r="W557" s="106">
        <v>0</v>
      </c>
      <c r="X557" s="106">
        <v>7.4000000000000003E-3</v>
      </c>
      <c r="Y557" s="106">
        <v>0</v>
      </c>
      <c r="Z557" s="107">
        <v>0</v>
      </c>
    </row>
    <row r="558" spans="1:26" ht="15" customHeight="1">
      <c r="A558" s="27">
        <f t="shared" si="164"/>
        <v>544</v>
      </c>
      <c r="B558" s="32" t="s">
        <v>571</v>
      </c>
      <c r="C558" s="29" t="s">
        <v>11</v>
      </c>
      <c r="D558" s="1">
        <v>3513.05</v>
      </c>
      <c r="E558" s="1">
        <v>41.7</v>
      </c>
      <c r="F558" s="21">
        <v>9202.2779058319502</v>
      </c>
      <c r="G558" s="55">
        <f t="shared" ref="G558:G568" si="180">K558+L558+M558+N558+Q558+R558+S558+T558+U558+V558+W558+X558+Y558</f>
        <v>2.6892231430368247</v>
      </c>
      <c r="H558" s="2">
        <f t="shared" ref="H558:H568" si="181">G558</f>
        <v>2.6892231430368247</v>
      </c>
      <c r="I558" s="3">
        <f t="shared" si="178"/>
        <v>2.2128000000000001</v>
      </c>
      <c r="J558" s="4">
        <f t="shared" ref="J558:J568" si="182">I558+K558</f>
        <v>2.4224000000000001</v>
      </c>
      <c r="K558" s="105">
        <v>0.20960000000000001</v>
      </c>
      <c r="L558" s="106">
        <v>0.34660000000000002</v>
      </c>
      <c r="M558" s="106">
        <v>0.26682314303682481</v>
      </c>
      <c r="N558" s="106">
        <v>4.8999999999999998E-3</v>
      </c>
      <c r="O558" s="106">
        <v>0</v>
      </c>
      <c r="P558" s="106">
        <v>0</v>
      </c>
      <c r="Q558" s="106">
        <v>0.5978</v>
      </c>
      <c r="R558" s="106">
        <v>2.81E-2</v>
      </c>
      <c r="S558" s="106">
        <v>1E-3</v>
      </c>
      <c r="T558" s="106">
        <v>0.1603</v>
      </c>
      <c r="U558" s="106">
        <v>0.1153</v>
      </c>
      <c r="V558" s="106">
        <v>0.56269999999999998</v>
      </c>
      <c r="W558" s="106">
        <v>0.20200000000000001</v>
      </c>
      <c r="X558" s="106">
        <v>4.0000000000000002E-4</v>
      </c>
      <c r="Y558" s="106">
        <v>0.19370000000000001</v>
      </c>
      <c r="Z558" s="107">
        <v>0</v>
      </c>
    </row>
    <row r="559" spans="1:26" ht="15" customHeight="1">
      <c r="A559" s="27">
        <f t="shared" si="164"/>
        <v>545</v>
      </c>
      <c r="B559" s="32" t="s">
        <v>572</v>
      </c>
      <c r="C559" s="29" t="s">
        <v>10</v>
      </c>
      <c r="D559" s="1">
        <v>2252</v>
      </c>
      <c r="E559" s="1">
        <v>0</v>
      </c>
      <c r="F559" s="21">
        <v>6877.3396663724598</v>
      </c>
      <c r="G559" s="55">
        <f t="shared" si="180"/>
        <v>3.0772853678988197</v>
      </c>
      <c r="H559" s="2">
        <f t="shared" si="181"/>
        <v>3.0772853678988197</v>
      </c>
      <c r="I559" s="3">
        <f t="shared" si="178"/>
        <v>2.6335000000000006</v>
      </c>
      <c r="J559" s="4">
        <f t="shared" si="182"/>
        <v>2.8819000000000008</v>
      </c>
      <c r="K559" s="105">
        <v>0.24840000000000001</v>
      </c>
      <c r="L559" s="106">
        <v>0.4042</v>
      </c>
      <c r="M559" s="106">
        <v>0.19538536789881908</v>
      </c>
      <c r="N559" s="106">
        <v>1.0800000000000001E-2</v>
      </c>
      <c r="O559" s="106">
        <v>0</v>
      </c>
      <c r="P559" s="106">
        <v>0</v>
      </c>
      <c r="Q559" s="106">
        <v>0.61760000000000004</v>
      </c>
      <c r="R559" s="106">
        <v>6.1800000000000001E-2</v>
      </c>
      <c r="S559" s="106">
        <v>2E-3</v>
      </c>
      <c r="T559" s="106">
        <v>0.18770000000000001</v>
      </c>
      <c r="U559" s="106">
        <v>0.17330000000000001</v>
      </c>
      <c r="V559" s="106">
        <v>0.73140000000000005</v>
      </c>
      <c r="W559" s="106">
        <v>0.2351</v>
      </c>
      <c r="X559" s="106">
        <v>5.0000000000000001E-4</v>
      </c>
      <c r="Y559" s="106">
        <v>0.20910000000000001</v>
      </c>
      <c r="Z559" s="107">
        <v>0</v>
      </c>
    </row>
    <row r="560" spans="1:26" ht="15" customHeight="1">
      <c r="A560" s="27">
        <f t="shared" si="164"/>
        <v>546</v>
      </c>
      <c r="B560" s="32" t="s">
        <v>573</v>
      </c>
      <c r="C560" s="29" t="s">
        <v>8</v>
      </c>
      <c r="D560" s="1">
        <v>293.3</v>
      </c>
      <c r="E560" s="1">
        <v>0</v>
      </c>
      <c r="F560" s="21">
        <v>984.14318443836203</v>
      </c>
      <c r="G560" s="55">
        <f t="shared" si="180"/>
        <v>3.3613513451191395</v>
      </c>
      <c r="H560" s="2">
        <f t="shared" si="181"/>
        <v>3.3613513451191395</v>
      </c>
      <c r="I560" s="3">
        <f t="shared" si="178"/>
        <v>2.6867000000000001</v>
      </c>
      <c r="J560" s="4">
        <f t="shared" si="182"/>
        <v>3.0121000000000002</v>
      </c>
      <c r="K560" s="105">
        <v>0.32540000000000002</v>
      </c>
      <c r="L560" s="106">
        <v>0.59660000000000002</v>
      </c>
      <c r="M560" s="106">
        <v>0.34925134511913913</v>
      </c>
      <c r="N560" s="106">
        <v>0</v>
      </c>
      <c r="O560" s="106">
        <v>0</v>
      </c>
      <c r="P560" s="106">
        <v>0</v>
      </c>
      <c r="Q560" s="106">
        <v>0.66890000000000005</v>
      </c>
      <c r="R560" s="106">
        <v>0</v>
      </c>
      <c r="S560" s="106">
        <v>0</v>
      </c>
      <c r="T560" s="106">
        <v>0.17319999999999999</v>
      </c>
      <c r="U560" s="106">
        <v>4.9399999999999999E-2</v>
      </c>
      <c r="V560" s="106">
        <v>0.84260000000000002</v>
      </c>
      <c r="W560" s="106">
        <v>8.1100000000000005E-2</v>
      </c>
      <c r="X560" s="106">
        <v>3.8E-3</v>
      </c>
      <c r="Y560" s="106">
        <v>0.27110000000000001</v>
      </c>
      <c r="Z560" s="107">
        <v>0</v>
      </c>
    </row>
    <row r="561" spans="1:26" ht="15" customHeight="1">
      <c r="A561" s="27">
        <f t="shared" si="164"/>
        <v>547</v>
      </c>
      <c r="B561" s="32" t="s">
        <v>574</v>
      </c>
      <c r="C561" s="29" t="s">
        <v>11</v>
      </c>
      <c r="D561" s="1">
        <v>1951.7</v>
      </c>
      <c r="E561" s="1">
        <v>0</v>
      </c>
      <c r="F561" s="21">
        <v>5508.3990558066298</v>
      </c>
      <c r="G561" s="55">
        <f t="shared" si="180"/>
        <v>2.8828654508187177</v>
      </c>
      <c r="H561" s="2">
        <f t="shared" si="181"/>
        <v>2.8828654508187177</v>
      </c>
      <c r="I561" s="3">
        <f t="shared" si="178"/>
        <v>2.3350000000000004</v>
      </c>
      <c r="J561" s="4">
        <f t="shared" si="182"/>
        <v>2.5328000000000004</v>
      </c>
      <c r="K561" s="105">
        <v>0.1978</v>
      </c>
      <c r="L561" s="106">
        <v>0.49469999999999997</v>
      </c>
      <c r="M561" s="106">
        <v>0.35006545081871748</v>
      </c>
      <c r="N561" s="106">
        <v>5.8999999999999999E-3</v>
      </c>
      <c r="O561" s="106">
        <v>0</v>
      </c>
      <c r="P561" s="106">
        <v>0</v>
      </c>
      <c r="Q561" s="106">
        <v>0.58279999999999998</v>
      </c>
      <c r="R561" s="106">
        <v>3.3599999999999998E-2</v>
      </c>
      <c r="S561" s="106">
        <v>1.1000000000000001E-3</v>
      </c>
      <c r="T561" s="106">
        <v>0.17929999999999999</v>
      </c>
      <c r="U561" s="106">
        <v>7.8399999999999997E-2</v>
      </c>
      <c r="V561" s="106">
        <v>0.53339999999999999</v>
      </c>
      <c r="W561" s="106">
        <v>0.21049999999999999</v>
      </c>
      <c r="X561" s="106">
        <v>5.9999999999999995E-4</v>
      </c>
      <c r="Y561" s="106">
        <v>0.2147</v>
      </c>
      <c r="Z561" s="107">
        <v>0</v>
      </c>
    </row>
    <row r="562" spans="1:26" ht="15" customHeight="1">
      <c r="A562" s="27">
        <f t="shared" si="164"/>
        <v>548</v>
      </c>
      <c r="B562" s="32" t="s">
        <v>575</v>
      </c>
      <c r="C562" s="29" t="s">
        <v>11</v>
      </c>
      <c r="D562" s="1">
        <v>3992.7</v>
      </c>
      <c r="E562" s="1">
        <v>54</v>
      </c>
      <c r="F562" s="21">
        <v>11723.2362569053</v>
      </c>
      <c r="G562" s="55">
        <f t="shared" si="180"/>
        <v>2.9558795658351387</v>
      </c>
      <c r="H562" s="2">
        <f t="shared" si="181"/>
        <v>2.9558795658351387</v>
      </c>
      <c r="I562" s="3">
        <f t="shared" si="178"/>
        <v>2.4792000000000005</v>
      </c>
      <c r="J562" s="4">
        <f t="shared" si="182"/>
        <v>2.6858000000000004</v>
      </c>
      <c r="K562" s="105">
        <v>0.20660000000000001</v>
      </c>
      <c r="L562" s="106">
        <v>0.36159999999999998</v>
      </c>
      <c r="M562" s="106">
        <v>0.27007956583513848</v>
      </c>
      <c r="N562" s="106">
        <v>7.0000000000000001E-3</v>
      </c>
      <c r="O562" s="106">
        <v>0</v>
      </c>
      <c r="P562" s="106">
        <v>0</v>
      </c>
      <c r="Q562" s="106">
        <v>0.62170000000000003</v>
      </c>
      <c r="R562" s="106">
        <v>4.0099999999999997E-2</v>
      </c>
      <c r="S562" s="106">
        <v>1.2999999999999999E-3</v>
      </c>
      <c r="T562" s="106">
        <v>0.2142</v>
      </c>
      <c r="U562" s="106">
        <v>0.13539999999999999</v>
      </c>
      <c r="V562" s="106">
        <v>0.65559999999999996</v>
      </c>
      <c r="W562" s="106">
        <v>0.2268</v>
      </c>
      <c r="X562" s="106">
        <v>2.0000000000000001E-4</v>
      </c>
      <c r="Y562" s="106">
        <v>0.21529999999999999</v>
      </c>
      <c r="Z562" s="107">
        <v>0</v>
      </c>
    </row>
    <row r="563" spans="1:26" ht="15" customHeight="1">
      <c r="A563" s="27">
        <f t="shared" si="164"/>
        <v>549</v>
      </c>
      <c r="B563" s="32" t="s">
        <v>576</v>
      </c>
      <c r="C563" s="29" t="s">
        <v>11</v>
      </c>
      <c r="D563" s="1">
        <v>2586.35</v>
      </c>
      <c r="E563" s="1">
        <v>0</v>
      </c>
      <c r="F563" s="21">
        <v>7376.51669908039</v>
      </c>
      <c r="G563" s="55">
        <f t="shared" si="180"/>
        <v>2.9309385041809333</v>
      </c>
      <c r="H563" s="2">
        <f t="shared" si="181"/>
        <v>2.9309385041809333</v>
      </c>
      <c r="I563" s="3">
        <f t="shared" si="178"/>
        <v>2.4614000000000003</v>
      </c>
      <c r="J563" s="4">
        <f t="shared" si="182"/>
        <v>2.6286</v>
      </c>
      <c r="K563" s="105">
        <v>0.16719999999999999</v>
      </c>
      <c r="L563" s="106">
        <v>0.46329999999999999</v>
      </c>
      <c r="M563" s="106">
        <v>0.30233850418093305</v>
      </c>
      <c r="N563" s="106">
        <v>0</v>
      </c>
      <c r="O563" s="106">
        <v>0</v>
      </c>
      <c r="P563" s="106">
        <v>0</v>
      </c>
      <c r="Q563" s="106">
        <v>0.57869999999999999</v>
      </c>
      <c r="R563" s="106">
        <v>0</v>
      </c>
      <c r="S563" s="106">
        <v>0</v>
      </c>
      <c r="T563" s="106">
        <v>0.18429999999999999</v>
      </c>
      <c r="U563" s="106">
        <v>9.1300000000000006E-2</v>
      </c>
      <c r="V563" s="106">
        <v>0.69130000000000003</v>
      </c>
      <c r="W563" s="106">
        <v>0.2621</v>
      </c>
      <c r="X563" s="106">
        <v>0</v>
      </c>
      <c r="Y563" s="106">
        <v>0.19040000000000001</v>
      </c>
      <c r="Z563" s="107">
        <v>0</v>
      </c>
    </row>
    <row r="564" spans="1:26" ht="15" customHeight="1">
      <c r="A564" s="27">
        <f t="shared" si="164"/>
        <v>550</v>
      </c>
      <c r="B564" s="32" t="s">
        <v>577</v>
      </c>
      <c r="C564" s="29" t="s">
        <v>11</v>
      </c>
      <c r="D564" s="1">
        <v>2554.6</v>
      </c>
      <c r="E564" s="1">
        <v>0</v>
      </c>
      <c r="F564" s="21">
        <v>8421.6864866371998</v>
      </c>
      <c r="G564" s="55">
        <f t="shared" si="180"/>
        <v>3.3027390026320074</v>
      </c>
      <c r="H564" s="2">
        <f t="shared" si="181"/>
        <v>3.3027390026320074</v>
      </c>
      <c r="I564" s="3">
        <f t="shared" si="178"/>
        <v>2.7600999999999991</v>
      </c>
      <c r="J564" s="4">
        <f t="shared" si="182"/>
        <v>2.9541999999999993</v>
      </c>
      <c r="K564" s="105">
        <v>0.19409999999999999</v>
      </c>
      <c r="L564" s="106">
        <v>0.52470000000000006</v>
      </c>
      <c r="M564" s="106">
        <v>0.34853900263200799</v>
      </c>
      <c r="N564" s="106">
        <v>0</v>
      </c>
      <c r="O564" s="106">
        <v>0</v>
      </c>
      <c r="P564" s="106">
        <v>0</v>
      </c>
      <c r="Q564" s="106">
        <v>0.64049999999999996</v>
      </c>
      <c r="R564" s="106">
        <v>0</v>
      </c>
      <c r="S564" s="106">
        <v>0</v>
      </c>
      <c r="T564" s="106">
        <v>0.26319999999999999</v>
      </c>
      <c r="U564" s="106">
        <v>0.1268</v>
      </c>
      <c r="V564" s="106">
        <v>0.66239999999999999</v>
      </c>
      <c r="W564" s="106">
        <v>0.32169999999999999</v>
      </c>
      <c r="X564" s="106">
        <v>5.0000000000000001E-4</v>
      </c>
      <c r="Y564" s="106">
        <v>0.2203</v>
      </c>
      <c r="Z564" s="107">
        <v>0</v>
      </c>
    </row>
    <row r="565" spans="1:26" ht="15" customHeight="1">
      <c r="A565" s="27">
        <f t="shared" si="164"/>
        <v>551</v>
      </c>
      <c r="B565" s="32" t="s">
        <v>578</v>
      </c>
      <c r="C565" s="29" t="s">
        <v>11</v>
      </c>
      <c r="D565" s="1">
        <v>2598.5</v>
      </c>
      <c r="E565" s="1">
        <v>0</v>
      </c>
      <c r="F565" s="21">
        <v>8748.2563723993608</v>
      </c>
      <c r="G565" s="55">
        <f t="shared" si="180"/>
        <v>3.3777145715417047</v>
      </c>
      <c r="H565" s="2">
        <f t="shared" si="181"/>
        <v>3.3777145715417047</v>
      </c>
      <c r="I565" s="3">
        <f t="shared" si="178"/>
        <v>2.8388000000000004</v>
      </c>
      <c r="J565" s="4">
        <f t="shared" si="182"/>
        <v>3.0479000000000003</v>
      </c>
      <c r="K565" s="105">
        <v>0.20910000000000001</v>
      </c>
      <c r="L565" s="106">
        <v>0.49819999999999998</v>
      </c>
      <c r="M565" s="106">
        <v>0.32981457154170452</v>
      </c>
      <c r="N565" s="106">
        <v>7.1999999999999998E-3</v>
      </c>
      <c r="O565" s="106">
        <v>0</v>
      </c>
      <c r="P565" s="106">
        <v>0</v>
      </c>
      <c r="Q565" s="106">
        <v>0.60250000000000004</v>
      </c>
      <c r="R565" s="106">
        <v>4.1399999999999999E-2</v>
      </c>
      <c r="S565" s="106">
        <v>1.4E-3</v>
      </c>
      <c r="T565" s="106">
        <v>0.1678</v>
      </c>
      <c r="U565" s="106">
        <v>9.8900000000000002E-2</v>
      </c>
      <c r="V565" s="106">
        <v>0.94679999999999997</v>
      </c>
      <c r="W565" s="106">
        <v>0.24079999999999999</v>
      </c>
      <c r="X565" s="106">
        <v>5.0000000000000001E-4</v>
      </c>
      <c r="Y565" s="106">
        <v>0.23330000000000001</v>
      </c>
      <c r="Z565" s="107">
        <v>0</v>
      </c>
    </row>
    <row r="566" spans="1:26" ht="15" customHeight="1">
      <c r="A566" s="27">
        <f t="shared" si="164"/>
        <v>552</v>
      </c>
      <c r="B566" s="32" t="s">
        <v>579</v>
      </c>
      <c r="C566" s="29" t="s">
        <v>11</v>
      </c>
      <c r="D566" s="1">
        <v>2848.5830000000001</v>
      </c>
      <c r="E566" s="1">
        <v>30.39</v>
      </c>
      <c r="F566" s="21">
        <v>8576.4891179553106</v>
      </c>
      <c r="G566" s="55">
        <f t="shared" si="180"/>
        <v>3.0961142990240607</v>
      </c>
      <c r="H566" s="2">
        <f t="shared" si="181"/>
        <v>3.0961142990240607</v>
      </c>
      <c r="I566" s="3">
        <f t="shared" si="178"/>
        <v>2.4142999999999999</v>
      </c>
      <c r="J566" s="4">
        <f t="shared" si="182"/>
        <v>2.5873999999999997</v>
      </c>
      <c r="K566" s="105">
        <v>0.1731</v>
      </c>
      <c r="L566" s="106">
        <v>0.64019999999999999</v>
      </c>
      <c r="M566" s="106">
        <v>0.50871429902406073</v>
      </c>
      <c r="N566" s="106">
        <v>0</v>
      </c>
      <c r="O566" s="106">
        <v>0</v>
      </c>
      <c r="P566" s="106">
        <v>0</v>
      </c>
      <c r="Q566" s="106">
        <v>0.51570000000000005</v>
      </c>
      <c r="R566" s="106">
        <v>0</v>
      </c>
      <c r="S566" s="106">
        <v>0</v>
      </c>
      <c r="T566" s="106">
        <v>3.3000000000000002E-2</v>
      </c>
      <c r="U566" s="106">
        <v>8.7099999999999997E-2</v>
      </c>
      <c r="V566" s="106">
        <v>0.57799999999999996</v>
      </c>
      <c r="W566" s="106">
        <v>0.36170000000000002</v>
      </c>
      <c r="X566" s="106">
        <v>4.0000000000000002E-4</v>
      </c>
      <c r="Y566" s="106">
        <v>0.19819999999999999</v>
      </c>
      <c r="Z566" s="107">
        <v>0</v>
      </c>
    </row>
    <row r="567" spans="1:26" ht="15" customHeight="1">
      <c r="A567" s="27">
        <f t="shared" si="164"/>
        <v>553</v>
      </c>
      <c r="B567" s="32" t="s">
        <v>580</v>
      </c>
      <c r="C567" s="29" t="s">
        <v>11</v>
      </c>
      <c r="D567" s="1">
        <v>2596.48</v>
      </c>
      <c r="E567" s="1">
        <v>0</v>
      </c>
      <c r="F567" s="21">
        <v>8643.4632039050703</v>
      </c>
      <c r="G567" s="55">
        <f t="shared" si="180"/>
        <v>3.334908774136446</v>
      </c>
      <c r="H567" s="2">
        <f t="shared" si="181"/>
        <v>3.334908774136446</v>
      </c>
      <c r="I567" s="3">
        <f t="shared" si="178"/>
        <v>2.7588000000000008</v>
      </c>
      <c r="J567" s="4">
        <f t="shared" si="182"/>
        <v>2.970800000000001</v>
      </c>
      <c r="K567" s="105">
        <v>0.21199999999999999</v>
      </c>
      <c r="L567" s="106">
        <v>0.4017</v>
      </c>
      <c r="M567" s="106">
        <v>0.36410877413644516</v>
      </c>
      <c r="N567" s="106">
        <v>8.6999999999999994E-3</v>
      </c>
      <c r="O567" s="106">
        <v>0</v>
      </c>
      <c r="P567" s="106">
        <v>0</v>
      </c>
      <c r="Q567" s="106">
        <v>0.60289999999999999</v>
      </c>
      <c r="R567" s="106">
        <v>0.05</v>
      </c>
      <c r="S567" s="106">
        <v>1.6999999999999999E-3</v>
      </c>
      <c r="T567" s="106">
        <v>0.19520000000000001</v>
      </c>
      <c r="U567" s="106">
        <v>9.8400000000000001E-2</v>
      </c>
      <c r="V567" s="106">
        <v>0.9556</v>
      </c>
      <c r="W567" s="106">
        <v>0.2084</v>
      </c>
      <c r="X567" s="106">
        <v>5.0000000000000001E-4</v>
      </c>
      <c r="Y567" s="106">
        <v>0.23569999999999999</v>
      </c>
      <c r="Z567" s="107">
        <v>0</v>
      </c>
    </row>
    <row r="568" spans="1:26" ht="15" customHeight="1">
      <c r="A568" s="27">
        <f t="shared" si="164"/>
        <v>554</v>
      </c>
      <c r="B568" s="32" t="s">
        <v>581</v>
      </c>
      <c r="C568" s="29" t="s">
        <v>8</v>
      </c>
      <c r="D568" s="1">
        <v>373.3</v>
      </c>
      <c r="E568" s="1">
        <v>0</v>
      </c>
      <c r="F568" s="21">
        <v>1081.2639143875699</v>
      </c>
      <c r="G568" s="55">
        <f t="shared" si="180"/>
        <v>2.9028170870891854</v>
      </c>
      <c r="H568" s="2">
        <f t="shared" si="181"/>
        <v>2.9028170870891854</v>
      </c>
      <c r="I568" s="3">
        <f t="shared" si="178"/>
        <v>2.2875999999999999</v>
      </c>
      <c r="J568" s="4">
        <f t="shared" si="182"/>
        <v>2.544</v>
      </c>
      <c r="K568" s="105">
        <v>0.25640000000000002</v>
      </c>
      <c r="L568" s="106">
        <v>0.28039999999999998</v>
      </c>
      <c r="M568" s="106">
        <v>0.35881708708918547</v>
      </c>
      <c r="N568" s="106">
        <v>0</v>
      </c>
      <c r="O568" s="106">
        <v>0</v>
      </c>
      <c r="P568" s="106">
        <v>0</v>
      </c>
      <c r="Q568" s="106">
        <v>0.59140000000000004</v>
      </c>
      <c r="R568" s="106">
        <v>0</v>
      </c>
      <c r="S568" s="106">
        <v>0</v>
      </c>
      <c r="T568" s="106">
        <v>0.1318</v>
      </c>
      <c r="U568" s="106">
        <v>0.1241</v>
      </c>
      <c r="V568" s="106">
        <v>0.81100000000000005</v>
      </c>
      <c r="W568" s="106">
        <v>4.5499999999999999E-2</v>
      </c>
      <c r="X568" s="106">
        <v>3.0000000000000001E-3</v>
      </c>
      <c r="Y568" s="106">
        <v>0.3004</v>
      </c>
      <c r="Z568" s="107">
        <v>0</v>
      </c>
    </row>
    <row r="569" spans="1:26" ht="15" customHeight="1">
      <c r="A569" s="27">
        <f t="shared" si="164"/>
        <v>555</v>
      </c>
      <c r="B569" s="32" t="s">
        <v>582</v>
      </c>
      <c r="C569" s="29" t="s">
        <v>7</v>
      </c>
      <c r="D569" s="1">
        <v>85.1</v>
      </c>
      <c r="E569" s="1">
        <v>0</v>
      </c>
      <c r="F569" s="21">
        <v>79.938367347088203</v>
      </c>
      <c r="G569" s="24">
        <f t="shared" ref="G569:G574" si="183">K569+L569+M569+N569+Q569+R569+S569+T569+U569+V569+W569+X569+Y569</f>
        <v>0.94090452332704444</v>
      </c>
      <c r="H569" s="8"/>
      <c r="I569" s="3">
        <f t="shared" si="178"/>
        <v>0.84829999999999994</v>
      </c>
      <c r="J569" s="4"/>
      <c r="K569" s="105">
        <v>0</v>
      </c>
      <c r="L569" s="106">
        <v>0</v>
      </c>
      <c r="M569" s="106">
        <v>9.2604523327044455E-2</v>
      </c>
      <c r="N569" s="106">
        <v>0</v>
      </c>
      <c r="O569" s="106">
        <v>0</v>
      </c>
      <c r="P569" s="106">
        <v>0</v>
      </c>
      <c r="Q569" s="106">
        <v>0.26140000000000002</v>
      </c>
      <c r="R569" s="106">
        <v>0</v>
      </c>
      <c r="S569" s="106">
        <v>0</v>
      </c>
      <c r="T569" s="106">
        <v>5.4600000000000003E-2</v>
      </c>
      <c r="U569" s="106">
        <v>0</v>
      </c>
      <c r="V569" s="106">
        <v>0.51910000000000001</v>
      </c>
      <c r="W569" s="106">
        <v>0</v>
      </c>
      <c r="X569" s="106">
        <v>1.32E-2</v>
      </c>
      <c r="Y569" s="106">
        <v>0</v>
      </c>
      <c r="Z569" s="107">
        <v>0</v>
      </c>
    </row>
    <row r="570" spans="1:26" ht="15" customHeight="1">
      <c r="A570" s="27">
        <f t="shared" si="164"/>
        <v>556</v>
      </c>
      <c r="B570" s="32" t="s">
        <v>583</v>
      </c>
      <c r="C570" s="29" t="s">
        <v>7</v>
      </c>
      <c r="D570" s="1">
        <v>465.93</v>
      </c>
      <c r="E570" s="1">
        <v>113</v>
      </c>
      <c r="F570" s="21">
        <v>515.79402384124103</v>
      </c>
      <c r="G570" s="24">
        <f t="shared" si="183"/>
        <v>1.1140334544522861</v>
      </c>
      <c r="H570" s="2"/>
      <c r="I570" s="3">
        <f t="shared" si="178"/>
        <v>0.70809999999999995</v>
      </c>
      <c r="J570" s="4"/>
      <c r="K570" s="105">
        <v>0</v>
      </c>
      <c r="L570" s="106">
        <v>0</v>
      </c>
      <c r="M570" s="106">
        <v>0.40593345445228607</v>
      </c>
      <c r="N570" s="106">
        <v>0</v>
      </c>
      <c r="O570" s="106">
        <v>0</v>
      </c>
      <c r="P570" s="106">
        <v>0</v>
      </c>
      <c r="Q570" s="106">
        <v>0.24110000000000001</v>
      </c>
      <c r="R570" s="106">
        <v>0</v>
      </c>
      <c r="S570" s="106">
        <v>0</v>
      </c>
      <c r="T570" s="106">
        <v>0.13880000000000001</v>
      </c>
      <c r="U570" s="106">
        <v>0</v>
      </c>
      <c r="V570" s="106">
        <v>0.32579999999999998</v>
      </c>
      <c r="W570" s="106">
        <v>0</v>
      </c>
      <c r="X570" s="106">
        <v>2.3999999999999998E-3</v>
      </c>
      <c r="Y570" s="106">
        <v>0</v>
      </c>
      <c r="Z570" s="107">
        <v>0</v>
      </c>
    </row>
    <row r="571" spans="1:26" ht="15" customHeight="1">
      <c r="A571" s="27">
        <f t="shared" si="164"/>
        <v>557</v>
      </c>
      <c r="B571" s="32" t="s">
        <v>584</v>
      </c>
      <c r="C571" s="29" t="s">
        <v>7</v>
      </c>
      <c r="D571" s="1">
        <v>71.599999999999994</v>
      </c>
      <c r="E571" s="1">
        <v>0</v>
      </c>
      <c r="F571" s="21">
        <v>98.021052784634605</v>
      </c>
      <c r="G571" s="24">
        <f t="shared" si="183"/>
        <v>1.3823475182260732</v>
      </c>
      <c r="H571" s="2"/>
      <c r="I571" s="3">
        <f t="shared" si="178"/>
        <v>0.61199999999999999</v>
      </c>
      <c r="J571" s="4"/>
      <c r="K571" s="105">
        <v>0</v>
      </c>
      <c r="L571" s="106">
        <v>0</v>
      </c>
      <c r="M571" s="106">
        <v>0.77034751822607317</v>
      </c>
      <c r="N571" s="106">
        <v>0</v>
      </c>
      <c r="O571" s="106">
        <v>0</v>
      </c>
      <c r="P571" s="106">
        <v>0</v>
      </c>
      <c r="Q571" s="106">
        <v>0.24110000000000001</v>
      </c>
      <c r="R571" s="106">
        <v>0</v>
      </c>
      <c r="S571" s="106">
        <v>0</v>
      </c>
      <c r="T571" s="106">
        <v>0</v>
      </c>
      <c r="U571" s="106">
        <v>0</v>
      </c>
      <c r="V571" s="106">
        <v>0.35520000000000002</v>
      </c>
      <c r="W571" s="106">
        <v>0</v>
      </c>
      <c r="X571" s="106">
        <v>1.5699999999999999E-2</v>
      </c>
      <c r="Y571" s="106">
        <v>0</v>
      </c>
      <c r="Z571" s="107">
        <v>0</v>
      </c>
    </row>
    <row r="572" spans="1:26" ht="15" customHeight="1">
      <c r="A572" s="27">
        <f t="shared" si="164"/>
        <v>558</v>
      </c>
      <c r="B572" s="32" t="s">
        <v>585</v>
      </c>
      <c r="C572" s="29" t="s">
        <v>7</v>
      </c>
      <c r="D572" s="1">
        <v>80.099999999999994</v>
      </c>
      <c r="E572" s="1">
        <v>0</v>
      </c>
      <c r="F572" s="21">
        <v>119.957299281329</v>
      </c>
      <c r="G572" s="24">
        <f t="shared" si="183"/>
        <v>1.5111349218549834</v>
      </c>
      <c r="H572" s="2"/>
      <c r="I572" s="3">
        <f t="shared" si="178"/>
        <v>0.72420000000000007</v>
      </c>
      <c r="J572" s="4"/>
      <c r="K572" s="105">
        <v>0</v>
      </c>
      <c r="L572" s="106">
        <v>0</v>
      </c>
      <c r="M572" s="106">
        <v>0.78693492185498337</v>
      </c>
      <c r="N572" s="106">
        <v>0</v>
      </c>
      <c r="O572" s="106">
        <v>0</v>
      </c>
      <c r="P572" s="106">
        <v>0</v>
      </c>
      <c r="Q572" s="106">
        <v>0.24099999999999999</v>
      </c>
      <c r="R572" s="106">
        <v>0</v>
      </c>
      <c r="S572" s="106">
        <v>0</v>
      </c>
      <c r="T572" s="106">
        <v>0.1142</v>
      </c>
      <c r="U572" s="106">
        <v>0</v>
      </c>
      <c r="V572" s="106">
        <v>0.35499999999999998</v>
      </c>
      <c r="W572" s="106">
        <v>0</v>
      </c>
      <c r="X572" s="106">
        <v>1.4E-2</v>
      </c>
      <c r="Y572" s="106">
        <v>0</v>
      </c>
      <c r="Z572" s="107">
        <v>0</v>
      </c>
    </row>
    <row r="573" spans="1:26" ht="15" customHeight="1">
      <c r="A573" s="27">
        <f t="shared" si="164"/>
        <v>559</v>
      </c>
      <c r="B573" s="32" t="s">
        <v>586</v>
      </c>
      <c r="C573" s="29" t="s">
        <v>7</v>
      </c>
      <c r="D573" s="1">
        <v>96.2</v>
      </c>
      <c r="E573" s="1">
        <v>0</v>
      </c>
      <c r="F573" s="21">
        <v>97.194462612238297</v>
      </c>
      <c r="G573" s="24">
        <f t="shared" si="183"/>
        <v>1.0175969301003891</v>
      </c>
      <c r="H573" s="2"/>
      <c r="I573" s="3">
        <f t="shared" si="178"/>
        <v>0.6080000000000001</v>
      </c>
      <c r="J573" s="4"/>
      <c r="K573" s="105">
        <v>0</v>
      </c>
      <c r="L573" s="106">
        <v>0</v>
      </c>
      <c r="M573" s="106">
        <v>0.409596930100389</v>
      </c>
      <c r="N573" s="106">
        <v>0</v>
      </c>
      <c r="O573" s="106">
        <v>0</v>
      </c>
      <c r="P573" s="106">
        <v>0</v>
      </c>
      <c r="Q573" s="106">
        <v>0.24099999999999999</v>
      </c>
      <c r="R573" s="106">
        <v>0</v>
      </c>
      <c r="S573" s="106">
        <v>0</v>
      </c>
      <c r="T573" s="106">
        <v>0</v>
      </c>
      <c r="U573" s="106">
        <v>0</v>
      </c>
      <c r="V573" s="106">
        <v>0.35520000000000002</v>
      </c>
      <c r="W573" s="106">
        <v>0</v>
      </c>
      <c r="X573" s="106">
        <v>1.18E-2</v>
      </c>
      <c r="Y573" s="106">
        <v>0</v>
      </c>
      <c r="Z573" s="107">
        <v>0</v>
      </c>
    </row>
    <row r="574" spans="1:26" ht="15" customHeight="1">
      <c r="A574" s="27">
        <f t="shared" si="164"/>
        <v>560</v>
      </c>
      <c r="B574" s="32" t="s">
        <v>587</v>
      </c>
      <c r="C574" s="29" t="s">
        <v>7</v>
      </c>
      <c r="D574" s="1">
        <v>89.5</v>
      </c>
      <c r="E574" s="1">
        <v>0</v>
      </c>
      <c r="F574" s="21">
        <v>94.619636969936707</v>
      </c>
      <c r="G574" s="24">
        <f t="shared" si="183"/>
        <v>1.0634024782801108</v>
      </c>
      <c r="H574" s="2"/>
      <c r="I574" s="3">
        <f t="shared" si="178"/>
        <v>0.71119999999999994</v>
      </c>
      <c r="J574" s="4"/>
      <c r="K574" s="105">
        <v>0</v>
      </c>
      <c r="L574" s="106">
        <v>0</v>
      </c>
      <c r="M574" s="106">
        <v>0.35220247828011086</v>
      </c>
      <c r="N574" s="106">
        <v>0</v>
      </c>
      <c r="O574" s="106">
        <v>0</v>
      </c>
      <c r="P574" s="106">
        <v>0</v>
      </c>
      <c r="Q574" s="106">
        <v>0.24110000000000001</v>
      </c>
      <c r="R574" s="106">
        <v>0</v>
      </c>
      <c r="S574" s="106">
        <v>0</v>
      </c>
      <c r="T574" s="106">
        <v>0.1022</v>
      </c>
      <c r="U574" s="106">
        <v>0</v>
      </c>
      <c r="V574" s="106">
        <v>0.3553</v>
      </c>
      <c r="W574" s="106">
        <v>0</v>
      </c>
      <c r="X574" s="106">
        <v>1.26E-2</v>
      </c>
      <c r="Y574" s="106">
        <v>0</v>
      </c>
      <c r="Z574" s="107">
        <v>0</v>
      </c>
    </row>
    <row r="575" spans="1:26" ht="15" customHeight="1">
      <c r="A575" s="27">
        <f t="shared" si="164"/>
        <v>561</v>
      </c>
      <c r="B575" s="32" t="s">
        <v>588</v>
      </c>
      <c r="C575" s="29" t="s">
        <v>11</v>
      </c>
      <c r="D575" s="1">
        <v>2723.69</v>
      </c>
      <c r="E575" s="1">
        <v>0</v>
      </c>
      <c r="F575" s="21">
        <v>8684.7220755441595</v>
      </c>
      <c r="G575" s="55">
        <f>K575+L575+M575+N575+Q575+R575+S575+T575+U575+V575+W575+X575+Y575</f>
        <v>3.2282878694710364</v>
      </c>
      <c r="H575" s="2">
        <f>G575</f>
        <v>3.2282878694710364</v>
      </c>
      <c r="I575" s="3">
        <f t="shared" si="178"/>
        <v>2.6820000000000004</v>
      </c>
      <c r="J575" s="4">
        <f>I575+K575</f>
        <v>2.8827000000000003</v>
      </c>
      <c r="K575" s="105">
        <v>0.20069999999999999</v>
      </c>
      <c r="L575" s="106">
        <v>0.51949999999999996</v>
      </c>
      <c r="M575" s="106">
        <v>0.34558786947103626</v>
      </c>
      <c r="N575" s="106">
        <v>2.0000000000000001E-4</v>
      </c>
      <c r="O575" s="106">
        <v>0</v>
      </c>
      <c r="P575" s="106">
        <v>0</v>
      </c>
      <c r="Q575" s="106">
        <v>0.63539999999999996</v>
      </c>
      <c r="R575" s="106">
        <v>1.1000000000000001E-3</v>
      </c>
      <c r="S575" s="106">
        <v>0</v>
      </c>
      <c r="T575" s="106">
        <v>0.24679999999999999</v>
      </c>
      <c r="U575" s="106">
        <v>0.12280000000000001</v>
      </c>
      <c r="V575" s="106">
        <v>0.66390000000000005</v>
      </c>
      <c r="W575" s="106">
        <v>0.27279999999999999</v>
      </c>
      <c r="X575" s="106">
        <v>4.0000000000000002E-4</v>
      </c>
      <c r="Y575" s="106">
        <v>0.21909999999999999</v>
      </c>
      <c r="Z575" s="107">
        <v>0</v>
      </c>
    </row>
    <row r="576" spans="1:26" ht="15" customHeight="1">
      <c r="A576" s="27">
        <f t="shared" si="164"/>
        <v>562</v>
      </c>
      <c r="B576" s="32" t="s">
        <v>589</v>
      </c>
      <c r="C576" s="29" t="s">
        <v>7</v>
      </c>
      <c r="D576" s="1">
        <v>309.39999999999998</v>
      </c>
      <c r="E576" s="1">
        <v>0</v>
      </c>
      <c r="F576" s="21">
        <v>476.14266107847499</v>
      </c>
      <c r="G576" s="24">
        <f>K576+L576+M576+N576+Q576+R576+S576+T576+U576+V576+W576+X576+Y576</f>
        <v>1.5491490508466681</v>
      </c>
      <c r="H576" s="8"/>
      <c r="I576" s="3">
        <f t="shared" si="178"/>
        <v>0.96340000000000003</v>
      </c>
      <c r="J576" s="4"/>
      <c r="K576" s="105">
        <v>0</v>
      </c>
      <c r="L576" s="106">
        <v>0</v>
      </c>
      <c r="M576" s="106">
        <v>0.58574905084666806</v>
      </c>
      <c r="N576" s="106">
        <v>0</v>
      </c>
      <c r="O576" s="106">
        <v>0</v>
      </c>
      <c r="P576" s="106">
        <v>0</v>
      </c>
      <c r="Q576" s="106">
        <v>0.24110000000000001</v>
      </c>
      <c r="R576" s="106">
        <v>0</v>
      </c>
      <c r="S576" s="106">
        <v>0</v>
      </c>
      <c r="T576" s="106">
        <v>0.19869999999999999</v>
      </c>
      <c r="U576" s="106">
        <v>0</v>
      </c>
      <c r="V576" s="106">
        <v>0.35510000000000003</v>
      </c>
      <c r="W576" s="106">
        <v>0</v>
      </c>
      <c r="X576" s="106">
        <v>3.5999999999999999E-3</v>
      </c>
      <c r="Y576" s="106">
        <v>0.16489999999999999</v>
      </c>
      <c r="Z576" s="107">
        <v>0</v>
      </c>
    </row>
    <row r="577" spans="1:26" ht="15" customHeight="1">
      <c r="A577" s="27">
        <f t="shared" si="164"/>
        <v>563</v>
      </c>
      <c r="B577" s="32" t="s">
        <v>590</v>
      </c>
      <c r="C577" s="29" t="s">
        <v>10</v>
      </c>
      <c r="D577" s="1">
        <v>2541.86</v>
      </c>
      <c r="E577" s="1">
        <v>0</v>
      </c>
      <c r="F577" s="21">
        <v>7886.2879072478299</v>
      </c>
      <c r="G577" s="55">
        <f t="shared" ref="G577:G578" si="184">K577+L577+M577+N577+Q577+R577+S577+T577+U577+V577+W577+X577+Y577</f>
        <v>3.1563148254256634</v>
      </c>
      <c r="H577" s="2">
        <f t="shared" ref="H577:H578" si="185">G577</f>
        <v>3.1563148254256634</v>
      </c>
      <c r="I577" s="3">
        <f t="shared" si="178"/>
        <v>2.6330000000000005</v>
      </c>
      <c r="J577" s="4">
        <f t="shared" ref="J577:J578" si="186">I577+K577</f>
        <v>2.8438000000000003</v>
      </c>
      <c r="K577" s="105">
        <v>0.21079999999999999</v>
      </c>
      <c r="L577" s="106">
        <v>0.61899999999999999</v>
      </c>
      <c r="M577" s="106">
        <v>0.31251482542566322</v>
      </c>
      <c r="N577" s="106">
        <v>1.0800000000000001E-2</v>
      </c>
      <c r="O577" s="106">
        <v>0</v>
      </c>
      <c r="P577" s="106">
        <v>0</v>
      </c>
      <c r="Q577" s="106">
        <v>0.63460000000000005</v>
      </c>
      <c r="R577" s="106">
        <v>0</v>
      </c>
      <c r="S577" s="106">
        <v>0</v>
      </c>
      <c r="T577" s="106">
        <v>4.2599999999999999E-2</v>
      </c>
      <c r="U577" s="106">
        <v>0.1152</v>
      </c>
      <c r="V577" s="106">
        <v>0.75890000000000002</v>
      </c>
      <c r="W577" s="106">
        <v>0.24709999999999999</v>
      </c>
      <c r="X577" s="106">
        <v>5.0000000000000001E-4</v>
      </c>
      <c r="Y577" s="106">
        <v>0.20430000000000001</v>
      </c>
      <c r="Z577" s="107">
        <v>0</v>
      </c>
    </row>
    <row r="578" spans="1:26" ht="15" customHeight="1">
      <c r="A578" s="27">
        <f t="shared" si="164"/>
        <v>564</v>
      </c>
      <c r="B578" s="32" t="s">
        <v>591</v>
      </c>
      <c r="C578" s="29" t="s">
        <v>10</v>
      </c>
      <c r="D578" s="1">
        <v>2580.8000000000002</v>
      </c>
      <c r="E578" s="1">
        <v>30.7</v>
      </c>
      <c r="F578" s="21">
        <v>7965.2081649696502</v>
      </c>
      <c r="G578" s="55">
        <f t="shared" si="184"/>
        <v>3.0909548808608767</v>
      </c>
      <c r="H578" s="2">
        <f t="shared" si="185"/>
        <v>3.0909548808608767</v>
      </c>
      <c r="I578" s="3">
        <f t="shared" si="178"/>
        <v>2.6135000000000002</v>
      </c>
      <c r="J578" s="4">
        <f t="shared" si="186"/>
        <v>2.8223000000000003</v>
      </c>
      <c r="K578" s="105">
        <v>0.20880000000000001</v>
      </c>
      <c r="L578" s="106">
        <v>0.61909999999999998</v>
      </c>
      <c r="M578" s="106">
        <v>0.26865488086087624</v>
      </c>
      <c r="N578" s="106">
        <v>0</v>
      </c>
      <c r="O578" s="106">
        <v>0</v>
      </c>
      <c r="P578" s="106">
        <v>0</v>
      </c>
      <c r="Q578" s="106">
        <v>0.625</v>
      </c>
      <c r="R578" s="106">
        <v>0</v>
      </c>
      <c r="S578" s="106">
        <v>0</v>
      </c>
      <c r="T578" s="106">
        <v>0.16550000000000001</v>
      </c>
      <c r="U578" s="106">
        <v>0.1135</v>
      </c>
      <c r="V578" s="106">
        <v>0.62</v>
      </c>
      <c r="W578" s="106">
        <v>0.2384</v>
      </c>
      <c r="X578" s="106">
        <v>5.0000000000000001E-4</v>
      </c>
      <c r="Y578" s="106">
        <v>0.23150000000000001</v>
      </c>
      <c r="Z578" s="107">
        <v>0</v>
      </c>
    </row>
    <row r="579" spans="1:26" ht="15" customHeight="1">
      <c r="A579" s="27">
        <f t="shared" si="164"/>
        <v>565</v>
      </c>
      <c r="B579" s="32" t="s">
        <v>592</v>
      </c>
      <c r="C579" s="29" t="s">
        <v>7</v>
      </c>
      <c r="D579" s="1">
        <v>35.1</v>
      </c>
      <c r="E579" s="1">
        <v>35.1</v>
      </c>
      <c r="F579" s="21">
        <v>40.138629308761601</v>
      </c>
      <c r="G579" s="24">
        <f>K579+L579+M579+N579+Q579+R579+S579+T579+U579+V579+W579+X579+Y579</f>
        <v>1.1473896466587474</v>
      </c>
      <c r="H579" s="8"/>
      <c r="I579" s="3">
        <f t="shared" si="178"/>
        <v>0.92290000000000005</v>
      </c>
      <c r="J579" s="4"/>
      <c r="K579" s="105">
        <v>0</v>
      </c>
      <c r="L579" s="106">
        <v>0</v>
      </c>
      <c r="M579" s="106">
        <v>0.22448964665874732</v>
      </c>
      <c r="N579" s="106">
        <v>0</v>
      </c>
      <c r="O579" s="106">
        <v>0</v>
      </c>
      <c r="P579" s="106">
        <v>0</v>
      </c>
      <c r="Q579" s="106">
        <v>0.24079999999999999</v>
      </c>
      <c r="R579" s="106">
        <v>0</v>
      </c>
      <c r="S579" s="106">
        <v>0</v>
      </c>
      <c r="T579" s="106">
        <v>0.29520000000000002</v>
      </c>
      <c r="U579" s="106">
        <v>0</v>
      </c>
      <c r="V579" s="106">
        <v>0.35489999999999999</v>
      </c>
      <c r="W579" s="106">
        <v>0</v>
      </c>
      <c r="X579" s="106">
        <v>3.2000000000000001E-2</v>
      </c>
      <c r="Y579" s="106">
        <v>0</v>
      </c>
      <c r="Z579" s="107">
        <v>0</v>
      </c>
    </row>
    <row r="580" spans="1:26" ht="15" customHeight="1" thickBot="1">
      <c r="A580" s="65">
        <f t="shared" si="164"/>
        <v>566</v>
      </c>
      <c r="B580" s="33" t="s">
        <v>593</v>
      </c>
      <c r="C580" s="30" t="s">
        <v>10</v>
      </c>
      <c r="D580" s="17">
        <v>4173.8999999999996</v>
      </c>
      <c r="E580" s="17">
        <v>68.3</v>
      </c>
      <c r="F580" s="22">
        <v>13922.2975255288</v>
      </c>
      <c r="G580" s="72">
        <f>K580+L580+M580+N580+Q580+R580+S580+T580+U580+V580+W580+X580+Y580</f>
        <v>3.3469178627163259</v>
      </c>
      <c r="H580" s="18">
        <f>G580</f>
        <v>3.3469178627163259</v>
      </c>
      <c r="I580" s="5">
        <f t="shared" si="178"/>
        <v>2.7141000000000006</v>
      </c>
      <c r="J580" s="6">
        <f>I580+K580</f>
        <v>3.1612000000000005</v>
      </c>
      <c r="K580" s="111">
        <v>0.4471</v>
      </c>
      <c r="L580" s="112">
        <v>0.28789999999999999</v>
      </c>
      <c r="M580" s="112">
        <v>0.18571786271632543</v>
      </c>
      <c r="N580" s="112">
        <v>2.7000000000000001E-3</v>
      </c>
      <c r="O580" s="112">
        <v>0</v>
      </c>
      <c r="P580" s="112">
        <v>0</v>
      </c>
      <c r="Q580" s="112">
        <v>0.64990000000000003</v>
      </c>
      <c r="R580" s="112">
        <v>1.5599999999999999E-2</v>
      </c>
      <c r="S580" s="112">
        <v>5.0000000000000001E-4</v>
      </c>
      <c r="T580" s="112">
        <v>0.16089999999999999</v>
      </c>
      <c r="U580" s="112">
        <v>0.28439999999999999</v>
      </c>
      <c r="V580" s="112">
        <v>0.89100000000000001</v>
      </c>
      <c r="W580" s="112">
        <v>0.21279999999999999</v>
      </c>
      <c r="X580" s="112">
        <v>2.0000000000000001E-4</v>
      </c>
      <c r="Y580" s="112">
        <v>0.2082</v>
      </c>
      <c r="Z580" s="113">
        <v>0</v>
      </c>
    </row>
    <row r="583" spans="1:26" s="66" customFormat="1">
      <c r="A583" s="66" t="s">
        <v>619</v>
      </c>
      <c r="B583" s="75"/>
      <c r="D583" s="67"/>
      <c r="E583" s="67"/>
      <c r="F583" s="67"/>
      <c r="G583" s="61"/>
      <c r="H583" s="61"/>
      <c r="I583" s="68" t="s">
        <v>620</v>
      </c>
      <c r="J583" s="61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</sheetData>
  <autoFilter ref="A14:Z580"/>
  <sortState ref="B8:X573">
    <sortCondition ref="B8:B573"/>
  </sortState>
  <mergeCells count="13">
    <mergeCell ref="J12:J13"/>
    <mergeCell ref="K12:Z12"/>
    <mergeCell ref="A12:A13"/>
    <mergeCell ref="B6:X6"/>
    <mergeCell ref="B7:X7"/>
    <mergeCell ref="G12:G13"/>
    <mergeCell ref="H12:H13"/>
    <mergeCell ref="I12:I13"/>
    <mergeCell ref="F12:F13"/>
    <mergeCell ref="B12:B13"/>
    <mergeCell ref="C12:C13"/>
    <mergeCell ref="D12:D13"/>
    <mergeCell ref="E12:E13"/>
  </mergeCells>
  <pageMargins left="0.31496062992125984" right="0.11811023622047245" top="0.35433070866141736" bottom="0.35433070866141736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до рішення</vt:lpstr>
      <vt:lpstr>'Додаток до рішення'!Заголовки_для_печати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2017-07-05T06:48:54Z</cp:lastPrinted>
  <dcterms:created xsi:type="dcterms:W3CDTF">2017-07-05T05:11:01Z</dcterms:created>
  <dcterms:modified xsi:type="dcterms:W3CDTF">2017-07-05T10:57:53Z</dcterms:modified>
</cp:coreProperties>
</file>