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20" windowWidth="19500" windowHeight="81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4" i="1" l="1"/>
  <c r="F40" i="1" l="1"/>
  <c r="F45" i="1" s="1"/>
  <c r="G39" i="1"/>
  <c r="G44" i="1" s="1"/>
  <c r="D36" i="1"/>
  <c r="D31" i="1"/>
  <c r="G26" i="1"/>
  <c r="G25" i="1"/>
  <c r="G36" i="1"/>
  <c r="D45" i="1" l="1"/>
  <c r="G31" i="1"/>
  <c r="G45" i="1" s="1"/>
  <c r="G46" i="1" s="1"/>
</calcChain>
</file>

<file path=xl/sharedStrings.xml><?xml version="1.0" encoding="utf-8"?>
<sst xmlns="http://schemas.openxmlformats.org/spreadsheetml/2006/main" count="60" uniqueCount="50">
  <si>
    <t>Чернігівської міської ради</t>
  </si>
  <si>
    <t>ШТАТНИЙ  РОЗПИС</t>
  </si>
  <si>
    <t>Посадовий оклад</t>
  </si>
  <si>
    <t>за контрактом</t>
  </si>
  <si>
    <t>Головний бухгалтер</t>
  </si>
  <si>
    <t>Бухгалтер</t>
  </si>
  <si>
    <t>Юрисконсульт</t>
  </si>
  <si>
    <t>Завідувач господарства</t>
  </si>
  <si>
    <t xml:space="preserve">Головний бухгалтер </t>
  </si>
  <si>
    <t>Погоджено:</t>
  </si>
  <si>
    <t>№ п/п</t>
  </si>
  <si>
    <t>Посада</t>
  </si>
  <si>
    <t>Начальник відділу</t>
  </si>
  <si>
    <t>Н. М. Пінчук</t>
  </si>
  <si>
    <t>Адміністративно-управлінський апарат</t>
  </si>
  <si>
    <t>1210.1</t>
  </si>
  <si>
    <t>Кількість штатних  одиниць</t>
  </si>
  <si>
    <t xml:space="preserve">з місячним фондом заробітної плати </t>
  </si>
  <si>
    <t>Водій автотранспортних засобів</t>
  </si>
  <si>
    <t>1229.7</t>
  </si>
  <si>
    <t>Директор</t>
  </si>
  <si>
    <t>С. І. Гарус</t>
  </si>
  <si>
    <t>1 червня 2016 року</t>
  </si>
  <si>
    <t>комунального підприємства "Паркування та ринок"</t>
  </si>
  <si>
    <t>Заступник директора</t>
  </si>
  <si>
    <t>Заступник директора з правових питань</t>
  </si>
  <si>
    <t xml:space="preserve">Код за Класифікатором професій ДК 003:2010 </t>
  </si>
  <si>
    <t>Надбавки</t>
  </si>
  <si>
    <t>%</t>
  </si>
  <si>
    <t>грн.</t>
  </si>
  <si>
    <t>______________</t>
  </si>
  <si>
    <t>Інспектор з кадрів</t>
  </si>
  <si>
    <t>Разом:</t>
  </si>
  <si>
    <t>Відділ документально-організаційного забезпечення</t>
  </si>
  <si>
    <t>Діловод</t>
  </si>
  <si>
    <t>2429</t>
  </si>
  <si>
    <t>4144</t>
  </si>
  <si>
    <t>Відділ парковок та ринків</t>
  </si>
  <si>
    <t>Старший контролер-касир торгових місць</t>
  </si>
  <si>
    <t>Контролер-касир торгових місць</t>
  </si>
  <si>
    <t>Паркувальник</t>
  </si>
  <si>
    <t>"ЗАТВЕРДЖУЮ"</t>
  </si>
  <si>
    <t>Т. М. Атрощенко</t>
  </si>
  <si>
    <t>Місячний фонд заробітної плати:</t>
  </si>
  <si>
    <t>х</t>
  </si>
  <si>
    <t>Заступник начальника відділу</t>
  </si>
  <si>
    <t>Вводиться в дію з 01 червня 2016 року</t>
  </si>
  <si>
    <r>
      <t xml:space="preserve">штат у кількості </t>
    </r>
    <r>
      <rPr>
        <b/>
        <sz val="14"/>
        <rFont val="Times New Roman"/>
        <family val="1"/>
        <charset val="204"/>
      </rPr>
      <t xml:space="preserve">28 </t>
    </r>
    <r>
      <rPr>
        <sz val="14"/>
        <rFont val="Times New Roman"/>
        <family val="1"/>
        <charset val="204"/>
      </rPr>
      <t>одиниць</t>
    </r>
  </si>
  <si>
    <r>
      <t>67 893</t>
    </r>
    <r>
      <rPr>
        <sz val="14"/>
        <rFont val="Times New Roman"/>
        <family val="1"/>
        <charset val="204"/>
      </rPr>
      <t xml:space="preserve"> грн. </t>
    </r>
    <r>
      <rPr>
        <b/>
        <sz val="14"/>
        <rFont val="Times New Roman"/>
        <family val="1"/>
        <charset val="204"/>
      </rPr>
      <t xml:space="preserve">93 </t>
    </r>
    <r>
      <rPr>
        <sz val="14"/>
        <rFont val="Times New Roman"/>
        <family val="1"/>
        <charset val="204"/>
      </rPr>
      <t xml:space="preserve">коп. </t>
    </r>
  </si>
  <si>
    <t>Прибиральник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</si>
</sst>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49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4" fontId="3" fillId="0" borderId="5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4" fontId="3" fillId="0" borderId="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4" fontId="4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/>
    <xf numFmtId="0" fontId="4" fillId="0" borderId="0" xfId="0" applyFont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/>
    <xf numFmtId="1" fontId="3" fillId="0" borderId="6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/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4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/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/>
    <xf numFmtId="4" fontId="3" fillId="2" borderId="16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4" fillId="0" borderId="8" xfId="0" applyNumberFormat="1" applyFont="1" applyBorder="1"/>
    <xf numFmtId="4" fontId="4" fillId="0" borderId="8" xfId="0" applyNumberFormat="1" applyFont="1" applyFill="1" applyBorder="1"/>
    <xf numFmtId="4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2" borderId="20" xfId="0" applyNumberFormat="1" applyFont="1" applyFill="1" applyBorder="1" applyAlignment="1">
      <alignment horizontal="center" wrapText="1"/>
    </xf>
    <xf numFmtId="49" fontId="4" fillId="2" borderId="21" xfId="0" applyNumberFormat="1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tabSelected="1" topLeftCell="A17" workbookViewId="0">
      <selection activeCell="B50" sqref="B50"/>
    </sheetView>
  </sheetViews>
  <sheetFormatPr defaultRowHeight="18.75" x14ac:dyDescent="0.3"/>
  <cols>
    <col min="1" max="1" width="4.5703125" style="2" customWidth="1"/>
    <col min="2" max="2" width="51.5703125" style="1" customWidth="1"/>
    <col min="3" max="3" width="9.85546875" style="1" customWidth="1"/>
    <col min="4" max="4" width="9.5703125" style="1" customWidth="1"/>
    <col min="5" max="5" width="12.5703125" style="1" customWidth="1"/>
    <col min="6" max="6" width="14.85546875" style="34" customWidth="1"/>
    <col min="7" max="7" width="20.42578125" style="34" customWidth="1"/>
    <col min="8" max="16384" width="9.140625" style="1"/>
  </cols>
  <sheetData>
    <row r="2" spans="1:7" ht="14.25" customHeight="1" x14ac:dyDescent="0.3"/>
    <row r="3" spans="1:7" x14ac:dyDescent="0.3">
      <c r="E3" s="35" t="s">
        <v>41</v>
      </c>
      <c r="F3" s="35"/>
      <c r="G3" s="1"/>
    </row>
    <row r="4" spans="1:7" x14ac:dyDescent="0.3">
      <c r="E4" s="36" t="s">
        <v>47</v>
      </c>
      <c r="F4" s="36"/>
      <c r="G4" s="36"/>
    </row>
    <row r="5" spans="1:7" x14ac:dyDescent="0.3">
      <c r="E5" s="36" t="s">
        <v>17</v>
      </c>
      <c r="F5" s="36"/>
      <c r="G5" s="1"/>
    </row>
    <row r="6" spans="1:7" x14ac:dyDescent="0.3">
      <c r="E6" s="55" t="s">
        <v>48</v>
      </c>
      <c r="F6" s="35"/>
      <c r="G6" s="1"/>
    </row>
    <row r="7" spans="1:7" x14ac:dyDescent="0.3">
      <c r="D7" s="30"/>
      <c r="E7" s="36"/>
      <c r="F7" s="36"/>
      <c r="G7" s="1"/>
    </row>
    <row r="8" spans="1:7" x14ac:dyDescent="0.3">
      <c r="E8" s="37" t="s">
        <v>20</v>
      </c>
      <c r="F8" s="47" t="s">
        <v>30</v>
      </c>
      <c r="G8" s="36" t="s">
        <v>21</v>
      </c>
    </row>
    <row r="9" spans="1:7" x14ac:dyDescent="0.3">
      <c r="D9" s="30"/>
      <c r="E9" s="36"/>
      <c r="F9" s="36"/>
      <c r="G9" s="1"/>
    </row>
    <row r="10" spans="1:7" x14ac:dyDescent="0.3">
      <c r="D10" s="29"/>
      <c r="E10" s="37" t="s">
        <v>22</v>
      </c>
      <c r="F10" s="36"/>
      <c r="G10" s="1"/>
    </row>
    <row r="11" spans="1:7" x14ac:dyDescent="0.3">
      <c r="E11" s="30"/>
      <c r="F11" s="37"/>
      <c r="G11" s="36"/>
    </row>
    <row r="12" spans="1:7" ht="15" hidden="1" customHeight="1" x14ac:dyDescent="0.3"/>
    <row r="13" spans="1:7" ht="15" hidden="1" customHeight="1" x14ac:dyDescent="0.3"/>
    <row r="14" spans="1:7" x14ac:dyDescent="0.3">
      <c r="A14" s="87" t="s">
        <v>1</v>
      </c>
      <c r="B14" s="87"/>
      <c r="C14" s="87"/>
      <c r="D14" s="87"/>
      <c r="E14" s="87"/>
      <c r="F14" s="87"/>
      <c r="G14" s="87"/>
    </row>
    <row r="15" spans="1:7" s="15" customFormat="1" x14ac:dyDescent="0.3">
      <c r="A15" s="88" t="s">
        <v>23</v>
      </c>
      <c r="B15" s="88"/>
      <c r="C15" s="88"/>
      <c r="D15" s="88"/>
      <c r="E15" s="88"/>
      <c r="F15" s="88"/>
      <c r="G15" s="88"/>
    </row>
    <row r="16" spans="1:7" s="15" customFormat="1" x14ac:dyDescent="0.3">
      <c r="A16" s="88" t="s">
        <v>0</v>
      </c>
      <c r="B16" s="88"/>
      <c r="C16" s="88"/>
      <c r="D16" s="88"/>
      <c r="E16" s="88"/>
      <c r="F16" s="88"/>
      <c r="G16" s="88"/>
    </row>
    <row r="17" spans="1:7" s="15" customFormat="1" x14ac:dyDescent="0.3">
      <c r="A17" s="45"/>
      <c r="B17" s="45"/>
      <c r="C17" s="45"/>
      <c r="D17" s="45"/>
      <c r="E17" s="45"/>
      <c r="F17" s="45"/>
      <c r="G17" s="45"/>
    </row>
    <row r="18" spans="1:7" ht="15.75" customHeight="1" x14ac:dyDescent="0.3">
      <c r="A18" s="30"/>
      <c r="B18" s="30"/>
      <c r="C18" s="30"/>
      <c r="D18" s="30"/>
      <c r="E18" s="109" t="s">
        <v>46</v>
      </c>
      <c r="F18" s="109"/>
      <c r="G18" s="109"/>
    </row>
    <row r="19" spans="1:7" ht="6.75" customHeight="1" thickBot="1" x14ac:dyDescent="0.35"/>
    <row r="20" spans="1:7" s="25" customFormat="1" ht="18.75" customHeight="1" x14ac:dyDescent="0.25">
      <c r="A20" s="99" t="s">
        <v>10</v>
      </c>
      <c r="B20" s="101" t="s">
        <v>11</v>
      </c>
      <c r="C20" s="89" t="s">
        <v>26</v>
      </c>
      <c r="D20" s="94" t="s">
        <v>16</v>
      </c>
      <c r="E20" s="91" t="s">
        <v>27</v>
      </c>
      <c r="F20" s="91"/>
      <c r="G20" s="119" t="s">
        <v>2</v>
      </c>
    </row>
    <row r="21" spans="1:7" s="25" customFormat="1" ht="80.25" customHeight="1" thickBot="1" x14ac:dyDescent="0.3">
      <c r="A21" s="100"/>
      <c r="B21" s="102"/>
      <c r="C21" s="90"/>
      <c r="D21" s="95"/>
      <c r="E21" s="78" t="s">
        <v>28</v>
      </c>
      <c r="F21" s="79" t="s">
        <v>29</v>
      </c>
      <c r="G21" s="120"/>
    </row>
    <row r="22" spans="1:7" ht="18.75" customHeight="1" thickBot="1" x14ac:dyDescent="0.35">
      <c r="A22" s="96" t="s">
        <v>14</v>
      </c>
      <c r="B22" s="97"/>
      <c r="C22" s="98"/>
      <c r="D22" s="59"/>
      <c r="E22" s="60"/>
      <c r="F22" s="61"/>
      <c r="G22" s="62"/>
    </row>
    <row r="23" spans="1:7" x14ac:dyDescent="0.3">
      <c r="A23" s="56">
        <v>1</v>
      </c>
      <c r="B23" s="32" t="s">
        <v>20</v>
      </c>
      <c r="C23" s="57" t="s">
        <v>15</v>
      </c>
      <c r="D23" s="58">
        <v>1</v>
      </c>
      <c r="E23" s="92" t="s">
        <v>3</v>
      </c>
      <c r="F23" s="92"/>
      <c r="G23" s="93"/>
    </row>
    <row r="24" spans="1:7" s="27" customFormat="1" x14ac:dyDescent="0.2">
      <c r="A24" s="26">
        <v>2</v>
      </c>
      <c r="B24" s="28" t="s">
        <v>24</v>
      </c>
      <c r="C24" s="5" t="s">
        <v>15</v>
      </c>
      <c r="D24" s="6">
        <v>1</v>
      </c>
      <c r="E24" s="7"/>
      <c r="F24" s="38"/>
      <c r="G24" s="39">
        <v>6803.4</v>
      </c>
    </row>
    <row r="25" spans="1:7" s="27" customFormat="1" x14ac:dyDescent="0.2">
      <c r="A25" s="26">
        <v>3</v>
      </c>
      <c r="B25" s="28" t="s">
        <v>25</v>
      </c>
      <c r="C25" s="5" t="s">
        <v>15</v>
      </c>
      <c r="D25" s="6">
        <v>1</v>
      </c>
      <c r="E25" s="7"/>
      <c r="F25" s="38"/>
      <c r="G25" s="39">
        <f>G24</f>
        <v>6803.4</v>
      </c>
    </row>
    <row r="26" spans="1:7" x14ac:dyDescent="0.3">
      <c r="A26" s="3">
        <v>4</v>
      </c>
      <c r="B26" s="4" t="s">
        <v>4</v>
      </c>
      <c r="C26" s="8">
        <v>1231</v>
      </c>
      <c r="D26" s="6">
        <v>1</v>
      </c>
      <c r="E26" s="7"/>
      <c r="F26" s="38"/>
      <c r="G26" s="39">
        <f>G24</f>
        <v>6803.4</v>
      </c>
    </row>
    <row r="27" spans="1:7" x14ac:dyDescent="0.3">
      <c r="A27" s="26">
        <v>5</v>
      </c>
      <c r="B27" s="9" t="s">
        <v>5</v>
      </c>
      <c r="C27" s="10">
        <v>3433</v>
      </c>
      <c r="D27" s="6">
        <v>1</v>
      </c>
      <c r="E27" s="7"/>
      <c r="F27" s="38"/>
      <c r="G27" s="39">
        <v>4002</v>
      </c>
    </row>
    <row r="28" spans="1:7" x14ac:dyDescent="0.3">
      <c r="A28" s="26">
        <v>6</v>
      </c>
      <c r="B28" s="9" t="s">
        <v>31</v>
      </c>
      <c r="C28" s="10">
        <v>3423</v>
      </c>
      <c r="D28" s="6">
        <v>1</v>
      </c>
      <c r="E28" s="7"/>
      <c r="F28" s="38"/>
      <c r="G28" s="39">
        <v>3601.8</v>
      </c>
    </row>
    <row r="29" spans="1:7" x14ac:dyDescent="0.3">
      <c r="A29" s="3">
        <v>7</v>
      </c>
      <c r="B29" s="4" t="s">
        <v>7</v>
      </c>
      <c r="C29" s="8">
        <v>1239</v>
      </c>
      <c r="D29" s="6">
        <v>1</v>
      </c>
      <c r="E29" s="7"/>
      <c r="F29" s="38"/>
      <c r="G29" s="39">
        <v>3001.5</v>
      </c>
    </row>
    <row r="30" spans="1:7" x14ac:dyDescent="0.3">
      <c r="A30" s="26">
        <v>8</v>
      </c>
      <c r="B30" s="32" t="s">
        <v>18</v>
      </c>
      <c r="C30" s="33">
        <v>8322</v>
      </c>
      <c r="D30" s="48">
        <v>1</v>
      </c>
      <c r="E30" s="11"/>
      <c r="F30" s="40"/>
      <c r="G30" s="39">
        <v>2861.43</v>
      </c>
    </row>
    <row r="31" spans="1:7" ht="19.5" thickBot="1" x14ac:dyDescent="0.35">
      <c r="A31" s="110" t="s">
        <v>32</v>
      </c>
      <c r="B31" s="111"/>
      <c r="C31" s="112"/>
      <c r="D31" s="63">
        <f>SUM(D23:D30)</f>
        <v>8</v>
      </c>
      <c r="E31" s="64"/>
      <c r="F31" s="65"/>
      <c r="G31" s="66">
        <f>SUM(G24:G30)</f>
        <v>33876.929999999993</v>
      </c>
    </row>
    <row r="32" spans="1:7" ht="35.25" customHeight="1" thickBot="1" x14ac:dyDescent="0.35">
      <c r="A32" s="116" t="s">
        <v>33</v>
      </c>
      <c r="B32" s="117"/>
      <c r="C32" s="118"/>
      <c r="D32" s="72"/>
      <c r="E32" s="73"/>
      <c r="F32" s="74"/>
      <c r="G32" s="75"/>
    </row>
    <row r="33" spans="1:8" x14ac:dyDescent="0.3">
      <c r="A33" s="56">
        <v>9</v>
      </c>
      <c r="B33" s="32" t="s">
        <v>12</v>
      </c>
      <c r="C33" s="67" t="s">
        <v>19</v>
      </c>
      <c r="D33" s="68">
        <v>1</v>
      </c>
      <c r="E33" s="69"/>
      <c r="F33" s="70"/>
      <c r="G33" s="71">
        <v>5602.8</v>
      </c>
    </row>
    <row r="34" spans="1:8" x14ac:dyDescent="0.3">
      <c r="A34" s="3">
        <v>10</v>
      </c>
      <c r="B34" s="12" t="s">
        <v>6</v>
      </c>
      <c r="C34" s="13" t="s">
        <v>35</v>
      </c>
      <c r="D34" s="14">
        <v>1</v>
      </c>
      <c r="E34" s="7"/>
      <c r="F34" s="40"/>
      <c r="G34" s="39">
        <v>3601.8</v>
      </c>
    </row>
    <row r="35" spans="1:8" s="15" customFormat="1" x14ac:dyDescent="0.3">
      <c r="A35" s="3">
        <v>11</v>
      </c>
      <c r="B35" s="12" t="s">
        <v>34</v>
      </c>
      <c r="C35" s="13" t="s">
        <v>36</v>
      </c>
      <c r="D35" s="14">
        <v>1</v>
      </c>
      <c r="E35" s="7"/>
      <c r="F35" s="40"/>
      <c r="G35" s="39">
        <v>3401.7</v>
      </c>
    </row>
    <row r="36" spans="1:8" ht="19.5" thickBot="1" x14ac:dyDescent="0.35">
      <c r="A36" s="110" t="s">
        <v>32</v>
      </c>
      <c r="B36" s="111"/>
      <c r="C36" s="112"/>
      <c r="D36" s="63">
        <f>SUM(D33:D35)</f>
        <v>3</v>
      </c>
      <c r="E36" s="64"/>
      <c r="F36" s="65"/>
      <c r="G36" s="66">
        <f>SUM(G33:G35)</f>
        <v>12606.3</v>
      </c>
    </row>
    <row r="37" spans="1:8" ht="19.5" thickBot="1" x14ac:dyDescent="0.35">
      <c r="A37" s="116" t="s">
        <v>37</v>
      </c>
      <c r="B37" s="117"/>
      <c r="C37" s="118"/>
      <c r="D37" s="77"/>
      <c r="E37" s="73"/>
      <c r="F37" s="73"/>
      <c r="G37" s="75"/>
    </row>
    <row r="38" spans="1:8" x14ac:dyDescent="0.3">
      <c r="A38" s="56">
        <v>12</v>
      </c>
      <c r="B38" s="32" t="s">
        <v>12</v>
      </c>
      <c r="C38" s="81" t="s">
        <v>19</v>
      </c>
      <c r="D38" s="58">
        <v>1</v>
      </c>
      <c r="E38" s="82"/>
      <c r="F38" s="76"/>
      <c r="G38" s="71">
        <v>5602.8</v>
      </c>
    </row>
    <row r="39" spans="1:8" x14ac:dyDescent="0.3">
      <c r="A39" s="56">
        <v>13</v>
      </c>
      <c r="B39" s="4" t="s">
        <v>45</v>
      </c>
      <c r="C39" s="80" t="s">
        <v>19</v>
      </c>
      <c r="D39" s="6">
        <v>1</v>
      </c>
      <c r="E39" s="7"/>
      <c r="F39" s="38"/>
      <c r="G39" s="39">
        <f>G33</f>
        <v>5602.8</v>
      </c>
    </row>
    <row r="40" spans="1:8" s="34" customFormat="1" x14ac:dyDescent="0.3">
      <c r="A40" s="52">
        <v>14</v>
      </c>
      <c r="B40" s="9" t="s">
        <v>38</v>
      </c>
      <c r="C40" s="10">
        <v>4211</v>
      </c>
      <c r="D40" s="53">
        <v>0.25</v>
      </c>
      <c r="E40" s="54">
        <v>25</v>
      </c>
      <c r="F40" s="38">
        <f>G40*E40%</f>
        <v>600.29999999999995</v>
      </c>
      <c r="G40" s="39">
        <v>2401.1999999999998</v>
      </c>
    </row>
    <row r="41" spans="1:8" x14ac:dyDescent="0.3">
      <c r="A41" s="3">
        <v>15</v>
      </c>
      <c r="B41" s="4" t="s">
        <v>39</v>
      </c>
      <c r="C41" s="8">
        <v>4211</v>
      </c>
      <c r="D41" s="6">
        <v>1</v>
      </c>
      <c r="E41" s="16"/>
      <c r="F41" s="38"/>
      <c r="G41" s="39">
        <v>2401.1999999999998</v>
      </c>
      <c r="H41" s="17"/>
    </row>
    <row r="42" spans="1:8" x14ac:dyDescent="0.3">
      <c r="A42" s="3">
        <v>16</v>
      </c>
      <c r="B42" s="4" t="s">
        <v>49</v>
      </c>
      <c r="C42" s="8">
        <v>9162</v>
      </c>
      <c r="D42" s="46">
        <v>0.75</v>
      </c>
      <c r="E42" s="16"/>
      <c r="F42" s="38"/>
      <c r="G42" s="39">
        <v>2401.1999999999998</v>
      </c>
      <c r="H42" s="17"/>
    </row>
    <row r="43" spans="1:8" x14ac:dyDescent="0.3">
      <c r="A43" s="3">
        <v>17</v>
      </c>
      <c r="B43" s="4" t="s">
        <v>40</v>
      </c>
      <c r="C43" s="8">
        <v>4215</v>
      </c>
      <c r="D43" s="6">
        <v>13</v>
      </c>
      <c r="E43" s="16"/>
      <c r="F43" s="38"/>
      <c r="G43" s="39">
        <v>2401.1999999999998</v>
      </c>
      <c r="H43" s="17"/>
    </row>
    <row r="44" spans="1:8" ht="19.5" thickBot="1" x14ac:dyDescent="0.35">
      <c r="A44" s="113" t="s">
        <v>32</v>
      </c>
      <c r="B44" s="114"/>
      <c r="C44" s="115"/>
      <c r="D44" s="83">
        <f>SUM(D38:D43)</f>
        <v>17</v>
      </c>
      <c r="E44" s="84"/>
      <c r="F44" s="85"/>
      <c r="G44" s="86">
        <f>SUM(G38:G43)</f>
        <v>20810.400000000001</v>
      </c>
    </row>
    <row r="45" spans="1:8" s="15" customFormat="1" ht="19.5" thickBot="1" x14ac:dyDescent="0.35">
      <c r="A45" s="103" t="s">
        <v>32</v>
      </c>
      <c r="B45" s="104"/>
      <c r="C45" s="105"/>
      <c r="D45" s="49">
        <f>D31+D36+D44</f>
        <v>28</v>
      </c>
      <c r="E45" s="49" t="s">
        <v>44</v>
      </c>
      <c r="F45" s="50">
        <f>SUM(F24:F44)</f>
        <v>600.29999999999995</v>
      </c>
      <c r="G45" s="51">
        <f>G31+G36+G44</f>
        <v>67293.63</v>
      </c>
    </row>
    <row r="46" spans="1:8" s="15" customFormat="1" ht="19.5" thickBot="1" x14ac:dyDescent="0.35">
      <c r="A46" s="106" t="s">
        <v>43</v>
      </c>
      <c r="B46" s="107"/>
      <c r="C46" s="107"/>
      <c r="D46" s="107"/>
      <c r="E46" s="107"/>
      <c r="F46" s="108"/>
      <c r="G46" s="41">
        <f>G45+F45</f>
        <v>67893.930000000008</v>
      </c>
    </row>
    <row r="47" spans="1:8" x14ac:dyDescent="0.3">
      <c r="A47" s="19"/>
      <c r="B47" s="20"/>
      <c r="C47" s="20"/>
      <c r="D47" s="21"/>
      <c r="E47" s="22"/>
      <c r="F47" s="42"/>
      <c r="G47" s="42"/>
    </row>
    <row r="48" spans="1:8" x14ac:dyDescent="0.3">
      <c r="A48" s="19"/>
      <c r="B48" s="1" t="s">
        <v>31</v>
      </c>
      <c r="D48" s="23"/>
      <c r="E48" s="18"/>
      <c r="F48" s="43" t="s">
        <v>42</v>
      </c>
      <c r="G48" s="1"/>
    </row>
    <row r="49" spans="1:7" x14ac:dyDescent="0.3">
      <c r="A49" s="19"/>
      <c r="D49" s="23"/>
      <c r="E49" s="18"/>
      <c r="F49" s="43"/>
      <c r="G49" s="1"/>
    </row>
    <row r="50" spans="1:7" x14ac:dyDescent="0.3">
      <c r="B50" s="31" t="s">
        <v>9</v>
      </c>
      <c r="C50" s="2"/>
      <c r="D50" s="24"/>
      <c r="E50" s="17"/>
      <c r="F50" s="44"/>
      <c r="G50" s="1"/>
    </row>
    <row r="51" spans="1:7" x14ac:dyDescent="0.3">
      <c r="B51" s="2"/>
      <c r="C51" s="2"/>
      <c r="D51" s="24"/>
      <c r="E51" s="17"/>
      <c r="F51" s="44"/>
      <c r="G51" s="1"/>
    </row>
    <row r="52" spans="1:7" x14ac:dyDescent="0.3">
      <c r="A52" s="19"/>
      <c r="B52" s="1" t="s">
        <v>8</v>
      </c>
      <c r="D52" s="23"/>
      <c r="E52" s="18"/>
      <c r="F52" s="43" t="s">
        <v>13</v>
      </c>
      <c r="G52" s="1"/>
    </row>
    <row r="53" spans="1:7" x14ac:dyDescent="0.3">
      <c r="G53" s="44"/>
    </row>
    <row r="54" spans="1:7" x14ac:dyDescent="0.3">
      <c r="E54" s="17"/>
      <c r="F54" s="44"/>
      <c r="G54" s="44"/>
    </row>
    <row r="55" spans="1:7" x14ac:dyDescent="0.3">
      <c r="G55" s="44"/>
    </row>
    <row r="56" spans="1:7" x14ac:dyDescent="0.3">
      <c r="G56" s="44"/>
    </row>
  </sheetData>
  <mergeCells count="19">
    <mergeCell ref="A45:C45"/>
    <mergeCell ref="A46:F46"/>
    <mergeCell ref="E18:G18"/>
    <mergeCell ref="A31:C31"/>
    <mergeCell ref="A36:C36"/>
    <mergeCell ref="A44:C44"/>
    <mergeCell ref="A37:C37"/>
    <mergeCell ref="G20:G21"/>
    <mergeCell ref="A32:C32"/>
    <mergeCell ref="A14:G14"/>
    <mergeCell ref="A15:G15"/>
    <mergeCell ref="C20:C21"/>
    <mergeCell ref="E20:F20"/>
    <mergeCell ref="E23:G23"/>
    <mergeCell ref="A16:G16"/>
    <mergeCell ref="D20:D21"/>
    <mergeCell ref="A22:C22"/>
    <mergeCell ref="A20:A21"/>
    <mergeCell ref="B20:B21"/>
  </mergeCells>
  <phoneticPr fontId="1" type="noConversion"/>
  <pageMargins left="0.78740157480314965" right="0" top="0" bottom="0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NTkachenko</cp:lastModifiedBy>
  <cp:lastPrinted>2016-06-15T05:44:05Z</cp:lastPrinted>
  <dcterms:created xsi:type="dcterms:W3CDTF">2011-12-14T08:30:17Z</dcterms:created>
  <dcterms:modified xsi:type="dcterms:W3CDTF">2016-08-10T13:06:38Z</dcterms:modified>
</cp:coreProperties>
</file>