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титул'!$14:$14</definedName>
    <definedName name="_xlnm.Print_Titles" localSheetId="1">'Лист1'!$13:$13</definedName>
    <definedName name="_xlnm.Print_Area" localSheetId="0">'В титул'!$A$1:$J$41</definedName>
    <definedName name="_xlnm.Print_Area" localSheetId="1">'Лист1'!$A$1:$J$32</definedName>
  </definedNames>
  <calcPr fullCalcOnLoad="1"/>
</workbook>
</file>

<file path=xl/sharedStrings.xml><?xml version="1.0" encoding="utf-8"?>
<sst xmlns="http://schemas.openxmlformats.org/spreadsheetml/2006/main" count="165" uniqueCount="79">
  <si>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</si>
  <si>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</si>
  <si>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</si>
  <si>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</si>
  <si>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</si>
  <si>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</si>
  <si>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</si>
  <si>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</si>
  <si>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</si>
  <si>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</si>
  <si>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Підрядник</t>
  </si>
  <si>
    <t>Закін-чення робіт</t>
  </si>
  <si>
    <t>№ з/п</t>
  </si>
  <si>
    <t>Разом у розділі 1 (КЕКВ 3122):</t>
  </si>
  <si>
    <t>Поча      ток робіт</t>
  </si>
  <si>
    <t>Наяв-ність документації</t>
  </si>
  <si>
    <t>Рік почат-ку і закін-чення робіт</t>
  </si>
  <si>
    <t>Міський бюджет</t>
  </si>
  <si>
    <t>2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</si>
  <si>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</si>
  <si>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</si>
  <si>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</si>
  <si>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</si>
  <si>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 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</si>
  <si>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</si>
  <si>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</si>
  <si>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</si>
  <si>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</si>
  <si>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I кв. </t>
  </si>
  <si>
    <t>Разом у  розділі 3 (КЕКВ 2240):</t>
  </si>
  <si>
    <t>Разом у розділі 2 (КЕКВ 3132):</t>
  </si>
  <si>
    <t>2.1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</si>
  <si>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</si>
  <si>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2.8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</si>
  <si>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</si>
  <si>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 xml:space="preserve">Додаток 2
до рішення виконавчого комітету міської ради
 _______________ 2016 р. № ___    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</si>
  <si>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2016 рік за рахунок коштів  міського бюджету міста Чернігова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</si>
  <si>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</si>
  <si>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</si>
  <si>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Встановлення системи відеоспостереження вулиць міста Чернігова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</t>
  </si>
  <si>
    <t xml:space="preserve">Усього  у розділах 1-3: </t>
  </si>
  <si>
    <t xml:space="preserve">Секретар міської ради </t>
  </si>
  <si>
    <t>В. Е. Бистров</t>
  </si>
  <si>
    <t xml:space="preserve"> IІІ кв.</t>
  </si>
  <si>
    <t xml:space="preserve"> IІ кв.</t>
  </si>
  <si>
    <t xml:space="preserve"> ІІ кв.</t>
  </si>
  <si>
    <t>ІІ кв.</t>
  </si>
  <si>
    <t>I кв.</t>
  </si>
  <si>
    <t>1.3</t>
  </si>
  <si>
    <t xml:space="preserve"> IV кв.</t>
  </si>
  <si>
    <t xml:space="preserve">Встановлення системи відеоспостереження вулиць міста Чернігова </t>
  </si>
  <si>
    <t xml:space="preserve"> Перелік об`єктів                                                                                                                                                                                                         на будівництво, реконструкцію, ремонт і утримання  автомобільних доріг, що належать до комунальної власності міста Чернігова,  на 2016 рік, та фінансуються за  рахунок коштів  міського бюджету міста Чернігова</t>
  </si>
  <si>
    <t xml:space="preserve">Будівництво світлофорного об’єкта на перехресті вул. Шевченка та вул. Малиновського (на виконання Програми організації дорожнього руху на автомобільних дорогах, вулицях    міста Чернігова на 2015 – 2017 роки, затвердженої рішенням Чернігівської міської ради від  28 листопада 2014 року (45 сесія 6 скликання) </t>
  </si>
  <si>
    <t xml:space="preserve">Будівництво світлофорного об’єкта на перехресті вул. Київська та вул. Мстиславська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28 листопада 2014 року (45 сесія                 6 скликання) 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</si>
  <si>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міста  Чернігова на 2015 –       2017 роки, затвердженої рішенням Чернігівської міської ради від 28 листопада 2014 року    (45 сесія 6 скликання) </t>
  </si>
  <si>
    <t xml:space="preserve">Будівництво світлофорного об’єкта  вул. Толстого в районі ЗОШ №4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   28 листопада 2014 року (45 сесія 6 скликання) 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</si>
  <si>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міста Чернігова на 2015 – 2017 роки , затвердженої рішенням Чернігівської міської ради від           28 листопада 2014 року (45 сесія 6 скликання)   </t>
  </si>
  <si>
    <t>1.4</t>
  </si>
  <si>
    <t>1.5</t>
  </si>
  <si>
    <t>2.2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</si>
  <si>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</si>
  <si>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</si>
  <si>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</si>
  <si>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3.2</t>
  </si>
  <si>
    <t>3.3</t>
  </si>
  <si>
    <t>3.4</t>
  </si>
  <si>
    <t>2.3</t>
  </si>
  <si>
    <t xml:space="preserve">II кв. </t>
  </si>
  <si>
    <t>III кв.</t>
  </si>
  <si>
    <r>
      <t>Д</t>
    </r>
    <r>
      <rPr>
        <sz val="18"/>
        <rFont val="Times New Roman"/>
        <family val="1"/>
      </rPr>
      <t xml:space="preserve">одаток 2
до рішення виконавчого комітету міської ради                   4 лютого 2016 року №39                                                             ( у редакції рішення виконавчого комітету                    міської ради)
 _______________ 2016 р. № ___ </t>
    </r>
  </si>
  <si>
    <t>2.4</t>
  </si>
  <si>
    <t>Капітальний ремонт  проспекту Миру</t>
  </si>
  <si>
    <t>Капітальний ремонт  вул.Шевченка (1 черга)</t>
  </si>
  <si>
    <t>2.5</t>
  </si>
  <si>
    <t>2.6</t>
  </si>
  <si>
    <t>2.7</t>
  </si>
  <si>
    <t>Капітальний ремонт  ділянки дороги по проспекту Перемоги</t>
  </si>
  <si>
    <t>Капітальний ремонт ділянки дороги із забезпеченням водовідведення по вул.Жабинського</t>
  </si>
  <si>
    <t>Капітальний ремонт  ділянки дороги по          вул. І.Мазепи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</si>
</sst>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128"/>
  <sheetViews>
    <sheetView tabSelected="1" view="pageBreakPreview" zoomScale="85" zoomScaleNormal="75" zoomScaleSheetLayoutView="85" zoomScalePageLayoutView="0" workbookViewId="0" topLeftCell="A26">
      <selection activeCell="L30" sqref="L30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ht="32.25" customHeight="1"/>
    <row r="2" spans="5:10" ht="135" customHeight="1">
      <c r="E2" s="71" t="s">
        <v>69</v>
      </c>
      <c r="F2" s="71"/>
      <c r="G2" s="71"/>
      <c r="H2" s="71"/>
      <c r="I2" s="71"/>
      <c r="J2" s="71"/>
    </row>
    <row r="3" spans="6:10" ht="24.75" customHeight="1" hidden="1">
      <c r="F3" s="40"/>
      <c r="G3" s="40"/>
      <c r="H3" s="40"/>
      <c r="I3" s="40"/>
      <c r="J3" s="40"/>
    </row>
    <row r="4" ht="28.5" customHeight="1"/>
    <row r="5" ht="15.75" customHeight="1"/>
    <row r="6" spans="3:11" s="3" customFormat="1" ht="18" customHeight="1" hidden="1">
      <c r="C6" s="5"/>
      <c r="D6" s="5"/>
      <c r="E6" s="5"/>
      <c r="F6" s="5"/>
      <c r="G6" s="73"/>
      <c r="H6" s="73"/>
      <c r="I6" s="73"/>
      <c r="J6" s="73"/>
      <c r="K6" s="73"/>
    </row>
    <row r="7" spans="3:11" s="3" customFormat="1" ht="0.75" customHeight="1" hidden="1">
      <c r="C7" s="5"/>
      <c r="D7" s="5"/>
      <c r="E7" s="5"/>
      <c r="F7" s="5"/>
      <c r="G7" s="73"/>
      <c r="H7" s="73"/>
      <c r="I7" s="73"/>
      <c r="J7" s="73"/>
      <c r="K7" s="73"/>
    </row>
    <row r="8" spans="1:10" s="3" customFormat="1" ht="70.5" customHeight="1">
      <c r="A8" s="2"/>
      <c r="B8" s="74" t="s">
        <v>51</v>
      </c>
      <c r="C8" s="75"/>
      <c r="D8" s="75"/>
      <c r="E8" s="75"/>
      <c r="F8" s="75"/>
      <c r="G8" s="75"/>
      <c r="H8" s="75"/>
      <c r="I8" s="75"/>
      <c r="J8" s="2"/>
    </row>
    <row r="9" spans="1:10" s="3" customFormat="1" ht="18" customHeight="1">
      <c r="A9" s="2"/>
      <c r="B9" s="75"/>
      <c r="C9" s="75"/>
      <c r="D9" s="75"/>
      <c r="E9" s="75"/>
      <c r="F9" s="75"/>
      <c r="G9" s="75"/>
      <c r="H9" s="75"/>
      <c r="I9" s="75"/>
      <c r="J9" s="2"/>
    </row>
    <row r="10" spans="1:10" s="3" customFormat="1" ht="21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s="2" customFormat="1" ht="24.75" customHeight="1">
      <c r="A11" s="66" t="s">
        <v>12</v>
      </c>
      <c r="B11" s="66" t="s">
        <v>8</v>
      </c>
      <c r="C11" s="66" t="s">
        <v>16</v>
      </c>
      <c r="D11" s="66" t="s">
        <v>19</v>
      </c>
      <c r="E11" s="63" t="s">
        <v>0</v>
      </c>
      <c r="F11" s="67"/>
      <c r="G11" s="66" t="s">
        <v>14</v>
      </c>
      <c r="H11" s="66" t="s">
        <v>11</v>
      </c>
      <c r="I11" s="66" t="s">
        <v>10</v>
      </c>
      <c r="J11" s="66" t="s">
        <v>15</v>
      </c>
    </row>
    <row r="12" spans="1:10" s="2" customFormat="1" ht="21.75" customHeight="1">
      <c r="A12" s="66"/>
      <c r="B12" s="66"/>
      <c r="C12" s="66"/>
      <c r="D12" s="66"/>
      <c r="E12" s="63" t="s">
        <v>17</v>
      </c>
      <c r="F12" s="67"/>
      <c r="G12" s="66"/>
      <c r="H12" s="66"/>
      <c r="I12" s="66"/>
      <c r="J12" s="66"/>
    </row>
    <row r="13" spans="1:10" s="2" customFormat="1" ht="61.5" customHeight="1">
      <c r="A13" s="66"/>
      <c r="B13" s="66"/>
      <c r="C13" s="66"/>
      <c r="D13" s="66"/>
      <c r="E13" s="6" t="s">
        <v>20</v>
      </c>
      <c r="F13" s="6" t="s">
        <v>21</v>
      </c>
      <c r="G13" s="66"/>
      <c r="H13" s="66"/>
      <c r="I13" s="66"/>
      <c r="J13" s="66"/>
    </row>
    <row r="14" spans="1:112" s="3" customFormat="1" ht="18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8" t="s">
        <v>3</v>
      </c>
      <c r="B15" s="63" t="s">
        <v>4</v>
      </c>
      <c r="C15" s="76"/>
      <c r="D15" s="76"/>
      <c r="E15" s="76"/>
      <c r="F15" s="76"/>
      <c r="G15" s="76"/>
      <c r="H15" s="76"/>
      <c r="I15" s="76"/>
      <c r="J15" s="7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1" customHeight="1">
      <c r="A16" s="11" t="s">
        <v>5</v>
      </c>
      <c r="B16" s="12" t="s">
        <v>52</v>
      </c>
      <c r="C16" s="13">
        <v>2016</v>
      </c>
      <c r="D16" s="28">
        <v>573000</v>
      </c>
      <c r="E16" s="28">
        <f>D16</f>
        <v>573000</v>
      </c>
      <c r="F16" s="29"/>
      <c r="G16" s="6" t="s">
        <v>44</v>
      </c>
      <c r="H16" s="6" t="s">
        <v>49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72.5" customHeight="1">
      <c r="A17" s="34" t="s">
        <v>9</v>
      </c>
      <c r="B17" s="36" t="s">
        <v>53</v>
      </c>
      <c r="C17" s="35">
        <v>2016</v>
      </c>
      <c r="D17" s="28">
        <v>390000</v>
      </c>
      <c r="E17" s="28">
        <f>D17</f>
        <v>390000</v>
      </c>
      <c r="F17" s="29"/>
      <c r="G17" s="6" t="s">
        <v>44</v>
      </c>
      <c r="H17" s="6" t="s">
        <v>49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s="3" customFormat="1" ht="162.75" customHeight="1">
      <c r="A18" s="34" t="s">
        <v>48</v>
      </c>
      <c r="B18" s="36" t="s">
        <v>55</v>
      </c>
      <c r="C18" s="35">
        <v>2016</v>
      </c>
      <c r="D18" s="28">
        <v>200000</v>
      </c>
      <c r="E18" s="28">
        <f>D18</f>
        <v>200000</v>
      </c>
      <c r="F18" s="29"/>
      <c r="G18" s="6" t="s">
        <v>44</v>
      </c>
      <c r="H18" s="6" t="s">
        <v>49</v>
      </c>
      <c r="I18" s="17"/>
      <c r="J18" s="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0" s="3" customFormat="1" ht="172.5" customHeight="1">
      <c r="A19" s="8" t="s">
        <v>57</v>
      </c>
      <c r="B19" s="12" t="s">
        <v>54</v>
      </c>
      <c r="C19" s="13">
        <v>2016</v>
      </c>
      <c r="D19" s="28">
        <v>250000</v>
      </c>
      <c r="E19" s="28">
        <f>D19</f>
        <v>250000</v>
      </c>
      <c r="F19" s="28"/>
      <c r="G19" s="14" t="s">
        <v>1</v>
      </c>
      <c r="H19" s="6" t="s">
        <v>49</v>
      </c>
      <c r="I19" s="17"/>
      <c r="J19" s="7"/>
    </row>
    <row r="20" spans="1:10" s="3" customFormat="1" ht="44.25" customHeight="1">
      <c r="A20" s="37" t="s">
        <v>58</v>
      </c>
      <c r="B20" s="36" t="s">
        <v>50</v>
      </c>
      <c r="C20" s="13">
        <v>2016</v>
      </c>
      <c r="D20" s="28">
        <v>3500000</v>
      </c>
      <c r="E20" s="28">
        <f>D20</f>
        <v>3500000</v>
      </c>
      <c r="F20" s="28"/>
      <c r="G20" s="14" t="s">
        <v>46</v>
      </c>
      <c r="H20" s="14" t="s">
        <v>46</v>
      </c>
      <c r="I20" s="31"/>
      <c r="J20" s="7"/>
    </row>
    <row r="21" spans="1:10" s="3" customFormat="1" ht="30" customHeight="1">
      <c r="A21" s="8" t="s">
        <v>23</v>
      </c>
      <c r="B21" s="12" t="s">
        <v>13</v>
      </c>
      <c r="C21" s="13">
        <v>2016</v>
      </c>
      <c r="D21" s="32">
        <f>SUM(D16:D20)</f>
        <v>4913000</v>
      </c>
      <c r="E21" s="29">
        <f>SUM(E16:E20)</f>
        <v>4913000</v>
      </c>
      <c r="F21" s="29"/>
      <c r="G21" s="14" t="s">
        <v>23</v>
      </c>
      <c r="H21" s="15" t="s">
        <v>23</v>
      </c>
      <c r="I21" s="26"/>
      <c r="J21" s="16"/>
    </row>
    <row r="22" spans="1:112" s="3" customFormat="1" ht="28.5" customHeight="1">
      <c r="A22" s="11" t="s">
        <v>18</v>
      </c>
      <c r="B22" s="63" t="s">
        <v>25</v>
      </c>
      <c r="C22" s="64"/>
      <c r="D22" s="64"/>
      <c r="E22" s="64"/>
      <c r="F22" s="64"/>
      <c r="G22" s="64"/>
      <c r="H22" s="64"/>
      <c r="I22" s="64"/>
      <c r="J22" s="6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0" s="3" customFormat="1" ht="155.25" customHeight="1">
      <c r="A23" s="8" t="s">
        <v>31</v>
      </c>
      <c r="B23" s="12" t="s">
        <v>56</v>
      </c>
      <c r="C23" s="13">
        <v>2016</v>
      </c>
      <c r="D23" s="32">
        <v>990000</v>
      </c>
      <c r="E23" s="29">
        <f aca="true" t="shared" si="0" ref="E23:E30">D23</f>
        <v>990000</v>
      </c>
      <c r="F23" s="29"/>
      <c r="G23" s="6" t="s">
        <v>28</v>
      </c>
      <c r="H23" s="39" t="s">
        <v>2</v>
      </c>
      <c r="I23" s="17"/>
      <c r="J23" s="16"/>
    </row>
    <row r="24" spans="1:10" s="3" customFormat="1" ht="57.75" customHeight="1">
      <c r="A24" s="8" t="s">
        <v>59</v>
      </c>
      <c r="B24" s="12" t="s">
        <v>32</v>
      </c>
      <c r="C24" s="13">
        <v>2016</v>
      </c>
      <c r="D24" s="28">
        <v>597000</v>
      </c>
      <c r="E24" s="28">
        <f t="shared" si="0"/>
        <v>597000</v>
      </c>
      <c r="F24" s="29"/>
      <c r="G24" s="6" t="s">
        <v>28</v>
      </c>
      <c r="H24" s="39" t="s">
        <v>2</v>
      </c>
      <c r="I24" s="17"/>
      <c r="J24" s="25"/>
    </row>
    <row r="25" spans="1:10" s="51" customFormat="1" ht="51.75" customHeight="1">
      <c r="A25" s="43" t="s">
        <v>66</v>
      </c>
      <c r="B25" s="57" t="s">
        <v>72</v>
      </c>
      <c r="C25" s="44">
        <v>2016</v>
      </c>
      <c r="D25" s="33">
        <f>8200000-700000</f>
        <v>7500000</v>
      </c>
      <c r="E25" s="33">
        <f t="shared" si="0"/>
        <v>7500000</v>
      </c>
      <c r="F25" s="46"/>
      <c r="G25" s="47" t="s">
        <v>67</v>
      </c>
      <c r="H25" s="48" t="s">
        <v>68</v>
      </c>
      <c r="I25" s="49"/>
      <c r="J25" s="50"/>
    </row>
    <row r="26" spans="1:10" s="51" customFormat="1" ht="51.75" customHeight="1">
      <c r="A26" s="43" t="s">
        <v>70</v>
      </c>
      <c r="B26" s="57" t="s">
        <v>71</v>
      </c>
      <c r="C26" s="44">
        <v>2016</v>
      </c>
      <c r="D26" s="33">
        <f>6800000+700000+700000</f>
        <v>8200000</v>
      </c>
      <c r="E26" s="33">
        <f t="shared" si="0"/>
        <v>8200000</v>
      </c>
      <c r="F26" s="46"/>
      <c r="G26" s="47" t="s">
        <v>67</v>
      </c>
      <c r="H26" s="48" t="s">
        <v>68</v>
      </c>
      <c r="I26" s="49"/>
      <c r="J26" s="50"/>
    </row>
    <row r="27" spans="1:10" s="51" customFormat="1" ht="60" customHeight="1">
      <c r="A27" s="60" t="s">
        <v>73</v>
      </c>
      <c r="B27" s="57" t="s">
        <v>77</v>
      </c>
      <c r="C27" s="44">
        <v>2016</v>
      </c>
      <c r="D27" s="58">
        <v>2700000</v>
      </c>
      <c r="E27" s="33">
        <f t="shared" si="0"/>
        <v>2700000</v>
      </c>
      <c r="F27" s="32"/>
      <c r="G27" s="47" t="s">
        <v>67</v>
      </c>
      <c r="H27" s="48" t="s">
        <v>68</v>
      </c>
      <c r="I27" s="61"/>
      <c r="J27" s="62"/>
    </row>
    <row r="28" spans="1:10" s="51" customFormat="1" ht="57.75" customHeight="1">
      <c r="A28" s="60" t="s">
        <v>74</v>
      </c>
      <c r="B28" s="57" t="s">
        <v>76</v>
      </c>
      <c r="C28" s="44">
        <v>2016</v>
      </c>
      <c r="D28" s="59">
        <v>1100000</v>
      </c>
      <c r="E28" s="33">
        <f t="shared" si="0"/>
        <v>1100000</v>
      </c>
      <c r="F28" s="32"/>
      <c r="G28" s="47" t="s">
        <v>67</v>
      </c>
      <c r="H28" s="48" t="s">
        <v>68</v>
      </c>
      <c r="I28" s="61"/>
      <c r="J28" s="62"/>
    </row>
    <row r="29" spans="1:10" s="51" customFormat="1" ht="51.75" customHeight="1">
      <c r="A29" s="60" t="s">
        <v>75</v>
      </c>
      <c r="B29" s="57" t="s">
        <v>78</v>
      </c>
      <c r="C29" s="44">
        <v>2016</v>
      </c>
      <c r="D29" s="58">
        <v>3316786</v>
      </c>
      <c r="E29" s="33">
        <f t="shared" si="0"/>
        <v>3316786</v>
      </c>
      <c r="F29" s="32"/>
      <c r="G29" s="47" t="s">
        <v>67</v>
      </c>
      <c r="H29" s="48" t="s">
        <v>68</v>
      </c>
      <c r="I29" s="61"/>
      <c r="J29" s="62"/>
    </row>
    <row r="30" spans="1:10" s="51" customFormat="1" ht="35.25" customHeight="1">
      <c r="A30" s="52" t="s">
        <v>23</v>
      </c>
      <c r="B30" s="36" t="s">
        <v>30</v>
      </c>
      <c r="C30" s="53"/>
      <c r="D30" s="46">
        <f>SUM(D23:D29)</f>
        <v>24403786</v>
      </c>
      <c r="E30" s="46">
        <f t="shared" si="0"/>
        <v>24403786</v>
      </c>
      <c r="F30" s="45"/>
      <c r="G30" s="47"/>
      <c r="H30" s="48"/>
      <c r="I30" s="49"/>
      <c r="J30" s="50"/>
    </row>
    <row r="31" spans="1:10" s="51" customFormat="1" ht="28.5" customHeight="1">
      <c r="A31" s="43" t="s">
        <v>27</v>
      </c>
      <c r="B31" s="68" t="s">
        <v>7</v>
      </c>
      <c r="C31" s="69"/>
      <c r="D31" s="69"/>
      <c r="E31" s="69"/>
      <c r="F31" s="69"/>
      <c r="G31" s="69"/>
      <c r="H31" s="69"/>
      <c r="I31" s="69"/>
      <c r="J31" s="70"/>
    </row>
    <row r="32" spans="1:10" s="51" customFormat="1" ht="39.75" customHeight="1">
      <c r="A32" s="43" t="s">
        <v>6</v>
      </c>
      <c r="B32" s="36" t="s">
        <v>22</v>
      </c>
      <c r="C32" s="44">
        <v>2016</v>
      </c>
      <c r="D32" s="46">
        <v>11000000</v>
      </c>
      <c r="E32" s="46" t="s">
        <v>23</v>
      </c>
      <c r="F32" s="45">
        <f>D32</f>
        <v>11000000</v>
      </c>
      <c r="G32" s="47"/>
      <c r="H32" s="54"/>
      <c r="I32" s="55"/>
      <c r="J32" s="56"/>
    </row>
    <row r="33" spans="1:10" s="51" customFormat="1" ht="142.5" customHeight="1">
      <c r="A33" s="43" t="s">
        <v>63</v>
      </c>
      <c r="B33" s="36" t="s">
        <v>60</v>
      </c>
      <c r="C33" s="44">
        <v>2016</v>
      </c>
      <c r="D33" s="46">
        <v>100000</v>
      </c>
      <c r="E33" s="46"/>
      <c r="F33" s="45">
        <f>D33</f>
        <v>100000</v>
      </c>
      <c r="G33" s="55" t="s">
        <v>28</v>
      </c>
      <c r="H33" s="55" t="s">
        <v>49</v>
      </c>
      <c r="I33" s="55"/>
      <c r="J33" s="56"/>
    </row>
    <row r="34" spans="1:10" s="51" customFormat="1" ht="165.75" customHeight="1">
      <c r="A34" s="43" t="s">
        <v>64</v>
      </c>
      <c r="B34" s="36" t="s">
        <v>61</v>
      </c>
      <c r="C34" s="44">
        <v>2016</v>
      </c>
      <c r="D34" s="46">
        <v>95000</v>
      </c>
      <c r="E34" s="46"/>
      <c r="F34" s="45">
        <f>D34</f>
        <v>95000</v>
      </c>
      <c r="G34" s="55" t="s">
        <v>28</v>
      </c>
      <c r="H34" s="55" t="s">
        <v>49</v>
      </c>
      <c r="I34" s="55"/>
      <c r="J34" s="56"/>
    </row>
    <row r="35" spans="1:10" s="51" customFormat="1" ht="156.75" customHeight="1">
      <c r="A35" s="43" t="s">
        <v>65</v>
      </c>
      <c r="B35" s="36" t="s">
        <v>62</v>
      </c>
      <c r="C35" s="44">
        <v>2016</v>
      </c>
      <c r="D35" s="46">
        <v>40000</v>
      </c>
      <c r="E35" s="46"/>
      <c r="F35" s="45">
        <f>D35</f>
        <v>40000</v>
      </c>
      <c r="G35" s="55" t="s">
        <v>28</v>
      </c>
      <c r="H35" s="55" t="s">
        <v>49</v>
      </c>
      <c r="I35" s="55"/>
      <c r="J35" s="56"/>
    </row>
    <row r="36" spans="1:10" s="51" customFormat="1" ht="36" customHeight="1">
      <c r="A36" s="43" t="s">
        <v>23</v>
      </c>
      <c r="B36" s="36" t="s">
        <v>29</v>
      </c>
      <c r="C36" s="53" t="s">
        <v>23</v>
      </c>
      <c r="D36" s="46">
        <f>SUM(D32:D35)</f>
        <v>11235000</v>
      </c>
      <c r="E36" s="46"/>
      <c r="F36" s="46">
        <f>SUM(F32:F35)</f>
        <v>11235000</v>
      </c>
      <c r="G36" s="54"/>
      <c r="H36" s="55" t="s">
        <v>23</v>
      </c>
      <c r="I36" s="49"/>
      <c r="J36" s="56"/>
    </row>
    <row r="37" spans="1:10" s="3" customFormat="1" ht="34.5" customHeight="1">
      <c r="A37" s="8"/>
      <c r="B37" s="12" t="s">
        <v>40</v>
      </c>
      <c r="C37" s="7"/>
      <c r="D37" s="29">
        <f>E37+F37</f>
        <v>40551786</v>
      </c>
      <c r="E37" s="29">
        <f>E30+E21</f>
        <v>29316786</v>
      </c>
      <c r="F37" s="29">
        <f>F36+F30+F21</f>
        <v>11235000</v>
      </c>
      <c r="G37" s="1" t="s">
        <v>23</v>
      </c>
      <c r="H37" s="15"/>
      <c r="I37" s="17"/>
      <c r="J37" s="16"/>
    </row>
    <row r="38" spans="1:10" s="3" customFormat="1" ht="24" customHeight="1">
      <c r="A38" s="18"/>
      <c r="B38" s="21"/>
      <c r="C38" s="20"/>
      <c r="D38" s="30"/>
      <c r="E38" s="30"/>
      <c r="F38" s="30"/>
      <c r="H38" s="20"/>
      <c r="I38" s="19"/>
      <c r="J38" s="2"/>
    </row>
    <row r="39" spans="2:9" s="3" customFormat="1" ht="23.25">
      <c r="B39" s="41" t="s">
        <v>41</v>
      </c>
      <c r="D39" s="22"/>
      <c r="E39" s="22"/>
      <c r="F39" s="42" t="s">
        <v>42</v>
      </c>
      <c r="H39" s="24"/>
      <c r="I39" s="24"/>
    </row>
    <row r="40" spans="2:9" s="3" customFormat="1" ht="18.75">
      <c r="B40" s="21"/>
      <c r="D40" s="22"/>
      <c r="E40" s="22"/>
      <c r="F40" s="23"/>
      <c r="H40" s="72"/>
      <c r="I40" s="72"/>
    </row>
    <row r="41" spans="4:9" s="3" customFormat="1" ht="27" customHeight="1">
      <c r="D41" s="22"/>
      <c r="E41" s="22"/>
      <c r="F41" s="23"/>
      <c r="I41" s="19"/>
    </row>
    <row r="42" s="3" customFormat="1" ht="20.25">
      <c r="G42" s="4"/>
    </row>
    <row r="43" s="3" customFormat="1" ht="20.25">
      <c r="G43" s="4"/>
    </row>
    <row r="44" spans="2:7" s="3" customFormat="1" ht="20.25">
      <c r="B44" s="4"/>
      <c r="G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H127" s="4"/>
      <c r="I127" s="4"/>
      <c r="J127" s="4"/>
    </row>
    <row r="128" spans="3:10" ht="20.25">
      <c r="C128" s="4"/>
      <c r="D128" s="4"/>
      <c r="E128" s="4"/>
      <c r="F128" s="4"/>
      <c r="H128" s="4"/>
      <c r="I128" s="4"/>
      <c r="J128" s="4"/>
    </row>
  </sheetData>
  <sheetProtection/>
  <mergeCells count="17">
    <mergeCell ref="B31:J31"/>
    <mergeCell ref="E2:J2"/>
    <mergeCell ref="I11:I13"/>
    <mergeCell ref="J11:J13"/>
    <mergeCell ref="E12:F12"/>
    <mergeCell ref="H40:I40"/>
    <mergeCell ref="G6:K7"/>
    <mergeCell ref="B8:I9"/>
    <mergeCell ref="H11:H13"/>
    <mergeCell ref="B15:J15"/>
    <mergeCell ref="B22:J22"/>
    <mergeCell ref="A11:A13"/>
    <mergeCell ref="B11:B13"/>
    <mergeCell ref="C11:C13"/>
    <mergeCell ref="D11:D13"/>
    <mergeCell ref="E11:F11"/>
    <mergeCell ref="G11:G13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83" r:id="rId1"/>
  <headerFooter differentFirst="1" alignWithMargins="0">
    <oddHeader>&amp;C
&amp;RПродовження додатка 2</oddHeader>
  </headerFooter>
  <rowBreaks count="2" manualBreakCount="2">
    <brk id="16" max="9" man="1"/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H119"/>
  <sheetViews>
    <sheetView view="pageBreakPreview" zoomScale="75" zoomScaleNormal="75" zoomScaleSheetLayoutView="75" zoomScalePageLayoutView="0" workbookViewId="0" topLeftCell="A20">
      <selection activeCell="P15" sqref="P15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5" width="16.75390625" style="0" customWidth="1"/>
    <col min="6" max="6" width="18.375" style="0" customWidth="1"/>
    <col min="7" max="7" width="9.25390625" style="0" customWidth="1"/>
    <col min="8" max="8" width="10.125" style="0" customWidth="1"/>
    <col min="9" max="9" width="13.87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6:10" ht="61.5" customHeight="1">
      <c r="F1" s="73" t="s">
        <v>35</v>
      </c>
      <c r="G1" s="73"/>
      <c r="H1" s="73"/>
      <c r="I1" s="73"/>
      <c r="J1" s="73"/>
    </row>
    <row r="2" spans="6:10" ht="24.75" customHeight="1" hidden="1">
      <c r="F2" s="73"/>
      <c r="G2" s="73"/>
      <c r="H2" s="73"/>
      <c r="I2" s="73"/>
      <c r="J2" s="73"/>
    </row>
    <row r="3" ht="48" customHeight="1" hidden="1"/>
    <row r="4" ht="48" customHeight="1" hidden="1"/>
    <row r="5" spans="3:11" s="3" customFormat="1" ht="18" customHeight="1">
      <c r="C5" s="5"/>
      <c r="D5" s="5"/>
      <c r="E5" s="5"/>
      <c r="F5" s="5"/>
      <c r="G5" s="73"/>
      <c r="H5" s="73"/>
      <c r="I5" s="73"/>
      <c r="J5" s="73"/>
      <c r="K5" s="73"/>
    </row>
    <row r="6" spans="3:11" s="3" customFormat="1" ht="0.75" customHeight="1" hidden="1">
      <c r="C6" s="5"/>
      <c r="D6" s="5"/>
      <c r="E6" s="5"/>
      <c r="F6" s="5"/>
      <c r="G6" s="73"/>
      <c r="H6" s="73"/>
      <c r="I6" s="73"/>
      <c r="J6" s="73"/>
      <c r="K6" s="73"/>
    </row>
    <row r="7" spans="1:10" s="3" customFormat="1" ht="60.75" customHeight="1">
      <c r="A7" s="2"/>
      <c r="B7" s="78" t="s">
        <v>36</v>
      </c>
      <c r="C7" s="79"/>
      <c r="D7" s="79"/>
      <c r="E7" s="79"/>
      <c r="F7" s="79"/>
      <c r="G7" s="79"/>
      <c r="H7" s="79"/>
      <c r="I7" s="79"/>
      <c r="J7" s="2"/>
    </row>
    <row r="8" spans="1:10" s="3" customFormat="1" ht="20.25" customHeight="1">
      <c r="A8" s="2"/>
      <c r="B8" s="79"/>
      <c r="C8" s="79"/>
      <c r="D8" s="79"/>
      <c r="E8" s="79"/>
      <c r="F8" s="79"/>
      <c r="G8" s="79"/>
      <c r="H8" s="79"/>
      <c r="I8" s="79"/>
      <c r="J8" s="2"/>
    </row>
    <row r="9" spans="1:10" s="3" customFormat="1" ht="21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2" customFormat="1" ht="24.75" customHeight="1">
      <c r="A10" s="66" t="s">
        <v>12</v>
      </c>
      <c r="B10" s="66" t="s">
        <v>8</v>
      </c>
      <c r="C10" s="66" t="s">
        <v>16</v>
      </c>
      <c r="D10" s="66" t="s">
        <v>19</v>
      </c>
      <c r="E10" s="63" t="s">
        <v>0</v>
      </c>
      <c r="F10" s="67"/>
      <c r="G10" s="66" t="s">
        <v>14</v>
      </c>
      <c r="H10" s="66" t="s">
        <v>11</v>
      </c>
      <c r="I10" s="66" t="s">
        <v>10</v>
      </c>
      <c r="J10" s="66" t="s">
        <v>15</v>
      </c>
    </row>
    <row r="11" spans="1:10" s="2" customFormat="1" ht="21.75" customHeight="1">
      <c r="A11" s="66"/>
      <c r="B11" s="66"/>
      <c r="C11" s="66"/>
      <c r="D11" s="66"/>
      <c r="E11" s="63" t="s">
        <v>17</v>
      </c>
      <c r="F11" s="67"/>
      <c r="G11" s="66"/>
      <c r="H11" s="66"/>
      <c r="I11" s="66"/>
      <c r="J11" s="66"/>
    </row>
    <row r="12" spans="1:10" s="2" customFormat="1" ht="61.5" customHeight="1">
      <c r="A12" s="66"/>
      <c r="B12" s="66"/>
      <c r="C12" s="66"/>
      <c r="D12" s="66"/>
      <c r="E12" s="6" t="s">
        <v>20</v>
      </c>
      <c r="F12" s="6" t="s">
        <v>21</v>
      </c>
      <c r="G12" s="66"/>
      <c r="H12" s="66"/>
      <c r="I12" s="66"/>
      <c r="J12" s="66"/>
    </row>
    <row r="13" spans="1:112" s="3" customFormat="1" ht="18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s="1" customFormat="1" ht="21.75" customHeight="1">
      <c r="A14" s="8" t="s">
        <v>3</v>
      </c>
      <c r="B14" s="9" t="s">
        <v>4</v>
      </c>
      <c r="C14" s="10"/>
      <c r="D14" s="10"/>
      <c r="E14" s="10"/>
      <c r="F14" s="10"/>
      <c r="G14" s="10"/>
      <c r="H14" s="10"/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3" customFormat="1" ht="162.75" customHeight="1">
      <c r="A15" s="11" t="s">
        <v>5</v>
      </c>
      <c r="B15" s="12" t="s">
        <v>24</v>
      </c>
      <c r="C15" s="13">
        <v>2016</v>
      </c>
      <c r="D15" s="28">
        <v>573000</v>
      </c>
      <c r="E15" s="28">
        <f>D15</f>
        <v>573000</v>
      </c>
      <c r="F15" s="29"/>
      <c r="G15" s="6" t="s">
        <v>43</v>
      </c>
      <c r="H15" s="6" t="s">
        <v>43</v>
      </c>
      <c r="I15" s="17"/>
      <c r="J15" s="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2.5" customHeight="1">
      <c r="A16" s="34"/>
      <c r="B16" s="36" t="s">
        <v>37</v>
      </c>
      <c r="C16" s="35">
        <v>2016</v>
      </c>
      <c r="D16" s="28">
        <v>390000</v>
      </c>
      <c r="E16" s="28">
        <f>D16</f>
        <v>390000</v>
      </c>
      <c r="F16" s="29"/>
      <c r="G16" s="6" t="s">
        <v>44</v>
      </c>
      <c r="H16" s="6" t="s">
        <v>45</v>
      </c>
      <c r="I16" s="17"/>
      <c r="J16" s="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s="3" customFormat="1" ht="162.75" customHeight="1">
      <c r="A17" s="34"/>
      <c r="B17" s="36" t="s">
        <v>38</v>
      </c>
      <c r="C17" s="35">
        <v>2016</v>
      </c>
      <c r="D17" s="28">
        <v>200000</v>
      </c>
      <c r="E17" s="28">
        <f>D17</f>
        <v>200000</v>
      </c>
      <c r="F17" s="29"/>
      <c r="G17" s="15" t="s">
        <v>2</v>
      </c>
      <c r="H17" s="15" t="s">
        <v>2</v>
      </c>
      <c r="I17" s="17"/>
      <c r="J17" s="7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0" s="3" customFormat="1" ht="163.5" customHeight="1">
      <c r="A18" s="8" t="s">
        <v>9</v>
      </c>
      <c r="B18" s="12" t="s">
        <v>34</v>
      </c>
      <c r="C18" s="13">
        <v>2016</v>
      </c>
      <c r="D18" s="28">
        <v>250000</v>
      </c>
      <c r="E18" s="28">
        <f>D18</f>
        <v>250000</v>
      </c>
      <c r="F18" s="28"/>
      <c r="G18" s="14" t="s">
        <v>1</v>
      </c>
      <c r="H18" s="14" t="s">
        <v>46</v>
      </c>
      <c r="I18" s="17"/>
      <c r="J18" s="7"/>
    </row>
    <row r="19" spans="1:10" s="3" customFormat="1" ht="121.5" customHeight="1">
      <c r="A19" s="37"/>
      <c r="B19" s="36" t="s">
        <v>39</v>
      </c>
      <c r="C19" s="13">
        <v>2016</v>
      </c>
      <c r="D19" s="28">
        <v>3500000</v>
      </c>
      <c r="E19" s="28">
        <f>D19</f>
        <v>3500000</v>
      </c>
      <c r="F19" s="28"/>
      <c r="G19" s="14" t="s">
        <v>46</v>
      </c>
      <c r="H19" s="14" t="s">
        <v>46</v>
      </c>
      <c r="I19" s="31"/>
      <c r="J19" s="7"/>
    </row>
    <row r="20" spans="1:10" s="3" customFormat="1" ht="30" customHeight="1">
      <c r="A20" s="8" t="s">
        <v>23</v>
      </c>
      <c r="B20" s="12" t="s">
        <v>13</v>
      </c>
      <c r="C20" s="13">
        <v>2016</v>
      </c>
      <c r="D20" s="32">
        <f>SUM(D15:D19)</f>
        <v>4913000</v>
      </c>
      <c r="E20" s="29">
        <f>SUM(E15:E19)</f>
        <v>4913000</v>
      </c>
      <c r="F20" s="29"/>
      <c r="G20" s="14" t="s">
        <v>23</v>
      </c>
      <c r="H20" s="15" t="s">
        <v>23</v>
      </c>
      <c r="I20" s="26"/>
      <c r="J20" s="16"/>
    </row>
    <row r="21" spans="1:112" s="3" customFormat="1" ht="35.25" customHeight="1">
      <c r="A21" s="11" t="s">
        <v>18</v>
      </c>
      <c r="B21" s="12" t="s">
        <v>25</v>
      </c>
      <c r="C21" s="13">
        <v>2016</v>
      </c>
      <c r="D21" s="32" t="s">
        <v>23</v>
      </c>
      <c r="E21" s="29"/>
      <c r="F21" s="29"/>
      <c r="G21" s="1"/>
      <c r="H21" s="1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0" s="3" customFormat="1" ht="155.25" customHeight="1">
      <c r="A22" s="8" t="s">
        <v>31</v>
      </c>
      <c r="B22" s="12" t="s">
        <v>26</v>
      </c>
      <c r="C22" s="13">
        <v>2016</v>
      </c>
      <c r="D22" s="32">
        <v>990000</v>
      </c>
      <c r="E22" s="29">
        <f>D22</f>
        <v>990000</v>
      </c>
      <c r="F22" s="29"/>
      <c r="G22" s="6" t="s">
        <v>28</v>
      </c>
      <c r="H22" s="27" t="s">
        <v>2</v>
      </c>
      <c r="I22" s="17"/>
      <c r="J22" s="16"/>
    </row>
    <row r="23" spans="1:10" s="3" customFormat="1" ht="57.75" customHeight="1">
      <c r="A23" s="8" t="s">
        <v>33</v>
      </c>
      <c r="B23" s="12" t="s">
        <v>32</v>
      </c>
      <c r="C23" s="13">
        <v>2016</v>
      </c>
      <c r="D23" s="28">
        <v>597000</v>
      </c>
      <c r="E23" s="28">
        <f>D23</f>
        <v>597000</v>
      </c>
      <c r="F23" s="29"/>
      <c r="G23" s="6" t="s">
        <v>28</v>
      </c>
      <c r="H23" s="38" t="s">
        <v>47</v>
      </c>
      <c r="I23" s="17"/>
      <c r="J23" s="25"/>
    </row>
    <row r="24" spans="1:10" s="3" customFormat="1" ht="35.25" customHeight="1">
      <c r="A24" s="11" t="s">
        <v>23</v>
      </c>
      <c r="B24" s="12" t="s">
        <v>30</v>
      </c>
      <c r="C24" s="7"/>
      <c r="D24" s="32">
        <f>SUM(D22:D23)</f>
        <v>1587000</v>
      </c>
      <c r="E24" s="29">
        <f>SUM(E22:E23)</f>
        <v>1587000</v>
      </c>
      <c r="F24" s="28"/>
      <c r="G24" s="14" t="s">
        <v>28</v>
      </c>
      <c r="H24" s="38" t="s">
        <v>2</v>
      </c>
      <c r="I24" s="17"/>
      <c r="J24" s="25"/>
    </row>
    <row r="25" spans="1:10" s="3" customFormat="1" ht="34.5" customHeight="1">
      <c r="A25" s="8" t="s">
        <v>27</v>
      </c>
      <c r="B25" s="9" t="s">
        <v>7</v>
      </c>
      <c r="C25" s="8"/>
      <c r="D25" s="33" t="s">
        <v>23</v>
      </c>
      <c r="E25" s="28"/>
      <c r="F25" s="29"/>
      <c r="G25" s="14" t="s">
        <v>23</v>
      </c>
      <c r="H25" s="6"/>
      <c r="I25" s="17"/>
      <c r="J25" s="16"/>
    </row>
    <row r="26" spans="1:10" s="3" customFormat="1" ht="39.75" customHeight="1">
      <c r="A26" s="8" t="s">
        <v>6</v>
      </c>
      <c r="B26" s="12" t="s">
        <v>22</v>
      </c>
      <c r="C26" s="13">
        <v>2016</v>
      </c>
      <c r="D26" s="32">
        <v>11000000</v>
      </c>
      <c r="E26" s="29" t="s">
        <v>23</v>
      </c>
      <c r="F26" s="28">
        <f>D26</f>
        <v>11000000</v>
      </c>
      <c r="G26" s="14"/>
      <c r="H26" s="15"/>
      <c r="I26" s="6"/>
      <c r="J26" s="16"/>
    </row>
    <row r="27" spans="1:10" s="3" customFormat="1" ht="36" customHeight="1">
      <c r="A27" s="8" t="s">
        <v>23</v>
      </c>
      <c r="B27" s="12" t="s">
        <v>29</v>
      </c>
      <c r="C27" s="7" t="s">
        <v>23</v>
      </c>
      <c r="D27" s="32">
        <f>SUM(D26:D26)</f>
        <v>11000000</v>
      </c>
      <c r="E27" s="28" t="s">
        <v>23</v>
      </c>
      <c r="F27" s="29">
        <f>SUM(F26:F26)</f>
        <v>11000000</v>
      </c>
      <c r="G27" s="15"/>
      <c r="H27" s="6" t="s">
        <v>23</v>
      </c>
      <c r="I27" s="17"/>
      <c r="J27" s="16"/>
    </row>
    <row r="28" spans="1:10" s="3" customFormat="1" ht="34.5" customHeight="1">
      <c r="A28" s="8"/>
      <c r="B28" s="12" t="s">
        <v>40</v>
      </c>
      <c r="C28" s="7"/>
      <c r="D28" s="29">
        <f>E28+F28</f>
        <v>17500000</v>
      </c>
      <c r="E28" s="29">
        <f>E24+E20</f>
        <v>6500000</v>
      </c>
      <c r="F28" s="29">
        <f>F27+F24+F20</f>
        <v>11000000</v>
      </c>
      <c r="G28" s="1" t="s">
        <v>23</v>
      </c>
      <c r="H28" s="15"/>
      <c r="I28" s="17"/>
      <c r="J28" s="16"/>
    </row>
    <row r="29" spans="1:10" s="3" customFormat="1" ht="24" customHeight="1">
      <c r="A29" s="18"/>
      <c r="B29" s="21"/>
      <c r="C29" s="20"/>
      <c r="D29" s="30"/>
      <c r="E29" s="30"/>
      <c r="F29" s="30"/>
      <c r="H29" s="20"/>
      <c r="I29" s="19"/>
      <c r="J29" s="2"/>
    </row>
    <row r="30" spans="2:9" s="3" customFormat="1" ht="18.75">
      <c r="B30" s="21" t="s">
        <v>41</v>
      </c>
      <c r="D30" s="22"/>
      <c r="E30" s="22"/>
      <c r="F30" s="23" t="s">
        <v>42</v>
      </c>
      <c r="H30" s="24"/>
      <c r="I30" s="24"/>
    </row>
    <row r="31" spans="2:9" s="3" customFormat="1" ht="18.75">
      <c r="B31" s="21"/>
      <c r="D31" s="22"/>
      <c r="E31" s="22"/>
      <c r="F31" s="23"/>
      <c r="H31" s="72"/>
      <c r="I31" s="72"/>
    </row>
    <row r="32" spans="4:9" s="3" customFormat="1" ht="27" customHeight="1">
      <c r="D32" s="22"/>
      <c r="E32" s="22"/>
      <c r="F32" s="23"/>
      <c r="I32" s="19"/>
    </row>
    <row r="33" s="3" customFormat="1" ht="20.25">
      <c r="G33" s="4"/>
    </row>
    <row r="34" s="3" customFormat="1" ht="20.25">
      <c r="G34" s="4"/>
    </row>
    <row r="35" spans="2:7" s="3" customFormat="1" ht="20.25">
      <c r="B35" s="4"/>
      <c r="G35" s="4"/>
    </row>
    <row r="36" spans="2:10" ht="20.25">
      <c r="B36" s="4"/>
      <c r="C36" s="4"/>
      <c r="D36" s="4"/>
      <c r="E36" s="4"/>
      <c r="F36" s="4"/>
      <c r="G36" s="4"/>
      <c r="H36" s="4"/>
      <c r="I36" s="4"/>
      <c r="J36" s="4"/>
    </row>
    <row r="37" spans="2:10" ht="20.25">
      <c r="B37" s="4"/>
      <c r="C37" s="4"/>
      <c r="D37" s="4"/>
      <c r="E37" s="4"/>
      <c r="F37" s="4"/>
      <c r="G37" s="4"/>
      <c r="H37" s="4"/>
      <c r="I37" s="4"/>
      <c r="J37" s="4"/>
    </row>
    <row r="38" spans="2:10" ht="20.25">
      <c r="B38" s="4"/>
      <c r="C38" s="4"/>
      <c r="D38" s="4"/>
      <c r="E38" s="4"/>
      <c r="F38" s="4"/>
      <c r="G38" s="4"/>
      <c r="H38" s="4"/>
      <c r="I38" s="4"/>
      <c r="J38" s="4"/>
    </row>
    <row r="39" spans="2:10" ht="20.25">
      <c r="B39" s="4"/>
      <c r="C39" s="4"/>
      <c r="D39" s="4"/>
      <c r="E39" s="4"/>
      <c r="F39" s="4"/>
      <c r="G39" s="4"/>
      <c r="H39" s="4"/>
      <c r="I39" s="4"/>
      <c r="J39" s="4"/>
    </row>
    <row r="40" spans="2:10" ht="20.25">
      <c r="B40" s="4"/>
      <c r="C40" s="4"/>
      <c r="D40" s="4"/>
      <c r="E40" s="4"/>
      <c r="F40" s="4"/>
      <c r="G40" s="4"/>
      <c r="H40" s="4"/>
      <c r="I40" s="4"/>
      <c r="J40" s="4"/>
    </row>
    <row r="41" spans="2:10" ht="20.25">
      <c r="B41" s="4"/>
      <c r="C41" s="4"/>
      <c r="D41" s="4"/>
      <c r="E41" s="4"/>
      <c r="F41" s="4"/>
      <c r="G41" s="4"/>
      <c r="H41" s="4"/>
      <c r="I41" s="4"/>
      <c r="J41" s="4"/>
    </row>
    <row r="42" spans="2:10" ht="20.25">
      <c r="B42" s="4"/>
      <c r="C42" s="4"/>
      <c r="D42" s="4"/>
      <c r="E42" s="4"/>
      <c r="F42" s="4"/>
      <c r="G42" s="4"/>
      <c r="H42" s="4"/>
      <c r="I42" s="4"/>
      <c r="J42" s="4"/>
    </row>
    <row r="43" spans="2:10" ht="20.25">
      <c r="B43" s="4"/>
      <c r="C43" s="4"/>
      <c r="D43" s="4"/>
      <c r="E43" s="4"/>
      <c r="F43" s="4"/>
      <c r="G43" s="4"/>
      <c r="H43" s="4"/>
      <c r="I43" s="4"/>
      <c r="J43" s="4"/>
    </row>
    <row r="44" spans="2:10" ht="20.25">
      <c r="B44" s="4"/>
      <c r="C44" s="4"/>
      <c r="D44" s="4"/>
      <c r="E44" s="4"/>
      <c r="F44" s="4"/>
      <c r="G44" s="4"/>
      <c r="H44" s="4"/>
      <c r="I44" s="4"/>
      <c r="J44" s="4"/>
    </row>
    <row r="45" spans="2:10" ht="20.25">
      <c r="B45" s="4"/>
      <c r="C45" s="4"/>
      <c r="D45" s="4"/>
      <c r="E45" s="4"/>
      <c r="F45" s="4"/>
      <c r="G45" s="4"/>
      <c r="H45" s="4"/>
      <c r="I45" s="4"/>
      <c r="J45" s="4"/>
    </row>
    <row r="46" spans="2:10" ht="20.25">
      <c r="B46" s="4"/>
      <c r="C46" s="4"/>
      <c r="D46" s="4"/>
      <c r="E46" s="4"/>
      <c r="F46" s="4"/>
      <c r="G46" s="4"/>
      <c r="H46" s="4"/>
      <c r="I46" s="4"/>
      <c r="J46" s="4"/>
    </row>
    <row r="47" spans="2:10" ht="20.25">
      <c r="B47" s="4"/>
      <c r="C47" s="4"/>
      <c r="D47" s="4"/>
      <c r="E47" s="4"/>
      <c r="F47" s="4"/>
      <c r="G47" s="4"/>
      <c r="H47" s="4"/>
      <c r="I47" s="4"/>
      <c r="J47" s="4"/>
    </row>
    <row r="48" spans="2:10" ht="20.25">
      <c r="B48" s="4"/>
      <c r="C48" s="4"/>
      <c r="D48" s="4"/>
      <c r="E48" s="4"/>
      <c r="F48" s="4"/>
      <c r="G48" s="4"/>
      <c r="H48" s="4"/>
      <c r="I48" s="4"/>
      <c r="J48" s="4"/>
    </row>
    <row r="49" spans="2:10" ht="20.25">
      <c r="B49" s="4"/>
      <c r="C49" s="4"/>
      <c r="D49" s="4"/>
      <c r="E49" s="4"/>
      <c r="F49" s="4"/>
      <c r="G49" s="4"/>
      <c r="H49" s="4"/>
      <c r="I49" s="4"/>
      <c r="J49" s="4"/>
    </row>
    <row r="50" spans="2:10" ht="20.25">
      <c r="B50" s="4"/>
      <c r="C50" s="4"/>
      <c r="D50" s="4"/>
      <c r="E50" s="4"/>
      <c r="F50" s="4"/>
      <c r="G50" s="4"/>
      <c r="H50" s="4"/>
      <c r="I50" s="4"/>
      <c r="J50" s="4"/>
    </row>
    <row r="51" spans="2:10" ht="20.25">
      <c r="B51" s="4"/>
      <c r="C51" s="4"/>
      <c r="D51" s="4"/>
      <c r="E51" s="4"/>
      <c r="F51" s="4"/>
      <c r="G51" s="4"/>
      <c r="H51" s="4"/>
      <c r="I51" s="4"/>
      <c r="J51" s="4"/>
    </row>
    <row r="52" spans="2:10" ht="20.25">
      <c r="B52" s="4"/>
      <c r="C52" s="4"/>
      <c r="D52" s="4"/>
      <c r="E52" s="4"/>
      <c r="F52" s="4"/>
      <c r="G52" s="4"/>
      <c r="H52" s="4"/>
      <c r="I52" s="4"/>
      <c r="J52" s="4"/>
    </row>
    <row r="53" spans="2:10" ht="20.25">
      <c r="B53" s="4"/>
      <c r="C53" s="4"/>
      <c r="D53" s="4"/>
      <c r="E53" s="4"/>
      <c r="F53" s="4"/>
      <c r="G53" s="4"/>
      <c r="H53" s="4"/>
      <c r="I53" s="4"/>
      <c r="J53" s="4"/>
    </row>
    <row r="54" spans="2:10" ht="20.25">
      <c r="B54" s="4"/>
      <c r="C54" s="4"/>
      <c r="D54" s="4"/>
      <c r="E54" s="4"/>
      <c r="F54" s="4"/>
      <c r="G54" s="4"/>
      <c r="H54" s="4"/>
      <c r="I54" s="4"/>
      <c r="J54" s="4"/>
    </row>
    <row r="55" spans="2:10" ht="20.25">
      <c r="B55" s="4"/>
      <c r="C55" s="4"/>
      <c r="D55" s="4"/>
      <c r="E55" s="4"/>
      <c r="F55" s="4"/>
      <c r="G55" s="4"/>
      <c r="H55" s="4"/>
      <c r="I55" s="4"/>
      <c r="J55" s="4"/>
    </row>
    <row r="56" spans="2:10" ht="20.25">
      <c r="B56" s="4"/>
      <c r="C56" s="4"/>
      <c r="D56" s="4"/>
      <c r="E56" s="4"/>
      <c r="F56" s="4"/>
      <c r="G56" s="4"/>
      <c r="H56" s="4"/>
      <c r="I56" s="4"/>
      <c r="J56" s="4"/>
    </row>
    <row r="57" spans="2:10" ht="20.25">
      <c r="B57" s="4"/>
      <c r="C57" s="4"/>
      <c r="D57" s="4"/>
      <c r="E57" s="4"/>
      <c r="F57" s="4"/>
      <c r="G57" s="4"/>
      <c r="H57" s="4"/>
      <c r="I57" s="4"/>
      <c r="J57" s="4"/>
    </row>
    <row r="58" spans="2:10" ht="20.25">
      <c r="B58" s="4"/>
      <c r="C58" s="4"/>
      <c r="D58" s="4"/>
      <c r="E58" s="4"/>
      <c r="F58" s="4"/>
      <c r="G58" s="4"/>
      <c r="H58" s="4"/>
      <c r="I58" s="4"/>
      <c r="J58" s="4"/>
    </row>
    <row r="59" spans="2:10" ht="20.25">
      <c r="B59" s="4"/>
      <c r="C59" s="4"/>
      <c r="D59" s="4"/>
      <c r="E59" s="4"/>
      <c r="F59" s="4"/>
      <c r="G59" s="4"/>
      <c r="H59" s="4"/>
      <c r="I59" s="4"/>
      <c r="J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H118" s="4"/>
      <c r="I118" s="4"/>
      <c r="J118" s="4"/>
    </row>
    <row r="119" spans="3:10" ht="20.25">
      <c r="C119" s="4"/>
      <c r="D119" s="4"/>
      <c r="E119" s="4"/>
      <c r="F119" s="4"/>
      <c r="H119" s="4"/>
      <c r="I119" s="4"/>
      <c r="J119" s="4"/>
    </row>
  </sheetData>
  <sheetProtection/>
  <mergeCells count="14">
    <mergeCell ref="H31:I31"/>
    <mergeCell ref="B7:I8"/>
    <mergeCell ref="H10:H12"/>
    <mergeCell ref="G10:G12"/>
    <mergeCell ref="I10:I12"/>
    <mergeCell ref="E10:F10"/>
    <mergeCell ref="E11:F11"/>
    <mergeCell ref="J10:J12"/>
    <mergeCell ref="G5:K6"/>
    <mergeCell ref="F1:J2"/>
    <mergeCell ref="A10:A12"/>
    <mergeCell ref="B10:B12"/>
    <mergeCell ref="C10:C12"/>
    <mergeCell ref="D10:D12"/>
  </mergeCells>
  <printOptions/>
  <pageMargins left="0.7874015748031497" right="0.1968503937007874" top="0.7086614173228347" bottom="0.2362204724409449" header="0.4330708661417323" footer="0.35433070866141736"/>
  <pageSetup fitToHeight="5" horizontalDpi="600" verticalDpi="600" orientation="landscape" paperSize="9" scale="78" r:id="rId1"/>
  <headerFooter alignWithMargins="0">
    <oddHeader>&amp;C&amp;P&amp;RПродовження додатка 2</oddHeader>
  </headerFooter>
  <rowBreaks count="2" manualBreakCount="2">
    <brk id="16" max="9" man="1"/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2016-03-28T09:45:07Z</cp:lastPrinted>
  <dcterms:created xsi:type="dcterms:W3CDTF">2009-05-12T09:31:38Z</dcterms:created>
  <dcterms:modified xsi:type="dcterms:W3CDTF">2016-05-11T08:16:33Z</dcterms:modified>
  <cp:category/>
  <cp:version/>
  <cp:contentType/>
  <cp:contentStatus/>
</cp:coreProperties>
</file>