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титул'!$A$1:$E$36</definedName>
  </definedNames>
  <calcPr fullCalcOnLoad="1"/>
</workbook>
</file>

<file path=xl/sharedStrings.xml><?xml version="1.0" encoding="utf-8"?>
<sst xmlns="http://schemas.openxmlformats.org/spreadsheetml/2006/main" count="53" uniqueCount="52">
  <si>
    <t>Джерело фінансування</t>
  </si>
  <si>
    <t>1.1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</si>
  <si>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</si>
  <si>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</si>
  <si>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</si>
  <si>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</si>
  <si>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</si>
  <si>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</si>
  <si>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</si>
  <si>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 xml:space="preserve">Секретар міської ради </t>
  </si>
  <si>
    <t xml:space="preserve">Капітальний ремонт світлофорних об'єктів, з них: </t>
  </si>
  <si>
    <t xml:space="preserve">1.Капітальний ремонт об'єктів </t>
  </si>
  <si>
    <t>Капітальний ремонт світлофорного об’єкту на перехресті вул. Шевченка – вул. Олександра Молодчого в м. Чернігів</t>
  </si>
  <si>
    <t>1.1.1</t>
  </si>
  <si>
    <t>Перелік об'єктів щодо утримання та розвитку інших об'єктів транспортної  інфраструктури  міста Чернігова на 2019 рік</t>
  </si>
  <si>
    <t>1.2</t>
  </si>
  <si>
    <t>Капітальний ремонт світлофорного об`єкту на перехресті вул. Кирпоноса - пр.Перемоги в                       м. Чернігів (коригування)</t>
  </si>
  <si>
    <t>Капітальний ремонт світлофорного об`єкту на перехресті вул. Гонча - пр. Перемоги в м. Чернігів (коригування)</t>
  </si>
  <si>
    <t>Капітальний ремонт світлофорного об`єкту на перехресті вул. Громадська - пр. Миру в м. Чернігів (коригування)</t>
  </si>
  <si>
    <t>1.1.2</t>
  </si>
  <si>
    <t>1.1.3</t>
  </si>
  <si>
    <t>1.1.4</t>
  </si>
  <si>
    <t>1.1.5</t>
  </si>
  <si>
    <t>1.1.6</t>
  </si>
  <si>
    <t>1.1.7</t>
  </si>
  <si>
    <t>Разом у пункті 1.1.:  (КЕКВ 3132)</t>
  </si>
  <si>
    <t>Разом у пункті 1.2.:  (КЕКВ 3122)</t>
  </si>
  <si>
    <t xml:space="preserve">Разом у розділі 1: </t>
  </si>
  <si>
    <t>Капітальний ремонт світлофорного об`єкту на перехресті вул. Мартина Небаби-пр.Миру в                                м. Чернігів (коригування)</t>
  </si>
  <si>
    <t>Капітальний ремонт світлофорного об`єкту на перехресті вул. Реміснича - пр. Перемоги в                               м. Чернігів (коригування)</t>
  </si>
  <si>
    <t>Капітальний ремонт світлофорного об`єкту на перехресті вул. П`ятницька - пр. Перемоги в                                    м. Чернігів (коригування)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</si>
  <si>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</si>
  <si>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</si>
  <si>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</si>
  <si>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</si>
  <si>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</si>
  <si>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</si>
  <si>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</si>
  <si>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</si>
  <si>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Капітальний ремонт світлофорного об'єкту на перехресті вул. Мстиславська - проспект Перемоги  (заміна контролеру)</t>
  </si>
  <si>
    <t>Капітальний ремонт світлофорного об'єкту на перехресті вул. Котляревського - проспект Миру  (заміна контролеру)</t>
  </si>
  <si>
    <t>Капітальний ремонт світлофорного об'єкту на перехресті вул. Хлібопекарська - проспект Перемоги</t>
  </si>
  <si>
    <t xml:space="preserve">Капітальний ремонт світлофорного об'єкту на перехресті вул. Київська - вул. Гонча </t>
  </si>
  <si>
    <t xml:space="preserve">Капітальний ремонт світлофорного об'єкту на перехресті вул. Любецька - вул. Ріпкинська </t>
  </si>
  <si>
    <t>Капітальний ремонт світлофорного об'єкту на перехресті вул. Київська - вул. П'ятницька</t>
  </si>
  <si>
    <t xml:space="preserve">Капітальний ремонт світлофорного об'єкту на перехресті вул. Любецька - вул. Пирогова </t>
  </si>
  <si>
    <t xml:space="preserve">Капітальний ремонт світлофорного об'єкту на перехресті вул. Любецька - вул. В'ячеслава Чорновола </t>
  </si>
  <si>
    <t xml:space="preserve">Додаток 4
до рішення виконавчого комітету міської ради
листопада  2019 року № </t>
  </si>
  <si>
    <t>1.2.1.</t>
  </si>
  <si>
    <t>Будівництво світлофорного об'єкту на перехресті вул. Гетьмана Полуботка - вул. Гонча в м. Чернігів</t>
  </si>
  <si>
    <t>Будівництво світлофорних об'єктів, з них:</t>
  </si>
  <si>
    <t>Н. ХОЛЬЧЕНКОВА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</si>
</sst>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justify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/>
    </xf>
    <xf numFmtId="181" fontId="6" fillId="33" borderId="0" xfId="0" applyNumberFormat="1" applyFont="1" applyFill="1" applyAlignment="1">
      <alignment/>
    </xf>
    <xf numFmtId="0" fontId="2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4"/>
  <sheetViews>
    <sheetView tabSelected="1" view="pageBreakPreview" zoomScaleNormal="75" zoomScaleSheetLayoutView="100" zoomScalePageLayoutView="0" workbookViewId="0" topLeftCell="A1">
      <selection activeCell="B8" sqref="B8:B10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  <col min="6" max="6" width="10.125" style="0" customWidth="1"/>
  </cols>
  <sheetData>
    <row r="1" spans="1:5" ht="98.25" customHeight="1">
      <c r="A1" s="19"/>
      <c r="B1" s="19"/>
      <c r="C1" s="31" t="s">
        <v>47</v>
      </c>
      <c r="D1" s="32"/>
      <c r="E1" s="32"/>
    </row>
    <row r="2" spans="1:5" ht="24.75" customHeight="1" hidden="1">
      <c r="A2" s="20"/>
      <c r="B2" s="20"/>
      <c r="C2" s="20"/>
      <c r="D2" s="20"/>
      <c r="E2" s="21"/>
    </row>
    <row r="3" spans="1:5" ht="48" customHeight="1" hidden="1">
      <c r="A3" s="20"/>
      <c r="B3" s="20"/>
      <c r="C3" s="20"/>
      <c r="D3" s="20"/>
      <c r="E3" s="20"/>
    </row>
    <row r="4" spans="1:5" ht="48" customHeight="1" hidden="1">
      <c r="A4" s="20"/>
      <c r="B4" s="20"/>
      <c r="C4" s="20"/>
      <c r="D4" s="20"/>
      <c r="E4" s="20"/>
    </row>
    <row r="5" spans="1:5" s="2" customFormat="1" ht="12.75" customHeight="1" hidden="1">
      <c r="A5" s="35" t="s">
        <v>14</v>
      </c>
      <c r="B5" s="36"/>
      <c r="C5" s="36"/>
      <c r="D5" s="36"/>
      <c r="E5" s="36"/>
    </row>
    <row r="6" spans="1:5" s="2" customFormat="1" ht="50.25" customHeight="1">
      <c r="A6" s="36"/>
      <c r="B6" s="36"/>
      <c r="C6" s="36"/>
      <c r="D6" s="36"/>
      <c r="E6" s="36"/>
    </row>
    <row r="7" spans="1:5" s="2" customFormat="1" ht="3.75" customHeight="1">
      <c r="A7" s="37"/>
      <c r="B7" s="37"/>
      <c r="C7" s="37"/>
      <c r="D7" s="37"/>
      <c r="E7" s="37"/>
    </row>
    <row r="8" spans="1:5" s="1" customFormat="1" ht="22.5" customHeight="1">
      <c r="A8" s="34" t="s">
        <v>3</v>
      </c>
      <c r="B8" s="34" t="s">
        <v>2</v>
      </c>
      <c r="C8" s="34" t="s">
        <v>5</v>
      </c>
      <c r="D8" s="34" t="s">
        <v>0</v>
      </c>
      <c r="E8" s="34"/>
    </row>
    <row r="9" spans="1:5" s="1" customFormat="1" ht="19.5" customHeight="1">
      <c r="A9" s="34"/>
      <c r="B9" s="34"/>
      <c r="C9" s="34"/>
      <c r="D9" s="34" t="s">
        <v>4</v>
      </c>
      <c r="E9" s="34"/>
    </row>
    <row r="10" spans="1:5" s="1" customFormat="1" ht="68.25" customHeight="1">
      <c r="A10" s="34"/>
      <c r="B10" s="34"/>
      <c r="C10" s="34"/>
      <c r="D10" s="18" t="s">
        <v>7</v>
      </c>
      <c r="E10" s="18" t="s">
        <v>6</v>
      </c>
    </row>
    <row r="11" spans="1:105" s="2" customFormat="1" ht="29.25" customHeight="1">
      <c r="A11" s="4">
        <v>1</v>
      </c>
      <c r="B11" s="4">
        <v>2</v>
      </c>
      <c r="C11" s="4">
        <v>4</v>
      </c>
      <c r="D11" s="4">
        <v>5</v>
      </c>
      <c r="E11" s="4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5" s="2" customFormat="1" ht="30.75" customHeight="1">
      <c r="A12" s="7"/>
      <c r="B12" s="33" t="s">
        <v>11</v>
      </c>
      <c r="C12" s="38"/>
      <c r="D12" s="38"/>
      <c r="E12" s="38"/>
    </row>
    <row r="13" spans="1:5" s="2" customFormat="1" ht="37.5" customHeight="1">
      <c r="A13" s="16" t="s">
        <v>1</v>
      </c>
      <c r="B13" s="17" t="s">
        <v>10</v>
      </c>
      <c r="C13" s="15">
        <f>7800000-5859-1300-1300-1350</f>
        <v>7790191</v>
      </c>
      <c r="D13" s="6"/>
      <c r="E13" s="6">
        <f aca="true" t="shared" si="0" ref="E13:E19">C13</f>
        <v>7790191</v>
      </c>
    </row>
    <row r="14" spans="1:6" s="2" customFormat="1" ht="58.5" customHeight="1">
      <c r="A14" s="16" t="s">
        <v>13</v>
      </c>
      <c r="B14" s="17" t="s">
        <v>28</v>
      </c>
      <c r="C14" s="15">
        <f>154050</f>
        <v>154050</v>
      </c>
      <c r="D14" s="6"/>
      <c r="E14" s="6">
        <f t="shared" si="0"/>
        <v>154050</v>
      </c>
      <c r="F14" s="29">
        <f>C14+C15+C16+C17+C18+C19+C20+C21+C22+C23+C24+C25+C26+C27+C28</f>
        <v>7790191</v>
      </c>
    </row>
    <row r="15" spans="1:5" s="2" customFormat="1" ht="60" customHeight="1">
      <c r="A15" s="16" t="s">
        <v>19</v>
      </c>
      <c r="B15" s="17" t="s">
        <v>16</v>
      </c>
      <c r="C15" s="15">
        <f>185950</f>
        <v>185950</v>
      </c>
      <c r="D15" s="6"/>
      <c r="E15" s="6">
        <f t="shared" si="0"/>
        <v>185950</v>
      </c>
    </row>
    <row r="16" spans="1:5" s="2" customFormat="1" ht="60" customHeight="1">
      <c r="A16" s="16" t="s">
        <v>20</v>
      </c>
      <c r="B16" s="17" t="s">
        <v>17</v>
      </c>
      <c r="C16" s="15">
        <f>154050</f>
        <v>154050</v>
      </c>
      <c r="D16" s="6"/>
      <c r="E16" s="6">
        <f t="shared" si="0"/>
        <v>154050</v>
      </c>
    </row>
    <row r="17" spans="1:5" s="2" customFormat="1" ht="62.25" customHeight="1">
      <c r="A17" s="16" t="s">
        <v>21</v>
      </c>
      <c r="B17" s="17" t="s">
        <v>18</v>
      </c>
      <c r="C17" s="15">
        <f>154050</f>
        <v>154050</v>
      </c>
      <c r="D17" s="15"/>
      <c r="E17" s="6">
        <f t="shared" si="0"/>
        <v>154050</v>
      </c>
    </row>
    <row r="18" spans="1:5" s="2" customFormat="1" ht="63" customHeight="1">
      <c r="A18" s="16" t="s">
        <v>22</v>
      </c>
      <c r="B18" s="17" t="s">
        <v>29</v>
      </c>
      <c r="C18" s="15">
        <f>154050</f>
        <v>154050</v>
      </c>
      <c r="D18" s="6"/>
      <c r="E18" s="6">
        <f t="shared" si="0"/>
        <v>154050</v>
      </c>
    </row>
    <row r="19" spans="1:5" s="2" customFormat="1" ht="59.25" customHeight="1">
      <c r="A19" s="16" t="s">
        <v>23</v>
      </c>
      <c r="B19" s="17" t="s">
        <v>30</v>
      </c>
      <c r="C19" s="15">
        <f>154050</f>
        <v>154050</v>
      </c>
      <c r="D19" s="15"/>
      <c r="E19" s="6">
        <f t="shared" si="0"/>
        <v>154050</v>
      </c>
    </row>
    <row r="20" spans="1:9" s="2" customFormat="1" ht="61.5" customHeight="1">
      <c r="A20" s="16" t="s">
        <v>24</v>
      </c>
      <c r="B20" s="22" t="s">
        <v>12</v>
      </c>
      <c r="C20" s="15">
        <f>587461+1380-1350</f>
        <v>587491</v>
      </c>
      <c r="D20" s="15"/>
      <c r="E20" s="6">
        <f>C20</f>
        <v>587491</v>
      </c>
      <c r="I20" s="2" t="s">
        <v>8</v>
      </c>
    </row>
    <row r="21" spans="1:5" s="2" customFormat="1" ht="61.5" customHeight="1">
      <c r="A21" s="16" t="s">
        <v>31</v>
      </c>
      <c r="B21" s="28" t="s">
        <v>39</v>
      </c>
      <c r="C21" s="15">
        <f>190000+35000-1300</f>
        <v>223700</v>
      </c>
      <c r="D21" s="15"/>
      <c r="E21" s="6">
        <f aca="true" t="shared" si="1" ref="E21:E28">C21</f>
        <v>223700</v>
      </c>
    </row>
    <row r="22" spans="1:5" s="2" customFormat="1" ht="61.5" customHeight="1">
      <c r="A22" s="16" t="s">
        <v>32</v>
      </c>
      <c r="B22" s="28" t="s">
        <v>40</v>
      </c>
      <c r="C22" s="15">
        <f>190000+35000-1300</f>
        <v>223700</v>
      </c>
      <c r="D22" s="15"/>
      <c r="E22" s="6">
        <f t="shared" si="1"/>
        <v>223700</v>
      </c>
    </row>
    <row r="23" spans="1:5" s="2" customFormat="1" ht="36.75" customHeight="1">
      <c r="A23" s="16" t="s">
        <v>33</v>
      </c>
      <c r="B23" s="28" t="s">
        <v>45</v>
      </c>
      <c r="C23" s="15">
        <f>650000+5450</f>
        <v>655450</v>
      </c>
      <c r="D23" s="15"/>
      <c r="E23" s="6">
        <f t="shared" si="1"/>
        <v>655450</v>
      </c>
    </row>
    <row r="24" spans="1:5" s="2" customFormat="1" ht="39.75" customHeight="1">
      <c r="A24" s="16" t="s">
        <v>34</v>
      </c>
      <c r="B24" s="30" t="s">
        <v>41</v>
      </c>
      <c r="C24" s="15">
        <f>900000-70000+7850</f>
        <v>837850</v>
      </c>
      <c r="D24" s="15"/>
      <c r="E24" s="6">
        <f t="shared" si="1"/>
        <v>837850</v>
      </c>
    </row>
    <row r="25" spans="1:5" s="2" customFormat="1" ht="45.75" customHeight="1">
      <c r="A25" s="16" t="s">
        <v>35</v>
      </c>
      <c r="B25" s="28" t="s">
        <v>44</v>
      </c>
      <c r="C25" s="15">
        <f>1050000+12450</f>
        <v>1062450</v>
      </c>
      <c r="D25" s="15"/>
      <c r="E25" s="6">
        <f t="shared" si="1"/>
        <v>1062450</v>
      </c>
    </row>
    <row r="26" spans="1:5" s="2" customFormat="1" ht="46.5" customHeight="1">
      <c r="A26" s="16" t="s">
        <v>36</v>
      </c>
      <c r="B26" s="28" t="s">
        <v>42</v>
      </c>
      <c r="C26" s="15">
        <f>1050000+320000</f>
        <v>1370000</v>
      </c>
      <c r="D26" s="15"/>
      <c r="E26" s="6">
        <f t="shared" si="1"/>
        <v>1370000</v>
      </c>
    </row>
    <row r="27" spans="1:5" s="2" customFormat="1" ht="57" customHeight="1">
      <c r="A27" s="16" t="s">
        <v>37</v>
      </c>
      <c r="B27" s="28" t="s">
        <v>46</v>
      </c>
      <c r="C27" s="15">
        <f>1050000-51350</f>
        <v>998650</v>
      </c>
      <c r="D27" s="15"/>
      <c r="E27" s="6">
        <f t="shared" si="1"/>
        <v>998650</v>
      </c>
    </row>
    <row r="28" spans="1:5" s="2" customFormat="1" ht="42.75" customHeight="1">
      <c r="A28" s="16" t="s">
        <v>38</v>
      </c>
      <c r="B28" s="30" t="s">
        <v>43</v>
      </c>
      <c r="C28" s="15">
        <f>1050000-175300</f>
        <v>874700</v>
      </c>
      <c r="D28" s="15"/>
      <c r="E28" s="6">
        <f t="shared" si="1"/>
        <v>874700</v>
      </c>
    </row>
    <row r="29" spans="1:5" s="2" customFormat="1" ht="27.75" customHeight="1">
      <c r="A29" s="16"/>
      <c r="B29" s="17" t="s">
        <v>25</v>
      </c>
      <c r="C29" s="23">
        <f>C13</f>
        <v>7790191</v>
      </c>
      <c r="D29" s="23"/>
      <c r="E29" s="6">
        <f>C29</f>
        <v>7790191</v>
      </c>
    </row>
    <row r="30" spans="1:5" s="2" customFormat="1" ht="21.75" customHeight="1">
      <c r="A30" s="16" t="s">
        <v>15</v>
      </c>
      <c r="B30" s="22" t="s">
        <v>50</v>
      </c>
      <c r="C30" s="15">
        <f>3000000</f>
        <v>3000000</v>
      </c>
      <c r="D30" s="15"/>
      <c r="E30" s="6">
        <f>C30</f>
        <v>3000000</v>
      </c>
    </row>
    <row r="31" spans="1:5" s="2" customFormat="1" ht="39.75" customHeight="1">
      <c r="A31" s="16" t="s">
        <v>48</v>
      </c>
      <c r="B31" s="22" t="s">
        <v>49</v>
      </c>
      <c r="C31" s="15">
        <f>916000</f>
        <v>916000</v>
      </c>
      <c r="D31" s="15"/>
      <c r="E31" s="6">
        <f>C31</f>
        <v>916000</v>
      </c>
    </row>
    <row r="32" spans="1:5" s="2" customFormat="1" ht="27" customHeight="1">
      <c r="A32" s="9" t="s">
        <v>8</v>
      </c>
      <c r="B32" s="17" t="s">
        <v>26</v>
      </c>
      <c r="C32" s="23">
        <f>C30</f>
        <v>3000000</v>
      </c>
      <c r="D32" s="23"/>
      <c r="E32" s="6">
        <f>C32</f>
        <v>3000000</v>
      </c>
    </row>
    <row r="33" spans="1:5" s="2" customFormat="1" ht="27.75" customHeight="1">
      <c r="A33" s="9"/>
      <c r="B33" s="8" t="s">
        <v>27</v>
      </c>
      <c r="C33" s="5">
        <f>C29+C32</f>
        <v>10790191</v>
      </c>
      <c r="D33" s="5"/>
      <c r="E33" s="6">
        <f>C33</f>
        <v>10790191</v>
      </c>
    </row>
    <row r="34" spans="1:5" s="2" customFormat="1" ht="24" customHeight="1">
      <c r="A34" s="10"/>
      <c r="B34" s="24"/>
      <c r="C34" s="25"/>
      <c r="D34" s="25"/>
      <c r="E34" s="25"/>
    </row>
    <row r="35" spans="1:5" s="2" customFormat="1" ht="23.25">
      <c r="A35" s="12"/>
      <c r="B35" s="24" t="s">
        <v>9</v>
      </c>
      <c r="C35" s="27"/>
      <c r="D35" s="26" t="s">
        <v>51</v>
      </c>
      <c r="E35" s="26"/>
    </row>
    <row r="36" spans="1:5" s="2" customFormat="1" ht="18.75">
      <c r="A36" s="12"/>
      <c r="B36" s="11"/>
      <c r="C36" s="13"/>
      <c r="D36" s="13"/>
      <c r="E36" s="14"/>
    </row>
    <row r="37" spans="1:5" s="2" customFormat="1" ht="27" customHeight="1">
      <c r="A37" s="12"/>
      <c r="B37" s="12"/>
      <c r="C37" s="13"/>
      <c r="D37" s="13"/>
      <c r="E37" s="14"/>
    </row>
    <row r="38" s="2" customFormat="1" ht="18.75"/>
    <row r="39" s="2" customFormat="1" ht="18.75"/>
    <row r="40" s="2" customFormat="1" ht="20.25">
      <c r="B40" s="3"/>
    </row>
    <row r="41" spans="2:5" ht="20.25">
      <c r="B41" s="3"/>
      <c r="C41" s="3"/>
      <c r="D41" s="3"/>
      <c r="E41" s="3"/>
    </row>
    <row r="42" spans="2:5" ht="20.25">
      <c r="B42" s="3"/>
      <c r="C42" s="3"/>
      <c r="D42" s="3"/>
      <c r="E42" s="3"/>
    </row>
    <row r="43" spans="2:5" ht="20.25">
      <c r="B43" s="3"/>
      <c r="C43" s="3"/>
      <c r="D43" s="3"/>
      <c r="E43" s="3"/>
    </row>
    <row r="44" spans="2:5" ht="20.25">
      <c r="B44" s="3"/>
      <c r="C44" s="3"/>
      <c r="D44" s="3"/>
      <c r="E44" s="3"/>
    </row>
    <row r="45" spans="2:5" ht="20.25">
      <c r="B45" s="3"/>
      <c r="C45" s="3"/>
      <c r="D45" s="3"/>
      <c r="E45" s="3"/>
    </row>
    <row r="46" spans="2:5" ht="20.25">
      <c r="B46" s="3"/>
      <c r="C46" s="3"/>
      <c r="D46" s="3"/>
      <c r="E46" s="3"/>
    </row>
    <row r="47" spans="2:5" ht="20.25">
      <c r="B47" s="3"/>
      <c r="C47" s="3"/>
      <c r="D47" s="3"/>
      <c r="E47" s="3"/>
    </row>
    <row r="48" spans="2:5" ht="20.25">
      <c r="B48" s="3"/>
      <c r="C48" s="3"/>
      <c r="D48" s="3"/>
      <c r="E48" s="3"/>
    </row>
    <row r="49" spans="2:5" ht="20.25">
      <c r="B49" s="3"/>
      <c r="C49" s="3"/>
      <c r="D49" s="3"/>
      <c r="E49" s="3"/>
    </row>
    <row r="50" spans="2:5" ht="20.25">
      <c r="B50" s="3"/>
      <c r="C50" s="3"/>
      <c r="D50" s="3"/>
      <c r="E50" s="3"/>
    </row>
    <row r="51" spans="2:5" ht="20.25">
      <c r="B51" s="3"/>
      <c r="C51" s="3"/>
      <c r="D51" s="3"/>
      <c r="E51" s="3"/>
    </row>
    <row r="52" spans="2:5" ht="20.25">
      <c r="B52" s="3"/>
      <c r="C52" s="3"/>
      <c r="D52" s="3"/>
      <c r="E52" s="3"/>
    </row>
    <row r="53" spans="2:5" ht="20.25">
      <c r="B53" s="3"/>
      <c r="C53" s="3"/>
      <c r="D53" s="3"/>
      <c r="E53" s="3"/>
    </row>
    <row r="54" spans="2:5" ht="20.25">
      <c r="B54" s="3"/>
      <c r="C54" s="3"/>
      <c r="D54" s="3"/>
      <c r="E54" s="3"/>
    </row>
    <row r="55" spans="2:5" ht="20.25">
      <c r="B55" s="3"/>
      <c r="C55" s="3"/>
      <c r="D55" s="3"/>
      <c r="E55" s="3"/>
    </row>
    <row r="56" spans="2:5" ht="20.25">
      <c r="B56" s="3"/>
      <c r="C56" s="3"/>
      <c r="D56" s="3"/>
      <c r="E56" s="3"/>
    </row>
    <row r="57" spans="2:5" ht="20.25">
      <c r="B57" s="3"/>
      <c r="C57" s="3"/>
      <c r="D57" s="3"/>
      <c r="E57" s="3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2:5" ht="20.25">
      <c r="B109" s="3"/>
      <c r="C109" s="3"/>
      <c r="D109" s="3"/>
      <c r="E109" s="3"/>
    </row>
    <row r="110" spans="2:5" ht="20.25">
      <c r="B110" s="3"/>
      <c r="C110" s="3"/>
      <c r="D110" s="3"/>
      <c r="E110" s="3"/>
    </row>
    <row r="111" spans="2:5" ht="20.25">
      <c r="B111" s="3"/>
      <c r="C111" s="3"/>
      <c r="D111" s="3"/>
      <c r="E111" s="3"/>
    </row>
    <row r="112" spans="2:5" ht="20.25">
      <c r="B112" s="3"/>
      <c r="C112" s="3"/>
      <c r="D112" s="3"/>
      <c r="E112" s="3"/>
    </row>
    <row r="113" spans="2:5" ht="20.25">
      <c r="B113" s="3"/>
      <c r="C113" s="3"/>
      <c r="D113" s="3"/>
      <c r="E113" s="3"/>
    </row>
    <row r="114" spans="2:5" ht="20.25">
      <c r="B114" s="3"/>
      <c r="C114" s="3"/>
      <c r="D114" s="3"/>
      <c r="E114" s="3"/>
    </row>
    <row r="115" spans="2:5" ht="20.25">
      <c r="B115" s="3"/>
      <c r="C115" s="3"/>
      <c r="D115" s="3"/>
      <c r="E115" s="3"/>
    </row>
    <row r="116" spans="2:5" ht="20.25">
      <c r="B116" s="3"/>
      <c r="C116" s="3"/>
      <c r="D116" s="3"/>
      <c r="E116" s="3"/>
    </row>
    <row r="117" spans="2:5" ht="20.25">
      <c r="B117" s="3"/>
      <c r="C117" s="3"/>
      <c r="D117" s="3"/>
      <c r="E117" s="3"/>
    </row>
    <row r="118" spans="2:5" ht="20.25">
      <c r="B118" s="3"/>
      <c r="C118" s="3"/>
      <c r="D118" s="3"/>
      <c r="E118" s="3"/>
    </row>
    <row r="119" spans="2:5" ht="20.25">
      <c r="B119" s="3"/>
      <c r="C119" s="3"/>
      <c r="D119" s="3"/>
      <c r="E119" s="3"/>
    </row>
    <row r="120" spans="2:5" ht="20.25">
      <c r="B120" s="3"/>
      <c r="C120" s="3"/>
      <c r="D120" s="3"/>
      <c r="E120" s="3"/>
    </row>
    <row r="121" spans="2:5" ht="20.25">
      <c r="B121" s="3"/>
      <c r="C121" s="3"/>
      <c r="D121" s="3"/>
      <c r="E121" s="3"/>
    </row>
    <row r="122" spans="2:5" ht="20.25">
      <c r="B122" s="3"/>
      <c r="C122" s="3"/>
      <c r="D122" s="3"/>
      <c r="E122" s="3"/>
    </row>
    <row r="123" spans="2:5" ht="20.25">
      <c r="B123" s="3"/>
      <c r="C123" s="3"/>
      <c r="D123" s="3"/>
      <c r="E123" s="3"/>
    </row>
    <row r="124" spans="3:5" ht="20.25">
      <c r="C124" s="3"/>
      <c r="D124" s="3"/>
      <c r="E124" s="3"/>
    </row>
  </sheetData>
  <sheetProtection/>
  <mergeCells count="8">
    <mergeCell ref="C1:E1"/>
    <mergeCell ref="B12:E12"/>
    <mergeCell ref="A8:A10"/>
    <mergeCell ref="B8:B10"/>
    <mergeCell ref="C8:C10"/>
    <mergeCell ref="D8:E8"/>
    <mergeCell ref="D9:E9"/>
    <mergeCell ref="A5:E7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2019-09-13T13:16:57Z</cp:lastPrinted>
  <dcterms:created xsi:type="dcterms:W3CDTF">2009-05-12T09:31:38Z</dcterms:created>
  <dcterms:modified xsi:type="dcterms:W3CDTF">2019-11-12T09:42:20Z</dcterms:modified>
  <cp:category/>
  <cp:version/>
  <cp:contentType/>
  <cp:contentStatus/>
</cp:coreProperties>
</file>