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65" yWindow="165" windowWidth="15195" windowHeight="9210" activeTab="0"/>
  </bookViews>
  <sheets>
    <sheet name="25.03.20р." sheetId="1" r:id="rId1"/>
    <sheet name="проект паспорта" sheetId="2" r:id="rId2"/>
    <sheet name="порівняльна таблиця" sheetId="3" r:id="rId3"/>
  </sheets>
  <definedNames>
    <definedName name="_xlnm.Print_Area" localSheetId="0">'25.03.20р.'!$A$1:$N$115</definedName>
    <definedName name="_xlnm.Print_Area" localSheetId="2">'порівняльна таблиця'!$A$1:$N$9</definedName>
    <definedName name="_xlnm.Print_Area" localSheetId="1">'проект паспорта'!$A$1:$N$95</definedName>
  </definedNames>
  <calcPr fullCalcOnLoad="1"/>
</workbook>
</file>

<file path=xl/sharedStrings.xml><?xml version="1.0" encoding="utf-8"?>
<sst xmlns="http://schemas.openxmlformats.org/spreadsheetml/2006/main" count="326" uniqueCount="120">
  <si>
    <t>Затверджено</t>
  </si>
  <si>
    <t>Наказ Міністерства</t>
  </si>
  <si>
    <t>фінансів України</t>
  </si>
  <si>
    <t>26.08.2014  № 836</t>
  </si>
  <si>
    <t>ЗАТВЕРДЖЕНО</t>
  </si>
  <si>
    <t>ПАСПОРТ</t>
  </si>
  <si>
    <t>№ з/п</t>
  </si>
  <si>
    <t>Спеціальний фонд</t>
  </si>
  <si>
    <t>…</t>
  </si>
  <si>
    <t>Усього</t>
  </si>
  <si>
    <t>№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</si>
  <si>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</si>
  <si>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</si>
  <si>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</si>
  <si>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</si>
  <si>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</si>
  <si>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</si>
  <si>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х</t>
  </si>
  <si>
    <t>ПОГОДЖЕНО:</t>
  </si>
  <si>
    <t>Загальний фонд</t>
  </si>
  <si>
    <t>(підпис)</t>
  </si>
  <si>
    <t>1.</t>
  </si>
  <si>
    <t>2.</t>
  </si>
  <si>
    <t>3.</t>
  </si>
  <si>
    <t>кількість закладів</t>
  </si>
  <si>
    <t xml:space="preserve"> середньорічна кількістьдітей-сиріт, які знаходяться на повному державному утриманні</t>
  </si>
  <si>
    <t xml:space="preserve"> середньорічна кількістьдітей-сиріт, які знаходяться під опікою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</si>
  <si>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працевлаштуванні</t>
  </si>
  <si>
    <t>кількість осіб з числа дітей-сиріт та дітей, позбавлених батьківського піклування, яким буде виплачуватися щорічна допомога для придбання навчальної літератури</t>
  </si>
  <si>
    <t>кількість випускників</t>
  </si>
  <si>
    <t>кількість випускників, які будуть працевлаштовані</t>
  </si>
  <si>
    <t>відсоток працевлаштованих випускників</t>
  </si>
  <si>
    <t>осіб</t>
  </si>
  <si>
    <t>грн</t>
  </si>
  <si>
    <t>%</t>
  </si>
  <si>
    <t>статистична звітність, розрахунок</t>
  </si>
  <si>
    <t>розрахунок</t>
  </si>
  <si>
    <r>
      <t xml:space="preserve">                 </t>
    </r>
    <r>
      <rPr>
        <sz val="10"/>
        <rFont val="Times New Roman"/>
        <family val="1"/>
      </rPr>
      <t xml:space="preserve">                                                                                                           </t>
    </r>
  </si>
  <si>
    <t>розрахунок,                         штатні розписи</t>
  </si>
  <si>
    <t>розрахунок,                       штатні розписи</t>
  </si>
  <si>
    <t>розрахунок,                             штатні розписи</t>
  </si>
  <si>
    <t>Управління освіти Чернігівської міської ради</t>
  </si>
  <si>
    <t xml:space="preserve">Начальник управління освіти </t>
  </si>
  <si>
    <t>В.О.Білогура</t>
  </si>
  <si>
    <t>(найменування головного розпорядника коштів місцевого бюджету)</t>
  </si>
  <si>
    <t>0930</t>
  </si>
  <si>
    <t>0611110</t>
  </si>
  <si>
    <t xml:space="preserve"> середньорічна кількість пільгових категорій учнів </t>
  </si>
  <si>
    <t>відсоток учнів, які отрмають документ про освіту</t>
  </si>
  <si>
    <t xml:space="preserve">всього середньорічна кількість працівників </t>
  </si>
  <si>
    <t>Напрями використання бюджетних коштів</t>
  </si>
  <si>
    <t>Найменування місцевої/регіональної програми</t>
  </si>
  <si>
    <t>Показник</t>
  </si>
  <si>
    <t>одиниць</t>
  </si>
  <si>
    <t>мережа закладів</t>
  </si>
  <si>
    <t>всього - середньорічне число ставок/штатних одиниць од., у т.ч.</t>
  </si>
  <si>
    <t xml:space="preserve"> педагогічного персоналу </t>
  </si>
  <si>
    <t>адмінперсоналу, за умовами оплати віднесених до педагогічного персоналу</t>
  </si>
  <si>
    <t>майстрів виробничого навчання</t>
  </si>
  <si>
    <t xml:space="preserve"> спеціалістів </t>
  </si>
  <si>
    <t xml:space="preserve"> робітників </t>
  </si>
  <si>
    <t xml:space="preserve"> середньорічна кількість учнів, осіб</t>
  </si>
  <si>
    <t xml:space="preserve">кількість випускників  </t>
  </si>
  <si>
    <t xml:space="preserve">кількість працевлаштованих випускників </t>
  </si>
  <si>
    <t>від</t>
  </si>
  <si>
    <t>2018р. №</t>
  </si>
  <si>
    <t xml:space="preserve">Наказ </t>
  </si>
  <si>
    <t xml:space="preserve">середні витрати на 1 учня </t>
  </si>
  <si>
    <t>6. Цілі державної політики, на досягнення яких спрямована реалізація бюджетної програми</t>
  </si>
  <si>
    <t>Цілі державної політики</t>
  </si>
  <si>
    <t>Завдання</t>
  </si>
  <si>
    <t>гривень</t>
  </si>
  <si>
    <t>11. Результативні показники бюджетної програми</t>
  </si>
  <si>
    <t>(число,місяць,рік)</t>
  </si>
  <si>
    <t>М.П.</t>
  </si>
  <si>
    <t>29 грудня</t>
  </si>
  <si>
    <t>ЗАТВЕРДЖЕНО                                                                                        Наказ Міністерства                                                                                        фінансів України 26 серпня 2014 року  № 836                                     (у редакції наказу Міністерства фінансів України)</t>
  </si>
  <si>
    <t>02147598</t>
  </si>
  <si>
    <t>(код за ЄДРПОУ)</t>
  </si>
  <si>
    <t>(код Програмної класифікації видатків та кредитування місцевого бюджету)</t>
  </si>
  <si>
    <t>1110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</si>
  <si>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</si>
  <si>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</si>
  <si>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</si>
  <si>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</si>
  <si>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Підготовка кадрів закладами професійної (професійно-технічної) освіти та іншими закладами освіти</t>
  </si>
  <si>
    <t>Забезпечити рівні можливості отримання послуг жінками та чоловіками у сфері професійної (професійно-технічної) освіти відповідно до потреб ринку праці</t>
  </si>
  <si>
    <t>Створення належних умов для забезпечення рівних можливостей отримання послуг жінками та чоловіками у сфері професійної (професійно-технічної ) освіти відповідно до потреб ринку праці</t>
  </si>
  <si>
    <t>9. Напрями використання бюджетних коштів</t>
  </si>
  <si>
    <t>10. Перелік місцевих/регіональних програм, що виконуються у складі бюджетної програми</t>
  </si>
  <si>
    <t>Завдання 1</t>
  </si>
  <si>
    <t>бюджетної програми місцевого бюджету на 2020 рік</t>
  </si>
  <si>
    <t>8. Завдання бюджетної програми</t>
  </si>
  <si>
    <t>Забезпечення рівних можливостей отримання послуг жінками та чоловіками у сфері професійної (професійно-технічної) освіти відповідно до потреб ринку праці</t>
  </si>
  <si>
    <t>Забезпечення належних умов перебування для здобуття освіти у закладах професійної (професійно-технічної) освіти та інших закладах освіти</t>
  </si>
  <si>
    <t>(ініціали/ініціал, прізвище)</t>
  </si>
  <si>
    <r>
      <t xml:space="preserve">7. Мета бюджетної програми:  </t>
    </r>
    <r>
      <rPr>
        <u val="single"/>
        <sz val="14"/>
        <rFont val="Times New Roman"/>
        <family val="1"/>
      </rPr>
      <t>Створення умов для надання професійної (професійно-технічної) освіти жінкам і чоловікам у закладах професійної (професійно-технічної)  освіти та інших закладах освіти відповідно до потреб ринку праці</t>
    </r>
  </si>
  <si>
    <t>Погашення кредиторської заборгованості за спожиті комунальні послуги та енергоносії станом на 01.01.2020 р.</t>
  </si>
  <si>
    <r>
      <t xml:space="preserve">4. Обсяг бюджетних призначень/бюджетних асигнувань – </t>
    </r>
    <r>
      <rPr>
        <u val="single"/>
        <sz val="14"/>
        <rFont val="Times New Roman"/>
        <family val="1"/>
      </rPr>
      <t>100 108 167</t>
    </r>
    <r>
      <rPr>
        <sz val="14"/>
        <rFont val="Times New Roman"/>
        <family val="1"/>
      </rPr>
      <t xml:space="preserve"> гривень, у тому числі загального фонду – </t>
    </r>
    <r>
      <rPr>
        <u val="single"/>
        <sz val="14"/>
        <rFont val="Times New Roman"/>
        <family val="1"/>
      </rPr>
      <t>80 121 378</t>
    </r>
    <r>
      <rPr>
        <sz val="14"/>
        <rFont val="Times New Roman"/>
        <family val="1"/>
      </rPr>
      <t xml:space="preserve"> гривень та спеціального фонду – </t>
    </r>
    <r>
      <rPr>
        <u val="single"/>
        <sz val="14"/>
        <rFont val="Times New Roman"/>
        <family val="1"/>
      </rPr>
      <t>19 986 789</t>
    </r>
    <r>
      <rPr>
        <sz val="14"/>
        <rFont val="Times New Roman"/>
        <family val="1"/>
      </rPr>
      <t xml:space="preserve"> гривень. </t>
    </r>
  </si>
  <si>
    <r>
      <t>5. Підстави для виконання бюджетної програми:     Конституція України (Закон від 28.06.1996 № 254/96), Бюджетний кодекс України (Закон від 07.07.2010 №2456-VI), Закон України "Про Державний бюджет України на 2020 рік", Закон України "Про освіту" від 23.05.1991р. №1060-ХІІ, Закон України "Про професійно-технічну освіту" від 10.02.1998р. № 103/98-ВР,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бюджетів", рішення міської ради «Про міський бюджет на 2020 рік» від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28.11.2019 року №48/VII-25 (зі змінами та доповненнями від 24.12.2019 року №49/VII-14), розпорядження міського голови від 25.03.2020 року №40-р "Про перерозподіл бюджетних призначень міського бюджету м. Чернігова на 2020 рік".</t>
    </r>
  </si>
  <si>
    <t xml:space="preserve">                       М.П.</t>
  </si>
  <si>
    <t>ПРОЕКТ ПАСПОРТА</t>
  </si>
  <si>
    <t xml:space="preserve">№ </t>
  </si>
  <si>
    <t>ТПКВКМБ</t>
  </si>
  <si>
    <t>Найменування  показника</t>
  </si>
  <si>
    <t>До внесення змін</t>
  </si>
  <si>
    <t>Після внесення змін</t>
  </si>
  <si>
    <t>Відхилення</t>
  </si>
  <si>
    <t>Обсяг бюджетних призначень</t>
  </si>
  <si>
    <t>грн.</t>
  </si>
  <si>
    <t>Пояснення :</t>
  </si>
  <si>
    <t xml:space="preserve"> Головний бухгалтер</t>
  </si>
  <si>
    <t>Н.М.Кот</t>
  </si>
  <si>
    <t>(ініціали та прізвище)</t>
  </si>
  <si>
    <t>Оберняк  676 243</t>
  </si>
  <si>
    <t xml:space="preserve"> Посилаючись на вимоги управління Північного офісу Держаудит служби в Чернігівській області щодо усунення виявлених порушень № 26-25-03-14/922-2020 від 04.03.2020 року, були зменшені  кошторисні призначення затверджені на 2020 рік по загальному фонду міського бюджету на суму  637 499 гривень: заробітна плата та нарахування на неї - 178 336 грн., комунальні послуги - 459 163 грн.по Чернігівському професійному ліцею залізничного транспорту.</t>
  </si>
  <si>
    <t>Порівняльна таблиця щодо відмінностей інформації  та показників проектів паспортів  місцевого бюджету на 2020 рік у новій редакції порівняно із затвердженими паспортами по управлінню освіти Чернігівської міської ради від 25.03.2020 року.</t>
  </si>
  <si>
    <t>Заступник начальника управління-начальник відділу фінансів підприємств комунальної власності та з питань нових форм господарювання Чернігівської міської ради</t>
  </si>
  <si>
    <t>І.В.Кочерга</t>
  </si>
  <si>
    <t>від  27.03.2020 р.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</si>
</sst>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0"/>
    <numFmt numFmtId="179" formatCode="0.0000"/>
    <numFmt numFmtId="180" formatCode="#,##0.0"/>
  </numFmts>
  <fonts count="59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u val="single"/>
      <sz val="14"/>
      <name val="Times New Roman"/>
      <family val="1"/>
    </font>
    <font>
      <i/>
      <sz val="7.5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u val="single"/>
      <sz val="10"/>
      <name val="Arial Cyr"/>
      <family val="0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10"/>
      <name val="Arial Cyr"/>
      <family val="0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9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5" fillId="0" borderId="0" xfId="0" applyFont="1" applyAlignment="1">
      <alignment/>
    </xf>
    <xf numFmtId="0" fontId="6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0" fontId="13" fillId="0" borderId="0" xfId="0" applyFont="1" applyAlignment="1">
      <alignment/>
    </xf>
    <xf numFmtId="0" fontId="11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178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1" fillId="0" borderId="11" xfId="0" applyFont="1" applyFill="1" applyBorder="1" applyAlignment="1">
      <alignment horizontal="center" wrapText="1"/>
    </xf>
    <xf numFmtId="0" fontId="12" fillId="0" borderId="0" xfId="0" applyFont="1" applyBorder="1" applyAlignment="1">
      <alignment vertical="top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10" xfId="0" applyFont="1" applyBorder="1" applyAlignment="1">
      <alignment horizontal="center" vertical="top" wrapText="1"/>
    </xf>
    <xf numFmtId="49" fontId="56" fillId="0" borderId="10" xfId="0" applyNumberFormat="1" applyFont="1" applyBorder="1" applyAlignment="1">
      <alignment horizontal="center" vertical="center"/>
    </xf>
    <xf numFmtId="4" fontId="56" fillId="0" borderId="10" xfId="0" applyNumberFormat="1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Alignment="1">
      <alignment horizontal="center"/>
    </xf>
    <xf numFmtId="0" fontId="57" fillId="0" borderId="16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2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7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178" fontId="5" fillId="0" borderId="20" xfId="0" applyNumberFormat="1" applyFont="1" applyBorder="1" applyAlignment="1">
      <alignment horizontal="center" wrapText="1"/>
    </xf>
    <xf numFmtId="178" fontId="5" fillId="0" borderId="21" xfId="0" applyNumberFormat="1" applyFont="1" applyBorder="1" applyAlignment="1">
      <alignment horizontal="center" wrapText="1"/>
    </xf>
    <xf numFmtId="178" fontId="5" fillId="0" borderId="0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wrapText="1"/>
    </xf>
    <xf numFmtId="0" fontId="12" fillId="0" borderId="22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/>
    </xf>
    <xf numFmtId="3" fontId="14" fillId="0" borderId="17" xfId="0" applyNumberFormat="1" applyFont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16" fillId="0" borderId="1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2" fillId="0" borderId="2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wrapText="1"/>
    </xf>
    <xf numFmtId="4" fontId="7" fillId="0" borderId="17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top" wrapText="1"/>
    </xf>
    <xf numFmtId="0" fontId="56" fillId="0" borderId="10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3" fontId="56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top" wrapText="1"/>
    </xf>
    <xf numFmtId="3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13"/>
  <sheetViews>
    <sheetView tabSelected="1" view="pageBreakPreview" zoomScale="101" zoomScaleSheetLayoutView="101" zoomScalePageLayoutView="0" workbookViewId="0" topLeftCell="A8">
      <selection activeCell="G10" sqref="G10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9.00390625" style="0" customWidth="1"/>
    <col min="4" max="4" width="22.75390625" style="0" customWidth="1"/>
    <col min="6" max="6" width="7.25390625" style="0" customWidth="1"/>
    <col min="11" max="11" width="9.00390625" style="0" customWidth="1"/>
    <col min="12" max="12" width="10.375" style="0" customWidth="1"/>
    <col min="13" max="13" width="9.25390625" style="0" customWidth="1"/>
    <col min="14" max="14" width="14.625" style="0" customWidth="1"/>
    <col min="15" max="15" width="9.875" style="0" bestFit="1" customWidth="1"/>
  </cols>
  <sheetData>
    <row r="1" ht="12.75" hidden="1"/>
    <row r="2" spans="2:14" ht="14.25" customHeight="1" hidden="1">
      <c r="B2" s="1"/>
      <c r="J2" s="164" t="s">
        <v>0</v>
      </c>
      <c r="K2" s="164"/>
      <c r="L2" s="164"/>
      <c r="M2" s="164"/>
      <c r="N2" s="21"/>
    </row>
    <row r="3" spans="2:14" ht="14.25" customHeight="1" hidden="1">
      <c r="B3" s="1"/>
      <c r="J3" s="164" t="s">
        <v>1</v>
      </c>
      <c r="K3" s="164"/>
      <c r="L3" s="164"/>
      <c r="M3" s="164"/>
      <c r="N3" s="21"/>
    </row>
    <row r="4" spans="2:14" ht="15" customHeight="1" hidden="1">
      <c r="B4" s="1"/>
      <c r="J4" s="164" t="s">
        <v>2</v>
      </c>
      <c r="K4" s="164"/>
      <c r="L4" s="164"/>
      <c r="M4" s="164"/>
      <c r="N4" s="164"/>
    </row>
    <row r="5" spans="2:14" ht="13.5" customHeight="1" hidden="1">
      <c r="B5" s="1"/>
      <c r="J5" s="164" t="s">
        <v>3</v>
      </c>
      <c r="K5" s="164"/>
      <c r="L5" s="164"/>
      <c r="M5" s="164"/>
      <c r="N5" s="164"/>
    </row>
    <row r="6" spans="2:12" ht="7.5" customHeight="1" hidden="1">
      <c r="B6" s="2"/>
      <c r="L6" s="2"/>
    </row>
    <row r="7" spans="2:12" ht="15.75" hidden="1">
      <c r="B7" s="2"/>
      <c r="L7" s="2"/>
    </row>
    <row r="8" spans="2:14" ht="66" customHeight="1">
      <c r="B8" s="2"/>
      <c r="J8" s="165" t="s">
        <v>76</v>
      </c>
      <c r="K8" s="165"/>
      <c r="L8" s="165"/>
      <c r="M8" s="165"/>
      <c r="N8" s="165"/>
    </row>
    <row r="9" spans="2:14" ht="14.25" customHeight="1">
      <c r="B9" s="2"/>
      <c r="J9" s="42" t="s">
        <v>64</v>
      </c>
      <c r="K9" s="166" t="s">
        <v>75</v>
      </c>
      <c r="L9" s="166"/>
      <c r="M9" s="41" t="s">
        <v>65</v>
      </c>
      <c r="N9" s="46">
        <v>1209</v>
      </c>
    </row>
    <row r="10" spans="2:14" ht="17.25" customHeight="1">
      <c r="B10" s="2"/>
      <c r="J10" s="161" t="s">
        <v>4</v>
      </c>
      <c r="K10" s="161"/>
      <c r="L10" s="161"/>
      <c r="M10" s="161"/>
      <c r="N10" s="161"/>
    </row>
    <row r="11" spans="2:14" ht="15.75" customHeight="1">
      <c r="B11" s="2"/>
      <c r="J11" s="161" t="s">
        <v>66</v>
      </c>
      <c r="K11" s="161"/>
      <c r="L11" s="161"/>
      <c r="M11" s="161"/>
      <c r="N11" s="161"/>
    </row>
    <row r="12" spans="10:14" ht="15" customHeight="1">
      <c r="J12" s="162" t="s">
        <v>41</v>
      </c>
      <c r="K12" s="162"/>
      <c r="L12" s="162"/>
      <c r="M12" s="162"/>
      <c r="N12" s="162"/>
    </row>
    <row r="13" spans="10:14" ht="10.5" customHeight="1">
      <c r="J13" s="163" t="s">
        <v>44</v>
      </c>
      <c r="K13" s="163"/>
      <c r="L13" s="163"/>
      <c r="M13" s="163"/>
      <c r="N13" s="163"/>
    </row>
    <row r="14" spans="2:14" ht="15" customHeight="1">
      <c r="B14" s="4"/>
      <c r="J14" s="162" t="s">
        <v>119</v>
      </c>
      <c r="K14" s="162"/>
      <c r="L14" s="26" t="s">
        <v>10</v>
      </c>
      <c r="M14" s="162">
        <v>132</v>
      </c>
      <c r="N14" s="162"/>
    </row>
    <row r="15" spans="2:13" ht="16.5" customHeight="1">
      <c r="B15" s="4"/>
      <c r="J15" s="12"/>
      <c r="K15" s="12"/>
      <c r="L15" s="12"/>
      <c r="M15" s="12"/>
    </row>
    <row r="16" spans="1:14" ht="18" customHeight="1">
      <c r="A16" s="179" t="s">
        <v>5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</row>
    <row r="17" spans="1:14" ht="19.5" customHeight="1">
      <c r="A17" s="179" t="s">
        <v>91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</row>
    <row r="18" ht="3" customHeight="1" hidden="1">
      <c r="B18" s="4"/>
    </row>
    <row r="19" ht="18.75">
      <c r="B19" s="4"/>
    </row>
    <row r="20" spans="1:14" ht="19.5" customHeight="1">
      <c r="A20" s="10" t="s">
        <v>21</v>
      </c>
      <c r="B20" s="182">
        <v>600000</v>
      </c>
      <c r="C20" s="182"/>
      <c r="D20" s="182"/>
      <c r="E20" s="27"/>
      <c r="F20" s="31" t="s">
        <v>41</v>
      </c>
      <c r="G20" s="31"/>
      <c r="H20" s="31"/>
      <c r="I20" s="31"/>
      <c r="J20" s="31"/>
      <c r="K20" s="15"/>
      <c r="L20" s="10"/>
      <c r="M20" s="10"/>
      <c r="N20" s="32" t="s">
        <v>77</v>
      </c>
    </row>
    <row r="21" spans="1:14" ht="27" customHeight="1">
      <c r="A21" s="16"/>
      <c r="B21" s="183" t="s">
        <v>79</v>
      </c>
      <c r="C21" s="183"/>
      <c r="D21" s="183"/>
      <c r="E21" s="54"/>
      <c r="F21" s="156" t="s">
        <v>44</v>
      </c>
      <c r="G21" s="156"/>
      <c r="H21" s="156"/>
      <c r="I21" s="156"/>
      <c r="J21" s="156"/>
      <c r="K21" s="156"/>
      <c r="N21" s="49" t="s">
        <v>78</v>
      </c>
    </row>
    <row r="22" spans="1:14" ht="19.5" customHeight="1">
      <c r="A22" s="10" t="s">
        <v>22</v>
      </c>
      <c r="B22" s="182">
        <v>610000</v>
      </c>
      <c r="C22" s="182"/>
      <c r="D22" s="182"/>
      <c r="E22" s="27"/>
      <c r="F22" s="31" t="s">
        <v>41</v>
      </c>
      <c r="G22" s="31"/>
      <c r="H22" s="31"/>
      <c r="I22" s="31"/>
      <c r="J22" s="31"/>
      <c r="K22" s="15"/>
      <c r="L22" s="10"/>
      <c r="M22" s="10"/>
      <c r="N22" s="32" t="s">
        <v>77</v>
      </c>
    </row>
    <row r="23" spans="1:14" ht="27" customHeight="1">
      <c r="A23" s="16"/>
      <c r="B23" s="183" t="s">
        <v>79</v>
      </c>
      <c r="C23" s="183"/>
      <c r="D23" s="183"/>
      <c r="E23" s="54"/>
      <c r="F23" s="156" t="s">
        <v>44</v>
      </c>
      <c r="G23" s="156"/>
      <c r="H23" s="156"/>
      <c r="I23" s="156"/>
      <c r="J23" s="156"/>
      <c r="K23" s="156"/>
      <c r="N23" s="49" t="s">
        <v>78</v>
      </c>
    </row>
    <row r="24" spans="1:10" ht="10.5" customHeight="1">
      <c r="A24" s="16"/>
      <c r="B24" s="30"/>
      <c r="C24" s="16"/>
      <c r="D24" s="19"/>
      <c r="E24" s="19"/>
      <c r="F24" s="19"/>
      <c r="G24" s="19"/>
      <c r="H24" s="19"/>
      <c r="I24" s="19"/>
      <c r="J24" s="19"/>
    </row>
    <row r="25" spans="1:15" ht="42" customHeight="1">
      <c r="A25" s="10" t="s">
        <v>23</v>
      </c>
      <c r="B25" s="20" t="s">
        <v>46</v>
      </c>
      <c r="C25" s="10"/>
      <c r="D25" s="32" t="s">
        <v>80</v>
      </c>
      <c r="E25" s="17"/>
      <c r="F25" s="155" t="s">
        <v>45</v>
      </c>
      <c r="G25" s="155"/>
      <c r="H25" s="48"/>
      <c r="I25" s="180" t="s">
        <v>85</v>
      </c>
      <c r="J25" s="180"/>
      <c r="K25" s="180"/>
      <c r="L25" s="180"/>
      <c r="M25" s="48"/>
      <c r="N25" s="53">
        <v>7410100000</v>
      </c>
      <c r="O25" s="48"/>
    </row>
    <row r="26" spans="1:15" ht="84.75" customHeight="1">
      <c r="A26" s="16"/>
      <c r="B26" s="50" t="s">
        <v>79</v>
      </c>
      <c r="C26" s="16"/>
      <c r="D26" s="51" t="s">
        <v>81</v>
      </c>
      <c r="E26" s="18"/>
      <c r="F26" s="156" t="s">
        <v>82</v>
      </c>
      <c r="G26" s="156"/>
      <c r="H26" s="47"/>
      <c r="I26" s="156" t="s">
        <v>83</v>
      </c>
      <c r="J26" s="156"/>
      <c r="K26" s="156"/>
      <c r="L26" s="156"/>
      <c r="M26" s="47"/>
      <c r="N26" s="52" t="s">
        <v>84</v>
      </c>
      <c r="O26" s="47"/>
    </row>
    <row r="27" ht="18.75">
      <c r="B27" s="5"/>
    </row>
    <row r="28" spans="1:14" ht="39" customHeight="1">
      <c r="A28" s="157" t="s">
        <v>98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</row>
    <row r="29" spans="1:14" ht="171" customHeight="1">
      <c r="A29" s="158" t="s">
        <v>99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</row>
    <row r="30" spans="1:14" ht="22.5" customHeight="1">
      <c r="A30" s="150" t="s">
        <v>68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</row>
    <row r="31" spans="1:14" ht="22.5" customHeight="1">
      <c r="A31" s="151" t="s">
        <v>6</v>
      </c>
      <c r="B31" s="151"/>
      <c r="C31" s="151" t="s">
        <v>69</v>
      </c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</row>
    <row r="32" spans="1:14" ht="35.25" customHeight="1">
      <c r="A32" s="151" t="s">
        <v>21</v>
      </c>
      <c r="B32" s="151"/>
      <c r="C32" s="152" t="s">
        <v>94</v>
      </c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4"/>
    </row>
    <row r="33" spans="1:14" ht="22.5" customHeight="1">
      <c r="A33" s="151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</row>
    <row r="34" spans="1:14" ht="22.5" customHeight="1">
      <c r="A34" s="151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</row>
    <row r="35" spans="1:14" ht="49.5" customHeight="1">
      <c r="A35" s="157" t="s">
        <v>96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</row>
    <row r="36" ht="18.75" hidden="1">
      <c r="B36" s="6"/>
    </row>
    <row r="37" spans="1:14" ht="18.75">
      <c r="A37" s="147" t="s">
        <v>92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</row>
    <row r="38" spans="1:14" ht="18.75">
      <c r="A38" s="160" t="s">
        <v>6</v>
      </c>
      <c r="B38" s="160"/>
      <c r="C38" s="160" t="s">
        <v>70</v>
      </c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</row>
    <row r="39" spans="1:14" ht="32.25" customHeight="1">
      <c r="A39" s="81" t="s">
        <v>21</v>
      </c>
      <c r="B39" s="81"/>
      <c r="C39" s="78" t="s">
        <v>86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80"/>
    </row>
    <row r="40" spans="1:14" ht="17.25" customHeight="1">
      <c r="A40" s="81"/>
      <c r="B40" s="81"/>
      <c r="C40" s="83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5"/>
    </row>
    <row r="41" spans="1:14" ht="22.5" customHeight="1">
      <c r="A41" s="81"/>
      <c r="B41" s="81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</row>
    <row r="42" spans="1:14" ht="21.75" customHeight="1">
      <c r="A42" s="147" t="s">
        <v>88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</row>
    <row r="43" spans="2:14" ht="18.75">
      <c r="B43" s="6"/>
      <c r="N43" s="34" t="s">
        <v>71</v>
      </c>
    </row>
    <row r="44" spans="1:14" ht="45.75" customHeight="1">
      <c r="A44" s="100" t="s">
        <v>6</v>
      </c>
      <c r="B44" s="100"/>
      <c r="C44" s="148" t="s">
        <v>50</v>
      </c>
      <c r="D44" s="149"/>
      <c r="E44" s="100" t="s">
        <v>19</v>
      </c>
      <c r="F44" s="100"/>
      <c r="G44" s="100"/>
      <c r="H44" s="148" t="s">
        <v>7</v>
      </c>
      <c r="I44" s="167"/>
      <c r="J44" s="149"/>
      <c r="K44" s="148" t="s">
        <v>9</v>
      </c>
      <c r="L44" s="167"/>
      <c r="M44" s="167"/>
      <c r="N44" s="149"/>
    </row>
    <row r="45" spans="1:14" ht="45.75" customHeight="1">
      <c r="A45" s="71">
        <v>1</v>
      </c>
      <c r="B45" s="71"/>
      <c r="C45" s="72">
        <v>2</v>
      </c>
      <c r="D45" s="73"/>
      <c r="E45" s="74">
        <v>3</v>
      </c>
      <c r="F45" s="74"/>
      <c r="G45" s="74"/>
      <c r="H45" s="74">
        <v>4</v>
      </c>
      <c r="I45" s="74"/>
      <c r="J45" s="74"/>
      <c r="K45" s="75">
        <v>5</v>
      </c>
      <c r="L45" s="76"/>
      <c r="M45" s="76"/>
      <c r="N45" s="77"/>
    </row>
    <row r="46" spans="1:14" ht="99" customHeight="1">
      <c r="A46" s="174" t="s">
        <v>21</v>
      </c>
      <c r="B46" s="174"/>
      <c r="C46" s="135" t="s">
        <v>87</v>
      </c>
      <c r="D46" s="135"/>
      <c r="E46" s="101">
        <v>77677211</v>
      </c>
      <c r="F46" s="101"/>
      <c r="G46" s="101"/>
      <c r="H46" s="101">
        <v>19986789</v>
      </c>
      <c r="I46" s="101"/>
      <c r="J46" s="101"/>
      <c r="K46" s="168">
        <f>E46+H46</f>
        <v>97664000</v>
      </c>
      <c r="L46" s="169"/>
      <c r="M46" s="169"/>
      <c r="N46" s="170"/>
    </row>
    <row r="47" spans="1:14" ht="64.5" customHeight="1">
      <c r="A47" s="174" t="s">
        <v>22</v>
      </c>
      <c r="B47" s="174"/>
      <c r="C47" s="135" t="s">
        <v>97</v>
      </c>
      <c r="D47" s="135"/>
      <c r="E47" s="101">
        <v>2444167</v>
      </c>
      <c r="F47" s="101"/>
      <c r="G47" s="101"/>
      <c r="H47" s="101"/>
      <c r="I47" s="101"/>
      <c r="J47" s="101"/>
      <c r="K47" s="168">
        <f>E47+H47</f>
        <v>2444167</v>
      </c>
      <c r="L47" s="169"/>
      <c r="M47" s="169"/>
      <c r="N47" s="170"/>
    </row>
    <row r="48" spans="1:14" ht="18" customHeight="1">
      <c r="A48" s="102" t="s">
        <v>9</v>
      </c>
      <c r="B48" s="102"/>
      <c r="C48" s="102"/>
      <c r="D48" s="102"/>
      <c r="E48" s="103">
        <f>E46+E47</f>
        <v>80121378</v>
      </c>
      <c r="F48" s="103"/>
      <c r="G48" s="103"/>
      <c r="H48" s="103">
        <f>H46</f>
        <v>19986789</v>
      </c>
      <c r="I48" s="103"/>
      <c r="J48" s="103"/>
      <c r="K48" s="171">
        <f>K46+K47</f>
        <v>100108167</v>
      </c>
      <c r="L48" s="172"/>
      <c r="M48" s="172"/>
      <c r="N48" s="173"/>
    </row>
    <row r="49" spans="1:14" ht="18" customHeight="1">
      <c r="A49" s="35"/>
      <c r="B49" s="35"/>
      <c r="C49" s="36"/>
      <c r="D49" s="36"/>
      <c r="E49" s="37"/>
      <c r="F49" s="37"/>
      <c r="G49" s="37"/>
      <c r="H49" s="37"/>
      <c r="I49" s="37"/>
      <c r="J49" s="37"/>
      <c r="K49" s="38"/>
      <c r="L49" s="38"/>
      <c r="M49" s="38"/>
      <c r="N49" s="38"/>
    </row>
    <row r="50" spans="1:13" ht="21.75" customHeight="1">
      <c r="A50" s="108" t="s">
        <v>89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</row>
    <row r="51" spans="11:14" ht="15.75">
      <c r="K51" s="7"/>
      <c r="L51" s="39"/>
      <c r="N51" s="34" t="s">
        <v>71</v>
      </c>
    </row>
    <row r="52" spans="1:14" ht="48.75" customHeight="1">
      <c r="A52" s="100" t="s">
        <v>6</v>
      </c>
      <c r="B52" s="100"/>
      <c r="C52" s="100" t="s">
        <v>51</v>
      </c>
      <c r="D52" s="100"/>
      <c r="E52" s="100" t="s">
        <v>19</v>
      </c>
      <c r="F52" s="100"/>
      <c r="G52" s="100"/>
      <c r="H52" s="148" t="s">
        <v>7</v>
      </c>
      <c r="I52" s="167"/>
      <c r="J52" s="149"/>
      <c r="K52" s="148" t="s">
        <v>9</v>
      </c>
      <c r="L52" s="167"/>
      <c r="M52" s="167"/>
      <c r="N52" s="149"/>
    </row>
    <row r="53" spans="1:14" ht="15">
      <c r="A53" s="181">
        <v>1</v>
      </c>
      <c r="B53" s="181"/>
      <c r="C53" s="181">
        <v>2</v>
      </c>
      <c r="D53" s="181"/>
      <c r="E53" s="181">
        <v>3</v>
      </c>
      <c r="F53" s="181"/>
      <c r="G53" s="181"/>
      <c r="H53" s="181">
        <v>4</v>
      </c>
      <c r="I53" s="181"/>
      <c r="J53" s="181"/>
      <c r="K53" s="181">
        <v>5</v>
      </c>
      <c r="L53" s="181"/>
      <c r="M53" s="181"/>
      <c r="N53" s="181"/>
    </row>
    <row r="54" spans="1:14" ht="15">
      <c r="A54" s="72"/>
      <c r="B54" s="73"/>
      <c r="C54" s="72"/>
      <c r="D54" s="73"/>
      <c r="E54" s="72"/>
      <c r="F54" s="177"/>
      <c r="G54" s="73"/>
      <c r="H54" s="72"/>
      <c r="I54" s="177"/>
      <c r="J54" s="73"/>
      <c r="K54" s="72"/>
      <c r="L54" s="177"/>
      <c r="M54" s="177"/>
      <c r="N54" s="73"/>
    </row>
    <row r="55" spans="1:14" ht="15" customHeight="1">
      <c r="A55" s="98"/>
      <c r="B55" s="98"/>
      <c r="C55" s="98"/>
      <c r="D55" s="98"/>
      <c r="E55" s="98"/>
      <c r="F55" s="98"/>
      <c r="G55" s="98"/>
      <c r="H55" s="109"/>
      <c r="I55" s="109"/>
      <c r="J55" s="109"/>
      <c r="K55" s="109"/>
      <c r="L55" s="109"/>
      <c r="M55" s="109"/>
      <c r="N55" s="109"/>
    </row>
    <row r="56" spans="1:13" ht="15" hidden="1">
      <c r="A56" s="98"/>
      <c r="B56" s="98"/>
      <c r="C56" s="14"/>
      <c r="D56" s="14"/>
      <c r="E56" s="136" t="s">
        <v>8</v>
      </c>
      <c r="F56" s="137"/>
      <c r="G56" s="138"/>
      <c r="H56" s="139"/>
      <c r="I56" s="140"/>
      <c r="J56" s="139"/>
      <c r="K56" s="141"/>
      <c r="L56" s="43"/>
      <c r="M56" s="11"/>
    </row>
    <row r="57" spans="1:14" ht="15" customHeight="1">
      <c r="A57" s="178" t="s">
        <v>9</v>
      </c>
      <c r="B57" s="178"/>
      <c r="C57" s="178"/>
      <c r="D57" s="178"/>
      <c r="E57" s="132"/>
      <c r="F57" s="186"/>
      <c r="G57" s="133"/>
      <c r="H57" s="187"/>
      <c r="I57" s="188"/>
      <c r="J57" s="188"/>
      <c r="K57" s="191"/>
      <c r="L57" s="191"/>
      <c r="M57" s="191"/>
      <c r="N57" s="191"/>
    </row>
    <row r="58" spans="1:13" ht="15" hidden="1">
      <c r="A58" s="93"/>
      <c r="B58" s="93"/>
      <c r="C58" s="13"/>
      <c r="D58" s="13"/>
      <c r="E58" s="144"/>
      <c r="F58" s="145"/>
      <c r="G58" s="146"/>
      <c r="H58" s="72"/>
      <c r="I58" s="73"/>
      <c r="J58" s="72"/>
      <c r="K58" s="134"/>
      <c r="L58" s="44"/>
      <c r="M58" s="11"/>
    </row>
    <row r="59" spans="2:7" ht="18.75">
      <c r="B59" s="5"/>
      <c r="E59" s="9"/>
      <c r="F59" s="9"/>
      <c r="G59" s="9"/>
    </row>
    <row r="60" ht="2.25" customHeight="1">
      <c r="B60" s="5"/>
    </row>
    <row r="61" ht="12.75" hidden="1"/>
    <row r="62" ht="12.75" customHeight="1">
      <c r="B62" s="5"/>
    </row>
    <row r="63" spans="1:12" ht="16.5" customHeight="1">
      <c r="A63" s="108" t="s">
        <v>72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</row>
    <row r="64" ht="13.5" customHeight="1">
      <c r="B64" s="5"/>
    </row>
    <row r="65" spans="1:14" ht="29.25" customHeight="1">
      <c r="A65" s="104" t="s">
        <v>6</v>
      </c>
      <c r="B65" s="105"/>
      <c r="C65" s="100" t="s">
        <v>52</v>
      </c>
      <c r="D65" s="100"/>
      <c r="E65" s="100" t="s">
        <v>11</v>
      </c>
      <c r="F65" s="100"/>
      <c r="G65" s="100" t="s">
        <v>12</v>
      </c>
      <c r="H65" s="100"/>
      <c r="I65" s="100" t="s">
        <v>19</v>
      </c>
      <c r="J65" s="100"/>
      <c r="K65" s="100" t="s">
        <v>7</v>
      </c>
      <c r="L65" s="100"/>
      <c r="M65" s="110" t="s">
        <v>9</v>
      </c>
      <c r="N65" s="110"/>
    </row>
    <row r="66" spans="1:14" ht="12.75" customHeight="1">
      <c r="A66" s="106"/>
      <c r="B66" s="107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10"/>
      <c r="N66" s="110"/>
    </row>
    <row r="67" spans="1:14" ht="15">
      <c r="A67" s="142">
        <v>1</v>
      </c>
      <c r="B67" s="143"/>
      <c r="C67" s="115">
        <v>2</v>
      </c>
      <c r="D67" s="115"/>
      <c r="E67" s="115">
        <v>3</v>
      </c>
      <c r="F67" s="115"/>
      <c r="G67" s="115">
        <v>4</v>
      </c>
      <c r="H67" s="115"/>
      <c r="I67" s="110">
        <v>5</v>
      </c>
      <c r="J67" s="110"/>
      <c r="K67" s="110">
        <v>6</v>
      </c>
      <c r="L67" s="110"/>
      <c r="M67" s="93">
        <v>7</v>
      </c>
      <c r="N67" s="93"/>
    </row>
    <row r="68" spans="1:14" ht="15">
      <c r="A68" s="142"/>
      <c r="B68" s="143"/>
      <c r="C68" s="142" t="s">
        <v>90</v>
      </c>
      <c r="D68" s="143"/>
      <c r="E68" s="142"/>
      <c r="F68" s="143"/>
      <c r="G68" s="142"/>
      <c r="H68" s="143"/>
      <c r="I68" s="189"/>
      <c r="J68" s="190"/>
      <c r="K68" s="189"/>
      <c r="L68" s="190"/>
      <c r="M68" s="184"/>
      <c r="N68" s="185"/>
    </row>
    <row r="69" spans="1:14" ht="81" customHeight="1">
      <c r="A69" s="142"/>
      <c r="B69" s="143"/>
      <c r="C69" s="131" t="s">
        <v>93</v>
      </c>
      <c r="D69" s="131"/>
      <c r="E69" s="115"/>
      <c r="F69" s="115"/>
      <c r="G69" s="115"/>
      <c r="H69" s="115"/>
      <c r="I69" s="98"/>
      <c r="J69" s="98"/>
      <c r="K69" s="98"/>
      <c r="L69" s="98"/>
      <c r="M69" s="93"/>
      <c r="N69" s="93"/>
    </row>
    <row r="70" spans="1:14" ht="15.75" customHeight="1">
      <c r="A70" s="142"/>
      <c r="B70" s="143"/>
      <c r="C70" s="131"/>
      <c r="D70" s="131"/>
      <c r="E70" s="115"/>
      <c r="F70" s="115"/>
      <c r="G70" s="115"/>
      <c r="H70" s="115"/>
      <c r="I70" s="98"/>
      <c r="J70" s="98"/>
      <c r="K70" s="98"/>
      <c r="L70" s="98"/>
      <c r="M70" s="93"/>
      <c r="N70" s="93"/>
    </row>
    <row r="71" spans="1:14" ht="15">
      <c r="A71" s="132">
        <v>1</v>
      </c>
      <c r="B71" s="133"/>
      <c r="C71" s="132" t="s">
        <v>13</v>
      </c>
      <c r="D71" s="133"/>
      <c r="E71" s="115"/>
      <c r="F71" s="115"/>
      <c r="G71" s="115"/>
      <c r="H71" s="115"/>
      <c r="I71" s="98"/>
      <c r="J71" s="98"/>
      <c r="K71" s="98"/>
      <c r="L71" s="98"/>
      <c r="M71" s="93"/>
      <c r="N71" s="93"/>
    </row>
    <row r="72" spans="1:14" ht="15">
      <c r="A72" s="142"/>
      <c r="B72" s="143"/>
      <c r="C72" s="125" t="s">
        <v>24</v>
      </c>
      <c r="D72" s="125"/>
      <c r="E72" s="115" t="s">
        <v>53</v>
      </c>
      <c r="F72" s="115"/>
      <c r="G72" s="128" t="s">
        <v>54</v>
      </c>
      <c r="H72" s="128"/>
      <c r="I72" s="86">
        <v>5</v>
      </c>
      <c r="J72" s="86"/>
      <c r="K72" s="99"/>
      <c r="L72" s="99"/>
      <c r="M72" s="94">
        <f>I72+K72</f>
        <v>5</v>
      </c>
      <c r="N72" s="94"/>
    </row>
    <row r="73" spans="1:14" ht="26.25" customHeight="1">
      <c r="A73" s="142"/>
      <c r="B73" s="143"/>
      <c r="C73" s="129" t="s">
        <v>55</v>
      </c>
      <c r="D73" s="130"/>
      <c r="E73" s="115" t="s">
        <v>53</v>
      </c>
      <c r="F73" s="115"/>
      <c r="G73" s="119" t="s">
        <v>38</v>
      </c>
      <c r="H73" s="120"/>
      <c r="I73" s="95">
        <f>I74+I75+I76+I77+I78</f>
        <v>581.02</v>
      </c>
      <c r="J73" s="96"/>
      <c r="K73" s="95">
        <f>K74+K75+K76+K77+K78</f>
        <v>16.9</v>
      </c>
      <c r="L73" s="96"/>
      <c r="M73" s="86">
        <f aca="true" t="shared" si="0" ref="M73:M78">I73+K73</f>
        <v>597.92</v>
      </c>
      <c r="N73" s="86"/>
    </row>
    <row r="74" spans="1:14" ht="24" customHeight="1">
      <c r="A74" s="142"/>
      <c r="B74" s="143"/>
      <c r="C74" s="114" t="s">
        <v>56</v>
      </c>
      <c r="D74" s="114"/>
      <c r="E74" s="115" t="s">
        <v>53</v>
      </c>
      <c r="F74" s="115"/>
      <c r="G74" s="119" t="s">
        <v>38</v>
      </c>
      <c r="H74" s="120"/>
      <c r="I74" s="124">
        <v>103.52</v>
      </c>
      <c r="J74" s="124"/>
      <c r="K74" s="86">
        <v>5.4</v>
      </c>
      <c r="L74" s="86"/>
      <c r="M74" s="97">
        <f t="shared" si="0"/>
        <v>108.92</v>
      </c>
      <c r="N74" s="97"/>
    </row>
    <row r="75" spans="1:14" ht="30.75" customHeight="1">
      <c r="A75" s="142"/>
      <c r="B75" s="143"/>
      <c r="C75" s="114" t="s">
        <v>57</v>
      </c>
      <c r="D75" s="114"/>
      <c r="E75" s="115" t="s">
        <v>53</v>
      </c>
      <c r="F75" s="115"/>
      <c r="G75" s="119" t="s">
        <v>39</v>
      </c>
      <c r="H75" s="120"/>
      <c r="I75" s="127">
        <v>76</v>
      </c>
      <c r="J75" s="127"/>
      <c r="K75" s="91">
        <v>2</v>
      </c>
      <c r="L75" s="91"/>
      <c r="M75" s="86">
        <f t="shared" si="0"/>
        <v>78</v>
      </c>
      <c r="N75" s="86"/>
    </row>
    <row r="76" spans="1:14" ht="23.25" customHeight="1">
      <c r="A76" s="142"/>
      <c r="B76" s="143"/>
      <c r="C76" s="114" t="s">
        <v>58</v>
      </c>
      <c r="D76" s="114"/>
      <c r="E76" s="115" t="s">
        <v>53</v>
      </c>
      <c r="F76" s="115"/>
      <c r="G76" s="119" t="s">
        <v>40</v>
      </c>
      <c r="H76" s="120"/>
      <c r="I76" s="124">
        <v>136.5</v>
      </c>
      <c r="J76" s="124"/>
      <c r="K76" s="91">
        <v>5</v>
      </c>
      <c r="L76" s="91"/>
      <c r="M76" s="86">
        <f t="shared" si="0"/>
        <v>141.5</v>
      </c>
      <c r="N76" s="86"/>
    </row>
    <row r="77" spans="1:14" ht="24" customHeight="1">
      <c r="A77" s="142"/>
      <c r="B77" s="143"/>
      <c r="C77" s="114" t="s">
        <v>59</v>
      </c>
      <c r="D77" s="114"/>
      <c r="E77" s="115" t="s">
        <v>53</v>
      </c>
      <c r="F77" s="115"/>
      <c r="G77" s="119" t="s">
        <v>40</v>
      </c>
      <c r="H77" s="120"/>
      <c r="I77" s="124">
        <v>86.5</v>
      </c>
      <c r="J77" s="124"/>
      <c r="K77" s="86">
        <v>4</v>
      </c>
      <c r="L77" s="86"/>
      <c r="M77" s="91">
        <f t="shared" si="0"/>
        <v>90.5</v>
      </c>
      <c r="N77" s="91"/>
    </row>
    <row r="78" spans="1:14" ht="24.75" customHeight="1">
      <c r="A78" s="142"/>
      <c r="B78" s="143"/>
      <c r="C78" s="114" t="s">
        <v>60</v>
      </c>
      <c r="D78" s="114"/>
      <c r="E78" s="115" t="s">
        <v>53</v>
      </c>
      <c r="F78" s="115"/>
      <c r="G78" s="119" t="s">
        <v>38</v>
      </c>
      <c r="H78" s="120"/>
      <c r="I78" s="124">
        <v>178.5</v>
      </c>
      <c r="J78" s="124"/>
      <c r="K78" s="86">
        <v>0.5</v>
      </c>
      <c r="L78" s="86"/>
      <c r="M78" s="91">
        <f t="shared" si="0"/>
        <v>179</v>
      </c>
      <c r="N78" s="91"/>
    </row>
    <row r="79" spans="1:14" ht="27" customHeight="1">
      <c r="A79" s="142"/>
      <c r="B79" s="143"/>
      <c r="C79" s="125" t="s">
        <v>49</v>
      </c>
      <c r="D79" s="125"/>
      <c r="E79" s="115" t="s">
        <v>32</v>
      </c>
      <c r="F79" s="115"/>
      <c r="G79" s="119" t="s">
        <v>35</v>
      </c>
      <c r="H79" s="120"/>
      <c r="I79" s="126">
        <v>504</v>
      </c>
      <c r="J79" s="126"/>
      <c r="K79" s="126">
        <v>25</v>
      </c>
      <c r="L79" s="126"/>
      <c r="M79" s="92">
        <f>I79+K79</f>
        <v>529</v>
      </c>
      <c r="N79" s="92"/>
    </row>
    <row r="80" spans="1:14" ht="15">
      <c r="A80" s="132">
        <v>2</v>
      </c>
      <c r="B80" s="133"/>
      <c r="C80" s="121" t="s">
        <v>14</v>
      </c>
      <c r="D80" s="121"/>
      <c r="E80" s="115"/>
      <c r="F80" s="115"/>
      <c r="G80" s="115"/>
      <c r="H80" s="115"/>
      <c r="I80" s="99"/>
      <c r="J80" s="99"/>
      <c r="K80" s="99"/>
      <c r="L80" s="99"/>
      <c r="M80" s="89"/>
      <c r="N80" s="89"/>
    </row>
    <row r="81" spans="1:15" ht="25.5" customHeight="1">
      <c r="A81" s="142"/>
      <c r="B81" s="143"/>
      <c r="C81" s="114" t="s">
        <v>61</v>
      </c>
      <c r="D81" s="114"/>
      <c r="E81" s="115" t="s">
        <v>32</v>
      </c>
      <c r="F81" s="115"/>
      <c r="G81" s="119" t="s">
        <v>35</v>
      </c>
      <c r="H81" s="120"/>
      <c r="I81" s="117">
        <v>1980</v>
      </c>
      <c r="J81" s="117"/>
      <c r="K81" s="90">
        <v>261</v>
      </c>
      <c r="L81" s="90"/>
      <c r="M81" s="90">
        <f>I81+K81</f>
        <v>2241</v>
      </c>
      <c r="N81" s="90"/>
      <c r="O81">
        <v>2556</v>
      </c>
    </row>
    <row r="82" spans="1:15" ht="23.25" customHeight="1">
      <c r="A82" s="142"/>
      <c r="B82" s="143"/>
      <c r="C82" s="114" t="s">
        <v>47</v>
      </c>
      <c r="D82" s="114"/>
      <c r="E82" s="115" t="s">
        <v>32</v>
      </c>
      <c r="F82" s="115"/>
      <c r="G82" s="119" t="s">
        <v>35</v>
      </c>
      <c r="H82" s="120"/>
      <c r="I82" s="117">
        <v>140</v>
      </c>
      <c r="J82" s="117"/>
      <c r="K82" s="90">
        <v>8</v>
      </c>
      <c r="L82" s="90"/>
      <c r="M82" s="90">
        <f aca="true" t="shared" si="1" ref="M82:M91">I82+K82</f>
        <v>148</v>
      </c>
      <c r="N82" s="90"/>
      <c r="O82" s="33"/>
    </row>
    <row r="83" spans="1:14" ht="39" customHeight="1" hidden="1">
      <c r="A83" s="14"/>
      <c r="B83" s="14"/>
      <c r="C83" s="114" t="s">
        <v>25</v>
      </c>
      <c r="D83" s="114"/>
      <c r="E83" s="115" t="s">
        <v>32</v>
      </c>
      <c r="F83" s="115"/>
      <c r="G83" s="119" t="s">
        <v>35</v>
      </c>
      <c r="H83" s="120"/>
      <c r="I83" s="123"/>
      <c r="J83" s="123"/>
      <c r="K83" s="90"/>
      <c r="L83" s="90"/>
      <c r="M83" s="90">
        <f t="shared" si="1"/>
        <v>0</v>
      </c>
      <c r="N83" s="90"/>
    </row>
    <row r="84" spans="1:14" ht="28.5" customHeight="1" hidden="1">
      <c r="A84" s="14"/>
      <c r="B84" s="14"/>
      <c r="C84" s="114" t="s">
        <v>26</v>
      </c>
      <c r="D84" s="114"/>
      <c r="E84" s="115" t="s">
        <v>32</v>
      </c>
      <c r="F84" s="115"/>
      <c r="G84" s="119" t="s">
        <v>35</v>
      </c>
      <c r="H84" s="120"/>
      <c r="I84" s="123"/>
      <c r="J84" s="123"/>
      <c r="K84" s="90"/>
      <c r="L84" s="90"/>
      <c r="M84" s="90">
        <f t="shared" si="1"/>
        <v>0</v>
      </c>
      <c r="N84" s="90"/>
    </row>
    <row r="85" spans="1:14" ht="75" customHeight="1" hidden="1">
      <c r="A85" s="14"/>
      <c r="B85" s="14"/>
      <c r="C85" s="114" t="s">
        <v>27</v>
      </c>
      <c r="D85" s="114"/>
      <c r="E85" s="115" t="s">
        <v>32</v>
      </c>
      <c r="F85" s="115"/>
      <c r="G85" s="119" t="s">
        <v>35</v>
      </c>
      <c r="H85" s="120"/>
      <c r="I85" s="123"/>
      <c r="J85" s="123"/>
      <c r="K85" s="90"/>
      <c r="L85" s="90"/>
      <c r="M85" s="90">
        <f t="shared" si="1"/>
        <v>0</v>
      </c>
      <c r="N85" s="90"/>
    </row>
    <row r="86" spans="1:14" ht="72.75" customHeight="1" hidden="1">
      <c r="A86" s="14"/>
      <c r="B86" s="14"/>
      <c r="C86" s="114" t="s">
        <v>28</v>
      </c>
      <c r="D86" s="114"/>
      <c r="E86" s="115" t="s">
        <v>32</v>
      </c>
      <c r="F86" s="115"/>
      <c r="G86" s="119" t="s">
        <v>35</v>
      </c>
      <c r="H86" s="120"/>
      <c r="I86" s="123"/>
      <c r="J86" s="123"/>
      <c r="K86" s="90"/>
      <c r="L86" s="90"/>
      <c r="M86" s="90">
        <f t="shared" si="1"/>
        <v>0</v>
      </c>
      <c r="N86" s="90"/>
    </row>
    <row r="87" spans="1:14" ht="21" customHeight="1" hidden="1">
      <c r="A87" s="14"/>
      <c r="B87" s="14"/>
      <c r="C87" s="114" t="s">
        <v>29</v>
      </c>
      <c r="D87" s="114"/>
      <c r="E87" s="115" t="s">
        <v>32</v>
      </c>
      <c r="F87" s="115"/>
      <c r="G87" s="119" t="s">
        <v>35</v>
      </c>
      <c r="H87" s="120"/>
      <c r="I87" s="123"/>
      <c r="J87" s="123"/>
      <c r="K87" s="90"/>
      <c r="L87" s="90"/>
      <c r="M87" s="90">
        <f t="shared" si="1"/>
        <v>0</v>
      </c>
      <c r="N87" s="90"/>
    </row>
    <row r="88" spans="1:14" ht="22.5" customHeight="1" hidden="1">
      <c r="A88" s="14"/>
      <c r="B88" s="14"/>
      <c r="C88" s="114" t="s">
        <v>30</v>
      </c>
      <c r="D88" s="114"/>
      <c r="E88" s="115" t="s">
        <v>32</v>
      </c>
      <c r="F88" s="115"/>
      <c r="G88" s="119" t="s">
        <v>35</v>
      </c>
      <c r="H88" s="120"/>
      <c r="I88" s="123"/>
      <c r="J88" s="123"/>
      <c r="K88" s="90"/>
      <c r="L88" s="90"/>
      <c r="M88" s="90">
        <f t="shared" si="1"/>
        <v>0</v>
      </c>
      <c r="N88" s="90"/>
    </row>
    <row r="89" spans="1:14" ht="23.25" customHeight="1">
      <c r="A89" s="142"/>
      <c r="B89" s="143"/>
      <c r="C89" s="114" t="s">
        <v>62</v>
      </c>
      <c r="D89" s="114"/>
      <c r="E89" s="115" t="s">
        <v>32</v>
      </c>
      <c r="F89" s="115"/>
      <c r="G89" s="119" t="s">
        <v>35</v>
      </c>
      <c r="H89" s="120"/>
      <c r="I89" s="117">
        <v>999</v>
      </c>
      <c r="J89" s="117"/>
      <c r="K89" s="90">
        <v>78</v>
      </c>
      <c r="L89" s="90"/>
      <c r="M89" s="90">
        <f t="shared" si="1"/>
        <v>1077</v>
      </c>
      <c r="N89" s="90"/>
    </row>
    <row r="90" spans="1:14" ht="27.75" customHeight="1">
      <c r="A90" s="142"/>
      <c r="B90" s="143"/>
      <c r="C90" s="114" t="s">
        <v>63</v>
      </c>
      <c r="D90" s="114"/>
      <c r="E90" s="115" t="s">
        <v>32</v>
      </c>
      <c r="F90" s="115"/>
      <c r="G90" s="119" t="s">
        <v>35</v>
      </c>
      <c r="H90" s="120"/>
      <c r="I90" s="117">
        <v>999</v>
      </c>
      <c r="J90" s="117"/>
      <c r="K90" s="90">
        <v>76</v>
      </c>
      <c r="L90" s="90"/>
      <c r="M90" s="90">
        <f t="shared" si="1"/>
        <v>1075</v>
      </c>
      <c r="N90" s="90"/>
    </row>
    <row r="91" spans="1:14" ht="19.5" customHeight="1" hidden="1">
      <c r="A91" s="14"/>
      <c r="B91" s="14"/>
      <c r="C91" s="22"/>
      <c r="D91" s="22"/>
      <c r="E91" s="14"/>
      <c r="F91" s="14"/>
      <c r="G91" s="23"/>
      <c r="H91" s="24"/>
      <c r="I91" s="40"/>
      <c r="J91" s="40"/>
      <c r="K91" s="45"/>
      <c r="L91" s="45"/>
      <c r="M91" s="86">
        <f t="shared" si="1"/>
        <v>0</v>
      </c>
      <c r="N91" s="86"/>
    </row>
    <row r="92" spans="1:14" ht="15">
      <c r="A92" s="132">
        <v>3</v>
      </c>
      <c r="B92" s="133"/>
      <c r="C92" s="121" t="s">
        <v>15</v>
      </c>
      <c r="D92" s="121"/>
      <c r="E92" s="115"/>
      <c r="F92" s="115"/>
      <c r="G92" s="115"/>
      <c r="H92" s="115"/>
      <c r="I92" s="99"/>
      <c r="J92" s="99"/>
      <c r="K92" s="90"/>
      <c r="L92" s="90"/>
      <c r="M92" s="86"/>
      <c r="N92" s="86"/>
    </row>
    <row r="93" spans="1:15" ht="24" customHeight="1">
      <c r="A93" s="142"/>
      <c r="B93" s="143"/>
      <c r="C93" s="114" t="s">
        <v>67</v>
      </c>
      <c r="D93" s="114"/>
      <c r="E93" s="115" t="s">
        <v>33</v>
      </c>
      <c r="F93" s="115"/>
      <c r="G93" s="116" t="s">
        <v>36</v>
      </c>
      <c r="H93" s="116"/>
      <c r="I93" s="122">
        <f>E48/I81</f>
        <v>40465.34242424242</v>
      </c>
      <c r="J93" s="122"/>
      <c r="K93" s="122">
        <f>6384595/261</f>
        <v>24462.049808429118</v>
      </c>
      <c r="L93" s="122"/>
      <c r="M93" s="87">
        <f>I93+K93</f>
        <v>64927.39223267154</v>
      </c>
      <c r="N93" s="86"/>
      <c r="O93" s="33">
        <f>1071288/195</f>
        <v>5493.784615384616</v>
      </c>
    </row>
    <row r="94" spans="1:14" ht="15">
      <c r="A94" s="132">
        <v>4</v>
      </c>
      <c r="B94" s="133"/>
      <c r="C94" s="121" t="s">
        <v>16</v>
      </c>
      <c r="D94" s="121"/>
      <c r="E94" s="115"/>
      <c r="F94" s="115"/>
      <c r="G94" s="115" t="s">
        <v>17</v>
      </c>
      <c r="H94" s="115"/>
      <c r="I94" s="118"/>
      <c r="J94" s="118"/>
      <c r="K94" s="90"/>
      <c r="L94" s="90"/>
      <c r="M94" s="86"/>
      <c r="N94" s="86"/>
    </row>
    <row r="95" spans="1:14" ht="26.25" customHeight="1">
      <c r="A95" s="142"/>
      <c r="B95" s="143"/>
      <c r="C95" s="114" t="s">
        <v>48</v>
      </c>
      <c r="D95" s="114"/>
      <c r="E95" s="115" t="s">
        <v>34</v>
      </c>
      <c r="F95" s="115"/>
      <c r="G95" s="119" t="s">
        <v>35</v>
      </c>
      <c r="H95" s="120"/>
      <c r="I95" s="117">
        <v>100</v>
      </c>
      <c r="J95" s="117"/>
      <c r="K95" s="117">
        <v>100</v>
      </c>
      <c r="L95" s="117"/>
      <c r="M95" s="86"/>
      <c r="N95" s="86"/>
    </row>
    <row r="96" spans="1:14" ht="23.25" customHeight="1">
      <c r="A96" s="142"/>
      <c r="B96" s="143"/>
      <c r="C96" s="114" t="s">
        <v>31</v>
      </c>
      <c r="D96" s="114"/>
      <c r="E96" s="115" t="s">
        <v>34</v>
      </c>
      <c r="F96" s="115"/>
      <c r="G96" s="116" t="s">
        <v>36</v>
      </c>
      <c r="H96" s="116"/>
      <c r="I96" s="117">
        <v>100</v>
      </c>
      <c r="J96" s="117"/>
      <c r="K96" s="117">
        <v>100</v>
      </c>
      <c r="L96" s="117"/>
      <c r="M96" s="88"/>
      <c r="N96" s="88"/>
    </row>
    <row r="97" ht="14.25" customHeight="1">
      <c r="B97" s="5"/>
    </row>
    <row r="98" ht="11.25" customHeight="1">
      <c r="B98" s="8"/>
    </row>
    <row r="99" ht="4.5" customHeight="1" hidden="1"/>
    <row r="100" ht="9" customHeight="1">
      <c r="B100" s="3"/>
    </row>
    <row r="101" spans="1:14" ht="26.25" customHeight="1">
      <c r="A101" s="108" t="s">
        <v>42</v>
      </c>
      <c r="B101" s="108"/>
      <c r="C101" s="108"/>
      <c r="D101" s="108"/>
      <c r="E101" s="108"/>
      <c r="F101" s="108"/>
      <c r="G101" s="108"/>
      <c r="I101" s="25"/>
      <c r="J101" s="25"/>
      <c r="L101" s="31" t="s">
        <v>43</v>
      </c>
      <c r="M101" s="31"/>
      <c r="N101" s="28"/>
    </row>
    <row r="102" spans="1:14" ht="16.5" customHeight="1">
      <c r="A102" s="108"/>
      <c r="B102" s="108"/>
      <c r="C102" s="108"/>
      <c r="D102" s="108"/>
      <c r="E102" s="108"/>
      <c r="F102" s="108"/>
      <c r="I102" s="111" t="s">
        <v>20</v>
      </c>
      <c r="J102" s="111"/>
      <c r="L102" s="55" t="s">
        <v>95</v>
      </c>
      <c r="M102" s="56"/>
      <c r="N102" s="29"/>
    </row>
    <row r="103" ht="15" customHeight="1">
      <c r="B103" s="5" t="s">
        <v>37</v>
      </c>
    </row>
    <row r="104" ht="2.25" customHeight="1">
      <c r="B104" s="5"/>
    </row>
    <row r="105" spans="1:2" ht="18.75">
      <c r="A105" s="5" t="s">
        <v>18</v>
      </c>
      <c r="B105" s="5"/>
    </row>
    <row r="106" ht="9.75" customHeight="1">
      <c r="B106" s="5"/>
    </row>
    <row r="107" spans="1:14" ht="57" customHeight="1">
      <c r="A107" s="112" t="s">
        <v>117</v>
      </c>
      <c r="B107" s="112"/>
      <c r="C107" s="112"/>
      <c r="D107" s="112"/>
      <c r="E107" s="112"/>
      <c r="F107" s="112"/>
      <c r="G107" s="112"/>
      <c r="H107" s="11"/>
      <c r="I107" s="113"/>
      <c r="J107" s="113"/>
      <c r="L107" s="31" t="s">
        <v>118</v>
      </c>
      <c r="M107" s="31"/>
      <c r="N107" s="27"/>
    </row>
    <row r="108" spans="1:14" ht="18.75">
      <c r="A108" s="108"/>
      <c r="B108" s="108"/>
      <c r="C108" s="108"/>
      <c r="D108" s="108"/>
      <c r="E108" s="108"/>
      <c r="F108" s="108"/>
      <c r="I108" s="111" t="s">
        <v>20</v>
      </c>
      <c r="J108" s="111"/>
      <c r="L108" s="55" t="s">
        <v>95</v>
      </c>
      <c r="M108" s="56"/>
      <c r="N108" s="29"/>
    </row>
    <row r="110" spans="2:4" ht="12.75">
      <c r="B110" s="175"/>
      <c r="C110" s="175"/>
      <c r="D110" s="175"/>
    </row>
    <row r="111" spans="2:4" ht="12.75">
      <c r="B111" s="176" t="s">
        <v>73</v>
      </c>
      <c r="C111" s="176"/>
      <c r="D111" s="176"/>
    </row>
    <row r="113" ht="12.75">
      <c r="B113" s="57" t="s">
        <v>74</v>
      </c>
    </row>
  </sheetData>
  <sheetProtection/>
  <mergeCells count="318">
    <mergeCell ref="A94:B94"/>
    <mergeCell ref="A95:B95"/>
    <mergeCell ref="A96:B96"/>
    <mergeCell ref="A81:B81"/>
    <mergeCell ref="A82:B82"/>
    <mergeCell ref="A89:B89"/>
    <mergeCell ref="A90:B90"/>
    <mergeCell ref="A92:B92"/>
    <mergeCell ref="A93:B93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F21:K21"/>
    <mergeCell ref="F23:K23"/>
    <mergeCell ref="C68:D68"/>
    <mergeCell ref="E68:F68"/>
    <mergeCell ref="G68:H68"/>
    <mergeCell ref="I68:J68"/>
    <mergeCell ref="K68:L68"/>
    <mergeCell ref="I26:L26"/>
    <mergeCell ref="K57:N57"/>
    <mergeCell ref="H53:J53"/>
    <mergeCell ref="B20:D20"/>
    <mergeCell ref="B21:D21"/>
    <mergeCell ref="B22:D22"/>
    <mergeCell ref="B23:D23"/>
    <mergeCell ref="M68:N68"/>
    <mergeCell ref="A68:B68"/>
    <mergeCell ref="H55:J55"/>
    <mergeCell ref="K54:N54"/>
    <mergeCell ref="E57:G57"/>
    <mergeCell ref="H57:J57"/>
    <mergeCell ref="J14:K14"/>
    <mergeCell ref="M14:N14"/>
    <mergeCell ref="A16:N16"/>
    <mergeCell ref="A17:N17"/>
    <mergeCell ref="I25:L25"/>
    <mergeCell ref="K53:N53"/>
    <mergeCell ref="A46:B46"/>
    <mergeCell ref="A53:B53"/>
    <mergeCell ref="C53:D53"/>
    <mergeCell ref="E53:G53"/>
    <mergeCell ref="B110:D110"/>
    <mergeCell ref="B111:D111"/>
    <mergeCell ref="A54:B54"/>
    <mergeCell ref="C54:D54"/>
    <mergeCell ref="E54:G54"/>
    <mergeCell ref="H54:J54"/>
    <mergeCell ref="A55:B55"/>
    <mergeCell ref="C55:D55"/>
    <mergeCell ref="E55:G55"/>
    <mergeCell ref="A57:D57"/>
    <mergeCell ref="K47:N47"/>
    <mergeCell ref="K48:N48"/>
    <mergeCell ref="A52:B52"/>
    <mergeCell ref="C52:D52"/>
    <mergeCell ref="E52:G52"/>
    <mergeCell ref="H52:J52"/>
    <mergeCell ref="K52:N52"/>
    <mergeCell ref="A50:M50"/>
    <mergeCell ref="A47:B47"/>
    <mergeCell ref="E47:G47"/>
    <mergeCell ref="M88:N88"/>
    <mergeCell ref="M91:N91"/>
    <mergeCell ref="E44:G44"/>
    <mergeCell ref="E46:G46"/>
    <mergeCell ref="H44:J44"/>
    <mergeCell ref="H46:J46"/>
    <mergeCell ref="M83:N83"/>
    <mergeCell ref="M84:N84"/>
    <mergeCell ref="K44:N44"/>
    <mergeCell ref="K46:N46"/>
    <mergeCell ref="J11:N11"/>
    <mergeCell ref="J12:N12"/>
    <mergeCell ref="J13:N13"/>
    <mergeCell ref="J2:M2"/>
    <mergeCell ref="J3:M3"/>
    <mergeCell ref="J4:N4"/>
    <mergeCell ref="J5:N5"/>
    <mergeCell ref="J8:N8"/>
    <mergeCell ref="J10:N10"/>
    <mergeCell ref="K9:L9"/>
    <mergeCell ref="F25:G25"/>
    <mergeCell ref="F26:G26"/>
    <mergeCell ref="A28:N28"/>
    <mergeCell ref="A29:N29"/>
    <mergeCell ref="A35:N35"/>
    <mergeCell ref="A42:N42"/>
    <mergeCell ref="C33:N33"/>
    <mergeCell ref="C34:N34"/>
    <mergeCell ref="A38:B38"/>
    <mergeCell ref="C38:N38"/>
    <mergeCell ref="A44:B44"/>
    <mergeCell ref="A37:N37"/>
    <mergeCell ref="C44:D44"/>
    <mergeCell ref="A30:N30"/>
    <mergeCell ref="A31:B31"/>
    <mergeCell ref="A32:B32"/>
    <mergeCell ref="A33:B33"/>
    <mergeCell ref="A34:B34"/>
    <mergeCell ref="C31:N31"/>
    <mergeCell ref="C32:N32"/>
    <mergeCell ref="C46:D46"/>
    <mergeCell ref="C47:D47"/>
    <mergeCell ref="M69:N69"/>
    <mergeCell ref="A56:B56"/>
    <mergeCell ref="E56:G56"/>
    <mergeCell ref="H56:I56"/>
    <mergeCell ref="J56:K56"/>
    <mergeCell ref="A67:B67"/>
    <mergeCell ref="A58:B58"/>
    <mergeCell ref="E58:G58"/>
    <mergeCell ref="H58:I58"/>
    <mergeCell ref="J58:K58"/>
    <mergeCell ref="E67:F67"/>
    <mergeCell ref="G67:H67"/>
    <mergeCell ref="I67:J67"/>
    <mergeCell ref="K67:L67"/>
    <mergeCell ref="C67:D67"/>
    <mergeCell ref="G65:H66"/>
    <mergeCell ref="C69:D69"/>
    <mergeCell ref="E69:F69"/>
    <mergeCell ref="G69:H69"/>
    <mergeCell ref="I69:J69"/>
    <mergeCell ref="C70:D70"/>
    <mergeCell ref="E70:F70"/>
    <mergeCell ref="G70:H70"/>
    <mergeCell ref="G74:H74"/>
    <mergeCell ref="I74:J74"/>
    <mergeCell ref="C71:D71"/>
    <mergeCell ref="E71:F71"/>
    <mergeCell ref="G71:H71"/>
    <mergeCell ref="I71:J71"/>
    <mergeCell ref="C72:D72"/>
    <mergeCell ref="E72:F72"/>
    <mergeCell ref="G72:H72"/>
    <mergeCell ref="I72:J72"/>
    <mergeCell ref="C73:D73"/>
    <mergeCell ref="E73:F73"/>
    <mergeCell ref="G73:H73"/>
    <mergeCell ref="I73:J73"/>
    <mergeCell ref="C74:D74"/>
    <mergeCell ref="C75:D75"/>
    <mergeCell ref="E75:F75"/>
    <mergeCell ref="G75:H75"/>
    <mergeCell ref="I75:J75"/>
    <mergeCell ref="E74:F74"/>
    <mergeCell ref="C76:D76"/>
    <mergeCell ref="E76:F76"/>
    <mergeCell ref="G76:H76"/>
    <mergeCell ref="I76:J76"/>
    <mergeCell ref="K76:L76"/>
    <mergeCell ref="C77:D77"/>
    <mergeCell ref="E77:F77"/>
    <mergeCell ref="G77:H77"/>
    <mergeCell ref="I77:J77"/>
    <mergeCell ref="C78:D78"/>
    <mergeCell ref="E78:F78"/>
    <mergeCell ref="G78:H78"/>
    <mergeCell ref="I78:J78"/>
    <mergeCell ref="K78:L78"/>
    <mergeCell ref="C79:D79"/>
    <mergeCell ref="E79:F79"/>
    <mergeCell ref="G79:H79"/>
    <mergeCell ref="I79:J79"/>
    <mergeCell ref="K79:L79"/>
    <mergeCell ref="C80:D80"/>
    <mergeCell ref="E80:F80"/>
    <mergeCell ref="G80:H80"/>
    <mergeCell ref="I80:J80"/>
    <mergeCell ref="K80:L80"/>
    <mergeCell ref="C81:D81"/>
    <mergeCell ref="E81:F81"/>
    <mergeCell ref="G81:H81"/>
    <mergeCell ref="I81:J81"/>
    <mergeCell ref="K81:L81"/>
    <mergeCell ref="C82:D82"/>
    <mergeCell ref="E82:F82"/>
    <mergeCell ref="G82:H82"/>
    <mergeCell ref="I82:J82"/>
    <mergeCell ref="K82:L82"/>
    <mergeCell ref="C83:D83"/>
    <mergeCell ref="E83:F83"/>
    <mergeCell ref="G83:H83"/>
    <mergeCell ref="I83:J83"/>
    <mergeCell ref="K83:L83"/>
    <mergeCell ref="C84:D84"/>
    <mergeCell ref="E84:F84"/>
    <mergeCell ref="G84:H84"/>
    <mergeCell ref="I84:J84"/>
    <mergeCell ref="K84:L84"/>
    <mergeCell ref="C85:D85"/>
    <mergeCell ref="E85:F85"/>
    <mergeCell ref="G85:H85"/>
    <mergeCell ref="I85:J85"/>
    <mergeCell ref="K85:L85"/>
    <mergeCell ref="C86:D86"/>
    <mergeCell ref="E86:F86"/>
    <mergeCell ref="G86:H86"/>
    <mergeCell ref="I86:J86"/>
    <mergeCell ref="K86:L86"/>
    <mergeCell ref="C87:D87"/>
    <mergeCell ref="E87:F87"/>
    <mergeCell ref="G87:H87"/>
    <mergeCell ref="I87:J87"/>
    <mergeCell ref="K87:L87"/>
    <mergeCell ref="C88:D88"/>
    <mergeCell ref="E88:F88"/>
    <mergeCell ref="G88:H88"/>
    <mergeCell ref="I88:J88"/>
    <mergeCell ref="K88:L88"/>
    <mergeCell ref="C89:D89"/>
    <mergeCell ref="E89:F89"/>
    <mergeCell ref="G89:H89"/>
    <mergeCell ref="I89:J89"/>
    <mergeCell ref="K89:L89"/>
    <mergeCell ref="K93:L93"/>
    <mergeCell ref="C90:D90"/>
    <mergeCell ref="E90:F90"/>
    <mergeCell ref="G90:H90"/>
    <mergeCell ref="I90:J90"/>
    <mergeCell ref="C92:D92"/>
    <mergeCell ref="E92:F92"/>
    <mergeCell ref="G92:H92"/>
    <mergeCell ref="I92:J92"/>
    <mergeCell ref="I95:J95"/>
    <mergeCell ref="K95:L95"/>
    <mergeCell ref="C94:D94"/>
    <mergeCell ref="E94:F94"/>
    <mergeCell ref="G94:H94"/>
    <mergeCell ref="K92:L92"/>
    <mergeCell ref="C93:D93"/>
    <mergeCell ref="E93:F93"/>
    <mergeCell ref="G93:H93"/>
    <mergeCell ref="I93:J93"/>
    <mergeCell ref="C96:D96"/>
    <mergeCell ref="E96:F96"/>
    <mergeCell ref="G96:H96"/>
    <mergeCell ref="I96:J96"/>
    <mergeCell ref="K96:L96"/>
    <mergeCell ref="I94:J94"/>
    <mergeCell ref="K94:L94"/>
    <mergeCell ref="C95:D95"/>
    <mergeCell ref="E95:F95"/>
    <mergeCell ref="G95:H95"/>
    <mergeCell ref="A108:F108"/>
    <mergeCell ref="I108:J108"/>
    <mergeCell ref="A101:G101"/>
    <mergeCell ref="A102:F102"/>
    <mergeCell ref="I102:J102"/>
    <mergeCell ref="A107:G107"/>
    <mergeCell ref="I107:J107"/>
    <mergeCell ref="H47:J47"/>
    <mergeCell ref="A48:D48"/>
    <mergeCell ref="E48:G48"/>
    <mergeCell ref="H48:J48"/>
    <mergeCell ref="A65:B66"/>
    <mergeCell ref="C65:D66"/>
    <mergeCell ref="E65:F66"/>
    <mergeCell ref="A63:L63"/>
    <mergeCell ref="K55:N55"/>
    <mergeCell ref="M65:N66"/>
    <mergeCell ref="M67:N67"/>
    <mergeCell ref="M70:N70"/>
    <mergeCell ref="I70:J70"/>
    <mergeCell ref="K70:L70"/>
    <mergeCell ref="K65:L66"/>
    <mergeCell ref="I65:J66"/>
    <mergeCell ref="K69:L69"/>
    <mergeCell ref="M87:N87"/>
    <mergeCell ref="M71:N71"/>
    <mergeCell ref="M72:N72"/>
    <mergeCell ref="K73:L73"/>
    <mergeCell ref="M73:N73"/>
    <mergeCell ref="M74:N74"/>
    <mergeCell ref="K74:L74"/>
    <mergeCell ref="K71:L71"/>
    <mergeCell ref="K75:L75"/>
    <mergeCell ref="K72:L72"/>
    <mergeCell ref="M86:N86"/>
    <mergeCell ref="M89:N89"/>
    <mergeCell ref="K90:L90"/>
    <mergeCell ref="M90:N90"/>
    <mergeCell ref="M75:N75"/>
    <mergeCell ref="M76:N76"/>
    <mergeCell ref="K77:L77"/>
    <mergeCell ref="M77:N77"/>
    <mergeCell ref="M78:N78"/>
    <mergeCell ref="M79:N79"/>
    <mergeCell ref="C40:N40"/>
    <mergeCell ref="M92:N92"/>
    <mergeCell ref="M93:N93"/>
    <mergeCell ref="M94:N94"/>
    <mergeCell ref="M95:N95"/>
    <mergeCell ref="M96:N96"/>
    <mergeCell ref="M80:N80"/>
    <mergeCell ref="M81:N81"/>
    <mergeCell ref="M82:N82"/>
    <mergeCell ref="M85:N85"/>
    <mergeCell ref="A45:B45"/>
    <mergeCell ref="C45:D45"/>
    <mergeCell ref="E45:G45"/>
    <mergeCell ref="H45:J45"/>
    <mergeCell ref="K45:N45"/>
    <mergeCell ref="C39:N39"/>
    <mergeCell ref="A39:B39"/>
    <mergeCell ref="A41:B41"/>
    <mergeCell ref="C41:N41"/>
    <mergeCell ref="A40:B4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8" r:id="rId1"/>
  <rowBreaks count="3" manualBreakCount="3">
    <brk id="29" max="13" man="1"/>
    <brk id="49" max="13" man="1"/>
    <brk id="9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O99"/>
  <sheetViews>
    <sheetView view="pageBreakPreview" zoomScale="101" zoomScaleSheetLayoutView="101" zoomScalePageLayoutView="0" workbookViewId="0" topLeftCell="A8">
      <selection activeCell="D20" sqref="D20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9.00390625" style="0" customWidth="1"/>
    <col min="4" max="4" width="22.75390625" style="0" customWidth="1"/>
    <col min="6" max="6" width="7.25390625" style="0" customWidth="1"/>
    <col min="11" max="11" width="9.00390625" style="0" customWidth="1"/>
    <col min="12" max="12" width="10.375" style="0" customWidth="1"/>
    <col min="13" max="13" width="9.25390625" style="0" customWidth="1"/>
    <col min="14" max="14" width="14.625" style="0" customWidth="1"/>
    <col min="15" max="15" width="9.875" style="0" bestFit="1" customWidth="1"/>
  </cols>
  <sheetData>
    <row r="1" ht="12.75" hidden="1"/>
    <row r="2" spans="2:14" ht="14.25" customHeight="1" hidden="1">
      <c r="B2" s="1"/>
      <c r="J2" s="164" t="s">
        <v>0</v>
      </c>
      <c r="K2" s="164"/>
      <c r="L2" s="164"/>
      <c r="M2" s="164"/>
      <c r="N2" s="21"/>
    </row>
    <row r="3" spans="2:14" ht="14.25" customHeight="1" hidden="1">
      <c r="B3" s="1"/>
      <c r="J3" s="164" t="s">
        <v>1</v>
      </c>
      <c r="K3" s="164"/>
      <c r="L3" s="164"/>
      <c r="M3" s="164"/>
      <c r="N3" s="21"/>
    </row>
    <row r="4" spans="2:14" ht="15" customHeight="1" hidden="1">
      <c r="B4" s="1"/>
      <c r="J4" s="164" t="s">
        <v>2</v>
      </c>
      <c r="K4" s="164"/>
      <c r="L4" s="164"/>
      <c r="M4" s="164"/>
      <c r="N4" s="164"/>
    </row>
    <row r="5" spans="2:14" ht="13.5" customHeight="1" hidden="1">
      <c r="B5" s="1"/>
      <c r="J5" s="164" t="s">
        <v>3</v>
      </c>
      <c r="K5" s="164"/>
      <c r="L5" s="164"/>
      <c r="M5" s="164"/>
      <c r="N5" s="164"/>
    </row>
    <row r="6" spans="2:12" ht="7.5" customHeight="1" hidden="1">
      <c r="B6" s="2"/>
      <c r="L6" s="2"/>
    </row>
    <row r="7" spans="2:12" ht="15.75" hidden="1">
      <c r="B7" s="2"/>
      <c r="L7" s="2"/>
    </row>
    <row r="8" spans="2:13" ht="16.5" customHeight="1">
      <c r="B8" s="4"/>
      <c r="J8" s="12"/>
      <c r="K8" s="12"/>
      <c r="L8" s="12"/>
      <c r="M8" s="12"/>
    </row>
    <row r="9" spans="1:14" ht="18" customHeight="1">
      <c r="A9" s="179" t="s">
        <v>101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</row>
    <row r="10" spans="1:14" ht="19.5" customHeight="1">
      <c r="A10" s="179" t="s">
        <v>91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</row>
    <row r="11" ht="3" customHeight="1" hidden="1">
      <c r="B11" s="4"/>
    </row>
    <row r="12" ht="18.75">
      <c r="B12" s="4"/>
    </row>
    <row r="13" spans="1:14" ht="19.5" customHeight="1">
      <c r="A13" s="10" t="s">
        <v>21</v>
      </c>
      <c r="B13" s="182">
        <v>600000</v>
      </c>
      <c r="C13" s="182"/>
      <c r="D13" s="182"/>
      <c r="E13" s="27"/>
      <c r="F13" s="31" t="s">
        <v>41</v>
      </c>
      <c r="G13" s="31"/>
      <c r="H13" s="31"/>
      <c r="I13" s="31"/>
      <c r="J13" s="31"/>
      <c r="K13" s="15"/>
      <c r="L13" s="10"/>
      <c r="M13" s="10"/>
      <c r="N13" s="32" t="s">
        <v>77</v>
      </c>
    </row>
    <row r="14" spans="1:14" ht="27" customHeight="1">
      <c r="A14" s="16"/>
      <c r="B14" s="183" t="s">
        <v>79</v>
      </c>
      <c r="C14" s="183"/>
      <c r="D14" s="183"/>
      <c r="E14" s="54"/>
      <c r="F14" s="156" t="s">
        <v>44</v>
      </c>
      <c r="G14" s="156"/>
      <c r="H14" s="156"/>
      <c r="I14" s="156"/>
      <c r="J14" s="156"/>
      <c r="K14" s="156"/>
      <c r="N14" s="49" t="s">
        <v>78</v>
      </c>
    </row>
    <row r="15" spans="1:14" ht="19.5" customHeight="1">
      <c r="A15" s="10" t="s">
        <v>22</v>
      </c>
      <c r="B15" s="182">
        <v>610000</v>
      </c>
      <c r="C15" s="182"/>
      <c r="D15" s="182"/>
      <c r="E15" s="27"/>
      <c r="F15" s="31" t="s">
        <v>41</v>
      </c>
      <c r="G15" s="31"/>
      <c r="H15" s="31"/>
      <c r="I15" s="31"/>
      <c r="J15" s="31"/>
      <c r="K15" s="15"/>
      <c r="L15" s="10"/>
      <c r="M15" s="10"/>
      <c r="N15" s="32" t="s">
        <v>77</v>
      </c>
    </row>
    <row r="16" spans="1:14" ht="27" customHeight="1">
      <c r="A16" s="16"/>
      <c r="B16" s="183" t="s">
        <v>79</v>
      </c>
      <c r="C16" s="183"/>
      <c r="D16" s="183"/>
      <c r="E16" s="54"/>
      <c r="F16" s="156" t="s">
        <v>44</v>
      </c>
      <c r="G16" s="156"/>
      <c r="H16" s="156"/>
      <c r="I16" s="156"/>
      <c r="J16" s="156"/>
      <c r="K16" s="156"/>
      <c r="N16" s="49" t="s">
        <v>78</v>
      </c>
    </row>
    <row r="17" spans="1:10" ht="10.5" customHeight="1">
      <c r="A17" s="16"/>
      <c r="B17" s="30"/>
      <c r="C17" s="16"/>
      <c r="D17" s="19"/>
      <c r="E17" s="19"/>
      <c r="F17" s="19"/>
      <c r="G17" s="19"/>
      <c r="H17" s="19"/>
      <c r="I17" s="19"/>
      <c r="J17" s="19"/>
    </row>
    <row r="18" spans="1:15" ht="42" customHeight="1">
      <c r="A18" s="10" t="s">
        <v>23</v>
      </c>
      <c r="B18" s="20" t="s">
        <v>46</v>
      </c>
      <c r="C18" s="10"/>
      <c r="D18" s="32" t="s">
        <v>80</v>
      </c>
      <c r="E18" s="17"/>
      <c r="F18" s="155" t="s">
        <v>45</v>
      </c>
      <c r="G18" s="155"/>
      <c r="H18" s="48"/>
      <c r="I18" s="180" t="s">
        <v>85</v>
      </c>
      <c r="J18" s="180"/>
      <c r="K18" s="180"/>
      <c r="L18" s="180"/>
      <c r="M18" s="48"/>
      <c r="N18" s="53">
        <v>7410100000</v>
      </c>
      <c r="O18" s="48"/>
    </row>
    <row r="19" spans="1:15" ht="84.75" customHeight="1">
      <c r="A19" s="16"/>
      <c r="B19" s="50" t="s">
        <v>79</v>
      </c>
      <c r="C19" s="16"/>
      <c r="D19" s="51" t="s">
        <v>81</v>
      </c>
      <c r="E19" s="18"/>
      <c r="F19" s="156" t="s">
        <v>82</v>
      </c>
      <c r="G19" s="156"/>
      <c r="H19" s="47"/>
      <c r="I19" s="156" t="s">
        <v>83</v>
      </c>
      <c r="J19" s="156"/>
      <c r="K19" s="156"/>
      <c r="L19" s="156"/>
      <c r="M19" s="47"/>
      <c r="N19" s="52" t="s">
        <v>84</v>
      </c>
      <c r="O19" s="47"/>
    </row>
    <row r="20" ht="18.75">
      <c r="B20" s="5"/>
    </row>
    <row r="21" spans="1:14" ht="39" customHeight="1">
      <c r="A21" s="157" t="s">
        <v>98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</row>
    <row r="22" spans="1:14" ht="171" customHeight="1">
      <c r="A22" s="158" t="s">
        <v>99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</row>
    <row r="23" spans="1:14" ht="22.5" customHeight="1">
      <c r="A23" s="150" t="s">
        <v>68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14" ht="22.5" customHeight="1">
      <c r="A24" s="151" t="s">
        <v>6</v>
      </c>
      <c r="B24" s="151"/>
      <c r="C24" s="151" t="s">
        <v>69</v>
      </c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</row>
    <row r="25" spans="1:14" ht="35.25" customHeight="1">
      <c r="A25" s="151" t="s">
        <v>21</v>
      </c>
      <c r="B25" s="151"/>
      <c r="C25" s="152" t="s">
        <v>94</v>
      </c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4"/>
    </row>
    <row r="26" spans="1:14" ht="22.5" customHeight="1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</row>
    <row r="27" spans="1:14" ht="22.5" customHeight="1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</row>
    <row r="28" spans="1:14" ht="49.5" customHeight="1">
      <c r="A28" s="157" t="s">
        <v>96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</row>
    <row r="29" ht="18.75" hidden="1">
      <c r="B29" s="6"/>
    </row>
    <row r="30" spans="1:14" ht="18.75">
      <c r="A30" s="147" t="s">
        <v>92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</row>
    <row r="31" spans="1:14" ht="18.75">
      <c r="A31" s="160" t="s">
        <v>6</v>
      </c>
      <c r="B31" s="160"/>
      <c r="C31" s="160" t="s">
        <v>70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</row>
    <row r="32" spans="1:14" ht="32.25" customHeight="1">
      <c r="A32" s="81" t="s">
        <v>21</v>
      </c>
      <c r="B32" s="81"/>
      <c r="C32" s="78" t="s">
        <v>86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80"/>
    </row>
    <row r="33" spans="1:14" ht="17.25" customHeight="1">
      <c r="A33" s="81"/>
      <c r="B33" s="81"/>
      <c r="C33" s="83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5"/>
    </row>
    <row r="34" spans="1:14" ht="22.5" customHeight="1">
      <c r="A34" s="81"/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</row>
    <row r="35" spans="1:14" ht="21.75" customHeight="1">
      <c r="A35" s="147" t="s">
        <v>88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</row>
    <row r="36" spans="2:14" ht="18.75">
      <c r="B36" s="6"/>
      <c r="N36" s="34" t="s">
        <v>71</v>
      </c>
    </row>
    <row r="37" spans="1:14" ht="45.75" customHeight="1">
      <c r="A37" s="100" t="s">
        <v>6</v>
      </c>
      <c r="B37" s="100"/>
      <c r="C37" s="148" t="s">
        <v>50</v>
      </c>
      <c r="D37" s="149"/>
      <c r="E37" s="100" t="s">
        <v>19</v>
      </c>
      <c r="F37" s="100"/>
      <c r="G37" s="100"/>
      <c r="H37" s="148" t="s">
        <v>7</v>
      </c>
      <c r="I37" s="167"/>
      <c r="J37" s="149"/>
      <c r="K37" s="148" t="s">
        <v>9</v>
      </c>
      <c r="L37" s="167"/>
      <c r="M37" s="167"/>
      <c r="N37" s="149"/>
    </row>
    <row r="38" spans="1:14" ht="45.75" customHeight="1">
      <c r="A38" s="71">
        <v>1</v>
      </c>
      <c r="B38" s="71"/>
      <c r="C38" s="72">
        <v>2</v>
      </c>
      <c r="D38" s="73"/>
      <c r="E38" s="74">
        <v>3</v>
      </c>
      <c r="F38" s="74"/>
      <c r="G38" s="74"/>
      <c r="H38" s="74">
        <v>4</v>
      </c>
      <c r="I38" s="74"/>
      <c r="J38" s="74"/>
      <c r="K38" s="75">
        <v>5</v>
      </c>
      <c r="L38" s="76"/>
      <c r="M38" s="76"/>
      <c r="N38" s="77"/>
    </row>
    <row r="39" spans="1:14" ht="99" customHeight="1">
      <c r="A39" s="174" t="s">
        <v>21</v>
      </c>
      <c r="B39" s="174"/>
      <c r="C39" s="135" t="s">
        <v>87</v>
      </c>
      <c r="D39" s="135"/>
      <c r="E39" s="101">
        <v>77677211</v>
      </c>
      <c r="F39" s="101"/>
      <c r="G39" s="101"/>
      <c r="H39" s="101">
        <v>19986789</v>
      </c>
      <c r="I39" s="101"/>
      <c r="J39" s="101"/>
      <c r="K39" s="168">
        <f>E39+H39</f>
        <v>97664000</v>
      </c>
      <c r="L39" s="169"/>
      <c r="M39" s="169"/>
      <c r="N39" s="170"/>
    </row>
    <row r="40" spans="1:14" ht="64.5" customHeight="1">
      <c r="A40" s="174" t="s">
        <v>22</v>
      </c>
      <c r="B40" s="174"/>
      <c r="C40" s="135" t="s">
        <v>97</v>
      </c>
      <c r="D40" s="135"/>
      <c r="E40" s="101">
        <v>2444167</v>
      </c>
      <c r="F40" s="101"/>
      <c r="G40" s="101"/>
      <c r="H40" s="101"/>
      <c r="I40" s="101"/>
      <c r="J40" s="101"/>
      <c r="K40" s="168">
        <f>E40+H40</f>
        <v>2444167</v>
      </c>
      <c r="L40" s="169"/>
      <c r="M40" s="169"/>
      <c r="N40" s="170"/>
    </row>
    <row r="41" spans="1:14" ht="18" customHeight="1">
      <c r="A41" s="102" t="s">
        <v>9</v>
      </c>
      <c r="B41" s="102"/>
      <c r="C41" s="102"/>
      <c r="D41" s="102"/>
      <c r="E41" s="103">
        <f>E39+E40</f>
        <v>80121378</v>
      </c>
      <c r="F41" s="103"/>
      <c r="G41" s="103"/>
      <c r="H41" s="103">
        <f>H39</f>
        <v>19986789</v>
      </c>
      <c r="I41" s="103"/>
      <c r="J41" s="103"/>
      <c r="K41" s="171">
        <f>K39+K40</f>
        <v>100108167</v>
      </c>
      <c r="L41" s="172"/>
      <c r="M41" s="172"/>
      <c r="N41" s="173"/>
    </row>
    <row r="42" spans="1:14" ht="18" customHeight="1">
      <c r="A42" s="35"/>
      <c r="B42" s="35"/>
      <c r="C42" s="36"/>
      <c r="D42" s="36"/>
      <c r="E42" s="37"/>
      <c r="F42" s="37"/>
      <c r="G42" s="37"/>
      <c r="H42" s="37"/>
      <c r="I42" s="37"/>
      <c r="J42" s="37"/>
      <c r="K42" s="38"/>
      <c r="L42" s="38"/>
      <c r="M42" s="38"/>
      <c r="N42" s="38"/>
    </row>
    <row r="43" spans="1:13" ht="21.75" customHeight="1">
      <c r="A43" s="108" t="s">
        <v>89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</row>
    <row r="44" spans="11:14" ht="15.75">
      <c r="K44" s="7"/>
      <c r="L44" s="39"/>
      <c r="N44" s="34" t="s">
        <v>71</v>
      </c>
    </row>
    <row r="45" spans="1:14" ht="48.75" customHeight="1">
      <c r="A45" s="100" t="s">
        <v>6</v>
      </c>
      <c r="B45" s="100"/>
      <c r="C45" s="100" t="s">
        <v>51</v>
      </c>
      <c r="D45" s="100"/>
      <c r="E45" s="100" t="s">
        <v>19</v>
      </c>
      <c r="F45" s="100"/>
      <c r="G45" s="100"/>
      <c r="H45" s="148" t="s">
        <v>7</v>
      </c>
      <c r="I45" s="167"/>
      <c r="J45" s="149"/>
      <c r="K45" s="148" t="s">
        <v>9</v>
      </c>
      <c r="L45" s="167"/>
      <c r="M45" s="167"/>
      <c r="N45" s="149"/>
    </row>
    <row r="46" spans="1:14" ht="15">
      <c r="A46" s="181">
        <v>1</v>
      </c>
      <c r="B46" s="181"/>
      <c r="C46" s="181">
        <v>2</v>
      </c>
      <c r="D46" s="181"/>
      <c r="E46" s="181">
        <v>3</v>
      </c>
      <c r="F46" s="181"/>
      <c r="G46" s="181"/>
      <c r="H46" s="181">
        <v>4</v>
      </c>
      <c r="I46" s="181"/>
      <c r="J46" s="181"/>
      <c r="K46" s="181">
        <v>5</v>
      </c>
      <c r="L46" s="181"/>
      <c r="M46" s="181"/>
      <c r="N46" s="181"/>
    </row>
    <row r="47" spans="1:14" ht="15">
      <c r="A47" s="72"/>
      <c r="B47" s="73"/>
      <c r="C47" s="72"/>
      <c r="D47" s="73"/>
      <c r="E47" s="72"/>
      <c r="F47" s="177"/>
      <c r="G47" s="73"/>
      <c r="H47" s="72"/>
      <c r="I47" s="177"/>
      <c r="J47" s="73"/>
      <c r="K47" s="72"/>
      <c r="L47" s="177"/>
      <c r="M47" s="177"/>
      <c r="N47" s="73"/>
    </row>
    <row r="48" spans="1:14" ht="15" customHeight="1">
      <c r="A48" s="98"/>
      <c r="B48" s="98"/>
      <c r="C48" s="98"/>
      <c r="D48" s="98"/>
      <c r="E48" s="98"/>
      <c r="F48" s="98"/>
      <c r="G48" s="98"/>
      <c r="H48" s="109"/>
      <c r="I48" s="109"/>
      <c r="J48" s="109"/>
      <c r="K48" s="109"/>
      <c r="L48" s="109"/>
      <c r="M48" s="109"/>
      <c r="N48" s="109"/>
    </row>
    <row r="49" spans="1:13" ht="15" hidden="1">
      <c r="A49" s="98"/>
      <c r="B49" s="98"/>
      <c r="C49" s="14"/>
      <c r="D49" s="14"/>
      <c r="E49" s="136" t="s">
        <v>8</v>
      </c>
      <c r="F49" s="137"/>
      <c r="G49" s="138"/>
      <c r="H49" s="139"/>
      <c r="I49" s="140"/>
      <c r="J49" s="139"/>
      <c r="K49" s="141"/>
      <c r="L49" s="43"/>
      <c r="M49" s="11"/>
    </row>
    <row r="50" spans="1:14" ht="15" customHeight="1">
      <c r="A50" s="178" t="s">
        <v>9</v>
      </c>
      <c r="B50" s="178"/>
      <c r="C50" s="178"/>
      <c r="D50" s="178"/>
      <c r="E50" s="132"/>
      <c r="F50" s="186"/>
      <c r="G50" s="133"/>
      <c r="H50" s="187"/>
      <c r="I50" s="188"/>
      <c r="J50" s="188"/>
      <c r="K50" s="191"/>
      <c r="L50" s="191"/>
      <c r="M50" s="191"/>
      <c r="N50" s="191"/>
    </row>
    <row r="51" spans="1:13" ht="15" hidden="1">
      <c r="A51" s="93"/>
      <c r="B51" s="93"/>
      <c r="C51" s="13"/>
      <c r="D51" s="13"/>
      <c r="E51" s="144"/>
      <c r="F51" s="145"/>
      <c r="G51" s="146"/>
      <c r="H51" s="72"/>
      <c r="I51" s="73"/>
      <c r="J51" s="72"/>
      <c r="K51" s="134"/>
      <c r="L51" s="44"/>
      <c r="M51" s="11"/>
    </row>
    <row r="52" spans="2:7" ht="18.75">
      <c r="B52" s="5"/>
      <c r="E52" s="9"/>
      <c r="F52" s="9"/>
      <c r="G52" s="9"/>
    </row>
    <row r="53" ht="2.25" customHeight="1">
      <c r="B53" s="5"/>
    </row>
    <row r="54" ht="12.75" hidden="1"/>
    <row r="55" ht="12.75" customHeight="1">
      <c r="B55" s="5"/>
    </row>
    <row r="56" spans="1:12" ht="16.5" customHeight="1">
      <c r="A56" s="108" t="s">
        <v>72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</row>
    <row r="57" ht="13.5" customHeight="1">
      <c r="B57" s="5"/>
    </row>
    <row r="58" spans="1:14" ht="29.25" customHeight="1">
      <c r="A58" s="104" t="s">
        <v>6</v>
      </c>
      <c r="B58" s="105"/>
      <c r="C58" s="100" t="s">
        <v>52</v>
      </c>
      <c r="D58" s="100"/>
      <c r="E58" s="100" t="s">
        <v>11</v>
      </c>
      <c r="F58" s="100"/>
      <c r="G58" s="100" t="s">
        <v>12</v>
      </c>
      <c r="H58" s="100"/>
      <c r="I58" s="100" t="s">
        <v>19</v>
      </c>
      <c r="J58" s="100"/>
      <c r="K58" s="100" t="s">
        <v>7</v>
      </c>
      <c r="L58" s="100"/>
      <c r="M58" s="110" t="s">
        <v>9</v>
      </c>
      <c r="N58" s="110"/>
    </row>
    <row r="59" spans="1:14" ht="12.75" customHeight="1">
      <c r="A59" s="106"/>
      <c r="B59" s="107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10"/>
      <c r="N59" s="110"/>
    </row>
    <row r="60" spans="1:14" ht="15">
      <c r="A60" s="142">
        <v>1</v>
      </c>
      <c r="B60" s="143"/>
      <c r="C60" s="115">
        <v>2</v>
      </c>
      <c r="D60" s="115"/>
      <c r="E60" s="115">
        <v>3</v>
      </c>
      <c r="F60" s="115"/>
      <c r="G60" s="115">
        <v>4</v>
      </c>
      <c r="H60" s="115"/>
      <c r="I60" s="110">
        <v>5</v>
      </c>
      <c r="J60" s="110"/>
      <c r="K60" s="110">
        <v>6</v>
      </c>
      <c r="L60" s="110"/>
      <c r="M60" s="93">
        <v>7</v>
      </c>
      <c r="N60" s="93"/>
    </row>
    <row r="61" spans="1:14" ht="15">
      <c r="A61" s="142"/>
      <c r="B61" s="143"/>
      <c r="C61" s="142" t="s">
        <v>90</v>
      </c>
      <c r="D61" s="143"/>
      <c r="E61" s="142"/>
      <c r="F61" s="143"/>
      <c r="G61" s="142"/>
      <c r="H61" s="143"/>
      <c r="I61" s="189"/>
      <c r="J61" s="190"/>
      <c r="K61" s="189"/>
      <c r="L61" s="190"/>
      <c r="M61" s="184"/>
      <c r="N61" s="185"/>
    </row>
    <row r="62" spans="1:14" ht="81" customHeight="1">
      <c r="A62" s="142"/>
      <c r="B62" s="143"/>
      <c r="C62" s="131" t="s">
        <v>93</v>
      </c>
      <c r="D62" s="131"/>
      <c r="E62" s="115"/>
      <c r="F62" s="115"/>
      <c r="G62" s="115"/>
      <c r="H62" s="115"/>
      <c r="I62" s="98"/>
      <c r="J62" s="98"/>
      <c r="K62" s="98"/>
      <c r="L62" s="98"/>
      <c r="M62" s="93"/>
      <c r="N62" s="93"/>
    </row>
    <row r="63" spans="1:14" ht="15.75" customHeight="1">
      <c r="A63" s="142"/>
      <c r="B63" s="143"/>
      <c r="C63" s="131"/>
      <c r="D63" s="131"/>
      <c r="E63" s="115"/>
      <c r="F63" s="115"/>
      <c r="G63" s="115"/>
      <c r="H63" s="115"/>
      <c r="I63" s="98"/>
      <c r="J63" s="98"/>
      <c r="K63" s="98"/>
      <c r="L63" s="98"/>
      <c r="M63" s="93"/>
      <c r="N63" s="93"/>
    </row>
    <row r="64" spans="1:14" ht="15">
      <c r="A64" s="132">
        <v>1</v>
      </c>
      <c r="B64" s="133"/>
      <c r="C64" s="132" t="s">
        <v>13</v>
      </c>
      <c r="D64" s="133"/>
      <c r="E64" s="115"/>
      <c r="F64" s="115"/>
      <c r="G64" s="115"/>
      <c r="H64" s="115"/>
      <c r="I64" s="98"/>
      <c r="J64" s="98"/>
      <c r="K64" s="98"/>
      <c r="L64" s="98"/>
      <c r="M64" s="93"/>
      <c r="N64" s="93"/>
    </row>
    <row r="65" spans="1:14" ht="15">
      <c r="A65" s="142"/>
      <c r="B65" s="143"/>
      <c r="C65" s="125" t="s">
        <v>24</v>
      </c>
      <c r="D65" s="125"/>
      <c r="E65" s="115" t="s">
        <v>53</v>
      </c>
      <c r="F65" s="115"/>
      <c r="G65" s="128" t="s">
        <v>54</v>
      </c>
      <c r="H65" s="128"/>
      <c r="I65" s="86">
        <v>5</v>
      </c>
      <c r="J65" s="86"/>
      <c r="K65" s="99"/>
      <c r="L65" s="99"/>
      <c r="M65" s="94">
        <f>I65+K65</f>
        <v>5</v>
      </c>
      <c r="N65" s="94"/>
    </row>
    <row r="66" spans="1:14" ht="26.25" customHeight="1">
      <c r="A66" s="142"/>
      <c r="B66" s="143"/>
      <c r="C66" s="129" t="s">
        <v>55</v>
      </c>
      <c r="D66" s="130"/>
      <c r="E66" s="115" t="s">
        <v>53</v>
      </c>
      <c r="F66" s="115"/>
      <c r="G66" s="119" t="s">
        <v>38</v>
      </c>
      <c r="H66" s="120"/>
      <c r="I66" s="95">
        <f>I67+I68+I69+I70+I71</f>
        <v>581.02</v>
      </c>
      <c r="J66" s="96"/>
      <c r="K66" s="95">
        <f>K67+K68+K69+K70+K71</f>
        <v>16.9</v>
      </c>
      <c r="L66" s="96"/>
      <c r="M66" s="86">
        <f aca="true" t="shared" si="0" ref="M66:M71">I66+K66</f>
        <v>597.92</v>
      </c>
      <c r="N66" s="86"/>
    </row>
    <row r="67" spans="1:14" ht="24" customHeight="1">
      <c r="A67" s="142"/>
      <c r="B67" s="143"/>
      <c r="C67" s="114" t="s">
        <v>56</v>
      </c>
      <c r="D67" s="114"/>
      <c r="E67" s="115" t="s">
        <v>53</v>
      </c>
      <c r="F67" s="115"/>
      <c r="G67" s="119" t="s">
        <v>38</v>
      </c>
      <c r="H67" s="120"/>
      <c r="I67" s="124">
        <v>103.52</v>
      </c>
      <c r="J67" s="124"/>
      <c r="K67" s="86">
        <v>5.4</v>
      </c>
      <c r="L67" s="86"/>
      <c r="M67" s="97">
        <f t="shared" si="0"/>
        <v>108.92</v>
      </c>
      <c r="N67" s="97"/>
    </row>
    <row r="68" spans="1:14" ht="30.75" customHeight="1">
      <c r="A68" s="142"/>
      <c r="B68" s="143"/>
      <c r="C68" s="114" t="s">
        <v>57</v>
      </c>
      <c r="D68" s="114"/>
      <c r="E68" s="115" t="s">
        <v>53</v>
      </c>
      <c r="F68" s="115"/>
      <c r="G68" s="119" t="s">
        <v>39</v>
      </c>
      <c r="H68" s="120"/>
      <c r="I68" s="127">
        <v>76</v>
      </c>
      <c r="J68" s="127"/>
      <c r="K68" s="91">
        <v>2</v>
      </c>
      <c r="L68" s="91"/>
      <c r="M68" s="86">
        <f t="shared" si="0"/>
        <v>78</v>
      </c>
      <c r="N68" s="86"/>
    </row>
    <row r="69" spans="1:14" ht="23.25" customHeight="1">
      <c r="A69" s="142"/>
      <c r="B69" s="143"/>
      <c r="C69" s="114" t="s">
        <v>58</v>
      </c>
      <c r="D69" s="114"/>
      <c r="E69" s="115" t="s">
        <v>53</v>
      </c>
      <c r="F69" s="115"/>
      <c r="G69" s="119" t="s">
        <v>40</v>
      </c>
      <c r="H69" s="120"/>
      <c r="I69" s="124">
        <v>136.5</v>
      </c>
      <c r="J69" s="124"/>
      <c r="K69" s="91">
        <v>5</v>
      </c>
      <c r="L69" s="91"/>
      <c r="M69" s="86">
        <f t="shared" si="0"/>
        <v>141.5</v>
      </c>
      <c r="N69" s="86"/>
    </row>
    <row r="70" spans="1:14" ht="24" customHeight="1">
      <c r="A70" s="142"/>
      <c r="B70" s="143"/>
      <c r="C70" s="114" t="s">
        <v>59</v>
      </c>
      <c r="D70" s="114"/>
      <c r="E70" s="115" t="s">
        <v>53</v>
      </c>
      <c r="F70" s="115"/>
      <c r="G70" s="119" t="s">
        <v>40</v>
      </c>
      <c r="H70" s="120"/>
      <c r="I70" s="124">
        <v>86.5</v>
      </c>
      <c r="J70" s="124"/>
      <c r="K70" s="86">
        <v>4</v>
      </c>
      <c r="L70" s="86"/>
      <c r="M70" s="91">
        <f t="shared" si="0"/>
        <v>90.5</v>
      </c>
      <c r="N70" s="91"/>
    </row>
    <row r="71" spans="1:14" ht="24.75" customHeight="1">
      <c r="A71" s="142"/>
      <c r="B71" s="143"/>
      <c r="C71" s="114" t="s">
        <v>60</v>
      </c>
      <c r="D71" s="114"/>
      <c r="E71" s="115" t="s">
        <v>53</v>
      </c>
      <c r="F71" s="115"/>
      <c r="G71" s="119" t="s">
        <v>38</v>
      </c>
      <c r="H71" s="120"/>
      <c r="I71" s="124">
        <v>178.5</v>
      </c>
      <c r="J71" s="124"/>
      <c r="K71" s="86">
        <v>0.5</v>
      </c>
      <c r="L71" s="86"/>
      <c r="M71" s="91">
        <f t="shared" si="0"/>
        <v>179</v>
      </c>
      <c r="N71" s="91"/>
    </row>
    <row r="72" spans="1:14" ht="27" customHeight="1">
      <c r="A72" s="142"/>
      <c r="B72" s="143"/>
      <c r="C72" s="125" t="s">
        <v>49</v>
      </c>
      <c r="D72" s="125"/>
      <c r="E72" s="115" t="s">
        <v>32</v>
      </c>
      <c r="F72" s="115"/>
      <c r="G72" s="119" t="s">
        <v>35</v>
      </c>
      <c r="H72" s="120"/>
      <c r="I72" s="126">
        <v>504</v>
      </c>
      <c r="J72" s="126"/>
      <c r="K72" s="126">
        <v>25</v>
      </c>
      <c r="L72" s="126"/>
      <c r="M72" s="92">
        <f>I72+K72</f>
        <v>529</v>
      </c>
      <c r="N72" s="92"/>
    </row>
    <row r="73" spans="1:14" ht="15">
      <c r="A73" s="132">
        <v>2</v>
      </c>
      <c r="B73" s="133"/>
      <c r="C73" s="121" t="s">
        <v>14</v>
      </c>
      <c r="D73" s="121"/>
      <c r="E73" s="115"/>
      <c r="F73" s="115"/>
      <c r="G73" s="115"/>
      <c r="H73" s="115"/>
      <c r="I73" s="99"/>
      <c r="J73" s="99"/>
      <c r="K73" s="99"/>
      <c r="L73" s="99"/>
      <c r="M73" s="89"/>
      <c r="N73" s="89"/>
    </row>
    <row r="74" spans="1:15" ht="25.5" customHeight="1">
      <c r="A74" s="142"/>
      <c r="B74" s="143"/>
      <c r="C74" s="114" t="s">
        <v>61</v>
      </c>
      <c r="D74" s="114"/>
      <c r="E74" s="115" t="s">
        <v>32</v>
      </c>
      <c r="F74" s="115"/>
      <c r="G74" s="119" t="s">
        <v>35</v>
      </c>
      <c r="H74" s="120"/>
      <c r="I74" s="117">
        <v>1980</v>
      </c>
      <c r="J74" s="117"/>
      <c r="K74" s="90">
        <v>261</v>
      </c>
      <c r="L74" s="90"/>
      <c r="M74" s="90">
        <f>I74+K74</f>
        <v>2241</v>
      </c>
      <c r="N74" s="90"/>
      <c r="O74">
        <v>2556</v>
      </c>
    </row>
    <row r="75" spans="1:15" ht="23.25" customHeight="1">
      <c r="A75" s="142"/>
      <c r="B75" s="143"/>
      <c r="C75" s="114" t="s">
        <v>47</v>
      </c>
      <c r="D75" s="114"/>
      <c r="E75" s="115" t="s">
        <v>32</v>
      </c>
      <c r="F75" s="115"/>
      <c r="G75" s="119" t="s">
        <v>35</v>
      </c>
      <c r="H75" s="120"/>
      <c r="I75" s="117">
        <v>140</v>
      </c>
      <c r="J75" s="117"/>
      <c r="K75" s="90">
        <v>8</v>
      </c>
      <c r="L75" s="90"/>
      <c r="M75" s="90">
        <f aca="true" t="shared" si="1" ref="M75:M84">I75+K75</f>
        <v>148</v>
      </c>
      <c r="N75" s="90"/>
      <c r="O75" s="33"/>
    </row>
    <row r="76" spans="1:14" ht="39" customHeight="1" hidden="1">
      <c r="A76" s="14"/>
      <c r="B76" s="14"/>
      <c r="C76" s="114" t="s">
        <v>25</v>
      </c>
      <c r="D76" s="114"/>
      <c r="E76" s="115" t="s">
        <v>32</v>
      </c>
      <c r="F76" s="115"/>
      <c r="G76" s="119" t="s">
        <v>35</v>
      </c>
      <c r="H76" s="120"/>
      <c r="I76" s="123"/>
      <c r="J76" s="123"/>
      <c r="K76" s="90"/>
      <c r="L76" s="90"/>
      <c r="M76" s="90">
        <f t="shared" si="1"/>
        <v>0</v>
      </c>
      <c r="N76" s="90"/>
    </row>
    <row r="77" spans="1:14" ht="28.5" customHeight="1" hidden="1">
      <c r="A77" s="14"/>
      <c r="B77" s="14"/>
      <c r="C77" s="114" t="s">
        <v>26</v>
      </c>
      <c r="D77" s="114"/>
      <c r="E77" s="115" t="s">
        <v>32</v>
      </c>
      <c r="F77" s="115"/>
      <c r="G77" s="119" t="s">
        <v>35</v>
      </c>
      <c r="H77" s="120"/>
      <c r="I77" s="123"/>
      <c r="J77" s="123"/>
      <c r="K77" s="90"/>
      <c r="L77" s="90"/>
      <c r="M77" s="90">
        <f t="shared" si="1"/>
        <v>0</v>
      </c>
      <c r="N77" s="90"/>
    </row>
    <row r="78" spans="1:14" ht="75" customHeight="1" hidden="1">
      <c r="A78" s="14"/>
      <c r="B78" s="14"/>
      <c r="C78" s="114" t="s">
        <v>27</v>
      </c>
      <c r="D78" s="114"/>
      <c r="E78" s="115" t="s">
        <v>32</v>
      </c>
      <c r="F78" s="115"/>
      <c r="G78" s="119" t="s">
        <v>35</v>
      </c>
      <c r="H78" s="120"/>
      <c r="I78" s="123"/>
      <c r="J78" s="123"/>
      <c r="K78" s="90"/>
      <c r="L78" s="90"/>
      <c r="M78" s="90">
        <f t="shared" si="1"/>
        <v>0</v>
      </c>
      <c r="N78" s="90"/>
    </row>
    <row r="79" spans="1:14" ht="72.75" customHeight="1" hidden="1">
      <c r="A79" s="14"/>
      <c r="B79" s="14"/>
      <c r="C79" s="114" t="s">
        <v>28</v>
      </c>
      <c r="D79" s="114"/>
      <c r="E79" s="115" t="s">
        <v>32</v>
      </c>
      <c r="F79" s="115"/>
      <c r="G79" s="119" t="s">
        <v>35</v>
      </c>
      <c r="H79" s="120"/>
      <c r="I79" s="123"/>
      <c r="J79" s="123"/>
      <c r="K79" s="90"/>
      <c r="L79" s="90"/>
      <c r="M79" s="90">
        <f t="shared" si="1"/>
        <v>0</v>
      </c>
      <c r="N79" s="90"/>
    </row>
    <row r="80" spans="1:14" ht="21" customHeight="1" hidden="1">
      <c r="A80" s="14"/>
      <c r="B80" s="14"/>
      <c r="C80" s="114" t="s">
        <v>29</v>
      </c>
      <c r="D80" s="114"/>
      <c r="E80" s="115" t="s">
        <v>32</v>
      </c>
      <c r="F80" s="115"/>
      <c r="G80" s="119" t="s">
        <v>35</v>
      </c>
      <c r="H80" s="120"/>
      <c r="I80" s="123"/>
      <c r="J80" s="123"/>
      <c r="K80" s="90"/>
      <c r="L80" s="90"/>
      <c r="M80" s="90">
        <f t="shared" si="1"/>
        <v>0</v>
      </c>
      <c r="N80" s="90"/>
    </row>
    <row r="81" spans="1:14" ht="22.5" customHeight="1" hidden="1">
      <c r="A81" s="14"/>
      <c r="B81" s="14"/>
      <c r="C81" s="114" t="s">
        <v>30</v>
      </c>
      <c r="D81" s="114"/>
      <c r="E81" s="115" t="s">
        <v>32</v>
      </c>
      <c r="F81" s="115"/>
      <c r="G81" s="119" t="s">
        <v>35</v>
      </c>
      <c r="H81" s="120"/>
      <c r="I81" s="123"/>
      <c r="J81" s="123"/>
      <c r="K81" s="90"/>
      <c r="L81" s="90"/>
      <c r="M81" s="90">
        <f t="shared" si="1"/>
        <v>0</v>
      </c>
      <c r="N81" s="90"/>
    </row>
    <row r="82" spans="1:14" ht="23.25" customHeight="1">
      <c r="A82" s="142"/>
      <c r="B82" s="143"/>
      <c r="C82" s="114" t="s">
        <v>62</v>
      </c>
      <c r="D82" s="114"/>
      <c r="E82" s="115" t="s">
        <v>32</v>
      </c>
      <c r="F82" s="115"/>
      <c r="G82" s="119" t="s">
        <v>35</v>
      </c>
      <c r="H82" s="120"/>
      <c r="I82" s="117">
        <v>999</v>
      </c>
      <c r="J82" s="117"/>
      <c r="K82" s="90">
        <v>78</v>
      </c>
      <c r="L82" s="90"/>
      <c r="M82" s="90">
        <f t="shared" si="1"/>
        <v>1077</v>
      </c>
      <c r="N82" s="90"/>
    </row>
    <row r="83" spans="1:14" ht="27.75" customHeight="1">
      <c r="A83" s="142"/>
      <c r="B83" s="143"/>
      <c r="C83" s="114" t="s">
        <v>63</v>
      </c>
      <c r="D83" s="114"/>
      <c r="E83" s="115" t="s">
        <v>32</v>
      </c>
      <c r="F83" s="115"/>
      <c r="G83" s="119" t="s">
        <v>35</v>
      </c>
      <c r="H83" s="120"/>
      <c r="I83" s="117">
        <v>999</v>
      </c>
      <c r="J83" s="117"/>
      <c r="K83" s="90">
        <v>76</v>
      </c>
      <c r="L83" s="90"/>
      <c r="M83" s="90">
        <f t="shared" si="1"/>
        <v>1075</v>
      </c>
      <c r="N83" s="90"/>
    </row>
    <row r="84" spans="1:14" ht="19.5" customHeight="1" hidden="1">
      <c r="A84" s="14"/>
      <c r="B84" s="14"/>
      <c r="C84" s="22"/>
      <c r="D84" s="22"/>
      <c r="E84" s="14"/>
      <c r="F84" s="14"/>
      <c r="G84" s="23"/>
      <c r="H84" s="24"/>
      <c r="I84" s="40"/>
      <c r="J84" s="40"/>
      <c r="K84" s="45"/>
      <c r="L84" s="45"/>
      <c r="M84" s="86">
        <f t="shared" si="1"/>
        <v>0</v>
      </c>
      <c r="N84" s="86"/>
    </row>
    <row r="85" spans="1:14" ht="15">
      <c r="A85" s="132">
        <v>3</v>
      </c>
      <c r="B85" s="133"/>
      <c r="C85" s="121" t="s">
        <v>15</v>
      </c>
      <c r="D85" s="121"/>
      <c r="E85" s="115"/>
      <c r="F85" s="115"/>
      <c r="G85" s="115"/>
      <c r="H85" s="115"/>
      <c r="I85" s="99"/>
      <c r="J85" s="99"/>
      <c r="K85" s="90"/>
      <c r="L85" s="90"/>
      <c r="M85" s="86"/>
      <c r="N85" s="86"/>
    </row>
    <row r="86" spans="1:15" ht="24" customHeight="1">
      <c r="A86" s="142"/>
      <c r="B86" s="143"/>
      <c r="C86" s="114" t="s">
        <v>67</v>
      </c>
      <c r="D86" s="114"/>
      <c r="E86" s="115" t="s">
        <v>33</v>
      </c>
      <c r="F86" s="115"/>
      <c r="G86" s="116" t="s">
        <v>36</v>
      </c>
      <c r="H86" s="116"/>
      <c r="I86" s="122">
        <f>E41/I74</f>
        <v>40465.34242424242</v>
      </c>
      <c r="J86" s="122"/>
      <c r="K86" s="122">
        <f>6384595/261</f>
        <v>24462.049808429118</v>
      </c>
      <c r="L86" s="122"/>
      <c r="M86" s="87">
        <f>I86+K86</f>
        <v>64927.39223267154</v>
      </c>
      <c r="N86" s="86"/>
      <c r="O86" s="33">
        <f>1071288/195</f>
        <v>5493.784615384616</v>
      </c>
    </row>
    <row r="87" spans="1:14" ht="15">
      <c r="A87" s="132">
        <v>4</v>
      </c>
      <c r="B87" s="133"/>
      <c r="C87" s="121" t="s">
        <v>16</v>
      </c>
      <c r="D87" s="121"/>
      <c r="E87" s="115"/>
      <c r="F87" s="115"/>
      <c r="G87" s="115" t="s">
        <v>17</v>
      </c>
      <c r="H87" s="115"/>
      <c r="I87" s="118"/>
      <c r="J87" s="118"/>
      <c r="K87" s="90"/>
      <c r="L87" s="90"/>
      <c r="M87" s="86"/>
      <c r="N87" s="86"/>
    </row>
    <row r="88" spans="1:14" ht="26.25" customHeight="1">
      <c r="A88" s="142"/>
      <c r="B88" s="143"/>
      <c r="C88" s="114" t="s">
        <v>48</v>
      </c>
      <c r="D88" s="114"/>
      <c r="E88" s="115" t="s">
        <v>34</v>
      </c>
      <c r="F88" s="115"/>
      <c r="G88" s="119" t="s">
        <v>35</v>
      </c>
      <c r="H88" s="120"/>
      <c r="I88" s="117">
        <v>100</v>
      </c>
      <c r="J88" s="117"/>
      <c r="K88" s="117">
        <v>100</v>
      </c>
      <c r="L88" s="117"/>
      <c r="M88" s="86"/>
      <c r="N88" s="86"/>
    </row>
    <row r="89" spans="1:14" ht="23.25" customHeight="1">
      <c r="A89" s="142"/>
      <c r="B89" s="143"/>
      <c r="C89" s="114" t="s">
        <v>31</v>
      </c>
      <c r="D89" s="114"/>
      <c r="E89" s="115" t="s">
        <v>34</v>
      </c>
      <c r="F89" s="115"/>
      <c r="G89" s="116" t="s">
        <v>36</v>
      </c>
      <c r="H89" s="116"/>
      <c r="I89" s="117">
        <v>100</v>
      </c>
      <c r="J89" s="117"/>
      <c r="K89" s="117">
        <v>100</v>
      </c>
      <c r="L89" s="117"/>
      <c r="M89" s="88"/>
      <c r="N89" s="88"/>
    </row>
    <row r="90" ht="14.25" customHeight="1">
      <c r="B90" s="5"/>
    </row>
    <row r="91" ht="11.25" customHeight="1">
      <c r="B91" s="8"/>
    </row>
    <row r="92" ht="4.5" customHeight="1" hidden="1"/>
    <row r="93" ht="9" customHeight="1">
      <c r="B93" s="3"/>
    </row>
    <row r="94" spans="1:14" ht="26.25" customHeight="1">
      <c r="A94" s="108" t="s">
        <v>42</v>
      </c>
      <c r="B94" s="108"/>
      <c r="C94" s="108"/>
      <c r="D94" s="108"/>
      <c r="E94" s="108"/>
      <c r="F94" s="108"/>
      <c r="G94" s="108"/>
      <c r="I94" s="25"/>
      <c r="J94" s="25"/>
      <c r="L94" s="31" t="s">
        <v>43</v>
      </c>
      <c r="M94" s="31"/>
      <c r="N94" s="28"/>
    </row>
    <row r="95" spans="1:14" ht="16.5" customHeight="1">
      <c r="A95" s="192" t="s">
        <v>100</v>
      </c>
      <c r="B95" s="192"/>
      <c r="C95" s="192"/>
      <c r="D95" s="192"/>
      <c r="E95" s="192"/>
      <c r="F95" s="192"/>
      <c r="I95" s="111" t="s">
        <v>20</v>
      </c>
      <c r="J95" s="111"/>
      <c r="L95" s="55" t="s">
        <v>95</v>
      </c>
      <c r="M95" s="56"/>
      <c r="N95" s="29"/>
    </row>
    <row r="96" ht="15" customHeight="1">
      <c r="B96" s="5" t="s">
        <v>37</v>
      </c>
    </row>
    <row r="97" ht="2.25" customHeight="1">
      <c r="B97" s="5"/>
    </row>
    <row r="99" ht="12.75">
      <c r="B99" s="57"/>
    </row>
  </sheetData>
  <sheetProtection/>
  <mergeCells count="304">
    <mergeCell ref="A94:G94"/>
    <mergeCell ref="A95:F95"/>
    <mergeCell ref="I95:J95"/>
    <mergeCell ref="M88:N88"/>
    <mergeCell ref="A89:B89"/>
    <mergeCell ref="C89:D89"/>
    <mergeCell ref="E89:F89"/>
    <mergeCell ref="G89:H89"/>
    <mergeCell ref="I89:J89"/>
    <mergeCell ref="K89:L89"/>
    <mergeCell ref="M89:N89"/>
    <mergeCell ref="A88:B88"/>
    <mergeCell ref="C88:D88"/>
    <mergeCell ref="E88:F88"/>
    <mergeCell ref="G88:H88"/>
    <mergeCell ref="I88:J88"/>
    <mergeCell ref="K88:L88"/>
    <mergeCell ref="M86:N86"/>
    <mergeCell ref="A87:B87"/>
    <mergeCell ref="C87:D87"/>
    <mergeCell ref="E87:F87"/>
    <mergeCell ref="G87:H87"/>
    <mergeCell ref="I87:J87"/>
    <mergeCell ref="K87:L87"/>
    <mergeCell ref="M87:N87"/>
    <mergeCell ref="A86:B86"/>
    <mergeCell ref="C86:D86"/>
    <mergeCell ref="E86:F86"/>
    <mergeCell ref="G86:H86"/>
    <mergeCell ref="I86:J86"/>
    <mergeCell ref="K86:L86"/>
    <mergeCell ref="M84:N84"/>
    <mergeCell ref="A85:B85"/>
    <mergeCell ref="C85:D85"/>
    <mergeCell ref="E85:F85"/>
    <mergeCell ref="G85:H85"/>
    <mergeCell ref="I85:J85"/>
    <mergeCell ref="K85:L85"/>
    <mergeCell ref="M85:N85"/>
    <mergeCell ref="M82:N82"/>
    <mergeCell ref="A83:B83"/>
    <mergeCell ref="C83:D83"/>
    <mergeCell ref="E83:F83"/>
    <mergeCell ref="G83:H83"/>
    <mergeCell ref="I83:J83"/>
    <mergeCell ref="K83:L83"/>
    <mergeCell ref="M83:N83"/>
    <mergeCell ref="A82:B82"/>
    <mergeCell ref="C82:D82"/>
    <mergeCell ref="E82:F82"/>
    <mergeCell ref="G82:H82"/>
    <mergeCell ref="I82:J82"/>
    <mergeCell ref="K82:L82"/>
    <mergeCell ref="C81:D81"/>
    <mergeCell ref="E81:F81"/>
    <mergeCell ref="G81:H81"/>
    <mergeCell ref="I81:J81"/>
    <mergeCell ref="K81:L81"/>
    <mergeCell ref="M81:N81"/>
    <mergeCell ref="C80:D80"/>
    <mergeCell ref="E80:F80"/>
    <mergeCell ref="G80:H80"/>
    <mergeCell ref="I80:J80"/>
    <mergeCell ref="K80:L80"/>
    <mergeCell ref="M80:N80"/>
    <mergeCell ref="C79:D79"/>
    <mergeCell ref="E79:F79"/>
    <mergeCell ref="G79:H79"/>
    <mergeCell ref="I79:J79"/>
    <mergeCell ref="K79:L79"/>
    <mergeCell ref="M79:N79"/>
    <mergeCell ref="C78:D78"/>
    <mergeCell ref="E78:F78"/>
    <mergeCell ref="G78:H78"/>
    <mergeCell ref="I78:J78"/>
    <mergeCell ref="K78:L78"/>
    <mergeCell ref="M78:N78"/>
    <mergeCell ref="C77:D77"/>
    <mergeCell ref="E77:F77"/>
    <mergeCell ref="G77:H77"/>
    <mergeCell ref="I77:J77"/>
    <mergeCell ref="K77:L77"/>
    <mergeCell ref="M77:N77"/>
    <mergeCell ref="M75:N75"/>
    <mergeCell ref="C76:D76"/>
    <mergeCell ref="E76:F76"/>
    <mergeCell ref="G76:H76"/>
    <mergeCell ref="I76:J76"/>
    <mergeCell ref="K76:L76"/>
    <mergeCell ref="M76:N76"/>
    <mergeCell ref="A75:B75"/>
    <mergeCell ref="C75:D75"/>
    <mergeCell ref="E75:F75"/>
    <mergeCell ref="G75:H75"/>
    <mergeCell ref="I75:J75"/>
    <mergeCell ref="K75:L75"/>
    <mergeCell ref="M73:N73"/>
    <mergeCell ref="A74:B74"/>
    <mergeCell ref="C74:D74"/>
    <mergeCell ref="E74:F74"/>
    <mergeCell ref="G74:H74"/>
    <mergeCell ref="I74:J74"/>
    <mergeCell ref="K74:L74"/>
    <mergeCell ref="M74:N74"/>
    <mergeCell ref="A73:B73"/>
    <mergeCell ref="C73:D73"/>
    <mergeCell ref="E73:F73"/>
    <mergeCell ref="G73:H73"/>
    <mergeCell ref="I73:J73"/>
    <mergeCell ref="K73:L73"/>
    <mergeCell ref="M71:N71"/>
    <mergeCell ref="A72:B72"/>
    <mergeCell ref="C72:D72"/>
    <mergeCell ref="E72:F72"/>
    <mergeCell ref="G72:H72"/>
    <mergeCell ref="I72:J72"/>
    <mergeCell ref="K72:L72"/>
    <mergeCell ref="M72:N72"/>
    <mergeCell ref="A71:B71"/>
    <mergeCell ref="C71:D71"/>
    <mergeCell ref="E71:F71"/>
    <mergeCell ref="G71:H71"/>
    <mergeCell ref="I71:J71"/>
    <mergeCell ref="K71:L71"/>
    <mergeCell ref="M69:N69"/>
    <mergeCell ref="A70:B70"/>
    <mergeCell ref="C70:D70"/>
    <mergeCell ref="E70:F70"/>
    <mergeCell ref="G70:H70"/>
    <mergeCell ref="I70:J70"/>
    <mergeCell ref="K70:L70"/>
    <mergeCell ref="M70:N70"/>
    <mergeCell ref="A69:B69"/>
    <mergeCell ref="C69:D69"/>
    <mergeCell ref="E69:F69"/>
    <mergeCell ref="G69:H69"/>
    <mergeCell ref="I69:J69"/>
    <mergeCell ref="K69:L69"/>
    <mergeCell ref="M67:N67"/>
    <mergeCell ref="A68:B68"/>
    <mergeCell ref="C68:D68"/>
    <mergeCell ref="E68:F68"/>
    <mergeCell ref="G68:H68"/>
    <mergeCell ref="I68:J68"/>
    <mergeCell ref="K68:L68"/>
    <mergeCell ref="M68:N68"/>
    <mergeCell ref="A67:B67"/>
    <mergeCell ref="C67:D67"/>
    <mergeCell ref="E67:F67"/>
    <mergeCell ref="G67:H67"/>
    <mergeCell ref="I67:J67"/>
    <mergeCell ref="K67:L67"/>
    <mergeCell ref="M65:N65"/>
    <mergeCell ref="A66:B66"/>
    <mergeCell ref="C66:D66"/>
    <mergeCell ref="E66:F66"/>
    <mergeCell ref="G66:H66"/>
    <mergeCell ref="I66:J66"/>
    <mergeCell ref="K66:L66"/>
    <mergeCell ref="M66:N66"/>
    <mergeCell ref="A65:B65"/>
    <mergeCell ref="C65:D65"/>
    <mergeCell ref="E65:F65"/>
    <mergeCell ref="G65:H65"/>
    <mergeCell ref="I65:J65"/>
    <mergeCell ref="K65:L65"/>
    <mergeCell ref="M63:N63"/>
    <mergeCell ref="A64:B64"/>
    <mergeCell ref="C64:D64"/>
    <mergeCell ref="E64:F64"/>
    <mergeCell ref="G64:H64"/>
    <mergeCell ref="I64:J64"/>
    <mergeCell ref="K64:L64"/>
    <mergeCell ref="M64:N64"/>
    <mergeCell ref="A63:B63"/>
    <mergeCell ref="C63:D63"/>
    <mergeCell ref="E63:F63"/>
    <mergeCell ref="G63:H63"/>
    <mergeCell ref="I63:J63"/>
    <mergeCell ref="K63:L63"/>
    <mergeCell ref="M61:N61"/>
    <mergeCell ref="A62:B62"/>
    <mergeCell ref="C62:D62"/>
    <mergeCell ref="E62:F62"/>
    <mergeCell ref="G62:H62"/>
    <mergeCell ref="I62:J62"/>
    <mergeCell ref="K62:L62"/>
    <mergeCell ref="M62:N62"/>
    <mergeCell ref="A61:B61"/>
    <mergeCell ref="C61:D61"/>
    <mergeCell ref="E61:F61"/>
    <mergeCell ref="G61:H61"/>
    <mergeCell ref="I61:J61"/>
    <mergeCell ref="K61:L61"/>
    <mergeCell ref="M58:N59"/>
    <mergeCell ref="A60:B60"/>
    <mergeCell ref="C60:D60"/>
    <mergeCell ref="E60:F60"/>
    <mergeCell ref="G60:H60"/>
    <mergeCell ref="I60:J60"/>
    <mergeCell ref="K60:L60"/>
    <mergeCell ref="M60:N60"/>
    <mergeCell ref="A56:L56"/>
    <mergeCell ref="A58:B59"/>
    <mergeCell ref="C58:D59"/>
    <mergeCell ref="E58:F59"/>
    <mergeCell ref="G58:H59"/>
    <mergeCell ref="I58:J59"/>
    <mergeCell ref="K58:L59"/>
    <mergeCell ref="A50:D50"/>
    <mergeCell ref="E50:G50"/>
    <mergeCell ref="H50:J50"/>
    <mergeCell ref="K50:N50"/>
    <mergeCell ref="A51:B51"/>
    <mergeCell ref="E51:G51"/>
    <mergeCell ref="H51:I51"/>
    <mergeCell ref="J51:K51"/>
    <mergeCell ref="A48:B48"/>
    <mergeCell ref="C48:D48"/>
    <mergeCell ref="E48:G48"/>
    <mergeCell ref="H48:J48"/>
    <mergeCell ref="K48:N48"/>
    <mergeCell ref="A49:B49"/>
    <mergeCell ref="E49:G49"/>
    <mergeCell ref="H49:I49"/>
    <mergeCell ref="J49:K49"/>
    <mergeCell ref="A46:B46"/>
    <mergeCell ref="C46:D46"/>
    <mergeCell ref="E46:G46"/>
    <mergeCell ref="H46:J46"/>
    <mergeCell ref="K46:N46"/>
    <mergeCell ref="A47:B47"/>
    <mergeCell ref="C47:D47"/>
    <mergeCell ref="E47:G47"/>
    <mergeCell ref="H47:J47"/>
    <mergeCell ref="K47:N47"/>
    <mergeCell ref="A43:M43"/>
    <mergeCell ref="A45:B45"/>
    <mergeCell ref="C45:D45"/>
    <mergeCell ref="E45:G45"/>
    <mergeCell ref="H45:J45"/>
    <mergeCell ref="K45:N45"/>
    <mergeCell ref="A40:B40"/>
    <mergeCell ref="C40:D40"/>
    <mergeCell ref="E40:G40"/>
    <mergeCell ref="H40:J40"/>
    <mergeCell ref="K40:N40"/>
    <mergeCell ref="A41:D41"/>
    <mergeCell ref="E41:G41"/>
    <mergeCell ref="H41:J41"/>
    <mergeCell ref="K41:N41"/>
    <mergeCell ref="A38:B38"/>
    <mergeCell ref="C38:D38"/>
    <mergeCell ref="E38:G38"/>
    <mergeCell ref="H38:J38"/>
    <mergeCell ref="K38:N38"/>
    <mergeCell ref="A39:B39"/>
    <mergeCell ref="C39:D39"/>
    <mergeCell ref="E39:G39"/>
    <mergeCell ref="H39:J39"/>
    <mergeCell ref="K39:N39"/>
    <mergeCell ref="A35:N35"/>
    <mergeCell ref="A37:B37"/>
    <mergeCell ref="C37:D37"/>
    <mergeCell ref="E37:G37"/>
    <mergeCell ref="H37:J37"/>
    <mergeCell ref="K37:N37"/>
    <mergeCell ref="A32:B32"/>
    <mergeCell ref="C32:N32"/>
    <mergeCell ref="A33:B33"/>
    <mergeCell ref="C33:N33"/>
    <mergeCell ref="A34:B34"/>
    <mergeCell ref="C34:N34"/>
    <mergeCell ref="A27:B27"/>
    <mergeCell ref="C27:N27"/>
    <mergeCell ref="A28:N28"/>
    <mergeCell ref="A30:N30"/>
    <mergeCell ref="A31:B31"/>
    <mergeCell ref="C31:N31"/>
    <mergeCell ref="A23:N23"/>
    <mergeCell ref="A24:B24"/>
    <mergeCell ref="C24:N24"/>
    <mergeCell ref="A25:B25"/>
    <mergeCell ref="C25:N25"/>
    <mergeCell ref="A26:B26"/>
    <mergeCell ref="C26:N26"/>
    <mergeCell ref="F18:G18"/>
    <mergeCell ref="I18:L18"/>
    <mergeCell ref="F19:G19"/>
    <mergeCell ref="I19:L19"/>
    <mergeCell ref="A21:N21"/>
    <mergeCell ref="A22:N22"/>
    <mergeCell ref="B13:D13"/>
    <mergeCell ref="B14:D14"/>
    <mergeCell ref="F14:K14"/>
    <mergeCell ref="B15:D15"/>
    <mergeCell ref="B16:D16"/>
    <mergeCell ref="F16:K16"/>
    <mergeCell ref="J2:M2"/>
    <mergeCell ref="J3:M3"/>
    <mergeCell ref="J4:N4"/>
    <mergeCell ref="J5:N5"/>
    <mergeCell ref="A9:N9"/>
    <mergeCell ref="A10:N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  <rowBreaks count="3" manualBreakCount="3">
    <brk id="27" max="13" man="1"/>
    <brk id="51" max="13" man="1"/>
    <brk id="9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view="pageBreakPreview" zoomScale="84" zoomScaleSheetLayoutView="84" zoomScalePageLayoutView="0" workbookViewId="0" topLeftCell="D1">
      <selection activeCell="O5" sqref="O5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12.375" style="0" customWidth="1"/>
    <col min="4" max="4" width="22.75390625" style="0" customWidth="1"/>
    <col min="6" max="6" width="20.625" style="0" customWidth="1"/>
    <col min="7" max="7" width="19.00390625" style="0" customWidth="1"/>
    <col min="8" max="8" width="22.00390625" style="0" customWidth="1"/>
    <col min="9" max="9" width="9.25390625" style="0" customWidth="1"/>
    <col min="10" max="10" width="19.625" style="0" customWidth="1"/>
    <col min="11" max="11" width="9.00390625" style="0" customWidth="1"/>
    <col min="12" max="12" width="10.375" style="0" customWidth="1"/>
    <col min="13" max="13" width="9.25390625" style="0" customWidth="1"/>
    <col min="14" max="14" width="9.125" style="0" hidden="1" customWidth="1"/>
    <col min="15" max="15" width="9.875" style="0" bestFit="1" customWidth="1"/>
  </cols>
  <sheetData>
    <row r="1" spans="1:14" ht="44.25" customHeight="1">
      <c r="A1" s="195" t="s">
        <v>116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2" spans="1:9" ht="15.75" customHeight="1">
      <c r="A2" s="58"/>
      <c r="B2" s="58"/>
      <c r="C2" s="58"/>
      <c r="D2" s="58"/>
      <c r="E2" s="58"/>
      <c r="F2" s="59"/>
      <c r="G2" s="58"/>
      <c r="H2" s="58"/>
      <c r="I2" s="58"/>
    </row>
    <row r="3" spans="1:14" ht="93.75" customHeight="1">
      <c r="A3" s="197" t="s">
        <v>102</v>
      </c>
      <c r="B3" s="198"/>
      <c r="C3" s="199"/>
      <c r="D3" s="67" t="s">
        <v>103</v>
      </c>
      <c r="E3" s="203" t="s">
        <v>104</v>
      </c>
      <c r="F3" s="204"/>
      <c r="G3" s="60" t="s">
        <v>11</v>
      </c>
      <c r="H3" s="60" t="s">
        <v>105</v>
      </c>
      <c r="I3" s="203" t="s">
        <v>106</v>
      </c>
      <c r="J3" s="204"/>
      <c r="K3" s="206" t="s">
        <v>107</v>
      </c>
      <c r="L3" s="206"/>
      <c r="M3" s="206"/>
      <c r="N3" s="206"/>
    </row>
    <row r="4" spans="1:14" ht="93.75" customHeight="1">
      <c r="A4" s="200">
        <v>1</v>
      </c>
      <c r="B4" s="201"/>
      <c r="C4" s="202"/>
      <c r="D4" s="61" t="s">
        <v>46</v>
      </c>
      <c r="E4" s="193" t="s">
        <v>108</v>
      </c>
      <c r="F4" s="194"/>
      <c r="G4" s="62" t="s">
        <v>109</v>
      </c>
      <c r="H4" s="63">
        <v>100745666</v>
      </c>
      <c r="I4" s="205">
        <v>100108167</v>
      </c>
      <c r="J4" s="205"/>
      <c r="K4" s="207">
        <f>I4-H4</f>
        <v>-637499</v>
      </c>
      <c r="L4" s="208"/>
      <c r="M4" s="208"/>
      <c r="N4" s="208"/>
    </row>
    <row r="5" spans="1:13" ht="84.75" customHeight="1">
      <c r="A5" s="196" t="s">
        <v>110</v>
      </c>
      <c r="B5" s="196"/>
      <c r="C5" s="196"/>
      <c r="D5" s="209" t="s">
        <v>115</v>
      </c>
      <c r="E5" s="209"/>
      <c r="F5" s="209"/>
      <c r="G5" s="209"/>
      <c r="H5" s="209"/>
      <c r="I5" s="209"/>
      <c r="J5" s="209"/>
      <c r="K5" s="209"/>
      <c r="L5" s="209"/>
      <c r="M5" s="209"/>
    </row>
    <row r="6" spans="1:13" ht="60" customHeight="1">
      <c r="A6" s="68"/>
      <c r="B6" s="68"/>
      <c r="C6" s="68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1" ht="18.75">
      <c r="A7" s="58"/>
      <c r="B7" s="58" t="s">
        <v>111</v>
      </c>
      <c r="C7" s="58"/>
      <c r="D7" s="65"/>
      <c r="E7" s="65"/>
      <c r="F7" s="64"/>
      <c r="G7" s="65"/>
      <c r="H7" s="65"/>
      <c r="I7" s="58"/>
      <c r="J7" s="64" t="s">
        <v>112</v>
      </c>
      <c r="K7" s="58"/>
    </row>
    <row r="8" spans="1:11" ht="18.75">
      <c r="A8" s="58"/>
      <c r="B8" s="58"/>
      <c r="C8" s="58"/>
      <c r="D8" s="70"/>
      <c r="E8" s="66"/>
      <c r="F8" s="66" t="s">
        <v>20</v>
      </c>
      <c r="G8" s="65"/>
      <c r="H8" s="65"/>
      <c r="I8" s="58"/>
      <c r="J8" s="58" t="s">
        <v>113</v>
      </c>
      <c r="K8" s="58"/>
    </row>
    <row r="9" spans="1:9" ht="18.75">
      <c r="A9" s="58"/>
      <c r="B9" s="58" t="s">
        <v>114</v>
      </c>
      <c r="C9" s="58"/>
      <c r="D9" s="58"/>
      <c r="E9" s="58"/>
      <c r="F9" s="58"/>
      <c r="G9" s="58"/>
      <c r="H9" s="58"/>
      <c r="I9" s="58"/>
    </row>
  </sheetData>
  <sheetProtection/>
  <mergeCells count="11">
    <mergeCell ref="D5:M5"/>
    <mergeCell ref="E4:F4"/>
    <mergeCell ref="A1:N1"/>
    <mergeCell ref="A5:C5"/>
    <mergeCell ref="A3:C3"/>
    <mergeCell ref="A4:C4"/>
    <mergeCell ref="E3:F3"/>
    <mergeCell ref="I3:J3"/>
    <mergeCell ref="I4:J4"/>
    <mergeCell ref="K3:N3"/>
    <mergeCell ref="K4:N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Obluon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Сич</dc:creator>
  <cp:keywords/>
  <dc:description/>
  <cp:lastModifiedBy>Uzer-69</cp:lastModifiedBy>
  <cp:lastPrinted>2020-03-27T07:46:52Z</cp:lastPrinted>
  <dcterms:created xsi:type="dcterms:W3CDTF">2017-01-03T07:50:48Z</dcterms:created>
  <dcterms:modified xsi:type="dcterms:W3CDTF">2020-04-03T06:00:39Z</dcterms:modified>
  <cp:category/>
  <cp:version/>
  <cp:contentType/>
  <cp:contentStatus/>
</cp:coreProperties>
</file>