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65" yWindow="-120" windowWidth="9090" windowHeight="8325"/>
  </bookViews>
  <sheets>
    <sheet name="Порівняння тарифу" sheetId="9" r:id="rId1"/>
    <sheet name="Додаток до рішення" sheetId="11" r:id="rId2"/>
  </sheets>
  <definedNames>
    <definedName name="_xlnm._FilterDatabase" localSheetId="0" hidden="1">'Порівняння тарифу'!$AA$8:$AA$275</definedName>
    <definedName name="_xlnm.Print_Area" localSheetId="1">'Додаток до рішення'!$A$1:$U$282</definedName>
    <definedName name="_xlnm.Print_Area" localSheetId="0">'Порівняння тарифу'!$A$1:$BV$280</definedName>
  </definedNames>
  <calcPr calcId="144525"/>
</workbook>
</file>

<file path=xl/calcChain.xml><?xml version="1.0" encoding="utf-8"?>
<calcChain xmlns="http://schemas.openxmlformats.org/spreadsheetml/2006/main">
  <c r="BV216" i="9" l="1"/>
  <c r="BS216" i="9"/>
  <c r="BP216" i="9"/>
  <c r="BM223" i="9"/>
  <c r="BJ223" i="9"/>
  <c r="BG223" i="9"/>
  <c r="BD223" i="9"/>
  <c r="BA223" i="9"/>
  <c r="AX223" i="9"/>
  <c r="AU223" i="9"/>
  <c r="AR223" i="9"/>
  <c r="AO222" i="9"/>
  <c r="AL82" i="9"/>
  <c r="AG121" i="9"/>
  <c r="AD10" i="9"/>
  <c r="AL77" i="9"/>
  <c r="AL79" i="9"/>
  <c r="AL86" i="9"/>
  <c r="AL90" i="9"/>
  <c r="AL91" i="9"/>
  <c r="AL110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L202" i="9"/>
  <c r="AL203" i="9"/>
  <c r="AL204" i="9"/>
  <c r="AL205" i="9"/>
  <c r="AL206" i="9"/>
  <c r="AL207" i="9"/>
  <c r="AL208" i="9"/>
  <c r="AL209" i="9"/>
  <c r="AL210" i="9"/>
  <c r="AL211" i="9"/>
  <c r="AL212" i="9"/>
  <c r="AL213" i="9"/>
  <c r="AL214" i="9"/>
  <c r="AL215" i="9"/>
  <c r="AL216" i="9"/>
  <c r="AL217" i="9"/>
  <c r="AL218" i="9"/>
  <c r="AL219" i="9"/>
  <c r="AL220" i="9"/>
  <c r="AL221" i="9"/>
  <c r="AL222" i="9"/>
  <c r="AL223" i="9"/>
  <c r="AL224" i="9"/>
  <c r="AL225" i="9"/>
  <c r="AL226" i="9"/>
  <c r="AL227" i="9"/>
  <c r="AL228" i="9"/>
  <c r="AL229" i="9"/>
  <c r="AL230" i="9"/>
  <c r="AL231" i="9"/>
  <c r="AL232" i="9"/>
  <c r="AL233" i="9"/>
  <c r="AL234" i="9"/>
  <c r="AL235" i="9"/>
  <c r="AL236" i="9"/>
  <c r="AL237" i="9"/>
  <c r="AL238" i="9"/>
  <c r="AL239" i="9"/>
  <c r="AL240" i="9"/>
  <c r="AL241" i="9"/>
  <c r="AL242" i="9"/>
  <c r="AL243" i="9"/>
  <c r="AL244" i="9"/>
  <c r="AL245" i="9"/>
  <c r="AL246" i="9"/>
  <c r="AL247" i="9"/>
  <c r="AL248" i="9"/>
  <c r="AL249" i="9"/>
  <c r="AL250" i="9"/>
  <c r="AL251" i="9"/>
  <c r="AL252" i="9"/>
  <c r="AL253" i="9"/>
  <c r="AL254" i="9"/>
  <c r="AL255" i="9"/>
  <c r="AL256" i="9"/>
  <c r="AL257" i="9"/>
  <c r="AL258" i="9"/>
  <c r="AL259" i="9"/>
  <c r="AL260" i="9"/>
  <c r="AL261" i="9"/>
  <c r="AL262" i="9"/>
  <c r="AL263" i="9"/>
  <c r="AL264" i="9"/>
  <c r="AL265" i="9"/>
  <c r="AL266" i="9"/>
  <c r="AL267" i="9"/>
  <c r="AL268" i="9"/>
  <c r="AL269" i="9"/>
  <c r="AL270" i="9"/>
  <c r="AL271" i="9"/>
  <c r="AL272" i="9"/>
  <c r="AL273" i="9"/>
  <c r="AL274" i="9"/>
  <c r="AL275" i="9"/>
  <c r="AO216" i="9"/>
  <c r="AO217" i="9"/>
  <c r="AO218" i="9"/>
  <c r="AO219" i="9"/>
  <c r="AO220" i="9"/>
  <c r="AO221" i="9"/>
  <c r="AO223" i="9"/>
  <c r="AO224" i="9"/>
  <c r="AO225" i="9"/>
  <c r="AO226" i="9"/>
  <c r="AO227" i="9"/>
  <c r="AO228" i="9"/>
  <c r="AO229" i="9"/>
  <c r="AO230" i="9"/>
  <c r="AO231" i="9"/>
  <c r="AO232" i="9"/>
  <c r="AO233" i="9"/>
  <c r="AO234" i="9"/>
  <c r="AO235" i="9"/>
  <c r="AO236" i="9"/>
  <c r="AO237" i="9"/>
  <c r="AO238" i="9"/>
  <c r="AO239" i="9"/>
  <c r="AO240" i="9"/>
  <c r="AO241" i="9"/>
  <c r="AO242" i="9"/>
  <c r="AO243" i="9"/>
  <c r="AO244" i="9"/>
  <c r="AO245" i="9"/>
  <c r="AO246" i="9"/>
  <c r="AO247" i="9"/>
  <c r="AO248" i="9"/>
  <c r="AO249" i="9"/>
  <c r="AO250" i="9"/>
  <c r="AO251" i="9"/>
  <c r="AO252" i="9"/>
  <c r="AO253" i="9"/>
  <c r="AO254" i="9"/>
  <c r="AO255" i="9"/>
  <c r="AO256" i="9"/>
  <c r="AO257" i="9"/>
  <c r="AO258" i="9"/>
  <c r="AO259" i="9"/>
  <c r="AO260" i="9"/>
  <c r="AO261" i="9"/>
  <c r="AO262" i="9"/>
  <c r="AO263" i="9"/>
  <c r="AO264" i="9"/>
  <c r="AO265" i="9"/>
  <c r="AO266" i="9"/>
  <c r="AO267" i="9"/>
  <c r="AO268" i="9"/>
  <c r="AO269" i="9"/>
  <c r="AO270" i="9"/>
  <c r="AO271" i="9"/>
  <c r="AO272" i="9"/>
  <c r="AO273" i="9"/>
  <c r="AO274" i="9"/>
  <c r="AO275" i="9"/>
  <c r="AR219" i="9"/>
  <c r="AR220" i="9"/>
  <c r="AR224" i="9"/>
  <c r="AR225" i="9"/>
  <c r="AR228" i="9"/>
  <c r="AR231" i="9"/>
  <c r="AR234" i="9"/>
  <c r="AR235" i="9"/>
  <c r="AR236" i="9"/>
  <c r="AR239" i="9"/>
  <c r="AR241" i="9"/>
  <c r="AR249" i="9"/>
  <c r="AR251" i="9"/>
  <c r="AR263" i="9"/>
  <c r="AR269" i="9"/>
  <c r="AU36" i="9"/>
  <c r="AU72" i="9"/>
  <c r="AU73" i="9"/>
  <c r="AU74" i="9"/>
  <c r="AU77" i="9"/>
  <c r="AU78" i="9"/>
  <c r="AU79" i="9"/>
  <c r="AU80" i="9"/>
  <c r="AU81" i="9"/>
  <c r="AU82" i="9"/>
  <c r="AU83" i="9"/>
  <c r="AU84" i="9"/>
  <c r="AU85" i="9"/>
  <c r="AU86" i="9"/>
  <c r="AU87" i="9"/>
  <c r="AU88" i="9"/>
  <c r="AU89" i="9"/>
  <c r="AU90" i="9"/>
  <c r="AU91" i="9"/>
  <c r="AU92" i="9"/>
  <c r="AU93" i="9"/>
  <c r="AU94" i="9"/>
  <c r="AU95" i="9"/>
  <c r="AU96" i="9"/>
  <c r="AU97" i="9"/>
  <c r="AU98" i="9"/>
  <c r="AU99" i="9"/>
  <c r="AU100" i="9"/>
  <c r="AU101" i="9"/>
  <c r="AU102" i="9"/>
  <c r="AU103" i="9"/>
  <c r="AU104" i="9"/>
  <c r="AU105" i="9"/>
  <c r="AU106" i="9"/>
  <c r="AU107" i="9"/>
  <c r="AU108" i="9"/>
  <c r="AU109" i="9"/>
  <c r="AU110" i="9"/>
  <c r="AU111" i="9"/>
  <c r="AU112" i="9"/>
  <c r="AU113" i="9"/>
  <c r="AU114" i="9"/>
  <c r="AU115" i="9"/>
  <c r="AU116" i="9"/>
  <c r="AU117" i="9"/>
  <c r="AU118" i="9"/>
  <c r="AU119" i="9"/>
  <c r="AU120" i="9"/>
  <c r="AU121" i="9"/>
  <c r="AU122" i="9"/>
  <c r="AU123" i="9"/>
  <c r="AU124" i="9"/>
  <c r="AU125" i="9"/>
  <c r="AU126" i="9"/>
  <c r="AU127" i="9"/>
  <c r="AU128" i="9"/>
  <c r="AU129" i="9"/>
  <c r="AU130" i="9"/>
  <c r="AU131" i="9"/>
  <c r="AU132" i="9"/>
  <c r="AU133" i="9"/>
  <c r="AU134" i="9"/>
  <c r="AU135" i="9"/>
  <c r="AU136" i="9"/>
  <c r="AU137" i="9"/>
  <c r="AU138" i="9"/>
  <c r="AU139" i="9"/>
  <c r="AU140" i="9"/>
  <c r="AU141" i="9"/>
  <c r="AU142" i="9"/>
  <c r="AU143" i="9"/>
  <c r="AU144" i="9"/>
  <c r="AU145" i="9"/>
  <c r="AU146" i="9"/>
  <c r="AU147" i="9"/>
  <c r="AU148" i="9"/>
  <c r="AU149" i="9"/>
  <c r="AU150" i="9"/>
  <c r="AU151" i="9"/>
  <c r="AU152" i="9"/>
  <c r="AU153" i="9"/>
  <c r="AU154" i="9"/>
  <c r="AU155" i="9"/>
  <c r="AU156" i="9"/>
  <c r="AU157" i="9"/>
  <c r="AU158" i="9"/>
  <c r="AU159" i="9"/>
  <c r="AU160" i="9"/>
  <c r="AU161" i="9"/>
  <c r="AU162" i="9"/>
  <c r="AU163" i="9"/>
  <c r="AU164" i="9"/>
  <c r="AU165" i="9"/>
  <c r="AU166" i="9"/>
  <c r="AU167" i="9"/>
  <c r="AU168" i="9"/>
  <c r="AU169" i="9"/>
  <c r="AU170" i="9"/>
  <c r="AU171" i="9"/>
  <c r="AU172" i="9"/>
  <c r="AU173" i="9"/>
  <c r="AU174" i="9"/>
  <c r="AU175" i="9"/>
  <c r="AU176" i="9"/>
  <c r="AU177" i="9"/>
  <c r="AU178" i="9"/>
  <c r="AU179" i="9"/>
  <c r="AU180" i="9"/>
  <c r="AU181" i="9"/>
  <c r="AU182" i="9"/>
  <c r="AU183" i="9"/>
  <c r="AU184" i="9"/>
  <c r="AU185" i="9"/>
  <c r="AU186" i="9"/>
  <c r="AU187" i="9"/>
  <c r="AU188" i="9"/>
  <c r="AU189" i="9"/>
  <c r="AU190" i="9"/>
  <c r="AU191" i="9"/>
  <c r="AU192" i="9"/>
  <c r="AU193" i="9"/>
  <c r="AU194" i="9"/>
  <c r="AU195" i="9"/>
  <c r="AU196" i="9"/>
  <c r="AU197" i="9"/>
  <c r="AU198" i="9"/>
  <c r="AU199" i="9"/>
  <c r="AU200" i="9"/>
  <c r="AU201" i="9"/>
  <c r="AU202" i="9"/>
  <c r="AU203" i="9"/>
  <c r="AU204" i="9"/>
  <c r="AU205" i="9"/>
  <c r="AU206" i="9"/>
  <c r="AU207" i="9"/>
  <c r="AU208" i="9"/>
  <c r="AU209" i="9"/>
  <c r="AU210" i="9"/>
  <c r="AU211" i="9"/>
  <c r="AU212" i="9"/>
  <c r="AU213" i="9"/>
  <c r="AU214" i="9"/>
  <c r="AU215" i="9"/>
  <c r="AU216" i="9"/>
  <c r="AU217" i="9"/>
  <c r="AU218" i="9"/>
  <c r="AU219" i="9"/>
  <c r="AU220" i="9"/>
  <c r="AU221" i="9"/>
  <c r="AU222" i="9"/>
  <c r="AU224" i="9"/>
  <c r="AU225" i="9"/>
  <c r="AU226" i="9"/>
  <c r="AU227" i="9"/>
  <c r="AU228" i="9"/>
  <c r="AU229" i="9"/>
  <c r="AU230" i="9"/>
  <c r="AU231" i="9"/>
  <c r="AU232" i="9"/>
  <c r="AU233" i="9"/>
  <c r="AU234" i="9"/>
  <c r="AU235" i="9"/>
  <c r="AU236" i="9"/>
  <c r="AU237" i="9"/>
  <c r="AU238" i="9"/>
  <c r="AU239" i="9"/>
  <c r="AU240" i="9"/>
  <c r="AU241" i="9"/>
  <c r="AU242" i="9"/>
  <c r="AU243" i="9"/>
  <c r="AU244" i="9"/>
  <c r="AU245" i="9"/>
  <c r="AU246" i="9"/>
  <c r="AU247" i="9"/>
  <c r="AU248" i="9"/>
  <c r="AU249" i="9"/>
  <c r="AU250" i="9"/>
  <c r="AU251" i="9"/>
  <c r="AU252" i="9"/>
  <c r="AU253" i="9"/>
  <c r="AU254" i="9"/>
  <c r="AU255" i="9"/>
  <c r="AU256" i="9"/>
  <c r="AU257" i="9"/>
  <c r="AU258" i="9"/>
  <c r="AU259" i="9"/>
  <c r="AU260" i="9"/>
  <c r="AU261" i="9"/>
  <c r="AU262" i="9"/>
  <c r="AU263" i="9"/>
  <c r="AU264" i="9"/>
  <c r="AU265" i="9"/>
  <c r="AU266" i="9"/>
  <c r="AU267" i="9"/>
  <c r="AU268" i="9"/>
  <c r="AU269" i="9"/>
  <c r="AU270" i="9"/>
  <c r="AU271" i="9"/>
  <c r="AU272" i="9"/>
  <c r="AU273" i="9"/>
  <c r="AU274" i="9"/>
  <c r="AU275" i="9"/>
  <c r="AX77" i="9"/>
  <c r="AX79" i="9"/>
  <c r="AX82" i="9"/>
  <c r="AX117" i="9"/>
  <c r="AX118" i="9"/>
  <c r="AX119" i="9"/>
  <c r="AX121" i="9"/>
  <c r="AX122" i="9"/>
  <c r="AX128" i="9"/>
  <c r="AX130" i="9"/>
  <c r="AX131" i="9"/>
  <c r="AX135" i="9"/>
  <c r="AX136" i="9"/>
  <c r="AX137" i="9"/>
  <c r="AX138" i="9"/>
  <c r="AX139" i="9"/>
  <c r="AX140" i="9"/>
  <c r="AX141" i="9"/>
  <c r="AX142" i="9"/>
  <c r="AX143" i="9"/>
  <c r="AX144" i="9"/>
  <c r="AX145" i="9"/>
  <c r="AX146" i="9"/>
  <c r="AX147" i="9"/>
  <c r="AX148" i="9"/>
  <c r="AX149" i="9"/>
  <c r="AX150" i="9"/>
  <c r="AX151" i="9"/>
  <c r="AX152" i="9"/>
  <c r="AX153" i="9"/>
  <c r="AX154" i="9"/>
  <c r="AX155" i="9"/>
  <c r="AX156" i="9"/>
  <c r="AX157" i="9"/>
  <c r="AX158" i="9"/>
  <c r="AX159" i="9"/>
  <c r="AX160" i="9"/>
  <c r="AX161" i="9"/>
  <c r="AX162" i="9"/>
  <c r="AX163" i="9"/>
  <c r="AX164" i="9"/>
  <c r="AX165" i="9"/>
  <c r="AX166" i="9"/>
  <c r="AX167" i="9"/>
  <c r="AX168" i="9"/>
  <c r="AX169" i="9"/>
  <c r="AX170" i="9"/>
  <c r="AX171" i="9"/>
  <c r="AX172" i="9"/>
  <c r="AX173" i="9"/>
  <c r="AX174" i="9"/>
  <c r="AX175" i="9"/>
  <c r="AX176" i="9"/>
  <c r="AX177" i="9"/>
  <c r="AX178" i="9"/>
  <c r="AX179" i="9"/>
  <c r="AX180" i="9"/>
  <c r="AX181" i="9"/>
  <c r="AX182" i="9"/>
  <c r="AX183" i="9"/>
  <c r="AX184" i="9"/>
  <c r="AX185" i="9"/>
  <c r="AX186" i="9"/>
  <c r="AX187" i="9"/>
  <c r="AX188" i="9"/>
  <c r="AX189" i="9"/>
  <c r="AX190" i="9"/>
  <c r="AX191" i="9"/>
  <c r="AX192" i="9"/>
  <c r="AX193" i="9"/>
  <c r="AX194" i="9"/>
  <c r="AX195" i="9"/>
  <c r="AX196" i="9"/>
  <c r="AX197" i="9"/>
  <c r="AX198" i="9"/>
  <c r="AX199" i="9"/>
  <c r="AX200" i="9"/>
  <c r="AX201" i="9"/>
  <c r="AX202" i="9"/>
  <c r="AX203" i="9"/>
  <c r="AX204" i="9"/>
  <c r="AX205" i="9"/>
  <c r="AX206" i="9"/>
  <c r="AX207" i="9"/>
  <c r="AX208" i="9"/>
  <c r="AX209" i="9"/>
  <c r="AX210" i="9"/>
  <c r="AX211" i="9"/>
  <c r="AX212" i="9"/>
  <c r="AX213" i="9"/>
  <c r="AX214" i="9"/>
  <c r="AX215" i="9"/>
  <c r="AX216" i="9"/>
  <c r="AX217" i="9"/>
  <c r="AX218" i="9"/>
  <c r="AX219" i="9"/>
  <c r="AX220" i="9"/>
  <c r="AX221" i="9"/>
  <c r="AX222" i="9"/>
  <c r="AX224" i="9"/>
  <c r="AX225" i="9"/>
  <c r="AX226" i="9"/>
  <c r="AX227" i="9"/>
  <c r="AX228" i="9"/>
  <c r="AX229" i="9"/>
  <c r="AX230" i="9"/>
  <c r="AX231" i="9"/>
  <c r="AX232" i="9"/>
  <c r="AX233" i="9"/>
  <c r="AX234" i="9"/>
  <c r="AX235" i="9"/>
  <c r="AX236" i="9"/>
  <c r="AX237" i="9"/>
  <c r="AX238" i="9"/>
  <c r="AX239" i="9"/>
  <c r="AX240" i="9"/>
  <c r="AX241" i="9"/>
  <c r="AX242" i="9"/>
  <c r="AX243" i="9"/>
  <c r="AX244" i="9"/>
  <c r="AX245" i="9"/>
  <c r="AX246" i="9"/>
  <c r="AX247" i="9"/>
  <c r="AX248" i="9"/>
  <c r="AX249" i="9"/>
  <c r="AX250" i="9"/>
  <c r="AX251" i="9"/>
  <c r="AX252" i="9"/>
  <c r="AX253" i="9"/>
  <c r="AX254" i="9"/>
  <c r="AX255" i="9"/>
  <c r="AX256" i="9"/>
  <c r="AX257" i="9"/>
  <c r="AX258" i="9"/>
  <c r="AX259" i="9"/>
  <c r="AX260" i="9"/>
  <c r="AX261" i="9"/>
  <c r="AX262" i="9"/>
  <c r="AX263" i="9"/>
  <c r="AX264" i="9"/>
  <c r="AX265" i="9"/>
  <c r="AX266" i="9"/>
  <c r="AX267" i="9"/>
  <c r="AX268" i="9"/>
  <c r="AX269" i="9"/>
  <c r="AX270" i="9"/>
  <c r="AX271" i="9"/>
  <c r="AX272" i="9"/>
  <c r="AX273" i="9"/>
  <c r="AX274" i="9"/>
  <c r="AX275" i="9"/>
  <c r="BA77" i="9"/>
  <c r="BA82" i="9"/>
  <c r="BA117" i="9"/>
  <c r="BA118" i="9"/>
  <c r="BA119" i="9"/>
  <c r="BA121" i="9"/>
  <c r="BA122" i="9"/>
  <c r="BA130" i="9"/>
  <c r="BA131" i="9"/>
  <c r="BA135" i="9"/>
  <c r="BA136" i="9"/>
  <c r="BA137" i="9"/>
  <c r="BA138" i="9"/>
  <c r="BA139" i="9"/>
  <c r="BA140" i="9"/>
  <c r="BA141" i="9"/>
  <c r="BA142" i="9"/>
  <c r="BA143" i="9"/>
  <c r="BA145" i="9"/>
  <c r="BA146" i="9"/>
  <c r="BA147" i="9"/>
  <c r="BA148" i="9"/>
  <c r="BA149" i="9"/>
  <c r="BA150" i="9"/>
  <c r="BA151" i="9"/>
  <c r="BA152" i="9"/>
  <c r="BA154" i="9"/>
  <c r="BA155" i="9"/>
  <c r="BA156" i="9"/>
  <c r="BA157" i="9"/>
  <c r="BA158" i="9"/>
  <c r="BA159" i="9"/>
  <c r="BA160" i="9"/>
  <c r="BA162" i="9"/>
  <c r="BA163" i="9"/>
  <c r="BA164" i="9"/>
  <c r="BA166" i="9"/>
  <c r="BA167" i="9"/>
  <c r="BA168" i="9"/>
  <c r="BA169" i="9"/>
  <c r="BA170" i="9"/>
  <c r="BA171" i="9"/>
  <c r="BA172" i="9"/>
  <c r="BA173" i="9"/>
  <c r="BA174" i="9"/>
  <c r="BA176" i="9"/>
  <c r="BA177" i="9"/>
  <c r="BA178" i="9"/>
  <c r="BA179" i="9"/>
  <c r="BA180" i="9"/>
  <c r="BA181" i="9"/>
  <c r="BA182" i="9"/>
  <c r="BA183" i="9"/>
  <c r="BA184" i="9"/>
  <c r="BA185" i="9"/>
  <c r="BA186" i="9"/>
  <c r="BA187" i="9"/>
  <c r="BA188" i="9"/>
  <c r="BA189" i="9"/>
  <c r="BA190" i="9"/>
  <c r="BA191" i="9"/>
  <c r="BA192" i="9"/>
  <c r="BA193" i="9"/>
  <c r="BA194" i="9"/>
  <c r="BA195" i="9"/>
  <c r="BA196" i="9"/>
  <c r="BA197" i="9"/>
  <c r="BA198" i="9"/>
  <c r="BA199" i="9"/>
  <c r="BA200" i="9"/>
  <c r="BA201" i="9"/>
  <c r="BA202" i="9"/>
  <c r="BA204" i="9"/>
  <c r="BA205" i="9"/>
  <c r="BA206" i="9"/>
  <c r="BA207" i="9"/>
  <c r="BA208" i="9"/>
  <c r="BA209" i="9"/>
  <c r="BA210" i="9"/>
  <c r="BA211" i="9"/>
  <c r="BA212" i="9"/>
  <c r="BA213" i="9"/>
  <c r="BA214" i="9"/>
  <c r="BA215" i="9"/>
  <c r="BA216" i="9"/>
  <c r="BA217" i="9"/>
  <c r="BA219" i="9"/>
  <c r="BA220" i="9"/>
  <c r="BA221" i="9"/>
  <c r="BA222" i="9"/>
  <c r="BA224" i="9"/>
  <c r="BA225" i="9"/>
  <c r="BA226" i="9"/>
  <c r="BA227" i="9"/>
  <c r="BA228" i="9"/>
  <c r="BA229" i="9"/>
  <c r="BA230" i="9"/>
  <c r="BA231" i="9"/>
  <c r="BA232" i="9"/>
  <c r="BA233" i="9"/>
  <c r="BA234" i="9"/>
  <c r="BA235" i="9"/>
  <c r="BA236" i="9"/>
  <c r="BA237" i="9"/>
  <c r="BA238" i="9"/>
  <c r="BA239" i="9"/>
  <c r="BA240" i="9"/>
  <c r="BA241" i="9"/>
  <c r="BA242" i="9"/>
  <c r="BA243" i="9"/>
  <c r="BA244" i="9"/>
  <c r="BA245" i="9"/>
  <c r="BA246" i="9"/>
  <c r="BA248" i="9"/>
  <c r="BA249" i="9"/>
  <c r="BA250" i="9"/>
  <c r="BA251" i="9"/>
  <c r="BA252" i="9"/>
  <c r="BA253" i="9"/>
  <c r="BA254" i="9"/>
  <c r="BA255" i="9"/>
  <c r="BA256" i="9"/>
  <c r="BA257" i="9"/>
  <c r="BA258" i="9"/>
  <c r="BA259" i="9"/>
  <c r="BA260" i="9"/>
  <c r="BA261" i="9"/>
  <c r="BA262" i="9"/>
  <c r="BA263" i="9"/>
  <c r="BA264" i="9"/>
  <c r="BA267" i="9"/>
  <c r="BA268" i="9"/>
  <c r="BA269" i="9"/>
  <c r="BA270" i="9"/>
  <c r="BA271" i="9"/>
  <c r="BA272" i="9"/>
  <c r="BA273" i="9"/>
  <c r="BA274" i="9"/>
  <c r="BA275" i="9"/>
  <c r="BD9" i="9"/>
  <c r="BD10" i="9"/>
  <c r="BD11" i="9"/>
  <c r="BD12" i="9"/>
  <c r="BD13" i="9"/>
  <c r="BD14" i="9"/>
  <c r="BD15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D99" i="9"/>
  <c r="BD100" i="9"/>
  <c r="BD101" i="9"/>
  <c r="BD102" i="9"/>
  <c r="BD103" i="9"/>
  <c r="BD104" i="9"/>
  <c r="BD105" i="9"/>
  <c r="BD106" i="9"/>
  <c r="BD107" i="9"/>
  <c r="BD108" i="9"/>
  <c r="BD109" i="9"/>
  <c r="BD110" i="9"/>
  <c r="BD111" i="9"/>
  <c r="BD112" i="9"/>
  <c r="BD113" i="9"/>
  <c r="BD114" i="9"/>
  <c r="BD115" i="9"/>
  <c r="BD116" i="9"/>
  <c r="BD117" i="9"/>
  <c r="BD118" i="9"/>
  <c r="BD119" i="9"/>
  <c r="BD120" i="9"/>
  <c r="BD121" i="9"/>
  <c r="BD122" i="9"/>
  <c r="BD123" i="9"/>
  <c r="BD124" i="9"/>
  <c r="BD125" i="9"/>
  <c r="BD126" i="9"/>
  <c r="BD127" i="9"/>
  <c r="BD128" i="9"/>
  <c r="BD129" i="9"/>
  <c r="BD130" i="9"/>
  <c r="BD131" i="9"/>
  <c r="BD132" i="9"/>
  <c r="BD133" i="9"/>
  <c r="BD134" i="9"/>
  <c r="BD135" i="9"/>
  <c r="BD136" i="9"/>
  <c r="BD137" i="9"/>
  <c r="BD138" i="9"/>
  <c r="BD139" i="9"/>
  <c r="BD140" i="9"/>
  <c r="BD141" i="9"/>
  <c r="BD142" i="9"/>
  <c r="BD143" i="9"/>
  <c r="BD144" i="9"/>
  <c r="BD145" i="9"/>
  <c r="BD146" i="9"/>
  <c r="BD147" i="9"/>
  <c r="BD148" i="9"/>
  <c r="BD149" i="9"/>
  <c r="BD150" i="9"/>
  <c r="BD151" i="9"/>
  <c r="BD152" i="9"/>
  <c r="BD153" i="9"/>
  <c r="BD154" i="9"/>
  <c r="BD155" i="9"/>
  <c r="BD156" i="9"/>
  <c r="BD157" i="9"/>
  <c r="BD158" i="9"/>
  <c r="BD159" i="9"/>
  <c r="BD160" i="9"/>
  <c r="BD161" i="9"/>
  <c r="BD162" i="9"/>
  <c r="BD163" i="9"/>
  <c r="BD164" i="9"/>
  <c r="BD165" i="9"/>
  <c r="BD166" i="9"/>
  <c r="BD167" i="9"/>
  <c r="BD168" i="9"/>
  <c r="BD169" i="9"/>
  <c r="BD170" i="9"/>
  <c r="BD171" i="9"/>
  <c r="BD172" i="9"/>
  <c r="BD173" i="9"/>
  <c r="BD174" i="9"/>
  <c r="BD175" i="9"/>
  <c r="BD176" i="9"/>
  <c r="BD177" i="9"/>
  <c r="BD178" i="9"/>
  <c r="BD179" i="9"/>
  <c r="BD180" i="9"/>
  <c r="BD181" i="9"/>
  <c r="BD182" i="9"/>
  <c r="BD183" i="9"/>
  <c r="BD184" i="9"/>
  <c r="BD185" i="9"/>
  <c r="BD186" i="9"/>
  <c r="BD187" i="9"/>
  <c r="BD188" i="9"/>
  <c r="BD189" i="9"/>
  <c r="BD190" i="9"/>
  <c r="BD191" i="9"/>
  <c r="BD192" i="9"/>
  <c r="BD193" i="9"/>
  <c r="BD194" i="9"/>
  <c r="BD195" i="9"/>
  <c r="BD196" i="9"/>
  <c r="BD197" i="9"/>
  <c r="BD198" i="9"/>
  <c r="BD199" i="9"/>
  <c r="BD200" i="9"/>
  <c r="BD201" i="9"/>
  <c r="BD202" i="9"/>
  <c r="BD203" i="9"/>
  <c r="BD204" i="9"/>
  <c r="BD205" i="9"/>
  <c r="BD206" i="9"/>
  <c r="BD207" i="9"/>
  <c r="BD208" i="9"/>
  <c r="BD209" i="9"/>
  <c r="BD210" i="9"/>
  <c r="BD211" i="9"/>
  <c r="BD212" i="9"/>
  <c r="BD213" i="9"/>
  <c r="BD214" i="9"/>
  <c r="BD215" i="9"/>
  <c r="BD216" i="9"/>
  <c r="BD217" i="9"/>
  <c r="BD218" i="9"/>
  <c r="BD219" i="9"/>
  <c r="BD220" i="9"/>
  <c r="BD221" i="9"/>
  <c r="BD222" i="9"/>
  <c r="BD224" i="9"/>
  <c r="BD225" i="9"/>
  <c r="BD226" i="9"/>
  <c r="BD227" i="9"/>
  <c r="BD228" i="9"/>
  <c r="BD229" i="9"/>
  <c r="BD230" i="9"/>
  <c r="BD231" i="9"/>
  <c r="BD232" i="9"/>
  <c r="BD233" i="9"/>
  <c r="BD234" i="9"/>
  <c r="BD235" i="9"/>
  <c r="BD236" i="9"/>
  <c r="BD237" i="9"/>
  <c r="BD238" i="9"/>
  <c r="BD239" i="9"/>
  <c r="BD240" i="9"/>
  <c r="BD241" i="9"/>
  <c r="BD242" i="9"/>
  <c r="BD243" i="9"/>
  <c r="BD244" i="9"/>
  <c r="BD245" i="9"/>
  <c r="BD246" i="9"/>
  <c r="BD247" i="9"/>
  <c r="BD248" i="9"/>
  <c r="BD249" i="9"/>
  <c r="BD250" i="9"/>
  <c r="BD251" i="9"/>
  <c r="BD252" i="9"/>
  <c r="BD253" i="9"/>
  <c r="BD254" i="9"/>
  <c r="BD255" i="9"/>
  <c r="BD256" i="9"/>
  <c r="BD257" i="9"/>
  <c r="BD258" i="9"/>
  <c r="BD259" i="9"/>
  <c r="BD260" i="9"/>
  <c r="BD261" i="9"/>
  <c r="BD262" i="9"/>
  <c r="BD263" i="9"/>
  <c r="BD264" i="9"/>
  <c r="BD265" i="9"/>
  <c r="BD266" i="9"/>
  <c r="BD267" i="9"/>
  <c r="BD268" i="9"/>
  <c r="BD269" i="9"/>
  <c r="BD270" i="9"/>
  <c r="BD271" i="9"/>
  <c r="BD272" i="9"/>
  <c r="BD273" i="9"/>
  <c r="BD274" i="9"/>
  <c r="BD275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99" i="9"/>
  <c r="BG100" i="9"/>
  <c r="BG101" i="9"/>
  <c r="BG102" i="9"/>
  <c r="BG103" i="9"/>
  <c r="BG104" i="9"/>
  <c r="BG105" i="9"/>
  <c r="BG106" i="9"/>
  <c r="BG107" i="9"/>
  <c r="BG108" i="9"/>
  <c r="BG109" i="9"/>
  <c r="BG110" i="9"/>
  <c r="BG111" i="9"/>
  <c r="BG112" i="9"/>
  <c r="BG113" i="9"/>
  <c r="BG114" i="9"/>
  <c r="BG115" i="9"/>
  <c r="BG116" i="9"/>
  <c r="BG117" i="9"/>
  <c r="BG118" i="9"/>
  <c r="BG119" i="9"/>
  <c r="BG120" i="9"/>
  <c r="BG121" i="9"/>
  <c r="BG122" i="9"/>
  <c r="BG123" i="9"/>
  <c r="BG124" i="9"/>
  <c r="BG125" i="9"/>
  <c r="BG126" i="9"/>
  <c r="BG127" i="9"/>
  <c r="BG128" i="9"/>
  <c r="BG129" i="9"/>
  <c r="BG130" i="9"/>
  <c r="BG131" i="9"/>
  <c r="BG132" i="9"/>
  <c r="BG133" i="9"/>
  <c r="BG134" i="9"/>
  <c r="BG135" i="9"/>
  <c r="BG136" i="9"/>
  <c r="BG137" i="9"/>
  <c r="BG138" i="9"/>
  <c r="BG139" i="9"/>
  <c r="BG140" i="9"/>
  <c r="BG141" i="9"/>
  <c r="BG142" i="9"/>
  <c r="BG143" i="9"/>
  <c r="BG144" i="9"/>
  <c r="BG145" i="9"/>
  <c r="BG146" i="9"/>
  <c r="BG147" i="9"/>
  <c r="BG148" i="9"/>
  <c r="BG149" i="9"/>
  <c r="BG150" i="9"/>
  <c r="BG151" i="9"/>
  <c r="BG152" i="9"/>
  <c r="BG153" i="9"/>
  <c r="BG154" i="9"/>
  <c r="BG155" i="9"/>
  <c r="BG156" i="9"/>
  <c r="BG157" i="9"/>
  <c r="BG158" i="9"/>
  <c r="BG159" i="9"/>
  <c r="BG160" i="9"/>
  <c r="BG161" i="9"/>
  <c r="BG162" i="9"/>
  <c r="BG163" i="9"/>
  <c r="BG164" i="9"/>
  <c r="BG165" i="9"/>
  <c r="BG166" i="9"/>
  <c r="BG167" i="9"/>
  <c r="BG168" i="9"/>
  <c r="BG169" i="9"/>
  <c r="BG170" i="9"/>
  <c r="BG171" i="9"/>
  <c r="BG172" i="9"/>
  <c r="BG173" i="9"/>
  <c r="BG174" i="9"/>
  <c r="BG175" i="9"/>
  <c r="BG176" i="9"/>
  <c r="BG177" i="9"/>
  <c r="BG178" i="9"/>
  <c r="BG179" i="9"/>
  <c r="BG180" i="9"/>
  <c r="BG181" i="9"/>
  <c r="BG182" i="9"/>
  <c r="BG183" i="9"/>
  <c r="BG184" i="9"/>
  <c r="BG185" i="9"/>
  <c r="BG186" i="9"/>
  <c r="BG187" i="9"/>
  <c r="BG188" i="9"/>
  <c r="BG189" i="9"/>
  <c r="BG190" i="9"/>
  <c r="BG191" i="9"/>
  <c r="BG192" i="9"/>
  <c r="BG193" i="9"/>
  <c r="BG194" i="9"/>
  <c r="BG195" i="9"/>
  <c r="BG196" i="9"/>
  <c r="BG197" i="9"/>
  <c r="BG198" i="9"/>
  <c r="BG199" i="9"/>
  <c r="BG200" i="9"/>
  <c r="BG201" i="9"/>
  <c r="BG202" i="9"/>
  <c r="BG203" i="9"/>
  <c r="BG204" i="9"/>
  <c r="BG205" i="9"/>
  <c r="BG206" i="9"/>
  <c r="BG207" i="9"/>
  <c r="BG208" i="9"/>
  <c r="BG209" i="9"/>
  <c r="BG210" i="9"/>
  <c r="BG211" i="9"/>
  <c r="BG212" i="9"/>
  <c r="BG213" i="9"/>
  <c r="BG214" i="9"/>
  <c r="BG215" i="9"/>
  <c r="BG216" i="9"/>
  <c r="BG217" i="9"/>
  <c r="BG218" i="9"/>
  <c r="BG219" i="9"/>
  <c r="BG220" i="9"/>
  <c r="BG221" i="9"/>
  <c r="BG222" i="9"/>
  <c r="BG224" i="9"/>
  <c r="BG225" i="9"/>
  <c r="BG226" i="9"/>
  <c r="BG227" i="9"/>
  <c r="BG228" i="9"/>
  <c r="BG229" i="9"/>
  <c r="BG230" i="9"/>
  <c r="BG231" i="9"/>
  <c r="BG232" i="9"/>
  <c r="BG233" i="9"/>
  <c r="BG234" i="9"/>
  <c r="BG235" i="9"/>
  <c r="BG236" i="9"/>
  <c r="BG237" i="9"/>
  <c r="BG238" i="9"/>
  <c r="BG239" i="9"/>
  <c r="BG240" i="9"/>
  <c r="BG241" i="9"/>
  <c r="BG242" i="9"/>
  <c r="BG243" i="9"/>
  <c r="BG244" i="9"/>
  <c r="BG245" i="9"/>
  <c r="BG246" i="9"/>
  <c r="BG247" i="9"/>
  <c r="BG248" i="9"/>
  <c r="BG249" i="9"/>
  <c r="BG250" i="9"/>
  <c r="BG251" i="9"/>
  <c r="BG252" i="9"/>
  <c r="BG253" i="9"/>
  <c r="BG254" i="9"/>
  <c r="BG255" i="9"/>
  <c r="BG256" i="9"/>
  <c r="BG257" i="9"/>
  <c r="BG258" i="9"/>
  <c r="BG259" i="9"/>
  <c r="BG260" i="9"/>
  <c r="BG261" i="9"/>
  <c r="BG262" i="9"/>
  <c r="BG263" i="9"/>
  <c r="BG264" i="9"/>
  <c r="BG265" i="9"/>
  <c r="BG266" i="9"/>
  <c r="BG267" i="9"/>
  <c r="BG268" i="9"/>
  <c r="BG269" i="9"/>
  <c r="BG270" i="9"/>
  <c r="BG271" i="9"/>
  <c r="BG272" i="9"/>
  <c r="BG273" i="9"/>
  <c r="BG274" i="9"/>
  <c r="BG275" i="9"/>
  <c r="BJ9" i="9"/>
  <c r="BJ10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99" i="9"/>
  <c r="BJ100" i="9"/>
  <c r="BJ101" i="9"/>
  <c r="BJ102" i="9"/>
  <c r="BJ103" i="9"/>
  <c r="BJ104" i="9"/>
  <c r="BJ105" i="9"/>
  <c r="BJ106" i="9"/>
  <c r="BJ107" i="9"/>
  <c r="BJ108" i="9"/>
  <c r="BJ109" i="9"/>
  <c r="BJ110" i="9"/>
  <c r="BJ111" i="9"/>
  <c r="BJ112" i="9"/>
  <c r="BJ113" i="9"/>
  <c r="BJ114" i="9"/>
  <c r="BJ115" i="9"/>
  <c r="BJ116" i="9"/>
  <c r="BJ117" i="9"/>
  <c r="BJ118" i="9"/>
  <c r="BJ119" i="9"/>
  <c r="BJ120" i="9"/>
  <c r="BJ121" i="9"/>
  <c r="BJ122" i="9"/>
  <c r="BJ123" i="9"/>
  <c r="BJ124" i="9"/>
  <c r="BJ125" i="9"/>
  <c r="BJ126" i="9"/>
  <c r="BJ127" i="9"/>
  <c r="BJ128" i="9"/>
  <c r="BJ129" i="9"/>
  <c r="BJ130" i="9"/>
  <c r="BJ131" i="9"/>
  <c r="BJ132" i="9"/>
  <c r="BJ133" i="9"/>
  <c r="BJ134" i="9"/>
  <c r="BJ135" i="9"/>
  <c r="BJ136" i="9"/>
  <c r="BJ137" i="9"/>
  <c r="BJ138" i="9"/>
  <c r="BJ139" i="9"/>
  <c r="BJ140" i="9"/>
  <c r="BJ141" i="9"/>
  <c r="BJ142" i="9"/>
  <c r="BJ143" i="9"/>
  <c r="BJ144" i="9"/>
  <c r="BJ145" i="9"/>
  <c r="BJ146" i="9"/>
  <c r="BJ147" i="9"/>
  <c r="BJ148" i="9"/>
  <c r="BJ149" i="9"/>
  <c r="BJ150" i="9"/>
  <c r="BJ151" i="9"/>
  <c r="BJ152" i="9"/>
  <c r="BJ153" i="9"/>
  <c r="BJ154" i="9"/>
  <c r="BJ155" i="9"/>
  <c r="BJ156" i="9"/>
  <c r="BJ157" i="9"/>
  <c r="BJ158" i="9"/>
  <c r="BJ159" i="9"/>
  <c r="BJ160" i="9"/>
  <c r="BJ161" i="9"/>
  <c r="BJ162" i="9"/>
  <c r="BJ163" i="9"/>
  <c r="BJ164" i="9"/>
  <c r="BJ165" i="9"/>
  <c r="BJ166" i="9"/>
  <c r="BJ167" i="9"/>
  <c r="BJ168" i="9"/>
  <c r="BJ169" i="9"/>
  <c r="BJ170" i="9"/>
  <c r="BJ171" i="9"/>
  <c r="BJ172" i="9"/>
  <c r="BJ173" i="9"/>
  <c r="BJ174" i="9"/>
  <c r="BJ175" i="9"/>
  <c r="BJ176" i="9"/>
  <c r="BJ177" i="9"/>
  <c r="BJ178" i="9"/>
  <c r="BJ179" i="9"/>
  <c r="BJ180" i="9"/>
  <c r="BJ181" i="9"/>
  <c r="BJ182" i="9"/>
  <c r="BJ183" i="9"/>
  <c r="BJ184" i="9"/>
  <c r="BJ185" i="9"/>
  <c r="BJ186" i="9"/>
  <c r="BJ187" i="9"/>
  <c r="BJ188" i="9"/>
  <c r="BJ189" i="9"/>
  <c r="BJ190" i="9"/>
  <c r="BJ191" i="9"/>
  <c r="BJ192" i="9"/>
  <c r="BJ193" i="9"/>
  <c r="BJ194" i="9"/>
  <c r="BJ195" i="9"/>
  <c r="BJ196" i="9"/>
  <c r="BJ197" i="9"/>
  <c r="BJ198" i="9"/>
  <c r="BJ199" i="9"/>
  <c r="BJ200" i="9"/>
  <c r="BJ201" i="9"/>
  <c r="BJ202" i="9"/>
  <c r="BJ203" i="9"/>
  <c r="BJ204" i="9"/>
  <c r="BJ205" i="9"/>
  <c r="BJ206" i="9"/>
  <c r="BJ207" i="9"/>
  <c r="BJ208" i="9"/>
  <c r="BJ209" i="9"/>
  <c r="BJ210" i="9"/>
  <c r="BJ211" i="9"/>
  <c r="BJ212" i="9"/>
  <c r="BJ213" i="9"/>
  <c r="BJ214" i="9"/>
  <c r="BJ215" i="9"/>
  <c r="BJ216" i="9"/>
  <c r="BJ217" i="9"/>
  <c r="BJ218" i="9"/>
  <c r="BJ219" i="9"/>
  <c r="BJ220" i="9"/>
  <c r="BJ221" i="9"/>
  <c r="BJ222" i="9"/>
  <c r="BJ224" i="9"/>
  <c r="BJ225" i="9"/>
  <c r="BJ226" i="9"/>
  <c r="BJ227" i="9"/>
  <c r="BJ228" i="9"/>
  <c r="BJ229" i="9"/>
  <c r="BJ230" i="9"/>
  <c r="BJ231" i="9"/>
  <c r="BJ232" i="9"/>
  <c r="BJ233" i="9"/>
  <c r="BJ234" i="9"/>
  <c r="BJ235" i="9"/>
  <c r="BJ236" i="9"/>
  <c r="BJ237" i="9"/>
  <c r="BJ238" i="9"/>
  <c r="BJ239" i="9"/>
  <c r="BJ240" i="9"/>
  <c r="BJ241" i="9"/>
  <c r="BJ242" i="9"/>
  <c r="BJ243" i="9"/>
  <c r="BJ244" i="9"/>
  <c r="BJ245" i="9"/>
  <c r="BJ246" i="9"/>
  <c r="BJ247" i="9"/>
  <c r="BJ248" i="9"/>
  <c r="BJ249" i="9"/>
  <c r="BJ250" i="9"/>
  <c r="BJ251" i="9"/>
  <c r="BJ252" i="9"/>
  <c r="BJ253" i="9"/>
  <c r="BJ254" i="9"/>
  <c r="BJ255" i="9"/>
  <c r="BJ256" i="9"/>
  <c r="BJ257" i="9"/>
  <c r="BJ258" i="9"/>
  <c r="BJ259" i="9"/>
  <c r="BJ260" i="9"/>
  <c r="BJ261" i="9"/>
  <c r="BJ262" i="9"/>
  <c r="BJ263" i="9"/>
  <c r="BJ264" i="9"/>
  <c r="BJ265" i="9"/>
  <c r="BJ266" i="9"/>
  <c r="BJ267" i="9"/>
  <c r="BJ268" i="9"/>
  <c r="BJ269" i="9"/>
  <c r="BJ270" i="9"/>
  <c r="BJ271" i="9"/>
  <c r="BJ272" i="9"/>
  <c r="BJ273" i="9"/>
  <c r="BJ274" i="9"/>
  <c r="BJ275" i="9"/>
  <c r="BM10" i="9"/>
  <c r="BM14" i="9"/>
  <c r="BM15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40" i="9"/>
  <c r="BM41" i="9"/>
  <c r="BM42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7" i="9"/>
  <c r="BM78" i="9"/>
  <c r="BM79" i="9"/>
  <c r="BM80" i="9"/>
  <c r="BM81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99" i="9"/>
  <c r="BM100" i="9"/>
  <c r="BM101" i="9"/>
  <c r="BM102" i="9"/>
  <c r="BM103" i="9"/>
  <c r="BM104" i="9"/>
  <c r="BM105" i="9"/>
  <c r="BM106" i="9"/>
  <c r="BM107" i="9"/>
  <c r="BM108" i="9"/>
  <c r="BM109" i="9"/>
  <c r="BM110" i="9"/>
  <c r="BM111" i="9"/>
  <c r="BM112" i="9"/>
  <c r="BM113" i="9"/>
  <c r="BM114" i="9"/>
  <c r="BM115" i="9"/>
  <c r="BM116" i="9"/>
  <c r="BM117" i="9"/>
  <c r="BM118" i="9"/>
  <c r="BM119" i="9"/>
  <c r="BM121" i="9"/>
  <c r="BM122" i="9"/>
  <c r="BM123" i="9"/>
  <c r="BM124" i="9"/>
  <c r="BM125" i="9"/>
  <c r="BM126" i="9"/>
  <c r="BM127" i="9"/>
  <c r="BM128" i="9"/>
  <c r="BM129" i="9"/>
  <c r="BM130" i="9"/>
  <c r="BM131" i="9"/>
  <c r="BM132" i="9"/>
  <c r="BM133" i="9"/>
  <c r="BM134" i="9"/>
  <c r="BM135" i="9"/>
  <c r="BM136" i="9"/>
  <c r="BM137" i="9"/>
  <c r="BM138" i="9"/>
  <c r="BM139" i="9"/>
  <c r="BM140" i="9"/>
  <c r="BM141" i="9"/>
  <c r="BM142" i="9"/>
  <c r="BM143" i="9"/>
  <c r="BM144" i="9"/>
  <c r="BM145" i="9"/>
  <c r="BM146" i="9"/>
  <c r="BM147" i="9"/>
  <c r="BM148" i="9"/>
  <c r="BM149" i="9"/>
  <c r="BM150" i="9"/>
  <c r="BM151" i="9"/>
  <c r="BM152" i="9"/>
  <c r="BM153" i="9"/>
  <c r="BM154" i="9"/>
  <c r="BM155" i="9"/>
  <c r="BM156" i="9"/>
  <c r="BM157" i="9"/>
  <c r="BM158" i="9"/>
  <c r="BM159" i="9"/>
  <c r="BM160" i="9"/>
  <c r="BM161" i="9"/>
  <c r="BM162" i="9"/>
  <c r="BM163" i="9"/>
  <c r="BM164" i="9"/>
  <c r="BM165" i="9"/>
  <c r="BM166" i="9"/>
  <c r="BM167" i="9"/>
  <c r="BM168" i="9"/>
  <c r="BM169" i="9"/>
  <c r="BM170" i="9"/>
  <c r="BM171" i="9"/>
  <c r="BM172" i="9"/>
  <c r="BM173" i="9"/>
  <c r="BM174" i="9"/>
  <c r="BM175" i="9"/>
  <c r="BM176" i="9"/>
  <c r="BM177" i="9"/>
  <c r="BM178" i="9"/>
  <c r="BM179" i="9"/>
  <c r="BM180" i="9"/>
  <c r="BM181" i="9"/>
  <c r="BM182" i="9"/>
  <c r="BM183" i="9"/>
  <c r="BM184" i="9"/>
  <c r="BM185" i="9"/>
  <c r="BM186" i="9"/>
  <c r="BM187" i="9"/>
  <c r="BM188" i="9"/>
  <c r="BM189" i="9"/>
  <c r="BM190" i="9"/>
  <c r="BM191" i="9"/>
  <c r="BM192" i="9"/>
  <c r="BM193" i="9"/>
  <c r="BM194" i="9"/>
  <c r="BM195" i="9"/>
  <c r="BM196" i="9"/>
  <c r="BM197" i="9"/>
  <c r="BM198" i="9"/>
  <c r="BM199" i="9"/>
  <c r="BM200" i="9"/>
  <c r="BM201" i="9"/>
  <c r="BM202" i="9"/>
  <c r="BM203" i="9"/>
  <c r="BM204" i="9"/>
  <c r="BM205" i="9"/>
  <c r="BM206" i="9"/>
  <c r="BM207" i="9"/>
  <c r="BM208" i="9"/>
  <c r="BM209" i="9"/>
  <c r="BM210" i="9"/>
  <c r="BM211" i="9"/>
  <c r="BM212" i="9"/>
  <c r="BM213" i="9"/>
  <c r="BM214" i="9"/>
  <c r="BM215" i="9"/>
  <c r="BM216" i="9"/>
  <c r="BM217" i="9"/>
  <c r="BM218" i="9"/>
  <c r="BM219" i="9"/>
  <c r="BM220" i="9"/>
  <c r="BM221" i="9"/>
  <c r="BM222" i="9"/>
  <c r="BM224" i="9"/>
  <c r="BM225" i="9"/>
  <c r="BM226" i="9"/>
  <c r="BM227" i="9"/>
  <c r="BM228" i="9"/>
  <c r="BM229" i="9"/>
  <c r="BM230" i="9"/>
  <c r="BM231" i="9"/>
  <c r="BM232" i="9"/>
  <c r="BM233" i="9"/>
  <c r="BM234" i="9"/>
  <c r="BM235" i="9"/>
  <c r="BM236" i="9"/>
  <c r="BM237" i="9"/>
  <c r="BM238" i="9"/>
  <c r="BM239" i="9"/>
  <c r="BM240" i="9"/>
  <c r="BM241" i="9"/>
  <c r="BM242" i="9"/>
  <c r="BM243" i="9"/>
  <c r="BM244" i="9"/>
  <c r="BM245" i="9"/>
  <c r="BM246" i="9"/>
  <c r="BM247" i="9"/>
  <c r="BM248" i="9"/>
  <c r="BM249" i="9"/>
  <c r="BM250" i="9"/>
  <c r="BM251" i="9"/>
  <c r="BM252" i="9"/>
  <c r="BM253" i="9"/>
  <c r="BM254" i="9"/>
  <c r="BM255" i="9"/>
  <c r="BM256" i="9"/>
  <c r="BM257" i="9"/>
  <c r="BM258" i="9"/>
  <c r="BM259" i="9"/>
  <c r="BM260" i="9"/>
  <c r="BM261" i="9"/>
  <c r="BM262" i="9"/>
  <c r="BM263" i="9"/>
  <c r="BM264" i="9"/>
  <c r="BM265" i="9"/>
  <c r="BM266" i="9"/>
  <c r="BM267" i="9"/>
  <c r="BM268" i="9"/>
  <c r="BM269" i="9"/>
  <c r="BM270" i="9"/>
  <c r="BM271" i="9"/>
  <c r="BM272" i="9"/>
  <c r="BM273" i="9"/>
  <c r="BM274" i="9"/>
  <c r="BM275" i="9"/>
  <c r="BP77" i="9"/>
  <c r="BP78" i="9"/>
  <c r="BP80" i="9"/>
  <c r="BP82" i="9"/>
  <c r="BP83" i="9"/>
  <c r="BP84" i="9"/>
  <c r="BP85" i="9"/>
  <c r="BP86" i="9"/>
  <c r="BP87" i="9"/>
  <c r="BP89" i="9"/>
  <c r="BP90" i="9"/>
  <c r="BP91" i="9"/>
  <c r="BP92" i="9"/>
  <c r="BP94" i="9"/>
  <c r="BP95" i="9"/>
  <c r="BP96" i="9"/>
  <c r="BP97" i="9"/>
  <c r="BP98" i="9"/>
  <c r="BP99" i="9"/>
  <c r="BP100" i="9"/>
  <c r="BP101" i="9"/>
  <c r="BP102" i="9"/>
  <c r="BP103" i="9"/>
  <c r="BP104" i="9"/>
  <c r="BP105" i="9"/>
  <c r="BP106" i="9"/>
  <c r="BP107" i="9"/>
  <c r="BP108" i="9"/>
  <c r="BP109" i="9"/>
  <c r="BP110" i="9"/>
  <c r="BP111" i="9"/>
  <c r="BP112" i="9"/>
  <c r="BP113" i="9"/>
  <c r="BP116" i="9"/>
  <c r="BP117" i="9"/>
  <c r="BP119" i="9"/>
  <c r="BP122" i="9"/>
  <c r="BP123" i="9"/>
  <c r="BP124" i="9"/>
  <c r="BP125" i="9"/>
  <c r="BP126" i="9"/>
  <c r="BP127" i="9"/>
  <c r="BP128" i="9"/>
  <c r="BP129" i="9"/>
  <c r="BP131" i="9"/>
  <c r="BP133" i="9"/>
  <c r="BP134" i="9"/>
  <c r="BP149" i="9"/>
  <c r="BP155" i="9"/>
  <c r="BP160" i="9"/>
  <c r="BP164" i="9"/>
  <c r="BP177" i="9"/>
  <c r="BP178" i="9"/>
  <c r="BP192" i="9"/>
  <c r="BP193" i="9"/>
  <c r="BP194" i="9"/>
  <c r="BP206" i="9"/>
  <c r="BP253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108" i="9"/>
  <c r="BS109" i="9"/>
  <c r="BS110" i="9"/>
  <c r="BS111" i="9"/>
  <c r="BS112" i="9"/>
  <c r="BS113" i="9"/>
  <c r="BS114" i="9"/>
  <c r="BS115" i="9"/>
  <c r="BS116" i="9"/>
  <c r="BS117" i="9"/>
  <c r="BS118" i="9"/>
  <c r="BS120" i="9"/>
  <c r="BS121" i="9"/>
  <c r="BS122" i="9"/>
  <c r="BS123" i="9"/>
  <c r="BS124" i="9"/>
  <c r="BS125" i="9"/>
  <c r="BS126" i="9"/>
  <c r="BS127" i="9"/>
  <c r="BS128" i="9"/>
  <c r="BS129" i="9"/>
  <c r="BS130" i="9"/>
  <c r="BS131" i="9"/>
  <c r="BS132" i="9"/>
  <c r="BS133" i="9"/>
  <c r="BS134" i="9"/>
  <c r="BS135" i="9"/>
  <c r="BS136" i="9"/>
  <c r="BS137" i="9"/>
  <c r="BS138" i="9"/>
  <c r="BS139" i="9"/>
  <c r="BS140" i="9"/>
  <c r="BS141" i="9"/>
  <c r="BS142" i="9"/>
  <c r="BS143" i="9"/>
  <c r="BS144" i="9"/>
  <c r="BS145" i="9"/>
  <c r="BS146" i="9"/>
  <c r="BS147" i="9"/>
  <c r="BS148" i="9"/>
  <c r="BS149" i="9"/>
  <c r="BS150" i="9"/>
  <c r="BS151" i="9"/>
  <c r="BS152" i="9"/>
  <c r="BS153" i="9"/>
  <c r="BS154" i="9"/>
  <c r="BS155" i="9"/>
  <c r="BS156" i="9"/>
  <c r="BS157" i="9"/>
  <c r="BS158" i="9"/>
  <c r="BS159" i="9"/>
  <c r="BS160" i="9"/>
  <c r="BS161" i="9"/>
  <c r="BS162" i="9"/>
  <c r="BS163" i="9"/>
  <c r="BS164" i="9"/>
  <c r="BS165" i="9"/>
  <c r="BS166" i="9"/>
  <c r="BS167" i="9"/>
  <c r="BS168" i="9"/>
  <c r="BS169" i="9"/>
  <c r="BS170" i="9"/>
  <c r="BS171" i="9"/>
  <c r="BS172" i="9"/>
  <c r="BS173" i="9"/>
  <c r="BS174" i="9"/>
  <c r="BS175" i="9"/>
  <c r="BS176" i="9"/>
  <c r="BS177" i="9"/>
  <c r="BS178" i="9"/>
  <c r="BS179" i="9"/>
  <c r="BS180" i="9"/>
  <c r="BS181" i="9"/>
  <c r="BS182" i="9"/>
  <c r="BS183" i="9"/>
  <c r="BS184" i="9"/>
  <c r="BS185" i="9"/>
  <c r="BS186" i="9"/>
  <c r="BS187" i="9"/>
  <c r="BS188" i="9"/>
  <c r="BS189" i="9"/>
  <c r="BS190" i="9"/>
  <c r="BS191" i="9"/>
  <c r="BS192" i="9"/>
  <c r="BS193" i="9"/>
  <c r="BS194" i="9"/>
  <c r="BS195" i="9"/>
  <c r="BS196" i="9"/>
  <c r="BS197" i="9"/>
  <c r="BS198" i="9"/>
  <c r="BS199" i="9"/>
  <c r="BS200" i="9"/>
  <c r="BS201" i="9"/>
  <c r="BS202" i="9"/>
  <c r="BS203" i="9"/>
  <c r="BS204" i="9"/>
  <c r="BS205" i="9"/>
  <c r="BS206" i="9"/>
  <c r="BS207" i="9"/>
  <c r="BS208" i="9"/>
  <c r="BS209" i="9"/>
  <c r="BS210" i="9"/>
  <c r="BS211" i="9"/>
  <c r="BS212" i="9"/>
  <c r="BS213" i="9"/>
  <c r="BS214" i="9"/>
  <c r="BS215" i="9"/>
  <c r="BS217" i="9"/>
  <c r="BS218" i="9"/>
  <c r="BS219" i="9"/>
  <c r="BS220" i="9"/>
  <c r="BS221" i="9"/>
  <c r="BS222" i="9"/>
  <c r="BS223" i="9"/>
  <c r="BS224" i="9"/>
  <c r="BS225" i="9"/>
  <c r="BS226" i="9"/>
  <c r="BS227" i="9"/>
  <c r="BS228" i="9"/>
  <c r="BS229" i="9"/>
  <c r="BS230" i="9"/>
  <c r="BS231" i="9"/>
  <c r="BS232" i="9"/>
  <c r="BS233" i="9"/>
  <c r="BS234" i="9"/>
  <c r="BS235" i="9"/>
  <c r="BS236" i="9"/>
  <c r="BS237" i="9"/>
  <c r="BS238" i="9"/>
  <c r="BS239" i="9"/>
  <c r="BS240" i="9"/>
  <c r="BS241" i="9"/>
  <c r="BS242" i="9"/>
  <c r="BS243" i="9"/>
  <c r="BS244" i="9"/>
  <c r="BS245" i="9"/>
  <c r="BS246" i="9"/>
  <c r="BS247" i="9"/>
  <c r="BS248" i="9"/>
  <c r="BS249" i="9"/>
  <c r="BS250" i="9"/>
  <c r="BS251" i="9"/>
  <c r="BS252" i="9"/>
  <c r="BS253" i="9"/>
  <c r="BS254" i="9"/>
  <c r="BS255" i="9"/>
  <c r="BS256" i="9"/>
  <c r="BS257" i="9"/>
  <c r="BS258" i="9"/>
  <c r="BS259" i="9"/>
  <c r="BS260" i="9"/>
  <c r="BS261" i="9"/>
  <c r="BS262" i="9"/>
  <c r="BS263" i="9"/>
  <c r="BS264" i="9"/>
  <c r="BS265" i="9"/>
  <c r="BS266" i="9"/>
  <c r="BS267" i="9"/>
  <c r="BS268" i="9"/>
  <c r="BS269" i="9"/>
  <c r="BS270" i="9"/>
  <c r="BS271" i="9"/>
  <c r="BS272" i="9"/>
  <c r="BS273" i="9"/>
  <c r="BS274" i="9"/>
  <c r="BS275" i="9"/>
  <c r="BV217" i="9"/>
  <c r="BV218" i="9"/>
  <c r="BV219" i="9"/>
  <c r="BV220" i="9"/>
  <c r="BV221" i="9"/>
  <c r="BV222" i="9"/>
  <c r="BV223" i="9"/>
  <c r="BV224" i="9"/>
  <c r="BV225" i="9"/>
  <c r="BV226" i="9"/>
  <c r="BV227" i="9"/>
  <c r="BV228" i="9"/>
  <c r="BV229" i="9"/>
  <c r="BV230" i="9"/>
  <c r="BV231" i="9"/>
  <c r="BV232" i="9"/>
  <c r="BV233" i="9"/>
  <c r="BV234" i="9"/>
  <c r="BV235" i="9"/>
  <c r="BV236" i="9"/>
  <c r="BV237" i="9"/>
  <c r="BV238" i="9"/>
  <c r="BV239" i="9"/>
  <c r="BV240" i="9"/>
  <c r="BV241" i="9"/>
  <c r="BV242" i="9"/>
  <c r="BV243" i="9"/>
  <c r="BV244" i="9"/>
  <c r="BV245" i="9"/>
  <c r="BV246" i="9"/>
  <c r="BV247" i="9"/>
  <c r="BV248" i="9"/>
  <c r="BV249" i="9"/>
  <c r="BV250" i="9"/>
  <c r="BV251" i="9"/>
  <c r="BV252" i="9"/>
  <c r="BV253" i="9"/>
  <c r="BV254" i="9"/>
  <c r="BV255" i="9"/>
  <c r="BV256" i="9"/>
  <c r="BV257" i="9"/>
  <c r="BV258" i="9"/>
  <c r="BV259" i="9"/>
  <c r="BV260" i="9"/>
  <c r="BV261" i="9"/>
  <c r="BV262" i="9"/>
  <c r="BV263" i="9"/>
  <c r="BV264" i="9"/>
  <c r="BV265" i="9"/>
  <c r="BV266" i="9"/>
  <c r="BV267" i="9"/>
  <c r="BV268" i="9"/>
  <c r="BV269" i="9"/>
  <c r="BV270" i="9"/>
  <c r="BV271" i="9"/>
  <c r="BV272" i="9"/>
  <c r="BV273" i="9"/>
  <c r="BV274" i="9"/>
  <c r="BV275" i="9"/>
  <c r="BJ8" i="9"/>
  <c r="BD8" i="9"/>
  <c r="AU8" i="9"/>
  <c r="AG245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G271" i="9"/>
  <c r="AG272" i="9"/>
  <c r="AG273" i="9"/>
  <c r="AG274" i="9"/>
  <c r="AG275" i="9"/>
  <c r="AD14" i="9" l="1"/>
  <c r="AD15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40" i="9"/>
  <c r="AD41" i="9"/>
  <c r="AD42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7" i="9"/>
  <c r="AD78" i="9"/>
  <c r="AD79" i="9"/>
  <c r="AD80" i="9"/>
  <c r="AD81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12" i="11"/>
  <c r="C279" i="11"/>
  <c r="E279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12" i="11"/>
  <c r="Z8" i="9"/>
  <c r="Z275" i="9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12" i="11"/>
  <c r="W216" i="9" l="1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Y216" i="9"/>
  <c r="T216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T8" i="9"/>
  <c r="W8" i="9"/>
  <c r="X8" i="9" s="1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8" i="9"/>
  <c r="Y249" i="9"/>
  <c r="Y250" i="9"/>
  <c r="Y251" i="9"/>
  <c r="Y252" i="9"/>
  <c r="Y253" i="9"/>
  <c r="Y254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8" i="9"/>
  <c r="Y269" i="9"/>
  <c r="Y270" i="9"/>
  <c r="Y271" i="9"/>
  <c r="Y272" i="9"/>
  <c r="Y273" i="9"/>
  <c r="Y274" i="9"/>
  <c r="Y275" i="9"/>
  <c r="AA275" i="9" s="1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17" i="9"/>
  <c r="T218" i="9"/>
  <c r="T219" i="9"/>
  <c r="T220" i="9"/>
  <c r="X274" i="9" l="1"/>
  <c r="X272" i="9"/>
  <c r="X270" i="9"/>
  <c r="X268" i="9"/>
  <c r="X266" i="9"/>
  <c r="X264" i="9"/>
  <c r="X262" i="9"/>
  <c r="X260" i="9"/>
  <c r="X258" i="9"/>
  <c r="X256" i="9"/>
  <c r="X254" i="9"/>
  <c r="X252" i="9"/>
  <c r="X250" i="9"/>
  <c r="X248" i="9"/>
  <c r="X246" i="9"/>
  <c r="X244" i="9"/>
  <c r="X242" i="9"/>
  <c r="X240" i="9"/>
  <c r="X238" i="9"/>
  <c r="X236" i="9"/>
  <c r="X234" i="9"/>
  <c r="X232" i="9"/>
  <c r="X230" i="9"/>
  <c r="X228" i="9"/>
  <c r="X226" i="9"/>
  <c r="X224" i="9"/>
  <c r="X222" i="9"/>
  <c r="X220" i="9"/>
  <c r="X218" i="9"/>
  <c r="AA216" i="9"/>
  <c r="AA273" i="9"/>
  <c r="AA271" i="9"/>
  <c r="AA269" i="9"/>
  <c r="AA267" i="9"/>
  <c r="AA265" i="9"/>
  <c r="AA263" i="9"/>
  <c r="AA261" i="9"/>
  <c r="AA259" i="9"/>
  <c r="AA257" i="9"/>
  <c r="AA255" i="9"/>
  <c r="AA253" i="9"/>
  <c r="AA251" i="9"/>
  <c r="AA249" i="9"/>
  <c r="AA247" i="9"/>
  <c r="AA245" i="9"/>
  <c r="AA243" i="9"/>
  <c r="AA241" i="9"/>
  <c r="AA239" i="9"/>
  <c r="AA237" i="9"/>
  <c r="AA235" i="9"/>
  <c r="AA233" i="9"/>
  <c r="AA231" i="9"/>
  <c r="AA229" i="9"/>
  <c r="AA227" i="9"/>
  <c r="AA225" i="9"/>
  <c r="AA223" i="9"/>
  <c r="AA221" i="9"/>
  <c r="AA219" i="9"/>
  <c r="AA217" i="9"/>
  <c r="X275" i="9"/>
  <c r="X273" i="9"/>
  <c r="X271" i="9"/>
  <c r="X269" i="9"/>
  <c r="X267" i="9"/>
  <c r="X265" i="9"/>
  <c r="X263" i="9"/>
  <c r="X261" i="9"/>
  <c r="X259" i="9"/>
  <c r="X257" i="9"/>
  <c r="X255" i="9"/>
  <c r="X253" i="9"/>
  <c r="X251" i="9"/>
  <c r="X249" i="9"/>
  <c r="X247" i="9"/>
  <c r="X245" i="9"/>
  <c r="X243" i="9"/>
  <c r="X241" i="9"/>
  <c r="X239" i="9"/>
  <c r="X237" i="9"/>
  <c r="X235" i="9"/>
  <c r="X233" i="9"/>
  <c r="X231" i="9"/>
  <c r="X229" i="9"/>
  <c r="X227" i="9"/>
  <c r="X225" i="9"/>
  <c r="X223" i="9"/>
  <c r="X221" i="9"/>
  <c r="X219" i="9"/>
  <c r="X217" i="9"/>
  <c r="AA274" i="9"/>
  <c r="AA272" i="9"/>
  <c r="AA270" i="9"/>
  <c r="AA268" i="9"/>
  <c r="AA266" i="9"/>
  <c r="AA264" i="9"/>
  <c r="AA262" i="9"/>
  <c r="AA260" i="9"/>
  <c r="AA258" i="9"/>
  <c r="AA256" i="9"/>
  <c r="AA254" i="9"/>
  <c r="AA252" i="9"/>
  <c r="AA250" i="9"/>
  <c r="AA248" i="9"/>
  <c r="AA246" i="9"/>
  <c r="AA244" i="9"/>
  <c r="AA242" i="9"/>
  <c r="AA240" i="9"/>
  <c r="AA238" i="9"/>
  <c r="AA236" i="9"/>
  <c r="AA234" i="9"/>
  <c r="AA232" i="9"/>
  <c r="AA230" i="9"/>
  <c r="AA228" i="9"/>
  <c r="AA226" i="9"/>
  <c r="AA224" i="9"/>
  <c r="AA222" i="9"/>
  <c r="AA220" i="9"/>
  <c r="AA218" i="9"/>
  <c r="X216" i="9"/>
  <c r="Y9" i="9"/>
  <c r="AA9" i="9" s="1"/>
  <c r="Y10" i="9"/>
  <c r="AA10" i="9" s="1"/>
  <c r="Y11" i="9"/>
  <c r="AA11" i="9" s="1"/>
  <c r="Y12" i="9"/>
  <c r="AA12" i="9" s="1"/>
  <c r="Y13" i="9"/>
  <c r="AA13" i="9" s="1"/>
  <c r="Y14" i="9"/>
  <c r="AA14" i="9" s="1"/>
  <c r="Y15" i="9"/>
  <c r="AA15" i="9" s="1"/>
  <c r="Y16" i="9"/>
  <c r="AA16" i="9" s="1"/>
  <c r="Y17" i="9"/>
  <c r="AA17" i="9" s="1"/>
  <c r="Y18" i="9"/>
  <c r="AA18" i="9" s="1"/>
  <c r="Y19" i="9"/>
  <c r="AA19" i="9" s="1"/>
  <c r="Y20" i="9"/>
  <c r="AA20" i="9" s="1"/>
  <c r="Y21" i="9"/>
  <c r="AA21" i="9" s="1"/>
  <c r="Y22" i="9"/>
  <c r="AA22" i="9" s="1"/>
  <c r="Y23" i="9"/>
  <c r="AA23" i="9" s="1"/>
  <c r="Y24" i="9"/>
  <c r="AA24" i="9" s="1"/>
  <c r="Y25" i="9"/>
  <c r="AA25" i="9" s="1"/>
  <c r="Y26" i="9"/>
  <c r="AA26" i="9" s="1"/>
  <c r="Y27" i="9"/>
  <c r="AA27" i="9" s="1"/>
  <c r="Y28" i="9"/>
  <c r="AA28" i="9" s="1"/>
  <c r="Y29" i="9"/>
  <c r="AA29" i="9" s="1"/>
  <c r="Y30" i="9"/>
  <c r="AA30" i="9" s="1"/>
  <c r="Y31" i="9"/>
  <c r="AA31" i="9" s="1"/>
  <c r="Y32" i="9"/>
  <c r="AA32" i="9" s="1"/>
  <c r="Y33" i="9"/>
  <c r="AA33" i="9" s="1"/>
  <c r="Y34" i="9"/>
  <c r="AA34" i="9" s="1"/>
  <c r="Y35" i="9"/>
  <c r="AA35" i="9" s="1"/>
  <c r="Y36" i="9"/>
  <c r="AA36" i="9" s="1"/>
  <c r="Y37" i="9"/>
  <c r="AA37" i="9" s="1"/>
  <c r="Y38" i="9"/>
  <c r="AA38" i="9" s="1"/>
  <c r="Y39" i="9"/>
  <c r="AA39" i="9" s="1"/>
  <c r="Y40" i="9"/>
  <c r="AA40" i="9" s="1"/>
  <c r="Y41" i="9"/>
  <c r="AA41" i="9" s="1"/>
  <c r="Y42" i="9"/>
  <c r="AA42" i="9" s="1"/>
  <c r="Y43" i="9"/>
  <c r="AA43" i="9" s="1"/>
  <c r="Y44" i="9"/>
  <c r="AA44" i="9" s="1"/>
  <c r="Y45" i="9"/>
  <c r="AA45" i="9" s="1"/>
  <c r="Y46" i="9"/>
  <c r="AA46" i="9" s="1"/>
  <c r="Y47" i="9"/>
  <c r="AA47" i="9" s="1"/>
  <c r="Y48" i="9"/>
  <c r="AA48" i="9" s="1"/>
  <c r="Y49" i="9"/>
  <c r="AA49" i="9" s="1"/>
  <c r="Y50" i="9"/>
  <c r="AA50" i="9" s="1"/>
  <c r="Y51" i="9"/>
  <c r="AA51" i="9" s="1"/>
  <c r="Y52" i="9"/>
  <c r="AA52" i="9" s="1"/>
  <c r="Y53" i="9"/>
  <c r="AA53" i="9" s="1"/>
  <c r="Y54" i="9"/>
  <c r="AA54" i="9" s="1"/>
  <c r="Y55" i="9"/>
  <c r="AA55" i="9" s="1"/>
  <c r="Y56" i="9"/>
  <c r="AA56" i="9" s="1"/>
  <c r="Y57" i="9"/>
  <c r="AA57" i="9" s="1"/>
  <c r="Y58" i="9"/>
  <c r="AA58" i="9" s="1"/>
  <c r="Y59" i="9"/>
  <c r="AA59" i="9" s="1"/>
  <c r="Y60" i="9"/>
  <c r="AA60" i="9" s="1"/>
  <c r="Y61" i="9"/>
  <c r="AA61" i="9" s="1"/>
  <c r="Y62" i="9"/>
  <c r="AA62" i="9" s="1"/>
  <c r="Y63" i="9"/>
  <c r="AA63" i="9" s="1"/>
  <c r="Y64" i="9"/>
  <c r="AA64" i="9" s="1"/>
  <c r="Y65" i="9"/>
  <c r="AA65" i="9" s="1"/>
  <c r="Y66" i="9"/>
  <c r="AA66" i="9" s="1"/>
  <c r="Y67" i="9"/>
  <c r="AA67" i="9" s="1"/>
  <c r="Y68" i="9"/>
  <c r="AA68" i="9" s="1"/>
  <c r="Y69" i="9"/>
  <c r="AA69" i="9" s="1"/>
  <c r="Y70" i="9"/>
  <c r="AA70" i="9" s="1"/>
  <c r="Y71" i="9"/>
  <c r="AA71" i="9" s="1"/>
  <c r="Y72" i="9"/>
  <c r="AA72" i="9" s="1"/>
  <c r="Y73" i="9"/>
  <c r="AA73" i="9" s="1"/>
  <c r="Y74" i="9"/>
  <c r="AA74" i="9" s="1"/>
  <c r="Y75" i="9"/>
  <c r="AA75" i="9" s="1"/>
  <c r="Y76" i="9"/>
  <c r="AA76" i="9" s="1"/>
  <c r="Y77" i="9"/>
  <c r="AA77" i="9" s="1"/>
  <c r="Y78" i="9"/>
  <c r="AA78" i="9" s="1"/>
  <c r="Y79" i="9"/>
  <c r="AA79" i="9" s="1"/>
  <c r="Y80" i="9"/>
  <c r="AA80" i="9" s="1"/>
  <c r="Y81" i="9"/>
  <c r="AA81" i="9" s="1"/>
  <c r="Y82" i="9"/>
  <c r="AA82" i="9" s="1"/>
  <c r="Y83" i="9"/>
  <c r="AA83" i="9" s="1"/>
  <c r="Y84" i="9"/>
  <c r="AA84" i="9" s="1"/>
  <c r="Y85" i="9"/>
  <c r="AA85" i="9" s="1"/>
  <c r="Y86" i="9"/>
  <c r="AA86" i="9" s="1"/>
  <c r="Y87" i="9"/>
  <c r="AA87" i="9" s="1"/>
  <c r="Y88" i="9"/>
  <c r="AA88" i="9" s="1"/>
  <c r="Y89" i="9"/>
  <c r="AA89" i="9" s="1"/>
  <c r="Y90" i="9"/>
  <c r="AA90" i="9" s="1"/>
  <c r="Y91" i="9"/>
  <c r="AA91" i="9" s="1"/>
  <c r="Y92" i="9"/>
  <c r="AA92" i="9" s="1"/>
  <c r="Y93" i="9"/>
  <c r="AA93" i="9" s="1"/>
  <c r="Y94" i="9"/>
  <c r="AA94" i="9" s="1"/>
  <c r="Y95" i="9"/>
  <c r="AA95" i="9" s="1"/>
  <c r="Y96" i="9"/>
  <c r="AA96" i="9" s="1"/>
  <c r="Y97" i="9"/>
  <c r="AA97" i="9" s="1"/>
  <c r="Y98" i="9"/>
  <c r="AA98" i="9" s="1"/>
  <c r="Y99" i="9"/>
  <c r="AA99" i="9" s="1"/>
  <c r="Y100" i="9"/>
  <c r="AA100" i="9" s="1"/>
  <c r="Y101" i="9"/>
  <c r="AA101" i="9" s="1"/>
  <c r="Y102" i="9"/>
  <c r="AA102" i="9" s="1"/>
  <c r="Y103" i="9"/>
  <c r="AA103" i="9" s="1"/>
  <c r="Y104" i="9"/>
  <c r="AA104" i="9" s="1"/>
  <c r="Y105" i="9"/>
  <c r="AA105" i="9" s="1"/>
  <c r="Y106" i="9"/>
  <c r="AA106" i="9" s="1"/>
  <c r="Y107" i="9"/>
  <c r="AA107" i="9" s="1"/>
  <c r="Y108" i="9"/>
  <c r="AA108" i="9" s="1"/>
  <c r="Y109" i="9"/>
  <c r="AA109" i="9" s="1"/>
  <c r="Y110" i="9"/>
  <c r="AA110" i="9" s="1"/>
  <c r="Y111" i="9"/>
  <c r="AA111" i="9" s="1"/>
  <c r="Y112" i="9"/>
  <c r="AA112" i="9" s="1"/>
  <c r="Y113" i="9"/>
  <c r="AA113" i="9" s="1"/>
  <c r="Y114" i="9"/>
  <c r="AA114" i="9" s="1"/>
  <c r="Y115" i="9"/>
  <c r="AA115" i="9" s="1"/>
  <c r="Y116" i="9"/>
  <c r="AA116" i="9" s="1"/>
  <c r="Y117" i="9"/>
  <c r="AA117" i="9" s="1"/>
  <c r="Y118" i="9"/>
  <c r="AA118" i="9" s="1"/>
  <c r="Y119" i="9"/>
  <c r="AA119" i="9" s="1"/>
  <c r="Y120" i="9"/>
  <c r="AA120" i="9" s="1"/>
  <c r="Y121" i="9"/>
  <c r="AA121" i="9" s="1"/>
  <c r="Y122" i="9"/>
  <c r="AA122" i="9" s="1"/>
  <c r="Y123" i="9"/>
  <c r="AA123" i="9" s="1"/>
  <c r="Y124" i="9"/>
  <c r="AA124" i="9" s="1"/>
  <c r="Y125" i="9"/>
  <c r="AA125" i="9" s="1"/>
  <c r="Y126" i="9"/>
  <c r="AA126" i="9" s="1"/>
  <c r="Y127" i="9"/>
  <c r="AA127" i="9" s="1"/>
  <c r="Y128" i="9"/>
  <c r="AA128" i="9" s="1"/>
  <c r="Y129" i="9"/>
  <c r="AA129" i="9" s="1"/>
  <c r="Y130" i="9"/>
  <c r="AA130" i="9" s="1"/>
  <c r="Y131" i="9"/>
  <c r="AA131" i="9" s="1"/>
  <c r="Y132" i="9"/>
  <c r="AA132" i="9" s="1"/>
  <c r="Y133" i="9"/>
  <c r="AA133" i="9" s="1"/>
  <c r="Y134" i="9"/>
  <c r="AA134" i="9" s="1"/>
  <c r="Y135" i="9"/>
  <c r="AA135" i="9" s="1"/>
  <c r="Y136" i="9"/>
  <c r="AA136" i="9" s="1"/>
  <c r="Y137" i="9"/>
  <c r="AA137" i="9" s="1"/>
  <c r="Y138" i="9"/>
  <c r="AA138" i="9" s="1"/>
  <c r="Y139" i="9"/>
  <c r="AA139" i="9" s="1"/>
  <c r="Y140" i="9"/>
  <c r="AA140" i="9" s="1"/>
  <c r="Y141" i="9"/>
  <c r="AA141" i="9" s="1"/>
  <c r="Y142" i="9"/>
  <c r="AA142" i="9" s="1"/>
  <c r="Y143" i="9"/>
  <c r="AA143" i="9" s="1"/>
  <c r="Y144" i="9"/>
  <c r="AA144" i="9" s="1"/>
  <c r="Y145" i="9"/>
  <c r="AA145" i="9" s="1"/>
  <c r="Y146" i="9"/>
  <c r="AA146" i="9" s="1"/>
  <c r="Y147" i="9"/>
  <c r="AA147" i="9" s="1"/>
  <c r="Y148" i="9"/>
  <c r="AA148" i="9" s="1"/>
  <c r="Y149" i="9"/>
  <c r="AA149" i="9" s="1"/>
  <c r="Y150" i="9"/>
  <c r="AA150" i="9" s="1"/>
  <c r="Y151" i="9"/>
  <c r="AA151" i="9" s="1"/>
  <c r="Y152" i="9"/>
  <c r="AA152" i="9" s="1"/>
  <c r="Y153" i="9"/>
  <c r="AA153" i="9" s="1"/>
  <c r="Y154" i="9"/>
  <c r="AA154" i="9" s="1"/>
  <c r="Y155" i="9"/>
  <c r="AA155" i="9" s="1"/>
  <c r="Y156" i="9"/>
  <c r="AA156" i="9" s="1"/>
  <c r="Y157" i="9"/>
  <c r="AA157" i="9" s="1"/>
  <c r="Y158" i="9"/>
  <c r="AA158" i="9" s="1"/>
  <c r="Y159" i="9"/>
  <c r="AA159" i="9" s="1"/>
  <c r="Y160" i="9"/>
  <c r="AA160" i="9" s="1"/>
  <c r="Y161" i="9"/>
  <c r="AA161" i="9" s="1"/>
  <c r="Y162" i="9"/>
  <c r="AA162" i="9" s="1"/>
  <c r="Y163" i="9"/>
  <c r="AA163" i="9" s="1"/>
  <c r="Y164" i="9"/>
  <c r="AA164" i="9" s="1"/>
  <c r="Y165" i="9"/>
  <c r="AA165" i="9" s="1"/>
  <c r="Y166" i="9"/>
  <c r="AA166" i="9" s="1"/>
  <c r="Y167" i="9"/>
  <c r="AA167" i="9" s="1"/>
  <c r="Y168" i="9"/>
  <c r="AA168" i="9" s="1"/>
  <c r="Y169" i="9"/>
  <c r="AA169" i="9" s="1"/>
  <c r="Y170" i="9"/>
  <c r="AA170" i="9" s="1"/>
  <c r="Y171" i="9"/>
  <c r="AA171" i="9" s="1"/>
  <c r="Y172" i="9"/>
  <c r="AA172" i="9" s="1"/>
  <c r="Y173" i="9"/>
  <c r="AA173" i="9" s="1"/>
  <c r="Y174" i="9"/>
  <c r="AA174" i="9" s="1"/>
  <c r="Y175" i="9"/>
  <c r="AA175" i="9" s="1"/>
  <c r="Y176" i="9"/>
  <c r="AA176" i="9" s="1"/>
  <c r="Y177" i="9"/>
  <c r="AA177" i="9" s="1"/>
  <c r="Y178" i="9"/>
  <c r="AA178" i="9" s="1"/>
  <c r="Y179" i="9"/>
  <c r="AA179" i="9" s="1"/>
  <c r="Y180" i="9"/>
  <c r="AA180" i="9" s="1"/>
  <c r="Y181" i="9"/>
  <c r="AA181" i="9" s="1"/>
  <c r="Y182" i="9"/>
  <c r="AA182" i="9" s="1"/>
  <c r="Y183" i="9"/>
  <c r="AA183" i="9" s="1"/>
  <c r="Y184" i="9"/>
  <c r="AA184" i="9" s="1"/>
  <c r="Y185" i="9"/>
  <c r="AA185" i="9" s="1"/>
  <c r="Y186" i="9"/>
  <c r="AA186" i="9" s="1"/>
  <c r="Y187" i="9"/>
  <c r="AA187" i="9" s="1"/>
  <c r="Y188" i="9"/>
  <c r="AA188" i="9" s="1"/>
  <c r="Y189" i="9"/>
  <c r="AA189" i="9" s="1"/>
  <c r="Y190" i="9"/>
  <c r="AA190" i="9" s="1"/>
  <c r="Y191" i="9"/>
  <c r="AA191" i="9" s="1"/>
  <c r="Y192" i="9"/>
  <c r="AA192" i="9" s="1"/>
  <c r="Y193" i="9"/>
  <c r="AA193" i="9" s="1"/>
  <c r="Y194" i="9"/>
  <c r="AA194" i="9" s="1"/>
  <c r="Y195" i="9"/>
  <c r="AA195" i="9" s="1"/>
  <c r="Y196" i="9"/>
  <c r="AA196" i="9" s="1"/>
  <c r="Y197" i="9"/>
  <c r="AA197" i="9" s="1"/>
  <c r="Y198" i="9"/>
  <c r="AA198" i="9" s="1"/>
  <c r="Y199" i="9"/>
  <c r="AA199" i="9" s="1"/>
  <c r="Y200" i="9"/>
  <c r="AA200" i="9" s="1"/>
  <c r="Y201" i="9"/>
  <c r="AA201" i="9" s="1"/>
  <c r="Y202" i="9"/>
  <c r="AA202" i="9" s="1"/>
  <c r="Y203" i="9"/>
  <c r="AA203" i="9" s="1"/>
  <c r="Y204" i="9"/>
  <c r="AA204" i="9" s="1"/>
  <c r="Y205" i="9"/>
  <c r="AA205" i="9" s="1"/>
  <c r="Y206" i="9"/>
  <c r="AA206" i="9" s="1"/>
  <c r="Y207" i="9"/>
  <c r="AA207" i="9" s="1"/>
  <c r="Y208" i="9"/>
  <c r="AA208" i="9" s="1"/>
  <c r="Y209" i="9"/>
  <c r="AA209" i="9" s="1"/>
  <c r="Y210" i="9"/>
  <c r="AA210" i="9" s="1"/>
  <c r="Y211" i="9"/>
  <c r="AA211" i="9" s="1"/>
  <c r="Y212" i="9"/>
  <c r="AA212" i="9" s="1"/>
  <c r="Y213" i="9"/>
  <c r="AA213" i="9" s="1"/>
  <c r="Y214" i="9"/>
  <c r="AA214" i="9" s="1"/>
  <c r="Y215" i="9"/>
  <c r="AA215" i="9" s="1"/>
  <c r="Y8" i="9"/>
  <c r="AA8" i="9" s="1"/>
  <c r="T149" i="9"/>
  <c r="X149" i="9" s="1"/>
  <c r="T150" i="9"/>
  <c r="X150" i="9" s="1"/>
  <c r="T151" i="9"/>
  <c r="X151" i="9" s="1"/>
  <c r="T152" i="9"/>
  <c r="X152" i="9" s="1"/>
  <c r="T153" i="9"/>
  <c r="X153" i="9" s="1"/>
  <c r="T154" i="9"/>
  <c r="X154" i="9" s="1"/>
  <c r="T155" i="9"/>
  <c r="X155" i="9" s="1"/>
  <c r="T156" i="9"/>
  <c r="X156" i="9" s="1"/>
  <c r="T157" i="9"/>
  <c r="X157" i="9" s="1"/>
  <c r="T158" i="9"/>
  <c r="X158" i="9" s="1"/>
  <c r="T159" i="9"/>
  <c r="X159" i="9" s="1"/>
  <c r="T160" i="9"/>
  <c r="X160" i="9" s="1"/>
  <c r="T161" i="9"/>
  <c r="X161" i="9" s="1"/>
  <c r="T162" i="9"/>
  <c r="X162" i="9" s="1"/>
  <c r="T163" i="9"/>
  <c r="X163" i="9" s="1"/>
  <c r="T164" i="9"/>
  <c r="X164" i="9" s="1"/>
  <c r="T165" i="9"/>
  <c r="X165" i="9" s="1"/>
  <c r="T166" i="9"/>
  <c r="X166" i="9" s="1"/>
  <c r="T167" i="9"/>
  <c r="X167" i="9" s="1"/>
  <c r="T168" i="9"/>
  <c r="X168" i="9" s="1"/>
  <c r="T169" i="9"/>
  <c r="X169" i="9" s="1"/>
  <c r="T170" i="9"/>
  <c r="X170" i="9" s="1"/>
  <c r="T171" i="9"/>
  <c r="X171" i="9" s="1"/>
  <c r="T172" i="9"/>
  <c r="X172" i="9" s="1"/>
  <c r="T173" i="9"/>
  <c r="X173" i="9" s="1"/>
  <c r="T174" i="9"/>
  <c r="X174" i="9" s="1"/>
  <c r="T175" i="9"/>
  <c r="X175" i="9" s="1"/>
  <c r="T176" i="9"/>
  <c r="X176" i="9" s="1"/>
  <c r="T177" i="9"/>
  <c r="X177" i="9" s="1"/>
  <c r="T178" i="9"/>
  <c r="X178" i="9" s="1"/>
  <c r="T179" i="9"/>
  <c r="X179" i="9" s="1"/>
  <c r="T180" i="9"/>
  <c r="X180" i="9" s="1"/>
  <c r="T181" i="9"/>
  <c r="X181" i="9" s="1"/>
  <c r="T182" i="9"/>
  <c r="X182" i="9" s="1"/>
  <c r="T183" i="9"/>
  <c r="X183" i="9" s="1"/>
  <c r="T184" i="9"/>
  <c r="X184" i="9" s="1"/>
  <c r="T185" i="9"/>
  <c r="X185" i="9" s="1"/>
  <c r="T186" i="9"/>
  <c r="X186" i="9" s="1"/>
  <c r="T187" i="9"/>
  <c r="X187" i="9" s="1"/>
  <c r="T188" i="9"/>
  <c r="X188" i="9" s="1"/>
  <c r="T189" i="9"/>
  <c r="X189" i="9" s="1"/>
  <c r="T190" i="9"/>
  <c r="X190" i="9" s="1"/>
  <c r="T191" i="9"/>
  <c r="X191" i="9" s="1"/>
  <c r="T192" i="9"/>
  <c r="X192" i="9" s="1"/>
  <c r="T193" i="9"/>
  <c r="X193" i="9" s="1"/>
  <c r="T194" i="9"/>
  <c r="X194" i="9" s="1"/>
  <c r="T195" i="9"/>
  <c r="X195" i="9" s="1"/>
  <c r="T196" i="9"/>
  <c r="X196" i="9" s="1"/>
  <c r="T197" i="9"/>
  <c r="X197" i="9" s="1"/>
  <c r="T198" i="9"/>
  <c r="X198" i="9" s="1"/>
  <c r="T199" i="9"/>
  <c r="X199" i="9" s="1"/>
  <c r="T200" i="9"/>
  <c r="X200" i="9" s="1"/>
  <c r="T201" i="9"/>
  <c r="X201" i="9" s="1"/>
  <c r="T202" i="9"/>
  <c r="X202" i="9" s="1"/>
  <c r="T203" i="9"/>
  <c r="X203" i="9" s="1"/>
  <c r="T204" i="9"/>
  <c r="X204" i="9" s="1"/>
  <c r="T205" i="9"/>
  <c r="X205" i="9" s="1"/>
  <c r="T206" i="9"/>
  <c r="X206" i="9" s="1"/>
  <c r="T207" i="9"/>
  <c r="X207" i="9" s="1"/>
  <c r="T208" i="9"/>
  <c r="X208" i="9" s="1"/>
  <c r="T209" i="9"/>
  <c r="X209" i="9" s="1"/>
  <c r="T210" i="9"/>
  <c r="X210" i="9" s="1"/>
  <c r="T211" i="9"/>
  <c r="X211" i="9" s="1"/>
  <c r="T212" i="9"/>
  <c r="X212" i="9" s="1"/>
  <c r="T213" i="9"/>
  <c r="X213" i="9" s="1"/>
  <c r="T214" i="9"/>
  <c r="X214" i="9" s="1"/>
  <c r="T215" i="9"/>
  <c r="X215" i="9" s="1"/>
  <c r="T9" i="9"/>
  <c r="X9" i="9" s="1"/>
  <c r="T10" i="9"/>
  <c r="X10" i="9" s="1"/>
  <c r="T11" i="9"/>
  <c r="X11" i="9" s="1"/>
  <c r="T12" i="9"/>
  <c r="X12" i="9" s="1"/>
  <c r="T13" i="9"/>
  <c r="X13" i="9" s="1"/>
  <c r="T14" i="9"/>
  <c r="X14" i="9" s="1"/>
  <c r="T15" i="9"/>
  <c r="X15" i="9" s="1"/>
  <c r="T16" i="9"/>
  <c r="X16" i="9" s="1"/>
  <c r="T17" i="9"/>
  <c r="X17" i="9" s="1"/>
  <c r="T18" i="9"/>
  <c r="X18" i="9" s="1"/>
  <c r="T19" i="9"/>
  <c r="X19" i="9" s="1"/>
  <c r="T20" i="9"/>
  <c r="X20" i="9" s="1"/>
  <c r="T21" i="9"/>
  <c r="X21" i="9" s="1"/>
  <c r="T22" i="9"/>
  <c r="X22" i="9" s="1"/>
  <c r="T23" i="9"/>
  <c r="X23" i="9" s="1"/>
  <c r="T24" i="9"/>
  <c r="X24" i="9" s="1"/>
  <c r="T25" i="9"/>
  <c r="X25" i="9" s="1"/>
  <c r="T26" i="9"/>
  <c r="X26" i="9" s="1"/>
  <c r="T27" i="9"/>
  <c r="X27" i="9" s="1"/>
  <c r="T28" i="9"/>
  <c r="X28" i="9" s="1"/>
  <c r="T29" i="9"/>
  <c r="X29" i="9" s="1"/>
  <c r="T30" i="9"/>
  <c r="X30" i="9" s="1"/>
  <c r="T31" i="9"/>
  <c r="X31" i="9" s="1"/>
  <c r="T32" i="9"/>
  <c r="X32" i="9" s="1"/>
  <c r="T33" i="9"/>
  <c r="X33" i="9" s="1"/>
  <c r="T34" i="9"/>
  <c r="X34" i="9" s="1"/>
  <c r="T35" i="9"/>
  <c r="X35" i="9" s="1"/>
  <c r="T36" i="9"/>
  <c r="X36" i="9" s="1"/>
  <c r="T37" i="9"/>
  <c r="X37" i="9" s="1"/>
  <c r="T38" i="9"/>
  <c r="X38" i="9" s="1"/>
  <c r="T39" i="9"/>
  <c r="X39" i="9" s="1"/>
  <c r="T40" i="9"/>
  <c r="X40" i="9" s="1"/>
  <c r="T41" i="9"/>
  <c r="X41" i="9" s="1"/>
  <c r="T42" i="9"/>
  <c r="X42" i="9" s="1"/>
  <c r="T43" i="9"/>
  <c r="X43" i="9" s="1"/>
  <c r="T44" i="9"/>
  <c r="X44" i="9" s="1"/>
  <c r="T45" i="9"/>
  <c r="X45" i="9" s="1"/>
  <c r="T46" i="9"/>
  <c r="X46" i="9" s="1"/>
  <c r="T47" i="9"/>
  <c r="X47" i="9" s="1"/>
  <c r="T48" i="9"/>
  <c r="X48" i="9" s="1"/>
  <c r="T49" i="9"/>
  <c r="X49" i="9" s="1"/>
  <c r="T50" i="9"/>
  <c r="X50" i="9" s="1"/>
  <c r="T51" i="9"/>
  <c r="X51" i="9" s="1"/>
  <c r="T52" i="9"/>
  <c r="X52" i="9" s="1"/>
  <c r="T53" i="9"/>
  <c r="X53" i="9" s="1"/>
  <c r="T54" i="9"/>
  <c r="X54" i="9" s="1"/>
  <c r="T55" i="9"/>
  <c r="X55" i="9" s="1"/>
  <c r="T56" i="9"/>
  <c r="X56" i="9" s="1"/>
  <c r="T57" i="9"/>
  <c r="X57" i="9" s="1"/>
  <c r="T58" i="9"/>
  <c r="X58" i="9" s="1"/>
  <c r="T59" i="9"/>
  <c r="X59" i="9" s="1"/>
  <c r="T60" i="9"/>
  <c r="X60" i="9" s="1"/>
  <c r="T61" i="9"/>
  <c r="X61" i="9" s="1"/>
  <c r="T62" i="9"/>
  <c r="X62" i="9" s="1"/>
  <c r="T63" i="9"/>
  <c r="X63" i="9" s="1"/>
  <c r="T64" i="9"/>
  <c r="X64" i="9" s="1"/>
  <c r="T65" i="9"/>
  <c r="X65" i="9" s="1"/>
  <c r="T66" i="9"/>
  <c r="X66" i="9" s="1"/>
  <c r="T67" i="9"/>
  <c r="X67" i="9" s="1"/>
  <c r="T68" i="9"/>
  <c r="X68" i="9" s="1"/>
  <c r="T69" i="9"/>
  <c r="X69" i="9" s="1"/>
  <c r="T70" i="9"/>
  <c r="X70" i="9" s="1"/>
  <c r="T71" i="9"/>
  <c r="X71" i="9" s="1"/>
  <c r="T72" i="9"/>
  <c r="X72" i="9" s="1"/>
  <c r="T73" i="9"/>
  <c r="X73" i="9" s="1"/>
  <c r="T74" i="9"/>
  <c r="X74" i="9" s="1"/>
  <c r="T75" i="9"/>
  <c r="X75" i="9" s="1"/>
  <c r="T76" i="9"/>
  <c r="X76" i="9" s="1"/>
  <c r="T77" i="9"/>
  <c r="X77" i="9" s="1"/>
  <c r="T78" i="9"/>
  <c r="X78" i="9" s="1"/>
  <c r="T79" i="9"/>
  <c r="X79" i="9" s="1"/>
  <c r="T80" i="9"/>
  <c r="X80" i="9" s="1"/>
  <c r="T81" i="9"/>
  <c r="X81" i="9" s="1"/>
  <c r="T82" i="9"/>
  <c r="X82" i="9" s="1"/>
  <c r="T83" i="9"/>
  <c r="X83" i="9" s="1"/>
  <c r="T84" i="9"/>
  <c r="X84" i="9" s="1"/>
  <c r="T85" i="9"/>
  <c r="X85" i="9" s="1"/>
  <c r="T86" i="9"/>
  <c r="X86" i="9" s="1"/>
  <c r="T87" i="9"/>
  <c r="X87" i="9" s="1"/>
  <c r="T88" i="9"/>
  <c r="X88" i="9" s="1"/>
  <c r="T89" i="9"/>
  <c r="X89" i="9" s="1"/>
  <c r="T90" i="9"/>
  <c r="X90" i="9" s="1"/>
  <c r="T91" i="9"/>
  <c r="X91" i="9" s="1"/>
  <c r="T92" i="9"/>
  <c r="X92" i="9" s="1"/>
  <c r="T93" i="9"/>
  <c r="X93" i="9" s="1"/>
  <c r="T94" i="9"/>
  <c r="X94" i="9" s="1"/>
  <c r="T95" i="9"/>
  <c r="X95" i="9" s="1"/>
  <c r="T96" i="9"/>
  <c r="X96" i="9" s="1"/>
  <c r="T97" i="9"/>
  <c r="X97" i="9" s="1"/>
  <c r="T98" i="9"/>
  <c r="X98" i="9" s="1"/>
  <c r="T99" i="9"/>
  <c r="X99" i="9" s="1"/>
  <c r="T100" i="9"/>
  <c r="X100" i="9" s="1"/>
  <c r="T101" i="9"/>
  <c r="X101" i="9" s="1"/>
  <c r="T102" i="9"/>
  <c r="X102" i="9" s="1"/>
  <c r="T103" i="9"/>
  <c r="X103" i="9" s="1"/>
  <c r="T104" i="9"/>
  <c r="X104" i="9" s="1"/>
  <c r="T105" i="9"/>
  <c r="X105" i="9" s="1"/>
  <c r="T106" i="9"/>
  <c r="X106" i="9" s="1"/>
  <c r="T107" i="9"/>
  <c r="X107" i="9" s="1"/>
  <c r="T108" i="9"/>
  <c r="X108" i="9" s="1"/>
  <c r="T109" i="9"/>
  <c r="X109" i="9" s="1"/>
  <c r="T110" i="9"/>
  <c r="X110" i="9" s="1"/>
  <c r="T111" i="9"/>
  <c r="X111" i="9" s="1"/>
  <c r="T112" i="9"/>
  <c r="X112" i="9" s="1"/>
  <c r="T113" i="9"/>
  <c r="X113" i="9" s="1"/>
  <c r="T114" i="9"/>
  <c r="X114" i="9" s="1"/>
  <c r="T115" i="9"/>
  <c r="X115" i="9" s="1"/>
  <c r="T116" i="9"/>
  <c r="X116" i="9" s="1"/>
  <c r="T117" i="9"/>
  <c r="X117" i="9" s="1"/>
  <c r="T118" i="9"/>
  <c r="X118" i="9" s="1"/>
  <c r="T119" i="9"/>
  <c r="X119" i="9" s="1"/>
  <c r="T120" i="9"/>
  <c r="X120" i="9" s="1"/>
  <c r="T121" i="9"/>
  <c r="X121" i="9" s="1"/>
  <c r="T122" i="9"/>
  <c r="X122" i="9" s="1"/>
  <c r="T123" i="9"/>
  <c r="X123" i="9" s="1"/>
  <c r="T124" i="9"/>
  <c r="X124" i="9" s="1"/>
  <c r="T125" i="9"/>
  <c r="X125" i="9" s="1"/>
  <c r="T126" i="9"/>
  <c r="X126" i="9" s="1"/>
  <c r="T127" i="9"/>
  <c r="X127" i="9" s="1"/>
  <c r="T128" i="9"/>
  <c r="X128" i="9" s="1"/>
  <c r="T129" i="9"/>
  <c r="X129" i="9" s="1"/>
  <c r="T130" i="9"/>
  <c r="X130" i="9" s="1"/>
  <c r="T131" i="9"/>
  <c r="X131" i="9" s="1"/>
  <c r="T132" i="9"/>
  <c r="X132" i="9" s="1"/>
  <c r="T133" i="9"/>
  <c r="X133" i="9" s="1"/>
  <c r="T134" i="9"/>
  <c r="X134" i="9" s="1"/>
  <c r="T135" i="9"/>
  <c r="X135" i="9" s="1"/>
  <c r="T136" i="9"/>
  <c r="X136" i="9" s="1"/>
  <c r="T137" i="9"/>
  <c r="X137" i="9" s="1"/>
  <c r="T138" i="9"/>
  <c r="X138" i="9" s="1"/>
  <c r="T139" i="9"/>
  <c r="X139" i="9" s="1"/>
  <c r="T140" i="9"/>
  <c r="X140" i="9" s="1"/>
  <c r="T141" i="9"/>
  <c r="X141" i="9" s="1"/>
  <c r="T142" i="9"/>
  <c r="X142" i="9" s="1"/>
  <c r="T143" i="9"/>
  <c r="X143" i="9" s="1"/>
  <c r="T144" i="9"/>
  <c r="X144" i="9" s="1"/>
  <c r="T145" i="9"/>
  <c r="X145" i="9" s="1"/>
  <c r="T146" i="9"/>
  <c r="X146" i="9" s="1"/>
  <c r="T147" i="9"/>
  <c r="X147" i="9" s="1"/>
  <c r="T148" i="9"/>
  <c r="X148" i="9" s="1"/>
  <c r="E120" i="9" l="1"/>
  <c r="F120" i="9" s="1"/>
  <c r="G277" i="9" l="1"/>
  <c r="E275" i="9"/>
  <c r="F275" i="9" s="1"/>
  <c r="E274" i="9"/>
  <c r="F274" i="9" s="1"/>
  <c r="E273" i="9"/>
  <c r="F273" i="9" s="1"/>
  <c r="E272" i="9"/>
  <c r="F272" i="9" s="1"/>
  <c r="E271" i="9"/>
  <c r="F271" i="9" s="1"/>
  <c r="E270" i="9"/>
  <c r="F270" i="9" s="1"/>
  <c r="E269" i="9"/>
  <c r="F269" i="9" s="1"/>
  <c r="E268" i="9"/>
  <c r="F268" i="9" s="1"/>
  <c r="E267" i="9"/>
  <c r="F267" i="9" s="1"/>
  <c r="E266" i="9"/>
  <c r="F266" i="9" s="1"/>
  <c r="E265" i="9"/>
  <c r="F265" i="9" s="1"/>
  <c r="E264" i="9"/>
  <c r="F264" i="9" s="1"/>
  <c r="E263" i="9"/>
  <c r="F263" i="9" s="1"/>
  <c r="E262" i="9"/>
  <c r="F262" i="9" s="1"/>
  <c r="E261" i="9"/>
  <c r="F261" i="9" s="1"/>
  <c r="E260" i="9"/>
  <c r="F260" i="9" s="1"/>
  <c r="E259" i="9"/>
  <c r="F259" i="9" s="1"/>
  <c r="E258" i="9"/>
  <c r="F258" i="9" s="1"/>
  <c r="E257" i="9"/>
  <c r="F257" i="9" s="1"/>
  <c r="E256" i="9"/>
  <c r="F256" i="9" s="1"/>
  <c r="E255" i="9"/>
  <c r="F255" i="9" s="1"/>
  <c r="E254" i="9"/>
  <c r="F254" i="9" s="1"/>
  <c r="E253" i="9"/>
  <c r="F253" i="9" s="1"/>
  <c r="E252" i="9"/>
  <c r="F252" i="9" s="1"/>
  <c r="E251" i="9"/>
  <c r="F251" i="9" s="1"/>
  <c r="E250" i="9"/>
  <c r="F250" i="9" s="1"/>
  <c r="E249" i="9"/>
  <c r="F249" i="9" s="1"/>
  <c r="E248" i="9"/>
  <c r="F248" i="9" s="1"/>
  <c r="E247" i="9"/>
  <c r="F247" i="9" s="1"/>
  <c r="E246" i="9"/>
  <c r="F246" i="9" s="1"/>
  <c r="E245" i="9"/>
  <c r="F245" i="9" s="1"/>
  <c r="E244" i="9"/>
  <c r="F244" i="9" s="1"/>
  <c r="E243" i="9"/>
  <c r="F243" i="9" s="1"/>
  <c r="E242" i="9"/>
  <c r="F242" i="9" s="1"/>
  <c r="E241" i="9"/>
  <c r="F241" i="9" s="1"/>
  <c r="E240" i="9"/>
  <c r="F240" i="9" s="1"/>
  <c r="E239" i="9"/>
  <c r="F239" i="9" s="1"/>
  <c r="E238" i="9"/>
  <c r="F238" i="9" s="1"/>
  <c r="E237" i="9"/>
  <c r="F237" i="9" s="1"/>
  <c r="E236" i="9"/>
  <c r="F236" i="9" s="1"/>
  <c r="E235" i="9"/>
  <c r="F235" i="9" s="1"/>
  <c r="E234" i="9"/>
  <c r="F234" i="9" s="1"/>
  <c r="E233" i="9"/>
  <c r="F233" i="9" s="1"/>
  <c r="E232" i="9"/>
  <c r="F232" i="9" s="1"/>
  <c r="E231" i="9"/>
  <c r="F231" i="9" s="1"/>
  <c r="E230" i="9"/>
  <c r="F230" i="9" s="1"/>
  <c r="E229" i="9"/>
  <c r="F229" i="9" s="1"/>
  <c r="E228" i="9"/>
  <c r="F228" i="9" s="1"/>
  <c r="E227" i="9"/>
  <c r="F227" i="9" s="1"/>
  <c r="E226" i="9"/>
  <c r="F226" i="9" s="1"/>
  <c r="E225" i="9"/>
  <c r="F225" i="9" s="1"/>
  <c r="E224" i="9"/>
  <c r="F224" i="9" s="1"/>
  <c r="E223" i="9"/>
  <c r="F223" i="9" s="1"/>
  <c r="E222" i="9"/>
  <c r="F222" i="9" s="1"/>
  <c r="E221" i="9"/>
  <c r="F221" i="9" s="1"/>
  <c r="E220" i="9"/>
  <c r="F220" i="9" s="1"/>
  <c r="E219" i="9"/>
  <c r="F219" i="9" s="1"/>
  <c r="E218" i="9"/>
  <c r="F218" i="9" s="1"/>
  <c r="E217" i="9"/>
  <c r="F217" i="9" s="1"/>
  <c r="E216" i="9"/>
  <c r="F216" i="9" s="1"/>
  <c r="E215" i="9"/>
  <c r="F215" i="9" s="1"/>
  <c r="E214" i="9"/>
  <c r="F214" i="9" s="1"/>
  <c r="E213" i="9"/>
  <c r="F213" i="9" s="1"/>
  <c r="E212" i="9"/>
  <c r="F212" i="9" s="1"/>
  <c r="E211" i="9"/>
  <c r="F211" i="9" s="1"/>
  <c r="E210" i="9"/>
  <c r="F210" i="9" s="1"/>
  <c r="E209" i="9"/>
  <c r="F209" i="9" s="1"/>
  <c r="E208" i="9"/>
  <c r="F208" i="9" s="1"/>
  <c r="E207" i="9"/>
  <c r="F207" i="9" s="1"/>
  <c r="E206" i="9"/>
  <c r="F206" i="9" s="1"/>
  <c r="E205" i="9"/>
  <c r="F205" i="9" s="1"/>
  <c r="E204" i="9"/>
  <c r="F204" i="9" s="1"/>
  <c r="E203" i="9"/>
  <c r="F203" i="9" s="1"/>
  <c r="E202" i="9"/>
  <c r="F202" i="9" s="1"/>
  <c r="E201" i="9"/>
  <c r="F201" i="9" s="1"/>
  <c r="E200" i="9"/>
  <c r="F200" i="9" s="1"/>
  <c r="E199" i="9"/>
  <c r="F199" i="9" s="1"/>
  <c r="E198" i="9"/>
  <c r="F198" i="9" s="1"/>
  <c r="E197" i="9"/>
  <c r="F197" i="9" s="1"/>
  <c r="E196" i="9"/>
  <c r="F196" i="9" s="1"/>
  <c r="E195" i="9"/>
  <c r="F195" i="9" s="1"/>
  <c r="E194" i="9"/>
  <c r="F194" i="9" s="1"/>
  <c r="E193" i="9"/>
  <c r="F193" i="9" s="1"/>
  <c r="E192" i="9"/>
  <c r="F192" i="9" s="1"/>
  <c r="E191" i="9"/>
  <c r="F191" i="9" s="1"/>
  <c r="E190" i="9"/>
  <c r="F190" i="9" s="1"/>
  <c r="E189" i="9"/>
  <c r="F189" i="9" s="1"/>
  <c r="E188" i="9"/>
  <c r="F188" i="9" s="1"/>
  <c r="E187" i="9"/>
  <c r="F187" i="9" s="1"/>
  <c r="E186" i="9"/>
  <c r="F186" i="9" s="1"/>
  <c r="E185" i="9"/>
  <c r="F185" i="9" s="1"/>
  <c r="E184" i="9"/>
  <c r="F184" i="9" s="1"/>
  <c r="E183" i="9"/>
  <c r="F183" i="9" s="1"/>
  <c r="E182" i="9"/>
  <c r="F182" i="9" s="1"/>
  <c r="E181" i="9"/>
  <c r="F181" i="9" s="1"/>
  <c r="E180" i="9"/>
  <c r="F180" i="9" s="1"/>
  <c r="E179" i="9"/>
  <c r="F179" i="9" s="1"/>
  <c r="E178" i="9"/>
  <c r="F178" i="9" s="1"/>
  <c r="E177" i="9"/>
  <c r="F177" i="9" s="1"/>
  <c r="E176" i="9"/>
  <c r="F176" i="9" s="1"/>
  <c r="E175" i="9"/>
  <c r="F175" i="9" s="1"/>
  <c r="E174" i="9"/>
  <c r="F174" i="9" s="1"/>
  <c r="E173" i="9"/>
  <c r="F173" i="9" s="1"/>
  <c r="E172" i="9"/>
  <c r="F172" i="9" s="1"/>
  <c r="E171" i="9"/>
  <c r="F171" i="9" s="1"/>
  <c r="E170" i="9"/>
  <c r="F170" i="9" s="1"/>
  <c r="E169" i="9"/>
  <c r="F169" i="9" s="1"/>
  <c r="E168" i="9"/>
  <c r="F168" i="9" s="1"/>
  <c r="E167" i="9"/>
  <c r="F167" i="9" s="1"/>
  <c r="E166" i="9"/>
  <c r="F166" i="9" s="1"/>
  <c r="E165" i="9"/>
  <c r="F165" i="9" s="1"/>
  <c r="E164" i="9"/>
  <c r="F164" i="9" s="1"/>
  <c r="E163" i="9"/>
  <c r="F163" i="9" s="1"/>
  <c r="E162" i="9"/>
  <c r="F162" i="9" s="1"/>
  <c r="E161" i="9"/>
  <c r="F161" i="9" s="1"/>
  <c r="E160" i="9"/>
  <c r="F160" i="9" s="1"/>
  <c r="E159" i="9"/>
  <c r="F159" i="9" s="1"/>
  <c r="E158" i="9"/>
  <c r="F158" i="9" s="1"/>
  <c r="E157" i="9"/>
  <c r="F157" i="9" s="1"/>
  <c r="E156" i="9"/>
  <c r="F156" i="9" s="1"/>
  <c r="E155" i="9"/>
  <c r="F155" i="9" s="1"/>
  <c r="E154" i="9"/>
  <c r="F154" i="9" s="1"/>
  <c r="E153" i="9"/>
  <c r="F153" i="9" s="1"/>
  <c r="E152" i="9"/>
  <c r="F152" i="9" s="1"/>
  <c r="E151" i="9"/>
  <c r="F151" i="9" s="1"/>
  <c r="E150" i="9"/>
  <c r="F150" i="9" s="1"/>
  <c r="E149" i="9"/>
  <c r="F149" i="9" s="1"/>
  <c r="E148" i="9"/>
  <c r="F148" i="9" s="1"/>
  <c r="E147" i="9"/>
  <c r="F147" i="9" s="1"/>
  <c r="E146" i="9"/>
  <c r="F146" i="9" s="1"/>
  <c r="E145" i="9"/>
  <c r="F145" i="9" s="1"/>
  <c r="E144" i="9"/>
  <c r="F144" i="9" s="1"/>
  <c r="E143" i="9"/>
  <c r="F143" i="9" s="1"/>
  <c r="E142" i="9"/>
  <c r="F142" i="9" s="1"/>
  <c r="E141" i="9"/>
  <c r="F141" i="9" s="1"/>
  <c r="E140" i="9"/>
  <c r="F140" i="9" s="1"/>
  <c r="E139" i="9"/>
  <c r="F139" i="9" s="1"/>
  <c r="E138" i="9"/>
  <c r="F138" i="9" s="1"/>
  <c r="E137" i="9"/>
  <c r="F137" i="9" s="1"/>
  <c r="E136" i="9"/>
  <c r="F136" i="9" s="1"/>
  <c r="E135" i="9"/>
  <c r="F135" i="9" s="1"/>
  <c r="E134" i="9"/>
  <c r="F134" i="9" s="1"/>
  <c r="E133" i="9"/>
  <c r="F133" i="9" s="1"/>
  <c r="E132" i="9"/>
  <c r="F132" i="9" s="1"/>
  <c r="E131" i="9"/>
  <c r="F131" i="9" s="1"/>
  <c r="E130" i="9"/>
  <c r="F130" i="9" s="1"/>
  <c r="E129" i="9"/>
  <c r="F129" i="9" s="1"/>
  <c r="E128" i="9"/>
  <c r="F128" i="9" s="1"/>
  <c r="E127" i="9"/>
  <c r="F127" i="9" s="1"/>
  <c r="E126" i="9"/>
  <c r="F126" i="9" s="1"/>
  <c r="E125" i="9"/>
  <c r="F125" i="9" s="1"/>
  <c r="E124" i="9"/>
  <c r="F124" i="9" s="1"/>
  <c r="E123" i="9"/>
  <c r="F123" i="9" s="1"/>
  <c r="E122" i="9"/>
  <c r="F122" i="9" s="1"/>
  <c r="E121" i="9"/>
  <c r="F121" i="9" s="1"/>
  <c r="E119" i="9"/>
  <c r="F119" i="9" s="1"/>
  <c r="E118" i="9"/>
  <c r="F118" i="9" s="1"/>
  <c r="E117" i="9"/>
  <c r="F117" i="9" s="1"/>
  <c r="E116" i="9"/>
  <c r="F116" i="9" s="1"/>
  <c r="E115" i="9"/>
  <c r="F115" i="9" s="1"/>
  <c r="E114" i="9"/>
  <c r="F114" i="9" s="1"/>
  <c r="E113" i="9"/>
  <c r="F113" i="9" s="1"/>
  <c r="E112" i="9"/>
  <c r="F112" i="9" s="1"/>
  <c r="E111" i="9"/>
  <c r="F111" i="9" s="1"/>
  <c r="E110" i="9"/>
  <c r="F110" i="9" s="1"/>
  <c r="E109" i="9"/>
  <c r="F109" i="9" s="1"/>
  <c r="E108" i="9"/>
  <c r="F108" i="9" s="1"/>
  <c r="E107" i="9"/>
  <c r="F107" i="9" s="1"/>
  <c r="E106" i="9"/>
  <c r="F106" i="9" s="1"/>
  <c r="E105" i="9"/>
  <c r="F105" i="9" s="1"/>
  <c r="E104" i="9"/>
  <c r="F104" i="9" s="1"/>
  <c r="E103" i="9"/>
  <c r="F103" i="9" s="1"/>
  <c r="E102" i="9"/>
  <c r="F102" i="9" s="1"/>
  <c r="E101" i="9"/>
  <c r="F101" i="9" s="1"/>
  <c r="E100" i="9"/>
  <c r="F100" i="9" s="1"/>
  <c r="E99" i="9"/>
  <c r="F99" i="9" s="1"/>
  <c r="E98" i="9"/>
  <c r="F98" i="9" s="1"/>
  <c r="E97" i="9"/>
  <c r="F97" i="9" s="1"/>
  <c r="E96" i="9"/>
  <c r="F96" i="9" s="1"/>
  <c r="E95" i="9"/>
  <c r="F95" i="9" s="1"/>
  <c r="E94" i="9"/>
  <c r="F94" i="9" s="1"/>
  <c r="E93" i="9"/>
  <c r="F93" i="9" s="1"/>
  <c r="E92" i="9"/>
  <c r="F92" i="9" s="1"/>
  <c r="E91" i="9"/>
  <c r="F91" i="9" s="1"/>
  <c r="E90" i="9"/>
  <c r="F90" i="9" s="1"/>
  <c r="E89" i="9"/>
  <c r="F89" i="9" s="1"/>
  <c r="E88" i="9"/>
  <c r="F88" i="9" s="1"/>
  <c r="E87" i="9"/>
  <c r="F87" i="9" s="1"/>
  <c r="E86" i="9"/>
  <c r="F86" i="9" s="1"/>
  <c r="E85" i="9"/>
  <c r="F85" i="9" s="1"/>
  <c r="E84" i="9"/>
  <c r="F84" i="9" s="1"/>
  <c r="E83" i="9"/>
  <c r="F83" i="9" s="1"/>
  <c r="E82" i="9"/>
  <c r="F82" i="9" s="1"/>
  <c r="E81" i="9"/>
  <c r="F81" i="9" s="1"/>
  <c r="E80" i="9"/>
  <c r="F80" i="9" s="1"/>
  <c r="E79" i="9"/>
  <c r="F79" i="9" s="1"/>
  <c r="E78" i="9"/>
  <c r="F78" i="9" s="1"/>
  <c r="E77" i="9"/>
  <c r="F77" i="9" s="1"/>
  <c r="E76" i="9"/>
  <c r="F76" i="9" s="1"/>
  <c r="E75" i="9"/>
  <c r="F75" i="9" s="1"/>
  <c r="E74" i="9"/>
  <c r="F74" i="9" s="1"/>
  <c r="E73" i="9"/>
  <c r="F73" i="9" s="1"/>
  <c r="E72" i="9"/>
  <c r="F72" i="9" s="1"/>
  <c r="E71" i="9"/>
  <c r="F71" i="9" s="1"/>
  <c r="E70" i="9"/>
  <c r="F70" i="9" s="1"/>
  <c r="E69" i="9"/>
  <c r="F69" i="9" s="1"/>
  <c r="E68" i="9"/>
  <c r="F68" i="9" s="1"/>
  <c r="E67" i="9"/>
  <c r="F67" i="9" s="1"/>
  <c r="E66" i="9"/>
  <c r="F66" i="9" s="1"/>
  <c r="E65" i="9"/>
  <c r="F65" i="9" s="1"/>
  <c r="E64" i="9"/>
  <c r="F64" i="9" s="1"/>
  <c r="E63" i="9"/>
  <c r="F63" i="9" s="1"/>
  <c r="E62" i="9"/>
  <c r="F62" i="9" s="1"/>
  <c r="E61" i="9"/>
  <c r="F61" i="9" s="1"/>
  <c r="E60" i="9"/>
  <c r="F60" i="9" s="1"/>
  <c r="E59" i="9"/>
  <c r="F59" i="9" s="1"/>
  <c r="E58" i="9"/>
  <c r="F58" i="9" s="1"/>
  <c r="E57" i="9"/>
  <c r="F57" i="9" s="1"/>
  <c r="E56" i="9"/>
  <c r="F56" i="9" s="1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L8" i="9"/>
  <c r="M8" i="9"/>
  <c r="L9" i="9"/>
  <c r="M9" i="9"/>
  <c r="L10" i="9"/>
  <c r="M10" i="9"/>
  <c r="L11" i="9"/>
  <c r="M11" i="9"/>
  <c r="L12" i="9"/>
  <c r="M12" i="9"/>
  <c r="L13" i="9"/>
  <c r="M13" i="9"/>
  <c r="L14" i="9"/>
  <c r="M14" i="9"/>
  <c r="L15" i="9"/>
  <c r="M15" i="9"/>
  <c r="L16" i="9"/>
  <c r="M16" i="9"/>
  <c r="L17" i="9"/>
  <c r="M17" i="9"/>
  <c r="L18" i="9"/>
  <c r="M18" i="9"/>
  <c r="L19" i="9"/>
  <c r="M19" i="9"/>
  <c r="L20" i="9"/>
  <c r="M20" i="9"/>
  <c r="L21" i="9"/>
  <c r="M21" i="9"/>
  <c r="L22" i="9"/>
  <c r="M22" i="9"/>
  <c r="L23" i="9"/>
  <c r="M23" i="9"/>
  <c r="L24" i="9"/>
  <c r="M24" i="9"/>
  <c r="L25" i="9"/>
  <c r="M25" i="9"/>
  <c r="L26" i="9"/>
  <c r="M26" i="9"/>
  <c r="L27" i="9"/>
  <c r="M27" i="9"/>
  <c r="L28" i="9"/>
  <c r="M28" i="9"/>
  <c r="L29" i="9"/>
  <c r="M29" i="9"/>
  <c r="L30" i="9"/>
  <c r="M30" i="9"/>
  <c r="L31" i="9"/>
  <c r="M31" i="9"/>
  <c r="L32" i="9"/>
  <c r="M32" i="9"/>
  <c r="L33" i="9"/>
  <c r="M33" i="9"/>
  <c r="L34" i="9"/>
  <c r="M34" i="9"/>
  <c r="L35" i="9"/>
  <c r="M35" i="9"/>
  <c r="L36" i="9"/>
  <c r="M36" i="9"/>
  <c r="L37" i="9"/>
  <c r="M37" i="9"/>
  <c r="L38" i="9"/>
  <c r="M38" i="9"/>
  <c r="L39" i="9"/>
  <c r="M39" i="9"/>
  <c r="L40" i="9"/>
  <c r="M40" i="9"/>
  <c r="L41" i="9"/>
  <c r="M41" i="9"/>
  <c r="L42" i="9"/>
  <c r="M42" i="9"/>
  <c r="L43" i="9"/>
  <c r="M43" i="9"/>
  <c r="L44" i="9"/>
  <c r="M44" i="9"/>
  <c r="L45" i="9"/>
  <c r="M45" i="9"/>
  <c r="L46" i="9"/>
  <c r="M46" i="9"/>
  <c r="L47" i="9"/>
  <c r="M47" i="9"/>
  <c r="L48" i="9"/>
  <c r="M48" i="9"/>
  <c r="L49" i="9"/>
  <c r="M49" i="9"/>
  <c r="L50" i="9"/>
  <c r="M50" i="9"/>
  <c r="L51" i="9"/>
  <c r="M51" i="9"/>
  <c r="L52" i="9"/>
  <c r="M52" i="9"/>
  <c r="L53" i="9"/>
  <c r="M53" i="9"/>
  <c r="L54" i="9"/>
  <c r="M54" i="9"/>
  <c r="L55" i="9"/>
  <c r="M55" i="9"/>
  <c r="L56" i="9"/>
  <c r="M56" i="9"/>
  <c r="L57" i="9"/>
  <c r="M57" i="9"/>
  <c r="L58" i="9"/>
  <c r="M58" i="9"/>
  <c r="L59" i="9"/>
  <c r="M59" i="9"/>
  <c r="L60" i="9"/>
  <c r="M60" i="9"/>
  <c r="L61" i="9"/>
  <c r="M61" i="9"/>
  <c r="L62" i="9"/>
  <c r="M62" i="9"/>
  <c r="L63" i="9"/>
  <c r="M63" i="9"/>
  <c r="L64" i="9"/>
  <c r="M64" i="9"/>
  <c r="L65" i="9"/>
  <c r="M65" i="9"/>
  <c r="L66" i="9"/>
  <c r="M66" i="9"/>
  <c r="L67" i="9"/>
  <c r="M67" i="9"/>
  <c r="L68" i="9"/>
  <c r="M68" i="9"/>
  <c r="L69" i="9"/>
  <c r="M69" i="9"/>
  <c r="L70" i="9"/>
  <c r="M70" i="9"/>
  <c r="L71" i="9"/>
  <c r="M71" i="9"/>
  <c r="L72" i="9"/>
  <c r="M72" i="9"/>
  <c r="L73" i="9"/>
  <c r="M73" i="9"/>
  <c r="L74" i="9"/>
  <c r="M74" i="9"/>
  <c r="L75" i="9"/>
  <c r="M75" i="9"/>
  <c r="L76" i="9"/>
  <c r="M76" i="9"/>
  <c r="L77" i="9"/>
  <c r="M77" i="9"/>
  <c r="N77" i="9"/>
  <c r="O77" i="9"/>
  <c r="L78" i="9"/>
  <c r="M78" i="9"/>
  <c r="N78" i="9"/>
  <c r="O78" i="9"/>
  <c r="L79" i="9"/>
  <c r="M79" i="9"/>
  <c r="N79" i="9"/>
  <c r="O79" i="9"/>
  <c r="L80" i="9"/>
  <c r="M80" i="9"/>
  <c r="N80" i="9"/>
  <c r="O80" i="9"/>
  <c r="L81" i="9"/>
  <c r="M81" i="9"/>
  <c r="N81" i="9"/>
  <c r="O81" i="9"/>
  <c r="L82" i="9"/>
  <c r="M82" i="9"/>
  <c r="N82" i="9"/>
  <c r="O82" i="9"/>
  <c r="L83" i="9"/>
  <c r="M83" i="9"/>
  <c r="N83" i="9"/>
  <c r="O83" i="9"/>
  <c r="L84" i="9"/>
  <c r="M84" i="9"/>
  <c r="N84" i="9"/>
  <c r="O84" i="9"/>
  <c r="L85" i="9"/>
  <c r="M85" i="9"/>
  <c r="N85" i="9"/>
  <c r="O85" i="9"/>
  <c r="L86" i="9"/>
  <c r="M86" i="9"/>
  <c r="N86" i="9"/>
  <c r="O86" i="9"/>
  <c r="L87" i="9"/>
  <c r="M87" i="9"/>
  <c r="N87" i="9"/>
  <c r="O87" i="9"/>
  <c r="L88" i="9"/>
  <c r="M88" i="9"/>
  <c r="N88" i="9"/>
  <c r="O88" i="9"/>
  <c r="L89" i="9"/>
  <c r="M89" i="9"/>
  <c r="N89" i="9"/>
  <c r="O89" i="9"/>
  <c r="L90" i="9"/>
  <c r="M90" i="9"/>
  <c r="N90" i="9"/>
  <c r="O90" i="9"/>
  <c r="L91" i="9"/>
  <c r="M91" i="9"/>
  <c r="N91" i="9"/>
  <c r="O91" i="9"/>
  <c r="L92" i="9"/>
  <c r="M92" i="9"/>
  <c r="N92" i="9"/>
  <c r="O92" i="9"/>
  <c r="L93" i="9"/>
  <c r="M93" i="9"/>
  <c r="N93" i="9"/>
  <c r="O93" i="9"/>
  <c r="L94" i="9"/>
  <c r="M94" i="9"/>
  <c r="N94" i="9"/>
  <c r="O94" i="9"/>
  <c r="L95" i="9"/>
  <c r="M95" i="9"/>
  <c r="N95" i="9"/>
  <c r="O95" i="9"/>
  <c r="L96" i="9"/>
  <c r="M96" i="9"/>
  <c r="N96" i="9"/>
  <c r="O96" i="9"/>
  <c r="L97" i="9"/>
  <c r="M97" i="9"/>
  <c r="N97" i="9"/>
  <c r="O97" i="9"/>
  <c r="L98" i="9"/>
  <c r="M98" i="9"/>
  <c r="N98" i="9"/>
  <c r="O98" i="9"/>
  <c r="L99" i="9"/>
  <c r="M99" i="9"/>
  <c r="N99" i="9"/>
  <c r="O99" i="9"/>
  <c r="L100" i="9"/>
  <c r="M100" i="9"/>
  <c r="N100" i="9"/>
  <c r="O100" i="9"/>
  <c r="L101" i="9"/>
  <c r="M101" i="9"/>
  <c r="N101" i="9"/>
  <c r="O101" i="9"/>
  <c r="L102" i="9"/>
  <c r="M102" i="9"/>
  <c r="N102" i="9"/>
  <c r="O102" i="9"/>
  <c r="L103" i="9"/>
  <c r="M103" i="9"/>
  <c r="N103" i="9"/>
  <c r="O103" i="9"/>
  <c r="L104" i="9"/>
  <c r="M104" i="9"/>
  <c r="N104" i="9"/>
  <c r="O104" i="9"/>
  <c r="L105" i="9"/>
  <c r="M105" i="9"/>
  <c r="N105" i="9"/>
  <c r="O105" i="9"/>
  <c r="L106" i="9"/>
  <c r="M106" i="9"/>
  <c r="N106" i="9"/>
  <c r="O106" i="9"/>
  <c r="L107" i="9"/>
  <c r="M107" i="9"/>
  <c r="N107" i="9"/>
  <c r="O107" i="9"/>
  <c r="L108" i="9"/>
  <c r="M108" i="9"/>
  <c r="N108" i="9"/>
  <c r="O108" i="9"/>
  <c r="L109" i="9"/>
  <c r="M109" i="9"/>
  <c r="N109" i="9"/>
  <c r="O109" i="9"/>
  <c r="L110" i="9"/>
  <c r="M110" i="9"/>
  <c r="N110" i="9"/>
  <c r="O110" i="9"/>
  <c r="L111" i="9"/>
  <c r="M111" i="9"/>
  <c r="N111" i="9"/>
  <c r="O111" i="9"/>
  <c r="L112" i="9"/>
  <c r="M112" i="9"/>
  <c r="N112" i="9"/>
  <c r="O112" i="9"/>
  <c r="L113" i="9"/>
  <c r="M113" i="9"/>
  <c r="N113" i="9"/>
  <c r="O113" i="9"/>
  <c r="L114" i="9"/>
  <c r="M114" i="9"/>
  <c r="N114" i="9"/>
  <c r="O114" i="9"/>
  <c r="L115" i="9"/>
  <c r="M115" i="9"/>
  <c r="N115" i="9"/>
  <c r="O115" i="9"/>
  <c r="L116" i="9"/>
  <c r="M116" i="9"/>
  <c r="N116" i="9"/>
  <c r="O116" i="9"/>
  <c r="L117" i="9"/>
  <c r="M117" i="9"/>
  <c r="N117" i="9"/>
  <c r="O117" i="9"/>
  <c r="L118" i="9"/>
  <c r="M118" i="9"/>
  <c r="N118" i="9"/>
  <c r="O118" i="9"/>
  <c r="L119" i="9"/>
  <c r="M119" i="9"/>
  <c r="N119" i="9"/>
  <c r="O119" i="9"/>
  <c r="L121" i="9"/>
  <c r="M121" i="9"/>
  <c r="N121" i="9"/>
  <c r="O121" i="9"/>
  <c r="L122" i="9"/>
  <c r="M122" i="9"/>
  <c r="N122" i="9"/>
  <c r="O122" i="9"/>
  <c r="L123" i="9"/>
  <c r="M123" i="9"/>
  <c r="N123" i="9"/>
  <c r="O123" i="9"/>
  <c r="L124" i="9"/>
  <c r="M124" i="9"/>
  <c r="N124" i="9"/>
  <c r="O124" i="9"/>
  <c r="L125" i="9"/>
  <c r="M125" i="9"/>
  <c r="N125" i="9"/>
  <c r="O125" i="9"/>
  <c r="L126" i="9"/>
  <c r="M126" i="9"/>
  <c r="N126" i="9"/>
  <c r="O126" i="9"/>
  <c r="L127" i="9"/>
  <c r="M127" i="9"/>
  <c r="N127" i="9"/>
  <c r="O127" i="9"/>
  <c r="L128" i="9"/>
  <c r="M128" i="9"/>
  <c r="N128" i="9"/>
  <c r="O128" i="9"/>
  <c r="L129" i="9"/>
  <c r="M129" i="9"/>
  <c r="N129" i="9"/>
  <c r="O129" i="9"/>
  <c r="L130" i="9"/>
  <c r="M130" i="9"/>
  <c r="N130" i="9"/>
  <c r="O130" i="9"/>
  <c r="L131" i="9"/>
  <c r="M131" i="9"/>
  <c r="N131" i="9"/>
  <c r="O131" i="9"/>
  <c r="L132" i="9"/>
  <c r="M132" i="9"/>
  <c r="N132" i="9"/>
  <c r="O132" i="9"/>
  <c r="L133" i="9"/>
  <c r="M133" i="9"/>
  <c r="N133" i="9"/>
  <c r="O133" i="9"/>
  <c r="L134" i="9"/>
  <c r="M134" i="9"/>
  <c r="N134" i="9"/>
  <c r="O134" i="9"/>
  <c r="L135" i="9"/>
  <c r="M135" i="9"/>
  <c r="N135" i="9"/>
  <c r="O135" i="9"/>
  <c r="L136" i="9"/>
  <c r="M136" i="9"/>
  <c r="N136" i="9"/>
  <c r="O136" i="9"/>
  <c r="L137" i="9"/>
  <c r="M137" i="9"/>
  <c r="N137" i="9"/>
  <c r="O137" i="9"/>
  <c r="L138" i="9"/>
  <c r="M138" i="9"/>
  <c r="N138" i="9"/>
  <c r="O138" i="9"/>
  <c r="L139" i="9"/>
  <c r="M139" i="9"/>
  <c r="N139" i="9"/>
  <c r="O139" i="9"/>
  <c r="L140" i="9"/>
  <c r="M140" i="9"/>
  <c r="N140" i="9"/>
  <c r="O140" i="9"/>
  <c r="L141" i="9"/>
  <c r="M141" i="9"/>
  <c r="N141" i="9"/>
  <c r="O141" i="9"/>
  <c r="L142" i="9"/>
  <c r="M142" i="9"/>
  <c r="N142" i="9"/>
  <c r="O142" i="9"/>
  <c r="L143" i="9"/>
  <c r="M143" i="9"/>
  <c r="N143" i="9"/>
  <c r="O143" i="9"/>
  <c r="L144" i="9"/>
  <c r="M144" i="9"/>
  <c r="N144" i="9"/>
  <c r="O144" i="9"/>
  <c r="L145" i="9"/>
  <c r="M145" i="9"/>
  <c r="N145" i="9"/>
  <c r="O145" i="9"/>
  <c r="L146" i="9"/>
  <c r="M146" i="9"/>
  <c r="N146" i="9"/>
  <c r="O146" i="9"/>
  <c r="L147" i="9"/>
  <c r="M147" i="9"/>
  <c r="N147" i="9"/>
  <c r="O147" i="9"/>
  <c r="L148" i="9"/>
  <c r="M148" i="9"/>
  <c r="N148" i="9"/>
  <c r="O148" i="9"/>
  <c r="L149" i="9"/>
  <c r="M149" i="9"/>
  <c r="N149" i="9"/>
  <c r="O149" i="9"/>
  <c r="L150" i="9"/>
  <c r="M150" i="9"/>
  <c r="N150" i="9"/>
  <c r="O150" i="9"/>
  <c r="L151" i="9"/>
  <c r="M151" i="9"/>
  <c r="N151" i="9"/>
  <c r="O151" i="9"/>
  <c r="L152" i="9"/>
  <c r="M152" i="9"/>
  <c r="N152" i="9"/>
  <c r="O152" i="9"/>
  <c r="L153" i="9"/>
  <c r="M153" i="9"/>
  <c r="N153" i="9"/>
  <c r="O153" i="9"/>
  <c r="L154" i="9"/>
  <c r="M154" i="9"/>
  <c r="N154" i="9"/>
  <c r="O154" i="9"/>
  <c r="L155" i="9"/>
  <c r="M155" i="9"/>
  <c r="N155" i="9"/>
  <c r="O155" i="9"/>
  <c r="L156" i="9"/>
  <c r="M156" i="9"/>
  <c r="N156" i="9"/>
  <c r="O156" i="9"/>
  <c r="L157" i="9"/>
  <c r="M157" i="9"/>
  <c r="N157" i="9"/>
  <c r="O157" i="9"/>
  <c r="L158" i="9"/>
  <c r="M158" i="9"/>
  <c r="N158" i="9"/>
  <c r="O158" i="9"/>
  <c r="L159" i="9"/>
  <c r="M159" i="9"/>
  <c r="N159" i="9"/>
  <c r="O159" i="9"/>
  <c r="L160" i="9"/>
  <c r="M160" i="9"/>
  <c r="N160" i="9"/>
  <c r="O160" i="9"/>
  <c r="L161" i="9"/>
  <c r="M161" i="9"/>
  <c r="N161" i="9"/>
  <c r="O161" i="9"/>
  <c r="L162" i="9"/>
  <c r="M162" i="9"/>
  <c r="N162" i="9"/>
  <c r="O162" i="9"/>
  <c r="L163" i="9"/>
  <c r="M163" i="9"/>
  <c r="N163" i="9"/>
  <c r="O163" i="9"/>
  <c r="L164" i="9"/>
  <c r="M164" i="9"/>
  <c r="N164" i="9"/>
  <c r="O164" i="9"/>
  <c r="L165" i="9"/>
  <c r="M165" i="9"/>
  <c r="N165" i="9"/>
  <c r="O165" i="9"/>
  <c r="L166" i="9"/>
  <c r="M166" i="9"/>
  <c r="N166" i="9"/>
  <c r="O166" i="9"/>
  <c r="L167" i="9"/>
  <c r="M167" i="9"/>
  <c r="N167" i="9"/>
  <c r="O167" i="9"/>
  <c r="L168" i="9"/>
  <c r="M168" i="9"/>
  <c r="N168" i="9"/>
  <c r="O168" i="9"/>
  <c r="L169" i="9"/>
  <c r="M169" i="9"/>
  <c r="N169" i="9"/>
  <c r="O169" i="9"/>
  <c r="L170" i="9"/>
  <c r="M170" i="9"/>
  <c r="N170" i="9"/>
  <c r="O170" i="9"/>
  <c r="L171" i="9"/>
  <c r="M171" i="9"/>
  <c r="N171" i="9"/>
  <c r="O171" i="9"/>
  <c r="L172" i="9"/>
  <c r="M172" i="9"/>
  <c r="N172" i="9"/>
  <c r="O172" i="9"/>
  <c r="L173" i="9"/>
  <c r="M173" i="9"/>
  <c r="N173" i="9"/>
  <c r="O173" i="9"/>
  <c r="L174" i="9"/>
  <c r="M174" i="9"/>
  <c r="N174" i="9"/>
  <c r="O174" i="9"/>
  <c r="L175" i="9"/>
  <c r="M175" i="9"/>
  <c r="N175" i="9"/>
  <c r="O175" i="9"/>
  <c r="L176" i="9"/>
  <c r="M176" i="9"/>
  <c r="N176" i="9"/>
  <c r="O176" i="9"/>
  <c r="L177" i="9"/>
  <c r="M177" i="9"/>
  <c r="N177" i="9"/>
  <c r="O177" i="9"/>
  <c r="L178" i="9"/>
  <c r="M178" i="9"/>
  <c r="N178" i="9"/>
  <c r="O178" i="9"/>
  <c r="L179" i="9"/>
  <c r="M179" i="9"/>
  <c r="N179" i="9"/>
  <c r="O179" i="9"/>
  <c r="L180" i="9"/>
  <c r="M180" i="9"/>
  <c r="N180" i="9"/>
  <c r="O180" i="9"/>
  <c r="L181" i="9"/>
  <c r="M181" i="9"/>
  <c r="N181" i="9"/>
  <c r="O181" i="9"/>
  <c r="L182" i="9"/>
  <c r="M182" i="9"/>
  <c r="N182" i="9"/>
  <c r="O182" i="9"/>
  <c r="L183" i="9"/>
  <c r="M183" i="9"/>
  <c r="N183" i="9"/>
  <c r="O183" i="9"/>
  <c r="L184" i="9"/>
  <c r="M184" i="9"/>
  <c r="N184" i="9"/>
  <c r="O184" i="9"/>
  <c r="L185" i="9"/>
  <c r="M185" i="9"/>
  <c r="N185" i="9"/>
  <c r="O185" i="9"/>
  <c r="L186" i="9"/>
  <c r="M186" i="9"/>
  <c r="N186" i="9"/>
  <c r="O186" i="9"/>
  <c r="L187" i="9"/>
  <c r="M187" i="9"/>
  <c r="N187" i="9"/>
  <c r="O187" i="9"/>
  <c r="L188" i="9"/>
  <c r="M188" i="9"/>
  <c r="N188" i="9"/>
  <c r="O188" i="9"/>
  <c r="L189" i="9"/>
  <c r="M189" i="9"/>
  <c r="N189" i="9"/>
  <c r="O189" i="9"/>
  <c r="L190" i="9"/>
  <c r="M190" i="9"/>
  <c r="N190" i="9"/>
  <c r="O190" i="9"/>
  <c r="L191" i="9"/>
  <c r="M191" i="9"/>
  <c r="N191" i="9"/>
  <c r="O191" i="9"/>
  <c r="L192" i="9"/>
  <c r="M192" i="9"/>
  <c r="N192" i="9"/>
  <c r="O192" i="9"/>
  <c r="L193" i="9"/>
  <c r="M193" i="9"/>
  <c r="N193" i="9"/>
  <c r="O193" i="9"/>
  <c r="L194" i="9"/>
  <c r="M194" i="9"/>
  <c r="N194" i="9"/>
  <c r="O194" i="9"/>
  <c r="L195" i="9"/>
  <c r="M195" i="9"/>
  <c r="N195" i="9"/>
  <c r="O195" i="9"/>
  <c r="L196" i="9"/>
  <c r="M196" i="9"/>
  <c r="N196" i="9"/>
  <c r="O196" i="9"/>
  <c r="L197" i="9"/>
  <c r="M197" i="9"/>
  <c r="N197" i="9"/>
  <c r="O197" i="9"/>
  <c r="L198" i="9"/>
  <c r="M198" i="9"/>
  <c r="N198" i="9"/>
  <c r="O198" i="9"/>
  <c r="L199" i="9"/>
  <c r="M199" i="9"/>
  <c r="N199" i="9"/>
  <c r="O199" i="9"/>
  <c r="L200" i="9"/>
  <c r="M200" i="9"/>
  <c r="N200" i="9"/>
  <c r="O200" i="9"/>
  <c r="L201" i="9"/>
  <c r="M201" i="9"/>
  <c r="N201" i="9"/>
  <c r="O201" i="9"/>
  <c r="L202" i="9"/>
  <c r="M202" i="9"/>
  <c r="N202" i="9"/>
  <c r="O202" i="9"/>
  <c r="L203" i="9"/>
  <c r="M203" i="9"/>
  <c r="N203" i="9"/>
  <c r="O203" i="9"/>
  <c r="L204" i="9"/>
  <c r="M204" i="9"/>
  <c r="N204" i="9"/>
  <c r="O204" i="9"/>
  <c r="L205" i="9"/>
  <c r="M205" i="9"/>
  <c r="N205" i="9"/>
  <c r="O205" i="9"/>
  <c r="L206" i="9"/>
  <c r="M206" i="9"/>
  <c r="N206" i="9"/>
  <c r="O206" i="9"/>
  <c r="L207" i="9"/>
  <c r="M207" i="9"/>
  <c r="N207" i="9"/>
  <c r="O207" i="9"/>
  <c r="L208" i="9"/>
  <c r="M208" i="9"/>
  <c r="N208" i="9"/>
  <c r="O208" i="9"/>
  <c r="L209" i="9"/>
  <c r="M209" i="9"/>
  <c r="N209" i="9"/>
  <c r="O209" i="9"/>
  <c r="L210" i="9"/>
  <c r="M210" i="9"/>
  <c r="N210" i="9"/>
  <c r="O210" i="9"/>
  <c r="L211" i="9"/>
  <c r="M211" i="9"/>
  <c r="N211" i="9"/>
  <c r="O211" i="9"/>
  <c r="L212" i="9"/>
  <c r="M212" i="9"/>
  <c r="N212" i="9"/>
  <c r="O212" i="9"/>
  <c r="L213" i="9"/>
  <c r="M213" i="9"/>
  <c r="N213" i="9"/>
  <c r="O213" i="9"/>
  <c r="L214" i="9"/>
  <c r="M214" i="9"/>
  <c r="N214" i="9"/>
  <c r="O214" i="9"/>
  <c r="L215" i="9"/>
  <c r="M215" i="9"/>
  <c r="N215" i="9"/>
  <c r="O215" i="9"/>
  <c r="L216" i="9"/>
  <c r="M216" i="9"/>
  <c r="N216" i="9"/>
  <c r="O216" i="9"/>
  <c r="L217" i="9"/>
  <c r="M217" i="9"/>
  <c r="N217" i="9"/>
  <c r="O217" i="9"/>
  <c r="L218" i="9"/>
  <c r="M218" i="9"/>
  <c r="N218" i="9"/>
  <c r="O218" i="9"/>
  <c r="L219" i="9"/>
  <c r="M219" i="9"/>
  <c r="N219" i="9"/>
  <c r="O219" i="9"/>
  <c r="L220" i="9"/>
  <c r="M220" i="9"/>
  <c r="N220" i="9"/>
  <c r="O220" i="9"/>
  <c r="L221" i="9"/>
  <c r="M221" i="9"/>
  <c r="N221" i="9"/>
  <c r="O221" i="9"/>
  <c r="L222" i="9"/>
  <c r="M222" i="9"/>
  <c r="N222" i="9"/>
  <c r="O222" i="9"/>
  <c r="L223" i="9"/>
  <c r="M223" i="9"/>
  <c r="N223" i="9"/>
  <c r="O223" i="9"/>
  <c r="L224" i="9"/>
  <c r="M224" i="9"/>
  <c r="N224" i="9"/>
  <c r="O224" i="9"/>
  <c r="L225" i="9"/>
  <c r="M225" i="9"/>
  <c r="N225" i="9"/>
  <c r="O225" i="9"/>
  <c r="L226" i="9"/>
  <c r="M226" i="9"/>
  <c r="N226" i="9"/>
  <c r="O226" i="9"/>
  <c r="L227" i="9"/>
  <c r="M227" i="9"/>
  <c r="N227" i="9"/>
  <c r="O227" i="9"/>
  <c r="L228" i="9"/>
  <c r="M228" i="9"/>
  <c r="N228" i="9"/>
  <c r="O228" i="9"/>
  <c r="L229" i="9"/>
  <c r="M229" i="9"/>
  <c r="N229" i="9"/>
  <c r="O229" i="9"/>
  <c r="L230" i="9"/>
  <c r="M230" i="9"/>
  <c r="N230" i="9"/>
  <c r="O230" i="9"/>
  <c r="L231" i="9"/>
  <c r="M231" i="9"/>
  <c r="N231" i="9"/>
  <c r="O231" i="9"/>
  <c r="L232" i="9"/>
  <c r="M232" i="9"/>
  <c r="N232" i="9"/>
  <c r="O232" i="9"/>
  <c r="L233" i="9"/>
  <c r="M233" i="9"/>
  <c r="N233" i="9"/>
  <c r="O233" i="9"/>
  <c r="L234" i="9"/>
  <c r="M234" i="9"/>
  <c r="N234" i="9"/>
  <c r="O234" i="9"/>
  <c r="L235" i="9"/>
  <c r="M235" i="9"/>
  <c r="N235" i="9"/>
  <c r="O235" i="9"/>
  <c r="L236" i="9"/>
  <c r="M236" i="9"/>
  <c r="N236" i="9"/>
  <c r="O236" i="9"/>
  <c r="L237" i="9"/>
  <c r="M237" i="9"/>
  <c r="N237" i="9"/>
  <c r="O237" i="9"/>
  <c r="L238" i="9"/>
  <c r="M238" i="9"/>
  <c r="N238" i="9"/>
  <c r="O238" i="9"/>
  <c r="L239" i="9"/>
  <c r="M239" i="9"/>
  <c r="N239" i="9"/>
  <c r="O239" i="9"/>
  <c r="L240" i="9"/>
  <c r="M240" i="9"/>
  <c r="N240" i="9"/>
  <c r="O240" i="9"/>
  <c r="L241" i="9"/>
  <c r="M241" i="9"/>
  <c r="N241" i="9"/>
  <c r="O241" i="9"/>
  <c r="L242" i="9"/>
  <c r="M242" i="9"/>
  <c r="N242" i="9"/>
  <c r="O242" i="9"/>
  <c r="L243" i="9"/>
  <c r="M243" i="9"/>
  <c r="N243" i="9"/>
  <c r="O243" i="9"/>
  <c r="L244" i="9"/>
  <c r="M244" i="9"/>
  <c r="N244" i="9"/>
  <c r="O244" i="9"/>
  <c r="L245" i="9"/>
  <c r="M245" i="9"/>
  <c r="N245" i="9"/>
  <c r="O245" i="9"/>
  <c r="L246" i="9"/>
  <c r="M246" i="9"/>
  <c r="N246" i="9"/>
  <c r="O246" i="9"/>
  <c r="L247" i="9"/>
  <c r="M247" i="9"/>
  <c r="N247" i="9"/>
  <c r="O247" i="9"/>
  <c r="L248" i="9"/>
  <c r="M248" i="9"/>
  <c r="N248" i="9"/>
  <c r="O248" i="9"/>
  <c r="L249" i="9"/>
  <c r="M249" i="9"/>
  <c r="N249" i="9"/>
  <c r="O249" i="9"/>
  <c r="L250" i="9"/>
  <c r="M250" i="9"/>
  <c r="N250" i="9"/>
  <c r="O250" i="9"/>
  <c r="L251" i="9"/>
  <c r="M251" i="9"/>
  <c r="N251" i="9"/>
  <c r="O251" i="9"/>
  <c r="L252" i="9"/>
  <c r="M252" i="9"/>
  <c r="N252" i="9"/>
  <c r="O252" i="9"/>
  <c r="L253" i="9"/>
  <c r="M253" i="9"/>
  <c r="N253" i="9"/>
  <c r="O253" i="9"/>
  <c r="L254" i="9"/>
  <c r="M254" i="9"/>
  <c r="N254" i="9"/>
  <c r="O254" i="9"/>
  <c r="L255" i="9"/>
  <c r="M255" i="9"/>
  <c r="N255" i="9"/>
  <c r="O255" i="9"/>
  <c r="L256" i="9"/>
  <c r="M256" i="9"/>
  <c r="N256" i="9"/>
  <c r="O256" i="9"/>
  <c r="L257" i="9"/>
  <c r="M257" i="9"/>
  <c r="N257" i="9"/>
  <c r="O257" i="9"/>
  <c r="L258" i="9"/>
  <c r="M258" i="9"/>
  <c r="N258" i="9"/>
  <c r="O258" i="9"/>
  <c r="L259" i="9"/>
  <c r="M259" i="9"/>
  <c r="N259" i="9"/>
  <c r="O259" i="9"/>
  <c r="L260" i="9"/>
  <c r="M260" i="9"/>
  <c r="N260" i="9"/>
  <c r="O260" i="9"/>
  <c r="L261" i="9"/>
  <c r="M261" i="9"/>
  <c r="N261" i="9"/>
  <c r="O261" i="9"/>
  <c r="O275" i="9"/>
  <c r="N275" i="9"/>
  <c r="M275" i="9"/>
  <c r="L275" i="9"/>
  <c r="O274" i="9"/>
  <c r="N274" i="9"/>
  <c r="M274" i="9"/>
  <c r="L274" i="9"/>
  <c r="O273" i="9"/>
  <c r="N273" i="9"/>
  <c r="M273" i="9"/>
  <c r="L273" i="9"/>
  <c r="O272" i="9"/>
  <c r="N272" i="9"/>
  <c r="M272" i="9"/>
  <c r="L272" i="9"/>
  <c r="O271" i="9"/>
  <c r="N271" i="9"/>
  <c r="M271" i="9"/>
  <c r="L271" i="9"/>
  <c r="O270" i="9"/>
  <c r="N270" i="9"/>
  <c r="M270" i="9"/>
  <c r="L270" i="9"/>
  <c r="O269" i="9"/>
  <c r="N269" i="9"/>
  <c r="M269" i="9"/>
  <c r="L269" i="9"/>
  <c r="O268" i="9"/>
  <c r="N268" i="9"/>
  <c r="M268" i="9"/>
  <c r="L268" i="9"/>
  <c r="O267" i="9"/>
  <c r="N267" i="9"/>
  <c r="M267" i="9"/>
  <c r="L267" i="9"/>
  <c r="O266" i="9"/>
  <c r="N266" i="9"/>
  <c r="M266" i="9"/>
  <c r="L266" i="9"/>
  <c r="O265" i="9"/>
  <c r="N265" i="9"/>
  <c r="M265" i="9"/>
  <c r="L265" i="9"/>
  <c r="O264" i="9"/>
  <c r="N264" i="9"/>
  <c r="M264" i="9"/>
  <c r="L264" i="9"/>
  <c r="O263" i="9"/>
  <c r="N263" i="9"/>
  <c r="M263" i="9"/>
  <c r="L263" i="9"/>
  <c r="O262" i="9"/>
  <c r="N262" i="9"/>
  <c r="M262" i="9"/>
  <c r="L262" i="9"/>
</calcChain>
</file>

<file path=xl/sharedStrings.xml><?xml version="1.0" encoding="utf-8"?>
<sst xmlns="http://schemas.openxmlformats.org/spreadsheetml/2006/main" count="654" uniqueCount="361">
  <si>
    <t>№ п/п</t>
  </si>
  <si>
    <t>Адреса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</si>
  <si>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</si>
  <si>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</si>
  <si>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</si>
  <si>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</si>
  <si>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</si>
  <si>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Коефіцієнт зміни витрат</t>
  </si>
  <si>
    <t>Секретар міської ради</t>
  </si>
  <si>
    <t>М.П.Черненок</t>
  </si>
  <si>
    <t>Діючий тариф для квартир першого поверху</t>
  </si>
  <si>
    <t>Діючий тариф для квартир другого і вище поверхів</t>
  </si>
  <si>
    <t>Діючий тариф для нежитлових приміщень з окремим входом</t>
  </si>
  <si>
    <t>Діючий тариф для нежитлових приміщень без окремого входу</t>
  </si>
  <si>
    <t>для квартир другого і вище поверхів</t>
  </si>
  <si>
    <t>для квартир першого поверху</t>
  </si>
  <si>
    <t>для нежитлових приміщень з окремим входом</t>
  </si>
  <si>
    <t xml:space="preserve"> для нежитлових приміщень без окремого входу</t>
  </si>
  <si>
    <t>Скоригований тариф</t>
  </si>
  <si>
    <t>грн/м2 (з ПДВ)</t>
  </si>
  <si>
    <t>Чернігівської міської ради</t>
  </si>
  <si>
    <t>М. П. Черненок</t>
  </si>
  <si>
    <t>вул. 21-го Вересня,  3</t>
  </si>
  <si>
    <t xml:space="preserve">вул. Веренi, 20а   </t>
  </si>
  <si>
    <t xml:space="preserve">вул. Волковича, 14/1  </t>
  </si>
  <si>
    <t>вул. Гагарiна, 38</t>
  </si>
  <si>
    <t>вул. Геологiчна, 24</t>
  </si>
  <si>
    <t xml:space="preserve">вул. Геологiчна, 34б   </t>
  </si>
  <si>
    <t xml:space="preserve">1-й провулок Гомельський,  17а   </t>
  </si>
  <si>
    <t>1-й провулок Гомельський, 7</t>
  </si>
  <si>
    <t>вул. Дмитра Дорошенка,  1</t>
  </si>
  <si>
    <t xml:space="preserve">вул. Дмитра Дорошенка, 1в    </t>
  </si>
  <si>
    <t>вул. Житомирська,  42</t>
  </si>
  <si>
    <t xml:space="preserve">вул. Житомирська,  42а   </t>
  </si>
  <si>
    <t xml:space="preserve">вул. Житомирська,  42б   </t>
  </si>
  <si>
    <t xml:space="preserve">вул. Житомирська,  42в   </t>
  </si>
  <si>
    <t xml:space="preserve">вул. Житомирська,  42г   </t>
  </si>
  <si>
    <t xml:space="preserve">вул. Кримська, 2б    </t>
  </si>
  <si>
    <t>вул. Максима Загривного,  39</t>
  </si>
  <si>
    <t>вул. Миру,  1</t>
  </si>
  <si>
    <t xml:space="preserve">вул. Миру,  10а   </t>
  </si>
  <si>
    <t>вул. Миру, 11</t>
  </si>
  <si>
    <t xml:space="preserve">вул. Миру,  11а   </t>
  </si>
  <si>
    <t>вул. Миру, 2</t>
  </si>
  <si>
    <t>вул. Миру,  4</t>
  </si>
  <si>
    <t>вул. Миру,  6</t>
  </si>
  <si>
    <t>вул. Миру, 8</t>
  </si>
  <si>
    <t>вул. Миру, 9</t>
  </si>
  <si>
    <t xml:space="preserve">пр. Миру,  149а  </t>
  </si>
  <si>
    <t xml:space="preserve">пр. Миру, 196в  </t>
  </si>
  <si>
    <t xml:space="preserve">пр. Миру, 196г  </t>
  </si>
  <si>
    <t>пр. Миру, 198</t>
  </si>
  <si>
    <t>вул. Мстиславська, 136</t>
  </si>
  <si>
    <t>вул. Нечуя-Левицького,  12</t>
  </si>
  <si>
    <t>вул. Олега Кошового,  14</t>
  </si>
  <si>
    <t>вул. Олега Кошового, 16</t>
  </si>
  <si>
    <t>вул. Олега Кошового, 23</t>
  </si>
  <si>
    <t>вул. Орловська, 52</t>
  </si>
  <si>
    <t xml:space="preserve">вул. Перемоги, 1а    </t>
  </si>
  <si>
    <t xml:space="preserve">вул. Перемоги, 1б    </t>
  </si>
  <si>
    <t xml:space="preserve">вул. Перемоги, 3а    </t>
  </si>
  <si>
    <t>вул. Ремзаводська, 1</t>
  </si>
  <si>
    <t>вул. Ремзаводська, 5</t>
  </si>
  <si>
    <t>вул. Ремзаводська, 9</t>
  </si>
  <si>
    <t>вул. Смирнова, 32</t>
  </si>
  <si>
    <t>вул. Смирнова, 40</t>
  </si>
  <si>
    <t>вул. Танкiстiв, 1</t>
  </si>
  <si>
    <t>вул. Танкiстiв, 11</t>
  </si>
  <si>
    <t>вул. Танкiстiв, 7</t>
  </si>
  <si>
    <t>вул. Танкiстiв, 9</t>
  </si>
  <si>
    <t>провулок Транспортний, 13</t>
  </si>
  <si>
    <t>вул. Тургенєва, 10</t>
  </si>
  <si>
    <t>вул. Тургенєва, 11</t>
  </si>
  <si>
    <t>вул. Тургенєва, 12</t>
  </si>
  <si>
    <t>вул. Тургенєва, 13</t>
  </si>
  <si>
    <t>вул. Тургенєва, 14</t>
  </si>
  <si>
    <t>вул. Тургенєва, 15</t>
  </si>
  <si>
    <t>вул. Тургенєва, 16</t>
  </si>
  <si>
    <t>вул. Тургенєва, 17</t>
  </si>
  <si>
    <t>вул. Тургенєва, 18</t>
  </si>
  <si>
    <t>вул. Тургенєва, 20</t>
  </si>
  <si>
    <t>вул. Тургенєва, 22</t>
  </si>
  <si>
    <t>вул. Тургенєва, 4</t>
  </si>
  <si>
    <t>вул. Тургенєва, 6</t>
  </si>
  <si>
    <t>вул. Тургенєва,  8</t>
  </si>
  <si>
    <t>вул. Тургенєва,  9</t>
  </si>
  <si>
    <t>провулок Тюленiна,  3</t>
  </si>
  <si>
    <t>провулок Тюленiна,  6</t>
  </si>
  <si>
    <t>провулок Тюленiна,  8</t>
  </si>
  <si>
    <t>вул. Цимбалiста, 10</t>
  </si>
  <si>
    <t>вул. Чайкiної, 12</t>
  </si>
  <si>
    <t>вул. Євгена Онацького, 39</t>
  </si>
  <si>
    <t>вул. Гагарiна, 26</t>
  </si>
  <si>
    <t>вул. Гагарiна, 7</t>
  </si>
  <si>
    <t>вул. Гагарiна, 9</t>
  </si>
  <si>
    <t xml:space="preserve">1-й провулок Гомельський, 17б   </t>
  </si>
  <si>
    <t>вул. Гребiнки, 89</t>
  </si>
  <si>
    <t>вул. Забарiвська, 22</t>
  </si>
  <si>
    <t>вул. Льотна, 18</t>
  </si>
  <si>
    <t>вул. Льотна, 19</t>
  </si>
  <si>
    <t>вул. Льотна, 20</t>
  </si>
  <si>
    <t>вул. Льотна, 21</t>
  </si>
  <si>
    <t>вул. Льотна, 7</t>
  </si>
  <si>
    <t>вул. Максима Загривного, 5</t>
  </si>
  <si>
    <t>вул. Миру, 12</t>
  </si>
  <si>
    <t>вул. Миру, 6а</t>
  </si>
  <si>
    <t>пр. Миру, 147</t>
  </si>
  <si>
    <t>пр. Миру, 149</t>
  </si>
  <si>
    <t>пр. Миру, 188</t>
  </si>
  <si>
    <t>пр. Миру, 196д</t>
  </si>
  <si>
    <t>пр. Миру, 197</t>
  </si>
  <si>
    <t>пр. Миру, 199</t>
  </si>
  <si>
    <t>пр. Миру, 201</t>
  </si>
  <si>
    <t>вул. Нафтовикiв, 10</t>
  </si>
  <si>
    <t>вул. Нафтовикiв, 11</t>
  </si>
  <si>
    <t>вул. Нафтовикiв, 12</t>
  </si>
  <si>
    <t>вул. Нафтовикiв, 13</t>
  </si>
  <si>
    <t>вул. Нафтовикiв, 14</t>
  </si>
  <si>
    <t>вул. Нафтовикiв, 15</t>
  </si>
  <si>
    <t>вул. Нафтовикiв, 16</t>
  </si>
  <si>
    <t>вул. Нафтовикiв, 17</t>
  </si>
  <si>
    <t>вул. Нафтовикiв, 6</t>
  </si>
  <si>
    <t>вул. Нафтовикiв, 7</t>
  </si>
  <si>
    <t>вул. Нафтовикiв, 8</t>
  </si>
  <si>
    <t>вул. Нафтовикiв, 9</t>
  </si>
  <si>
    <t>вул. Олега Кошового, 18</t>
  </si>
  <si>
    <t>вул. Олега Кошового, 20</t>
  </si>
  <si>
    <t>вул. Олега Кошового, 22</t>
  </si>
  <si>
    <t>вул. Олега Кошового, 4</t>
  </si>
  <si>
    <t>вул. Олега Кошового, 4а</t>
  </si>
  <si>
    <t>вул. Ремзаводська, 10</t>
  </si>
  <si>
    <t>вул. Ремзаводська, 12</t>
  </si>
  <si>
    <t>вул. Ремзаводська, 14</t>
  </si>
  <si>
    <t>вул. Ремзаводська, 16</t>
  </si>
  <si>
    <t>вул. Смирнова, 37</t>
  </si>
  <si>
    <t>вул. Смирнова, 38</t>
  </si>
  <si>
    <t>вул. Смирнова, 38а</t>
  </si>
  <si>
    <t>вул. Красносiльського, 73</t>
  </si>
  <si>
    <t xml:space="preserve">вул. Максима Загривного, 74а   </t>
  </si>
  <si>
    <t>пр. Миру,143</t>
  </si>
  <si>
    <t>пр. Миру,151</t>
  </si>
  <si>
    <t>пр. Миру,153</t>
  </si>
  <si>
    <t>пр. Миру,155</t>
  </si>
  <si>
    <t>пр. Миру,157</t>
  </si>
  <si>
    <t>пр. Миру,159</t>
  </si>
  <si>
    <t>пр. Миру,161</t>
  </si>
  <si>
    <t>вул. Смирнова, 36</t>
  </si>
  <si>
    <t>вул. 2-й кiлометр, 6</t>
  </si>
  <si>
    <t>вул. Льотна, 4</t>
  </si>
  <si>
    <t>вул. Льотна, 5</t>
  </si>
  <si>
    <t>вул. Льотна, 6</t>
  </si>
  <si>
    <t xml:space="preserve">пр. Миру, 196б  </t>
  </si>
  <si>
    <t>вул. Орловська, 4</t>
  </si>
  <si>
    <t>вул. Авiаторiв, 19</t>
  </si>
  <si>
    <t>вул. Волковича, 12</t>
  </si>
  <si>
    <t>вул. Волковича, 15</t>
  </si>
  <si>
    <t>вул. Волковича, 17</t>
  </si>
  <si>
    <t>вул. Волковича, 19</t>
  </si>
  <si>
    <t>вул. Волковича, 21</t>
  </si>
  <si>
    <t>вул. Волковича, 23</t>
  </si>
  <si>
    <t>вул. Волковича, 3</t>
  </si>
  <si>
    <t>вул. Волковича, 4</t>
  </si>
  <si>
    <t>вул. Волковича, 5</t>
  </si>
  <si>
    <t>вул. Волковича, 6</t>
  </si>
  <si>
    <t>вул. Волковича, 7</t>
  </si>
  <si>
    <t>вул. Волковича, 8</t>
  </si>
  <si>
    <t>вул. Волковича, 9</t>
  </si>
  <si>
    <t>вул. Гагарiна, 11</t>
  </si>
  <si>
    <t>вул. Гагарiна, 2</t>
  </si>
  <si>
    <t>вул. Гагарiна, 2а</t>
  </si>
  <si>
    <t>вул. Гагарiна, 4</t>
  </si>
  <si>
    <t>вул. Гагарiна, 5</t>
  </si>
  <si>
    <t>вул. Гагарiна, 6</t>
  </si>
  <si>
    <t>вул. Гагарiна, 9а</t>
  </si>
  <si>
    <t>1-й провулок Гомельський, 5</t>
  </si>
  <si>
    <t>вул. Елеваторна, 2</t>
  </si>
  <si>
    <t>вул. Елеваторна, 8а</t>
  </si>
  <si>
    <t>вул. Льотна, 1</t>
  </si>
  <si>
    <t>вул. Льотна, 10</t>
  </si>
  <si>
    <t>вул. Льотна, 11а</t>
  </si>
  <si>
    <t>вул. Льотна, 12</t>
  </si>
  <si>
    <t>вул. Льотна, 13</t>
  </si>
  <si>
    <t>вул. Льотна, 14</t>
  </si>
  <si>
    <t>вул. Льотна, 15</t>
  </si>
  <si>
    <t>вул. Льотна, 16</t>
  </si>
  <si>
    <t>вул. Льотна, 17</t>
  </si>
  <si>
    <t>вул. Льотна, 22</t>
  </si>
  <si>
    <t>вул. Льотна, 23</t>
  </si>
  <si>
    <t>вул. Льотна, 25</t>
  </si>
  <si>
    <t>вул. Льотна, 25а</t>
  </si>
  <si>
    <t>вул. Льотна, 27</t>
  </si>
  <si>
    <t>вул. Льотна, 27а</t>
  </si>
  <si>
    <t>вул. Льотна, 29</t>
  </si>
  <si>
    <t>вул. Льотна, 3</t>
  </si>
  <si>
    <t>вул. Льотна, 9</t>
  </si>
  <si>
    <t xml:space="preserve">вул. Максима Загривного, 1а    </t>
  </si>
  <si>
    <t>вул. Максима Загривного, 3</t>
  </si>
  <si>
    <t>вул. Максима Загривного, 3а</t>
  </si>
  <si>
    <t xml:space="preserve">пр. Миру, 157а  </t>
  </si>
  <si>
    <t>пр. Миру, 157б</t>
  </si>
  <si>
    <t>пр. Миру, 193</t>
  </si>
  <si>
    <t>пр. Миру, 197а</t>
  </si>
  <si>
    <t>пр. Миру, 199а</t>
  </si>
  <si>
    <t>пр. Миру, 201а</t>
  </si>
  <si>
    <t>пр. Миру, 203а</t>
  </si>
  <si>
    <t>пр. Миру, 206</t>
  </si>
  <si>
    <t>пр. Миру, 207</t>
  </si>
  <si>
    <t>пр. Миру, 209</t>
  </si>
  <si>
    <t>пр. Миру, 210</t>
  </si>
  <si>
    <t>пр. Миру, 211</t>
  </si>
  <si>
    <t>пр. Миру, 212</t>
  </si>
  <si>
    <t>пр. Миру, 211а</t>
  </si>
  <si>
    <t>пр. Миру, 214</t>
  </si>
  <si>
    <t>вул. Мстиславська, 130</t>
  </si>
  <si>
    <t>вул. Мстиславська, 130а</t>
  </si>
  <si>
    <t>вул. Мстиславська, 132</t>
  </si>
  <si>
    <t>вул. Мстиславська, 134</t>
  </si>
  <si>
    <t>вул. Мстиславська, 138</t>
  </si>
  <si>
    <t>вул. Мстиславська, 140</t>
  </si>
  <si>
    <t>вул. Мстиславська, 169</t>
  </si>
  <si>
    <t>вул. Мстиславська, 171</t>
  </si>
  <si>
    <t>вул. Мстиславська, 175</t>
  </si>
  <si>
    <t>вул. Мстиславська, 177</t>
  </si>
  <si>
    <t>вул. Нафтовикiв, 1</t>
  </si>
  <si>
    <t>вул. Нафтовикiв, 19</t>
  </si>
  <si>
    <t>вул. Олега Кошового, 24</t>
  </si>
  <si>
    <t>вул. Олега Кошового, 25</t>
  </si>
  <si>
    <t>вул. Олега Кошового, 27</t>
  </si>
  <si>
    <t>вул. Олега Кошового, 29</t>
  </si>
  <si>
    <t>вул. Олега Кошового, 3</t>
  </si>
  <si>
    <t>вул. Олега Кошового, 31</t>
  </si>
  <si>
    <t>вул. Олега Кошового, 33</t>
  </si>
  <si>
    <t>вул. Партизанська, 51</t>
  </si>
  <si>
    <t>вул. Партизанська, 53</t>
  </si>
  <si>
    <t xml:space="preserve">вул. Стрiлецька, 1к27  </t>
  </si>
  <si>
    <t>вул. Красносiльського, 87</t>
  </si>
  <si>
    <t>вул. Незалежностi, 22</t>
  </si>
  <si>
    <t>вул. Волковича, 2</t>
  </si>
  <si>
    <t>вул. Волковича, 2б</t>
  </si>
  <si>
    <t>вул. Героїв Чорнобиля, 1</t>
  </si>
  <si>
    <t>вул. Красносiльського, 47</t>
  </si>
  <si>
    <t>вул. Красносiльського, 49</t>
  </si>
  <si>
    <t>вул. Красносiльського, 75</t>
  </si>
  <si>
    <t>вул. Красносiльського, 83</t>
  </si>
  <si>
    <t xml:space="preserve">вул. Курсаната Єськова, 10к1  </t>
  </si>
  <si>
    <t>вул. Курсаната Єськова, 4</t>
  </si>
  <si>
    <t>вул. Курсаната Єськова, 8</t>
  </si>
  <si>
    <t xml:space="preserve">пр. Миру, 155а  </t>
  </si>
  <si>
    <t>пр. Миру, 190</t>
  </si>
  <si>
    <t>пр. Миру, 204</t>
  </si>
  <si>
    <t>пр. Миру, 213а</t>
  </si>
  <si>
    <t>пр. Миру, 215</t>
  </si>
  <si>
    <t>пр. Миру, 249</t>
  </si>
  <si>
    <t>пр. Миру, 251</t>
  </si>
  <si>
    <t>пр. Миру, 253</t>
  </si>
  <si>
    <t>пр. Миру, 255</t>
  </si>
  <si>
    <t>пр. Миру, 255а</t>
  </si>
  <si>
    <t>пр. Миру, 257</t>
  </si>
  <si>
    <t>пр. Миру, 263</t>
  </si>
  <si>
    <t>пр. Миру, 271</t>
  </si>
  <si>
    <t>пр. Миру, 271а</t>
  </si>
  <si>
    <t>вул. Мстиславська, 173</t>
  </si>
  <si>
    <t>вул. Мстиславська, 179</t>
  </si>
  <si>
    <t>вул. Нафтовикiв, 21</t>
  </si>
  <si>
    <t>вул. Незалежностi, 14</t>
  </si>
  <si>
    <t>вул. Незалежностi, 18</t>
  </si>
  <si>
    <t>вул. Незалежностi, 46</t>
  </si>
  <si>
    <t>вул. Незалежностi, 52</t>
  </si>
  <si>
    <t>вул. Незалежностi, 60</t>
  </si>
  <si>
    <t>вул. Незалежностi, 62</t>
  </si>
  <si>
    <t>вул. Незалежностi, 70</t>
  </si>
  <si>
    <t>вул. Незалежностi, 72</t>
  </si>
  <si>
    <t>вул. Незалежностi, 76</t>
  </si>
  <si>
    <t>вул. Юрія Мезенцева, 87</t>
  </si>
  <si>
    <t>вул. Волковича, 10</t>
  </si>
  <si>
    <t>вул. Волковича, 2а</t>
  </si>
  <si>
    <t>вул. Героїв Чорнобиля,  5</t>
  </si>
  <si>
    <t xml:space="preserve">вул. Елеваторна, 4б    </t>
  </si>
  <si>
    <t xml:space="preserve">вул. Курсаната Єськова, 10к2  </t>
  </si>
  <si>
    <t>вул. Курсаната Єськова, 10к3</t>
  </si>
  <si>
    <t xml:space="preserve">вул. Льотна, 3а    </t>
  </si>
  <si>
    <t>вул. Льотна, 3б</t>
  </si>
  <si>
    <t>вул. Льотна, 3в</t>
  </si>
  <si>
    <t>вул. Льотна, 5а</t>
  </si>
  <si>
    <t>вул. Льотна, 5б</t>
  </si>
  <si>
    <t xml:space="preserve">пр. Миру, 180а  </t>
  </si>
  <si>
    <t xml:space="preserve">пр. Миру, 269 </t>
  </si>
  <si>
    <t>вул. Юрія Мезенцева, 80</t>
  </si>
  <si>
    <t>вул. Незалежностi, 40</t>
  </si>
  <si>
    <t>Площа квартир 1 поверху</t>
  </si>
  <si>
    <t>Площа квартир вище 1 поверху</t>
  </si>
  <si>
    <t>Площа будинку</t>
  </si>
  <si>
    <t>Загальна Площа квартир</t>
  </si>
  <si>
    <t>Площа нежитлових приміщень</t>
  </si>
  <si>
    <t>Інструментальна,24 а</t>
  </si>
  <si>
    <t>№ з/п</t>
  </si>
  <si>
    <t>Діючий тариф для квартир першого поверху (рішення № 540/ № 57)</t>
  </si>
  <si>
    <t>Діючий тариф для квартир другого і вище поверхів (рішення № 540/ № 57)</t>
  </si>
  <si>
    <t xml:space="preserve">Проект тарифу для квартир першого поверху </t>
  </si>
  <si>
    <t>Проект тарифу для квартир другого і вище поверхів</t>
  </si>
  <si>
    <t>ПРОЕКТ</t>
  </si>
  <si>
    <t xml:space="preserve">ДОДАТОК </t>
  </si>
  <si>
    <t xml:space="preserve">до рішення виконавчого комітету </t>
  </si>
  <si>
    <t>”____ ” _____________ 2018 року №_____</t>
  </si>
  <si>
    <t>Побудинкові тарифи на послуги з утримання будинків і споруд та прибудинкових територій</t>
  </si>
  <si>
    <t>грн./м2 (з ПДВ)</t>
  </si>
  <si>
    <t>Комунальне підприємство "ЖЕК-13" Чернігівської міської ради</t>
  </si>
  <si>
    <t>Будинок</t>
  </si>
  <si>
    <t>у тому числі за видами послуг</t>
  </si>
  <si>
    <t>1.Прибирання сходових кліток</t>
  </si>
  <si>
    <t>2.Прибирання прибудинкової території</t>
  </si>
  <si>
    <t>3.Прибирання підвалів, технічних поверхів та покрівлі</t>
  </si>
  <si>
    <t>4.Технічне обслуговування ліфтів</t>
  </si>
  <si>
    <t>5.Обслуговування систем диспетчеризації</t>
  </si>
  <si>
    <t>6.Технічне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</si>
  <si>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7.Дератизація</t>
  </si>
  <si>
    <t>8.Дезінсекція</t>
  </si>
  <si>
    <t>9.Обслуговування димових та вентиляційних каналів</t>
  </si>
  <si>
    <t>10.Технічне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</si>
  <si>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11.Поточний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</si>
  <si>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12.Прибирання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</si>
  <si>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13.Експлуатація номерних знаків </t>
  </si>
  <si>
    <t>14.Освітлення місць загального користування і підвалів та підкачування води</t>
  </si>
  <si>
    <t>15.Енергопостачання ліфтів</t>
  </si>
  <si>
    <t>темп росту</t>
  </si>
  <si>
    <t xml:space="preserve">Виводиться </t>
  </si>
  <si>
    <t xml:space="preserve"> Прибирання прибудинкової території (проек)</t>
  </si>
  <si>
    <t xml:space="preserve"> Прибирання прибудинкової території (діючий)</t>
  </si>
  <si>
    <t>Прибирання сходових кліток (проект)</t>
  </si>
  <si>
    <t>Прибирання сходових кліток (діючий)</t>
  </si>
  <si>
    <t>Вивезення  побутових  відходів (збирання, зберігання, перевезення, перероблення, утилізація, знешкодження та захоронення) (діючий)</t>
  </si>
  <si>
    <t>Вивезення  побутових  відходів (збирання, зберігання, перевезення, перероблення, утилізація, знешкодження та захоронення) (проект)</t>
  </si>
  <si>
    <t>Прибирання підвалів, технічних поверхів та покрівлі (діючий)</t>
  </si>
  <si>
    <t>Прибирання підвалів, технічних поверхів та покрівлі (проект)</t>
  </si>
  <si>
    <t>Технічне обслуговування ліфтів (діючий)</t>
  </si>
  <si>
    <t>Технічне обслуговування ліфтів (проект)</t>
  </si>
  <si>
    <t>Обслуговування систем диспетчеризації (діючий)</t>
  </si>
  <si>
    <t>Обслуговування систем диспетчеризації (проект)</t>
  </si>
  <si>
    <t>Технічне обслуговування внутнішньобудинкових систем: гарячого та холодного водопостачання; водовідведення; теплопостачання; зливової каналізації та ліквідація аварій у внутріш. Мережах (діючий)</t>
  </si>
  <si>
    <t>Технічне обслуговування внутнішньобудинкових систем: гарячого та холодного водопостачання; водовідведення; теплопостачання; зливової каналізації та ліквідація аварій у внутріш. Мережах (проект)</t>
  </si>
  <si>
    <t>Дератизація (діючий)</t>
  </si>
  <si>
    <t>Дератизація (проект)</t>
  </si>
  <si>
    <t>Дезінсекція (діючий)</t>
  </si>
  <si>
    <t>Дезінсекція (проект)</t>
  </si>
  <si>
    <t>Обслуговування димових та вентиляційних каналів (діючий)</t>
  </si>
  <si>
    <t>Обслуговування димових та вентиляційних каналів (проект)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</si>
  <si>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 (діючий)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</si>
  <si>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 (проект)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</si>
  <si>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 (діючий)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</si>
  <si>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 (проект)</t>
  </si>
  <si>
    <t>Прибирання і вивезення снігу, посипання частини прибудинкової території, призначеної для проходу та проїзду, протиожеледними сумішами (діючий)</t>
  </si>
  <si>
    <t>Прибирання і вивезення снігу, посипання частини прибудинкової території, призначеної для проходу та проїзду, протиожеледними сумішами (проект)</t>
  </si>
  <si>
    <t>Експлуатація номерних знаків (діючий)</t>
  </si>
  <si>
    <t>Експлуатація номерних знаків (проект)</t>
  </si>
  <si>
    <t>Освітлення місць загального користування і підвалів та підкачування води (діючий)</t>
  </si>
  <si>
    <t>Освітлення місць загального користування і підвалів та підкачування води (проект)</t>
  </si>
  <si>
    <t>Енергопостачання ліфтів (діючий)</t>
  </si>
  <si>
    <t>Енергопостачання ліфтів (проект)</t>
  </si>
  <si>
    <t>Порівняльна таблиця діючого тарифу (з 01.01.2018р./17.02.2018р.) з проектом побудинкового тарифу на послуги з утримання будинків і споруд та прибудинкових територій
Комунальне підприємство "ЖЕК-13" Чернігівської міської ради</t>
  </si>
  <si>
    <t xml:space="preserve">Начальник КП "ЖЕК-13" ЧМР                                                                                             </t>
  </si>
  <si>
    <t>В. М. Прищеп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</si>
</sst>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0.0%"/>
  </numFmts>
  <fonts count="44" x14ac:knownFonts="1">
    <font>
      <sz val="10"/>
      <name val="Arial"/>
    </font>
    <font>
      <sz val="8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MS Sans Serif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MS Sans Serif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30" fillId="0" borderId="0"/>
  </cellStyleXfs>
  <cellXfs count="170"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 applyProtection="1">
      <alignment horizontal="center" vertical="center" wrapText="1"/>
    </xf>
    <xf numFmtId="2" fontId="18" fillId="2" borderId="15" xfId="0" applyNumberFormat="1" applyFont="1" applyFill="1" applyBorder="1" applyAlignment="1" applyProtection="1">
      <alignment horizontal="center" vertical="center" wrapText="1"/>
    </xf>
    <xf numFmtId="2" fontId="16" fillId="2" borderId="25" xfId="0" applyNumberFormat="1" applyFont="1" applyFill="1" applyBorder="1" applyAlignment="1" applyProtection="1">
      <alignment horizontal="center" vertical="center" wrapText="1"/>
    </xf>
    <xf numFmtId="2" fontId="16" fillId="2" borderId="2" xfId="0" applyNumberFormat="1" applyFont="1" applyFill="1" applyBorder="1" applyAlignment="1" applyProtection="1">
      <alignment horizontal="center" vertical="center" wrapText="1"/>
    </xf>
    <xf numFmtId="2" fontId="16" fillId="2" borderId="26" xfId="0" applyNumberFormat="1" applyFont="1" applyFill="1" applyBorder="1" applyAlignment="1" applyProtection="1">
      <alignment horizontal="center" vertical="center" wrapText="1"/>
    </xf>
    <xf numFmtId="2" fontId="16" fillId="2" borderId="27" xfId="0" applyNumberFormat="1" applyFont="1" applyFill="1" applyBorder="1" applyAlignment="1" applyProtection="1">
      <alignment horizontal="center" vertical="center" wrapText="1"/>
    </xf>
    <xf numFmtId="2" fontId="16" fillId="2" borderId="16" xfId="0" applyNumberFormat="1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7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2" fontId="16" fillId="2" borderId="3" xfId="0" applyNumberFormat="1" applyFont="1" applyFill="1" applyBorder="1" applyAlignment="1" applyProtection="1">
      <alignment horizontal="center" vertical="center" wrapText="1"/>
    </xf>
    <xf numFmtId="2" fontId="16" fillId="2" borderId="32" xfId="0" applyNumberFormat="1" applyFont="1" applyFill="1" applyBorder="1" applyAlignment="1" applyProtection="1">
      <alignment horizontal="center" vertical="center" wrapText="1"/>
    </xf>
    <xf numFmtId="49" fontId="10" fillId="2" borderId="8" xfId="0" applyNumberFormat="1" applyFont="1" applyFill="1" applyBorder="1" applyAlignment="1" applyProtection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0" fontId="21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textRotation="90" wrapText="1"/>
    </xf>
    <xf numFmtId="0" fontId="14" fillId="2" borderId="30" xfId="0" applyFont="1" applyFill="1" applyBorder="1" applyAlignment="1">
      <alignment vertical="center" textRotation="90" wrapText="1"/>
    </xf>
    <xf numFmtId="0" fontId="14" fillId="2" borderId="39" xfId="0" applyFont="1" applyFill="1" applyBorder="1" applyAlignment="1">
      <alignment vertical="center" textRotation="90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3" fontId="28" fillId="0" borderId="2" xfId="0" applyNumberFormat="1" applyFont="1" applyFill="1" applyBorder="1" applyAlignment="1" applyProtection="1">
      <alignment horizontal="center" vertical="center" textRotation="90" wrapText="1"/>
    </xf>
    <xf numFmtId="3" fontId="29" fillId="0" borderId="2" xfId="0" applyNumberFormat="1" applyFont="1" applyFill="1" applyBorder="1" applyAlignment="1" applyProtection="1">
      <alignment horizontal="center" vertical="center" textRotation="90" wrapText="1"/>
    </xf>
    <xf numFmtId="3" fontId="29" fillId="0" borderId="2" xfId="2" applyNumberFormat="1" applyFont="1" applyFill="1" applyBorder="1" applyAlignment="1" applyProtection="1">
      <alignment horizontal="center" vertical="center" textRotation="90" wrapText="1"/>
    </xf>
    <xf numFmtId="3" fontId="12" fillId="0" borderId="2" xfId="0" applyNumberFormat="1" applyFont="1" applyFill="1" applyBorder="1" applyAlignment="1" applyProtection="1">
      <alignment horizontal="center" vertical="center" textRotation="90" wrapText="1"/>
    </xf>
    <xf numFmtId="0" fontId="31" fillId="0" borderId="2" xfId="0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164" fontId="32" fillId="2" borderId="2" xfId="0" applyNumberFormat="1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 applyProtection="1">
      <alignment horizontal="right" vertical="center"/>
    </xf>
    <xf numFmtId="164" fontId="18" fillId="2" borderId="2" xfId="0" applyNumberFormat="1" applyFont="1" applyFill="1" applyBorder="1" applyAlignment="1" applyProtection="1">
      <alignment horizontal="right" vertical="center"/>
    </xf>
    <xf numFmtId="164" fontId="18" fillId="2" borderId="16" xfId="0" applyNumberFormat="1" applyFont="1" applyFill="1" applyBorder="1" applyAlignment="1" applyProtection="1">
      <alignment horizontal="right" vertical="center"/>
    </xf>
    <xf numFmtId="164" fontId="10" fillId="2" borderId="2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left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164" fontId="9" fillId="2" borderId="43" xfId="0" applyNumberFormat="1" applyFont="1" applyFill="1" applyBorder="1" applyAlignment="1">
      <alignment horizontal="center" vertical="center"/>
    </xf>
    <xf numFmtId="164" fontId="9" fillId="2" borderId="44" xfId="0" applyNumberFormat="1" applyFont="1" applyFill="1" applyBorder="1" applyAlignment="1">
      <alignment horizontal="center" vertical="center"/>
    </xf>
    <xf numFmtId="167" fontId="36" fillId="2" borderId="10" xfId="0" applyNumberFormat="1" applyFont="1" applyFill="1" applyBorder="1" applyAlignment="1" applyProtection="1">
      <alignment horizontal="right" vertical="center"/>
    </xf>
    <xf numFmtId="164" fontId="4" fillId="2" borderId="15" xfId="0" applyNumberFormat="1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 wrapText="1"/>
    </xf>
    <xf numFmtId="164" fontId="9" fillId="2" borderId="25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 applyProtection="1">
      <alignment horizontal="center" vertical="center" wrapText="1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4" fontId="35" fillId="2" borderId="3" xfId="0" applyNumberFormat="1" applyFont="1" applyFill="1" applyBorder="1" applyAlignment="1" applyProtection="1">
      <alignment horizontal="right" vertical="center"/>
    </xf>
    <xf numFmtId="164" fontId="35" fillId="2" borderId="2" xfId="0" applyNumberFormat="1" applyFont="1" applyFill="1" applyBorder="1" applyAlignment="1" applyProtection="1">
      <alignment horizontal="right" vertical="center"/>
    </xf>
    <xf numFmtId="49" fontId="10" fillId="2" borderId="13" xfId="0" applyNumberFormat="1" applyFont="1" applyFill="1" applyBorder="1" applyAlignment="1" applyProtection="1">
      <alignment horizontal="left" vertical="center" wrapText="1"/>
    </xf>
    <xf numFmtId="2" fontId="16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2" fontId="17" fillId="3" borderId="2" xfId="0" applyNumberFormat="1" applyFont="1" applyFill="1" applyBorder="1" applyAlignment="1">
      <alignment horizontal="center"/>
    </xf>
    <xf numFmtId="2" fontId="17" fillId="3" borderId="3" xfId="0" applyNumberFormat="1" applyFont="1" applyFill="1" applyBorder="1" applyAlignment="1">
      <alignment horizontal="center"/>
    </xf>
    <xf numFmtId="2" fontId="17" fillId="3" borderId="16" xfId="0" applyNumberFormat="1" applyFont="1" applyFill="1" applyBorder="1" applyAlignment="1">
      <alignment horizontal="center"/>
    </xf>
    <xf numFmtId="164" fontId="35" fillId="2" borderId="16" xfId="0" applyNumberFormat="1" applyFont="1" applyFill="1" applyBorder="1" applyAlignment="1" applyProtection="1">
      <alignment horizontal="right" vertical="center"/>
    </xf>
    <xf numFmtId="164" fontId="35" fillId="2" borderId="21" xfId="0" applyNumberFormat="1" applyFont="1" applyFill="1" applyBorder="1" applyAlignment="1" applyProtection="1">
      <alignment horizontal="right" vertical="center"/>
    </xf>
    <xf numFmtId="164" fontId="20" fillId="2" borderId="0" xfId="0" applyNumberFormat="1" applyFont="1" applyFill="1" applyBorder="1" applyAlignment="1" applyProtection="1">
      <alignment horizontal="right" vertical="center"/>
    </xf>
    <xf numFmtId="0" fontId="37" fillId="2" borderId="0" xfId="0" applyFont="1" applyFill="1" applyBorder="1" applyAlignment="1">
      <alignment horizontal="center" vertical="center"/>
    </xf>
    <xf numFmtId="164" fontId="38" fillId="2" borderId="0" xfId="0" applyNumberFormat="1" applyFont="1" applyFill="1" applyBorder="1" applyAlignment="1" applyProtection="1">
      <alignment horizontal="right" vertical="center"/>
    </xf>
    <xf numFmtId="0" fontId="39" fillId="2" borderId="0" xfId="0" applyFont="1" applyFill="1" applyAlignment="1">
      <alignment vertical="center"/>
    </xf>
    <xf numFmtId="164" fontId="35" fillId="2" borderId="10" xfId="0" applyNumberFormat="1" applyFont="1" applyFill="1" applyBorder="1" applyAlignment="1" applyProtection="1">
      <alignment horizontal="right" vertical="center"/>
    </xf>
    <xf numFmtId="164" fontId="35" fillId="2" borderId="19" xfId="0" applyNumberFormat="1" applyFont="1" applyFill="1" applyBorder="1" applyAlignment="1" applyProtection="1">
      <alignment horizontal="right" vertical="center"/>
    </xf>
    <xf numFmtId="164" fontId="35" fillId="2" borderId="29" xfId="0" applyNumberFormat="1" applyFont="1" applyFill="1" applyBorder="1" applyAlignment="1" applyProtection="1">
      <alignment horizontal="right" vertical="center"/>
    </xf>
    <xf numFmtId="164" fontId="35" fillId="2" borderId="22" xfId="0" applyNumberFormat="1" applyFont="1" applyFill="1" applyBorder="1" applyAlignment="1" applyProtection="1">
      <alignment horizontal="right" vertical="center"/>
    </xf>
    <xf numFmtId="0" fontId="40" fillId="2" borderId="0" xfId="0" applyFont="1" applyFill="1" applyBorder="1" applyAlignment="1">
      <alignment horizontal="center" vertical="center"/>
    </xf>
    <xf numFmtId="164" fontId="35" fillId="2" borderId="2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4" fontId="42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164" fontId="42" fillId="2" borderId="0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vertical="center"/>
    </xf>
    <xf numFmtId="164" fontId="42" fillId="2" borderId="0" xfId="0" applyNumberFormat="1" applyFont="1" applyFill="1" applyBorder="1" applyAlignment="1">
      <alignment vertical="center"/>
    </xf>
    <xf numFmtId="0" fontId="43" fillId="2" borderId="0" xfId="0" applyFont="1" applyFill="1" applyBorder="1"/>
    <xf numFmtId="0" fontId="14" fillId="2" borderId="0" xfId="0" applyFont="1" applyFill="1" applyAlignment="1">
      <alignment horizontal="center" vertical="center"/>
    </xf>
    <xf numFmtId="167" fontId="36" fillId="2" borderId="41" xfId="0" applyNumberFormat="1" applyFont="1" applyFill="1" applyBorder="1" applyAlignment="1" applyProtection="1">
      <alignment horizontal="right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textRotation="90" wrapText="1"/>
    </xf>
    <xf numFmtId="0" fontId="14" fillId="2" borderId="7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2" borderId="18" xfId="0" applyFont="1" applyFill="1" applyBorder="1" applyAlignment="1">
      <alignment horizontal="center" vertical="center" textRotation="90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 textRotation="90" wrapText="1"/>
    </xf>
    <xf numFmtId="0" fontId="34" fillId="2" borderId="19" xfId="0" applyFont="1" applyFill="1" applyBorder="1" applyAlignment="1">
      <alignment horizontal="center" vertical="center" textRotation="90" wrapText="1"/>
    </xf>
    <xf numFmtId="0" fontId="34" fillId="2" borderId="29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16" xfId="0" applyFont="1" applyFill="1" applyBorder="1" applyAlignment="1">
      <alignment horizontal="center" vertical="center" textRotation="90" wrapText="1"/>
    </xf>
    <xf numFmtId="0" fontId="19" fillId="2" borderId="17" xfId="0" applyFont="1" applyFill="1" applyBorder="1" applyAlignment="1">
      <alignment horizontal="center" vertical="center" textRotation="90" wrapText="1"/>
    </xf>
    <xf numFmtId="0" fontId="19" fillId="2" borderId="19" xfId="0" applyFont="1" applyFill="1" applyBorder="1" applyAlignment="1">
      <alignment horizontal="center" vertical="center" textRotation="90" wrapText="1"/>
    </xf>
    <xf numFmtId="0" fontId="19" fillId="2" borderId="29" xfId="0" applyFont="1" applyFill="1" applyBorder="1" applyAlignment="1">
      <alignment horizontal="center" vertical="center" textRotation="90" wrapText="1"/>
    </xf>
    <xf numFmtId="0" fontId="34" fillId="2" borderId="39" xfId="0" applyFont="1" applyFill="1" applyBorder="1" applyAlignment="1">
      <alignment horizontal="center" vertical="center" textRotation="90" wrapText="1"/>
    </xf>
    <xf numFmtId="0" fontId="34" fillId="2" borderId="40" xfId="0" applyFont="1" applyFill="1" applyBorder="1" applyAlignment="1">
      <alignment horizontal="center" vertical="center" textRotation="90" wrapText="1"/>
    </xf>
    <xf numFmtId="0" fontId="34" fillId="2" borderId="36" xfId="0" applyFont="1" applyFill="1" applyBorder="1" applyAlignment="1">
      <alignment horizontal="center" vertical="center" textRotation="90" wrapText="1"/>
    </xf>
    <xf numFmtId="0" fontId="34" fillId="2" borderId="42" xfId="0" applyFont="1" applyFill="1" applyBorder="1" applyAlignment="1">
      <alignment horizontal="center" vertical="center" textRotation="90" wrapText="1"/>
    </xf>
    <xf numFmtId="0" fontId="14" fillId="2" borderId="12" xfId="0" applyFont="1" applyFill="1" applyBorder="1" applyAlignment="1">
      <alignment horizontal="center" vertical="center" textRotation="90" wrapText="1"/>
    </xf>
    <xf numFmtId="0" fontId="14" fillId="2" borderId="28" xfId="0" applyFont="1" applyFill="1" applyBorder="1" applyAlignment="1">
      <alignment horizontal="center" vertical="center" textRotation="90" wrapText="1"/>
    </xf>
    <xf numFmtId="164" fontId="27" fillId="0" borderId="2" xfId="1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9" fontId="26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164" fontId="12" fillId="0" borderId="2" xfId="0" applyNumberFormat="1" applyFont="1" applyFill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2 4" xfId="2"/>
  </cellStyles>
  <dxfs count="0"/>
  <tableStyles count="0" defaultTableStyle="TableStyleMedium2" defaultPivotStyle="PivotStyleLight16"/>
  <colors>
    <mruColors>
      <color rgb="FFCCFFFF"/>
      <color rgb="FFFFCCCC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C280"/>
  <sheetViews>
    <sheetView tabSelected="1" zoomScale="90" zoomScaleNormal="90" zoomScaleSheetLayoutView="30" workbookViewId="0">
      <selection activeCell="T20" sqref="T20"/>
    </sheetView>
  </sheetViews>
  <sheetFormatPr defaultRowHeight="10.5" x14ac:dyDescent="0.2"/>
  <cols>
    <col min="1" max="1" width="6.42578125" style="1" customWidth="1"/>
    <col min="2" max="2" width="27.5703125" style="1" customWidth="1"/>
    <col min="3" max="4" width="10.28515625" style="1" hidden="1" customWidth="1"/>
    <col min="5" max="5" width="13" style="1" hidden="1" customWidth="1"/>
    <col min="6" max="6" width="12.42578125" style="1" hidden="1" customWidth="1"/>
    <col min="7" max="7" width="11" style="1" hidden="1" customWidth="1"/>
    <col min="8" max="8" width="8.5703125" style="1" hidden="1" customWidth="1"/>
    <col min="9" max="9" width="8.7109375" style="1" hidden="1" customWidth="1"/>
    <col min="10" max="10" width="9" style="1" hidden="1" customWidth="1"/>
    <col min="11" max="12" width="8.7109375" style="1" hidden="1" customWidth="1"/>
    <col min="13" max="13" width="9" style="1" hidden="1" customWidth="1"/>
    <col min="14" max="14" width="9.42578125" style="1" hidden="1" customWidth="1"/>
    <col min="15" max="15" width="9.140625" style="1" hidden="1" customWidth="1"/>
    <col min="16" max="16" width="9" style="1" hidden="1" customWidth="1"/>
    <col min="17" max="17" width="8.7109375" style="1" hidden="1" customWidth="1"/>
    <col min="18" max="18" width="9.28515625" style="1" hidden="1" customWidth="1"/>
    <col min="19" max="19" width="8.5703125" style="1" hidden="1" customWidth="1"/>
    <col min="20" max="20" width="8.5703125" style="1" customWidth="1"/>
    <col min="21" max="22" width="8.5703125" style="1" hidden="1" customWidth="1"/>
    <col min="23" max="23" width="8.5703125" style="1" customWidth="1"/>
    <col min="24" max="24" width="9.7109375" style="1" customWidth="1"/>
    <col min="25" max="26" width="8.5703125" style="1" customWidth="1"/>
    <col min="27" max="27" width="10.5703125" style="1" customWidth="1"/>
    <col min="28" max="29" width="9" style="1" customWidth="1"/>
    <col min="30" max="30" width="9.85546875" style="1" customWidth="1"/>
    <col min="31" max="31" width="8.5703125" style="1" customWidth="1"/>
    <col min="32" max="32" width="8.5703125" style="98" customWidth="1"/>
    <col min="33" max="33" width="9.85546875" style="1" customWidth="1"/>
    <col min="34" max="34" width="9" style="1" customWidth="1"/>
    <col min="35" max="35" width="9" style="98" customWidth="1"/>
    <col min="36" max="36" width="8.85546875" style="1" customWidth="1"/>
    <col min="37" max="37" width="8.85546875" style="98" customWidth="1"/>
    <col min="38" max="38" width="10.42578125" style="1" customWidth="1"/>
    <col min="39" max="39" width="9" style="1" customWidth="1"/>
    <col min="40" max="40" width="9" style="98" customWidth="1"/>
    <col min="41" max="41" width="9.85546875" style="1" customWidth="1"/>
    <col min="42" max="42" width="9.140625" style="1" customWidth="1"/>
    <col min="43" max="43" width="9.140625" style="98" customWidth="1"/>
    <col min="44" max="44" width="9.85546875" style="1" customWidth="1"/>
    <col min="45" max="45" width="11.85546875" style="1" customWidth="1"/>
    <col min="46" max="46" width="12.140625" style="98" customWidth="1"/>
    <col min="47" max="47" width="10.140625" style="1" customWidth="1"/>
    <col min="48" max="48" width="8.5703125" style="1" customWidth="1"/>
    <col min="49" max="49" width="8.5703125" style="98" customWidth="1"/>
    <col min="50" max="50" width="10.140625" style="1" customWidth="1"/>
    <col min="51" max="51" width="8.5703125" style="1" customWidth="1"/>
    <col min="52" max="52" width="8.5703125" style="98" customWidth="1"/>
    <col min="53" max="53" width="11.140625" style="1" customWidth="1"/>
    <col min="54" max="54" width="8.85546875" style="1" customWidth="1"/>
    <col min="55" max="55" width="8.85546875" style="98" customWidth="1"/>
    <col min="56" max="56" width="10.140625" style="1" customWidth="1"/>
    <col min="57" max="57" width="9" style="1" customWidth="1"/>
    <col min="58" max="58" width="9" style="98" customWidth="1"/>
    <col min="59" max="59" width="10.140625" style="1" customWidth="1"/>
    <col min="60" max="60" width="10.5703125" style="1" customWidth="1"/>
    <col min="61" max="61" width="10.5703125" style="98" customWidth="1"/>
    <col min="62" max="62" width="10.28515625" style="1" customWidth="1"/>
    <col min="63" max="63" width="9" style="1" customWidth="1"/>
    <col min="64" max="64" width="9" style="98" customWidth="1"/>
    <col min="65" max="65" width="9.85546875" style="1" customWidth="1"/>
    <col min="66" max="66" width="8.85546875" style="1" customWidth="1"/>
    <col min="67" max="67" width="8.85546875" style="98" customWidth="1"/>
    <col min="68" max="68" width="10.140625" style="1" customWidth="1"/>
    <col min="69" max="69" width="9" style="1" customWidth="1"/>
    <col min="70" max="70" width="9" style="98" customWidth="1"/>
    <col min="71" max="71" width="9.85546875" style="1" customWidth="1"/>
    <col min="72" max="72" width="9" style="1" customWidth="1"/>
    <col min="73" max="73" width="9" style="98" customWidth="1"/>
    <col min="74" max="74" width="9.7109375" style="1" customWidth="1"/>
    <col min="75" max="16384" width="9.140625" style="1"/>
  </cols>
  <sheetData>
    <row r="1" spans="1:74" ht="43.5" customHeight="1" x14ac:dyDescent="0.2">
      <c r="A1" s="135" t="s">
        <v>358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</row>
    <row r="2" spans="1:74" ht="21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96"/>
      <c r="AG2" s="38"/>
      <c r="AH2" s="38"/>
      <c r="AI2" s="96"/>
      <c r="AJ2" s="38"/>
      <c r="AK2" s="96"/>
      <c r="AL2" s="38"/>
      <c r="AM2" s="38"/>
      <c r="AN2" s="96"/>
      <c r="AO2" s="38"/>
      <c r="AP2" s="38"/>
      <c r="AQ2" s="96"/>
      <c r="AR2" s="38"/>
      <c r="AS2" s="38"/>
      <c r="AT2" s="96"/>
      <c r="AU2" s="38"/>
      <c r="AV2" s="38"/>
      <c r="AW2" s="96"/>
      <c r="AX2" s="38"/>
      <c r="AY2" s="38"/>
      <c r="AZ2" s="96"/>
      <c r="BA2" s="38"/>
      <c r="BB2" s="38"/>
      <c r="BC2" s="96"/>
      <c r="BD2" s="38"/>
      <c r="BE2" s="38"/>
      <c r="BF2" s="96"/>
      <c r="BG2" s="38"/>
      <c r="BH2" s="38"/>
      <c r="BI2" s="96"/>
      <c r="BJ2" s="38"/>
      <c r="BK2" s="38"/>
      <c r="BL2" s="96"/>
      <c r="BM2" s="38"/>
      <c r="BN2" s="83"/>
      <c r="BO2" s="103"/>
      <c r="BP2" s="83"/>
      <c r="BR2" s="103"/>
      <c r="BS2" s="83"/>
      <c r="BU2" s="105" t="s">
        <v>19</v>
      </c>
    </row>
    <row r="3" spans="1:74" ht="31.5" customHeight="1" thickBot="1" x14ac:dyDescent="0.25">
      <c r="A3" s="42"/>
      <c r="B3" s="41"/>
      <c r="C3" s="29"/>
      <c r="D3" s="29"/>
      <c r="E3" s="29"/>
      <c r="F3" s="29"/>
      <c r="G3" s="29"/>
      <c r="H3" s="43"/>
      <c r="I3" s="44" t="s">
        <v>11</v>
      </c>
      <c r="J3" s="44" t="s">
        <v>12</v>
      </c>
      <c r="K3" s="45" t="s">
        <v>13</v>
      </c>
      <c r="L3" s="122" t="s">
        <v>7</v>
      </c>
      <c r="M3" s="123"/>
      <c r="N3" s="123"/>
      <c r="O3" s="124"/>
      <c r="P3" s="122" t="s">
        <v>18</v>
      </c>
      <c r="Q3" s="123"/>
      <c r="R3" s="123"/>
      <c r="S3" s="124"/>
      <c r="T3" s="29"/>
      <c r="U3" s="29"/>
      <c r="V3" s="29"/>
      <c r="W3" s="29"/>
      <c r="X3" s="29"/>
      <c r="Y3" s="29"/>
      <c r="Z3" s="29"/>
      <c r="AA3" s="73"/>
      <c r="AB3" s="140"/>
      <c r="AC3" s="141"/>
      <c r="AD3" s="141"/>
      <c r="AE3" s="141"/>
      <c r="AF3" s="141"/>
      <c r="AG3" s="142"/>
      <c r="AH3" s="143" t="s">
        <v>325</v>
      </c>
      <c r="AI3" s="145"/>
      <c r="AJ3" s="143" t="s">
        <v>6</v>
      </c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5"/>
    </row>
    <row r="4" spans="1:74" ht="28.5" customHeight="1" x14ac:dyDescent="0.2">
      <c r="A4" s="122" t="s">
        <v>0</v>
      </c>
      <c r="B4" s="123" t="s">
        <v>1</v>
      </c>
      <c r="C4" s="123" t="s">
        <v>291</v>
      </c>
      <c r="D4" s="123" t="s">
        <v>293</v>
      </c>
      <c r="E4" s="123" t="s">
        <v>292</v>
      </c>
      <c r="F4" s="123" t="s">
        <v>289</v>
      </c>
      <c r="G4" s="123" t="s">
        <v>290</v>
      </c>
      <c r="H4" s="128" t="s">
        <v>10</v>
      </c>
      <c r="I4" s="128" t="s">
        <v>11</v>
      </c>
      <c r="J4" s="128" t="s">
        <v>12</v>
      </c>
      <c r="K4" s="128" t="s">
        <v>13</v>
      </c>
      <c r="L4" s="128" t="s">
        <v>15</v>
      </c>
      <c r="M4" s="128" t="s">
        <v>14</v>
      </c>
      <c r="N4" s="128" t="s">
        <v>16</v>
      </c>
      <c r="O4" s="128" t="s">
        <v>17</v>
      </c>
      <c r="P4" s="128" t="s">
        <v>2</v>
      </c>
      <c r="Q4" s="128" t="s">
        <v>3</v>
      </c>
      <c r="R4" s="128" t="s">
        <v>4</v>
      </c>
      <c r="S4" s="130" t="s">
        <v>5</v>
      </c>
      <c r="T4" s="159" t="s">
        <v>296</v>
      </c>
      <c r="U4" s="128" t="s">
        <v>2</v>
      </c>
      <c r="V4" s="128" t="s">
        <v>3</v>
      </c>
      <c r="W4" s="128" t="s">
        <v>298</v>
      </c>
      <c r="X4" s="155" t="s">
        <v>324</v>
      </c>
      <c r="Y4" s="125" t="s">
        <v>297</v>
      </c>
      <c r="Z4" s="130" t="s">
        <v>299</v>
      </c>
      <c r="AA4" s="157" t="s">
        <v>324</v>
      </c>
      <c r="AB4" s="159" t="s">
        <v>327</v>
      </c>
      <c r="AC4" s="149" t="s">
        <v>326</v>
      </c>
      <c r="AD4" s="137" t="s">
        <v>324</v>
      </c>
      <c r="AE4" s="125" t="s">
        <v>329</v>
      </c>
      <c r="AF4" s="149" t="s">
        <v>328</v>
      </c>
      <c r="AG4" s="137" t="s">
        <v>324</v>
      </c>
      <c r="AH4" s="125" t="s">
        <v>330</v>
      </c>
      <c r="AI4" s="152" t="s">
        <v>331</v>
      </c>
      <c r="AJ4" s="125" t="s">
        <v>332</v>
      </c>
      <c r="AK4" s="149" t="s">
        <v>333</v>
      </c>
      <c r="AL4" s="137" t="s">
        <v>324</v>
      </c>
      <c r="AM4" s="125" t="s">
        <v>334</v>
      </c>
      <c r="AN4" s="149" t="s">
        <v>335</v>
      </c>
      <c r="AO4" s="137" t="s">
        <v>324</v>
      </c>
      <c r="AP4" s="125" t="s">
        <v>336</v>
      </c>
      <c r="AQ4" s="149" t="s">
        <v>337</v>
      </c>
      <c r="AR4" s="137" t="s">
        <v>324</v>
      </c>
      <c r="AS4" s="125" t="s">
        <v>338</v>
      </c>
      <c r="AT4" s="149" t="s">
        <v>339</v>
      </c>
      <c r="AU4" s="137" t="s">
        <v>324</v>
      </c>
      <c r="AV4" s="125" t="s">
        <v>340</v>
      </c>
      <c r="AW4" s="149" t="s">
        <v>341</v>
      </c>
      <c r="AX4" s="137" t="s">
        <v>324</v>
      </c>
      <c r="AY4" s="125" t="s">
        <v>342</v>
      </c>
      <c r="AZ4" s="149" t="s">
        <v>343</v>
      </c>
      <c r="BA4" s="137" t="s">
        <v>324</v>
      </c>
      <c r="BB4" s="125" t="s">
        <v>344</v>
      </c>
      <c r="BC4" s="149" t="s">
        <v>345</v>
      </c>
      <c r="BD4" s="137" t="s">
        <v>324</v>
      </c>
      <c r="BE4" s="125" t="s">
        <v>346</v>
      </c>
      <c r="BF4" s="149" t="s">
        <v>347</v>
      </c>
      <c r="BG4" s="137" t="s">
        <v>324</v>
      </c>
      <c r="BH4" s="125" t="s">
        <v>348</v>
      </c>
      <c r="BI4" s="149" t="s">
        <v>349</v>
      </c>
      <c r="BJ4" s="137" t="s">
        <v>324</v>
      </c>
      <c r="BK4" s="125" t="s">
        <v>350</v>
      </c>
      <c r="BL4" s="149" t="s">
        <v>351</v>
      </c>
      <c r="BM4" s="137" t="s">
        <v>324</v>
      </c>
      <c r="BN4" s="125" t="s">
        <v>352</v>
      </c>
      <c r="BO4" s="149" t="s">
        <v>353</v>
      </c>
      <c r="BP4" s="137" t="s">
        <v>324</v>
      </c>
      <c r="BQ4" s="125" t="s">
        <v>354</v>
      </c>
      <c r="BR4" s="149" t="s">
        <v>355</v>
      </c>
      <c r="BS4" s="137" t="s">
        <v>324</v>
      </c>
      <c r="BT4" s="125" t="s">
        <v>356</v>
      </c>
      <c r="BU4" s="149" t="s">
        <v>357</v>
      </c>
      <c r="BV4" s="137" t="s">
        <v>324</v>
      </c>
    </row>
    <row r="5" spans="1:74" ht="195.75" customHeight="1" x14ac:dyDescent="0.2">
      <c r="A5" s="134"/>
      <c r="B5" s="147"/>
      <c r="C5" s="147"/>
      <c r="D5" s="147"/>
      <c r="E5" s="147"/>
      <c r="F5" s="147"/>
      <c r="G5" s="147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31"/>
      <c r="T5" s="133"/>
      <c r="U5" s="121"/>
      <c r="V5" s="121"/>
      <c r="W5" s="121"/>
      <c r="X5" s="156"/>
      <c r="Y5" s="126"/>
      <c r="Z5" s="131"/>
      <c r="AA5" s="158"/>
      <c r="AB5" s="133"/>
      <c r="AC5" s="150"/>
      <c r="AD5" s="138"/>
      <c r="AE5" s="126"/>
      <c r="AF5" s="150"/>
      <c r="AG5" s="138"/>
      <c r="AH5" s="126"/>
      <c r="AI5" s="153"/>
      <c r="AJ5" s="126"/>
      <c r="AK5" s="150"/>
      <c r="AL5" s="138"/>
      <c r="AM5" s="126"/>
      <c r="AN5" s="150"/>
      <c r="AO5" s="138"/>
      <c r="AP5" s="126"/>
      <c r="AQ5" s="150"/>
      <c r="AR5" s="138"/>
      <c r="AS5" s="126"/>
      <c r="AT5" s="150"/>
      <c r="AU5" s="138"/>
      <c r="AV5" s="126"/>
      <c r="AW5" s="150"/>
      <c r="AX5" s="138"/>
      <c r="AY5" s="126"/>
      <c r="AZ5" s="150"/>
      <c r="BA5" s="138"/>
      <c r="BB5" s="126"/>
      <c r="BC5" s="150"/>
      <c r="BD5" s="138"/>
      <c r="BE5" s="126"/>
      <c r="BF5" s="150"/>
      <c r="BG5" s="138"/>
      <c r="BH5" s="126"/>
      <c r="BI5" s="150"/>
      <c r="BJ5" s="138"/>
      <c r="BK5" s="126"/>
      <c r="BL5" s="150"/>
      <c r="BM5" s="138"/>
      <c r="BN5" s="126"/>
      <c r="BO5" s="150"/>
      <c r="BP5" s="138"/>
      <c r="BQ5" s="126"/>
      <c r="BR5" s="150"/>
      <c r="BS5" s="138"/>
      <c r="BT5" s="126"/>
      <c r="BU5" s="150"/>
      <c r="BV5" s="138"/>
    </row>
    <row r="6" spans="1:74" ht="15.75" customHeight="1" thickBot="1" x14ac:dyDescent="0.25">
      <c r="A6" s="146"/>
      <c r="B6" s="148"/>
      <c r="C6" s="148"/>
      <c r="D6" s="148"/>
      <c r="E6" s="148"/>
      <c r="F6" s="148"/>
      <c r="G6" s="148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2"/>
      <c r="T6" s="160"/>
      <c r="U6" s="129"/>
      <c r="V6" s="129"/>
      <c r="W6" s="129"/>
      <c r="X6" s="156"/>
      <c r="Y6" s="127"/>
      <c r="Z6" s="132"/>
      <c r="AA6" s="158"/>
      <c r="AB6" s="160"/>
      <c r="AC6" s="151"/>
      <c r="AD6" s="139"/>
      <c r="AE6" s="127"/>
      <c r="AF6" s="151"/>
      <c r="AG6" s="139"/>
      <c r="AH6" s="127"/>
      <c r="AI6" s="154"/>
      <c r="AJ6" s="127"/>
      <c r="AK6" s="151"/>
      <c r="AL6" s="139"/>
      <c r="AM6" s="127"/>
      <c r="AN6" s="151"/>
      <c r="AO6" s="139"/>
      <c r="AP6" s="127"/>
      <c r="AQ6" s="151"/>
      <c r="AR6" s="139"/>
      <c r="AS6" s="127"/>
      <c r="AT6" s="151"/>
      <c r="AU6" s="139"/>
      <c r="AV6" s="127"/>
      <c r="AW6" s="151"/>
      <c r="AX6" s="139"/>
      <c r="AY6" s="127"/>
      <c r="AZ6" s="151"/>
      <c r="BA6" s="139"/>
      <c r="BB6" s="127"/>
      <c r="BC6" s="151"/>
      <c r="BD6" s="139"/>
      <c r="BE6" s="127"/>
      <c r="BF6" s="151"/>
      <c r="BG6" s="139"/>
      <c r="BH6" s="127"/>
      <c r="BI6" s="151"/>
      <c r="BJ6" s="139"/>
      <c r="BK6" s="127"/>
      <c r="BL6" s="151"/>
      <c r="BM6" s="139"/>
      <c r="BN6" s="127"/>
      <c r="BO6" s="151"/>
      <c r="BP6" s="139"/>
      <c r="BQ6" s="127"/>
      <c r="BR6" s="151"/>
      <c r="BS6" s="139"/>
      <c r="BT6" s="127"/>
      <c r="BU6" s="151"/>
      <c r="BV6" s="139"/>
    </row>
    <row r="7" spans="1:74" s="116" customFormat="1" ht="26.25" customHeight="1" thickBot="1" x14ac:dyDescent="0.25">
      <c r="A7" s="118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  <c r="S7" s="119">
        <v>19</v>
      </c>
      <c r="T7" s="119">
        <v>3</v>
      </c>
      <c r="U7" s="119">
        <v>22</v>
      </c>
      <c r="V7" s="119">
        <v>23</v>
      </c>
      <c r="W7" s="119">
        <v>4</v>
      </c>
      <c r="X7" s="119">
        <v>5</v>
      </c>
      <c r="Y7" s="119">
        <v>6</v>
      </c>
      <c r="Z7" s="119">
        <v>7</v>
      </c>
      <c r="AA7" s="119">
        <v>8</v>
      </c>
      <c r="AB7" s="119">
        <v>9</v>
      </c>
      <c r="AC7" s="119">
        <v>10</v>
      </c>
      <c r="AD7" s="119">
        <v>11</v>
      </c>
      <c r="AE7" s="119">
        <v>12</v>
      </c>
      <c r="AF7" s="119">
        <v>13</v>
      </c>
      <c r="AG7" s="119">
        <v>14</v>
      </c>
      <c r="AH7" s="119">
        <v>15</v>
      </c>
      <c r="AI7" s="119">
        <v>16</v>
      </c>
      <c r="AJ7" s="119">
        <v>17</v>
      </c>
      <c r="AK7" s="119">
        <v>18</v>
      </c>
      <c r="AL7" s="119">
        <v>19</v>
      </c>
      <c r="AM7" s="119">
        <v>20</v>
      </c>
      <c r="AN7" s="119">
        <v>21</v>
      </c>
      <c r="AO7" s="119">
        <v>22</v>
      </c>
      <c r="AP7" s="119">
        <v>23</v>
      </c>
      <c r="AQ7" s="119">
        <v>24</v>
      </c>
      <c r="AR7" s="119">
        <v>25</v>
      </c>
      <c r="AS7" s="119">
        <v>26</v>
      </c>
      <c r="AT7" s="119">
        <v>27</v>
      </c>
      <c r="AU7" s="119">
        <v>28</v>
      </c>
      <c r="AV7" s="119">
        <v>29</v>
      </c>
      <c r="AW7" s="119">
        <v>30</v>
      </c>
      <c r="AX7" s="119">
        <v>31</v>
      </c>
      <c r="AY7" s="119">
        <v>32</v>
      </c>
      <c r="AZ7" s="119">
        <v>33</v>
      </c>
      <c r="BA7" s="119">
        <v>34</v>
      </c>
      <c r="BB7" s="119">
        <v>35</v>
      </c>
      <c r="BC7" s="119">
        <v>36</v>
      </c>
      <c r="BD7" s="119">
        <v>37</v>
      </c>
      <c r="BE7" s="119">
        <v>38</v>
      </c>
      <c r="BF7" s="119">
        <v>39</v>
      </c>
      <c r="BG7" s="119">
        <v>40</v>
      </c>
      <c r="BH7" s="119">
        <v>41</v>
      </c>
      <c r="BI7" s="119">
        <v>42</v>
      </c>
      <c r="BJ7" s="119">
        <v>43</v>
      </c>
      <c r="BK7" s="119">
        <v>44</v>
      </c>
      <c r="BL7" s="119">
        <v>45</v>
      </c>
      <c r="BM7" s="119">
        <v>46</v>
      </c>
      <c r="BN7" s="119">
        <v>47</v>
      </c>
      <c r="BO7" s="119">
        <v>48</v>
      </c>
      <c r="BP7" s="119">
        <v>19</v>
      </c>
      <c r="BQ7" s="119">
        <v>50</v>
      </c>
      <c r="BR7" s="119">
        <v>51</v>
      </c>
      <c r="BS7" s="119">
        <v>52</v>
      </c>
      <c r="BT7" s="119">
        <v>53</v>
      </c>
      <c r="BU7" s="119">
        <v>54</v>
      </c>
      <c r="BV7" s="120">
        <v>55</v>
      </c>
    </row>
    <row r="8" spans="1:74" ht="20.100000000000001" customHeight="1" thickBot="1" x14ac:dyDescent="0.25">
      <c r="A8" s="30">
        <v>1</v>
      </c>
      <c r="B8" s="33" t="s">
        <v>22</v>
      </c>
      <c r="C8" s="17">
        <v>329</v>
      </c>
      <c r="D8" s="31"/>
      <c r="E8" s="15">
        <f>C8-D8</f>
        <v>329</v>
      </c>
      <c r="F8" s="15">
        <f>E8-G8</f>
        <v>329</v>
      </c>
      <c r="G8" s="15"/>
      <c r="H8" s="10">
        <v>1.0920000000000001</v>
      </c>
      <c r="I8" s="6">
        <v>1.0920000000000001</v>
      </c>
      <c r="J8" s="6"/>
      <c r="K8" s="8"/>
      <c r="L8" s="12">
        <f>P8/H8</f>
        <v>1.062271062271062</v>
      </c>
      <c r="M8" s="6">
        <f t="shared" ref="M8:M71" si="0">Q8/I8</f>
        <v>1.062271062271062</v>
      </c>
      <c r="N8" s="6"/>
      <c r="O8" s="7"/>
      <c r="P8" s="12">
        <v>1.1599999999999999</v>
      </c>
      <c r="Q8" s="6">
        <v>1.1599999999999999</v>
      </c>
      <c r="R8" s="6"/>
      <c r="S8" s="8"/>
      <c r="T8" s="75">
        <f>AB8+AE8+AH8+AJ8+AS8+AV8+AY8+BB8+BE8+BH8+BK8+BN8+BQ8</f>
        <v>1.1595</v>
      </c>
      <c r="U8" s="12">
        <v>1.1599999999999999</v>
      </c>
      <c r="V8" s="6">
        <v>1.1599999999999999</v>
      </c>
      <c r="W8" s="6">
        <f>AC8+AF8+AI8+AK8+AT8+AW8+AZ8+BC8+BF8+BI8+BL8+BO8+BR8</f>
        <v>0.87849999999999995</v>
      </c>
      <c r="X8" s="76">
        <f>W8/T8</f>
        <v>0.75765416127641216</v>
      </c>
      <c r="Y8" s="74">
        <f>AB8+AE8+AH8+AJ8+AS8+AV8+AY8+BB8+BE8+BH8+BK8+BN8+BQ8</f>
        <v>1.1595</v>
      </c>
      <c r="Z8" s="8">
        <f>AC8+AF8+AI8+AK8+AT8+AW8+AZ8+BC8+BF8+BI8+BL8+BO8+BR8</f>
        <v>0.87849999999999995</v>
      </c>
      <c r="AA8" s="76">
        <f>Z8/Y8</f>
        <v>0.75765416127641216</v>
      </c>
      <c r="AB8" s="12">
        <v>0</v>
      </c>
      <c r="AC8" s="84">
        <v>0</v>
      </c>
      <c r="AD8" s="76"/>
      <c r="AE8" s="12">
        <v>0</v>
      </c>
      <c r="AF8" s="84">
        <v>0</v>
      </c>
      <c r="AG8" s="76"/>
      <c r="AH8" s="12">
        <v>0.46350000000000002</v>
      </c>
      <c r="AI8" s="99">
        <v>0</v>
      </c>
      <c r="AJ8" s="12">
        <v>0</v>
      </c>
      <c r="AK8" s="84">
        <v>0</v>
      </c>
      <c r="AL8" s="76"/>
      <c r="AM8" s="12">
        <v>0</v>
      </c>
      <c r="AN8" s="84">
        <v>0</v>
      </c>
      <c r="AO8" s="76"/>
      <c r="AP8" s="12">
        <v>0</v>
      </c>
      <c r="AQ8" s="84">
        <v>0</v>
      </c>
      <c r="AR8" s="76"/>
      <c r="AS8" s="12">
        <v>0.15</v>
      </c>
      <c r="AT8" s="84">
        <v>0.1857</v>
      </c>
      <c r="AU8" s="76">
        <f t="shared" ref="AU8:AU36" si="1">AT8/AS8</f>
        <v>1.238</v>
      </c>
      <c r="AV8" s="12">
        <v>0</v>
      </c>
      <c r="AW8" s="84">
        <v>0</v>
      </c>
      <c r="AX8" s="76"/>
      <c r="AY8" s="12">
        <v>0</v>
      </c>
      <c r="AZ8" s="84">
        <v>0</v>
      </c>
      <c r="BA8" s="76"/>
      <c r="BB8" s="12">
        <v>0.104</v>
      </c>
      <c r="BC8" s="84">
        <v>0.12790000000000001</v>
      </c>
      <c r="BD8" s="76">
        <f t="shared" ref="BD8:BD71" si="2">BC8/BB8</f>
        <v>1.2298076923076926</v>
      </c>
      <c r="BE8" s="12">
        <v>0</v>
      </c>
      <c r="BF8" s="84">
        <v>0</v>
      </c>
      <c r="BG8" s="76"/>
      <c r="BH8" s="12">
        <v>0.442</v>
      </c>
      <c r="BI8" s="84">
        <v>0.56489999999999996</v>
      </c>
      <c r="BJ8" s="76">
        <f t="shared" ref="BJ8:BJ71" si="3">BI8/BH8</f>
        <v>1.2780542986425338</v>
      </c>
      <c r="BK8" s="12">
        <v>0</v>
      </c>
      <c r="BL8" s="84">
        <v>0</v>
      </c>
      <c r="BM8" s="76"/>
      <c r="BN8" s="12">
        <v>0</v>
      </c>
      <c r="BO8" s="84">
        <v>0</v>
      </c>
      <c r="BP8" s="76"/>
      <c r="BQ8" s="12">
        <v>0</v>
      </c>
      <c r="BR8" s="84">
        <v>0</v>
      </c>
      <c r="BS8" s="76"/>
      <c r="BT8" s="12">
        <v>0</v>
      </c>
      <c r="BU8" s="84">
        <v>0</v>
      </c>
      <c r="BV8" s="76"/>
    </row>
    <row r="9" spans="1:74" ht="20.100000000000001" customHeight="1" thickBot="1" x14ac:dyDescent="0.25">
      <c r="A9" s="4">
        <v>2</v>
      </c>
      <c r="B9" s="39" t="s">
        <v>23</v>
      </c>
      <c r="C9" s="19">
        <v>102.2</v>
      </c>
      <c r="D9" s="18"/>
      <c r="E9" s="15">
        <f t="shared" ref="E9:E72" si="4">C9-D9</f>
        <v>102.2</v>
      </c>
      <c r="F9" s="15">
        <f t="shared" ref="F9:F72" si="5">E9-G9</f>
        <v>102.2</v>
      </c>
      <c r="G9" s="15"/>
      <c r="H9" s="11">
        <v>0.68500000000000005</v>
      </c>
      <c r="I9" s="3">
        <v>0.68500000000000005</v>
      </c>
      <c r="J9" s="3"/>
      <c r="K9" s="9"/>
      <c r="L9" s="13">
        <f t="shared" ref="L9:M72" si="6">P9/H9</f>
        <v>1.0525547445255474</v>
      </c>
      <c r="M9" s="3">
        <f t="shared" si="0"/>
        <v>1.0525547445255474</v>
      </c>
      <c r="N9" s="3"/>
      <c r="O9" s="5"/>
      <c r="P9" s="13">
        <v>0.72099999999999997</v>
      </c>
      <c r="Q9" s="3">
        <v>0.72099999999999997</v>
      </c>
      <c r="R9" s="3"/>
      <c r="S9" s="9"/>
      <c r="T9" s="75">
        <f t="shared" ref="T9:T72" si="7">AB9+AE9+AH9+AJ9+AS9+AV9+AY9+BB9+BE9+BH9+BK9+BN9+BQ9</f>
        <v>0.72099999999999997</v>
      </c>
      <c r="U9" s="13">
        <v>0.72099999999999997</v>
      </c>
      <c r="V9" s="3">
        <v>0.72099999999999997</v>
      </c>
      <c r="W9" s="6">
        <f t="shared" ref="W9:W72" si="8">AC9+AF9+AI9+AK9+AT9+AW9+AZ9+BC9+BF9+BI9+BL9+BO9+BR9</f>
        <v>0.60320000000000007</v>
      </c>
      <c r="X9" s="76">
        <f t="shared" ref="X9:X72" si="9">W9/T9</f>
        <v>0.83661581137309304</v>
      </c>
      <c r="Y9" s="74">
        <f t="shared" ref="Y9:Y72" si="10">AB9+AE9+AH9+AJ9+AS9+AV9+AY9+BB9+BE9+BH9+BK9+BN9+BQ9</f>
        <v>0.72099999999999997</v>
      </c>
      <c r="Z9" s="8">
        <f t="shared" ref="Z9:Z72" si="11">AC9+AF9+AI9+AK9+AT9+AW9+AZ9+BC9+BF9+BI9+BL9+BO9+BR9</f>
        <v>0.60320000000000007</v>
      </c>
      <c r="AA9" s="76">
        <f t="shared" ref="AA9:AA72" si="12">Z9/Y9</f>
        <v>0.83661581137309304</v>
      </c>
      <c r="AB9" s="13">
        <v>0</v>
      </c>
      <c r="AC9" s="85">
        <v>0</v>
      </c>
      <c r="AD9" s="76"/>
      <c r="AE9" s="13">
        <v>0</v>
      </c>
      <c r="AF9" s="85">
        <v>0</v>
      </c>
      <c r="AG9" s="76"/>
      <c r="AH9" s="13">
        <v>0.249</v>
      </c>
      <c r="AI9" s="100">
        <v>0</v>
      </c>
      <c r="AJ9" s="13">
        <v>0</v>
      </c>
      <c r="AK9" s="85">
        <v>0</v>
      </c>
      <c r="AL9" s="76"/>
      <c r="AM9" s="13">
        <v>0</v>
      </c>
      <c r="AN9" s="85">
        <v>0</v>
      </c>
      <c r="AO9" s="76"/>
      <c r="AP9" s="13">
        <v>0</v>
      </c>
      <c r="AQ9" s="85">
        <v>0</v>
      </c>
      <c r="AR9" s="76"/>
      <c r="AS9" s="13">
        <v>0</v>
      </c>
      <c r="AT9" s="85">
        <v>1.4E-3</v>
      </c>
      <c r="AU9" s="76"/>
      <c r="AV9" s="13">
        <v>0</v>
      </c>
      <c r="AW9" s="85">
        <v>0</v>
      </c>
      <c r="AX9" s="76"/>
      <c r="AY9" s="13">
        <v>0</v>
      </c>
      <c r="AZ9" s="85">
        <v>0</v>
      </c>
      <c r="BA9" s="76"/>
      <c r="BB9" s="13">
        <v>0.05</v>
      </c>
      <c r="BC9" s="85">
        <v>6.1699999999999998E-2</v>
      </c>
      <c r="BD9" s="76">
        <f t="shared" si="2"/>
        <v>1.234</v>
      </c>
      <c r="BE9" s="13">
        <v>0</v>
      </c>
      <c r="BF9" s="85">
        <v>0</v>
      </c>
      <c r="BG9" s="76"/>
      <c r="BH9" s="13">
        <v>0.42199999999999999</v>
      </c>
      <c r="BI9" s="85">
        <v>0.54010000000000002</v>
      </c>
      <c r="BJ9" s="76">
        <f t="shared" si="3"/>
        <v>1.2798578199052133</v>
      </c>
      <c r="BK9" s="13">
        <v>0</v>
      </c>
      <c r="BL9" s="85">
        <v>0</v>
      </c>
      <c r="BM9" s="76"/>
      <c r="BN9" s="13">
        <v>0</v>
      </c>
      <c r="BO9" s="85">
        <v>0</v>
      </c>
      <c r="BP9" s="76"/>
      <c r="BQ9" s="13">
        <v>0</v>
      </c>
      <c r="BR9" s="85">
        <v>0</v>
      </c>
      <c r="BS9" s="76"/>
      <c r="BT9" s="13">
        <v>0</v>
      </c>
      <c r="BU9" s="85">
        <v>0</v>
      </c>
      <c r="BV9" s="76"/>
    </row>
    <row r="10" spans="1:74" ht="20.100000000000001" customHeight="1" thickBot="1" x14ac:dyDescent="0.25">
      <c r="A10" s="4">
        <v>3</v>
      </c>
      <c r="B10" s="39" t="s">
        <v>24</v>
      </c>
      <c r="C10" s="19">
        <v>160.69999999999999</v>
      </c>
      <c r="D10" s="18"/>
      <c r="E10" s="15">
        <f t="shared" si="4"/>
        <v>160.69999999999999</v>
      </c>
      <c r="F10" s="15">
        <f t="shared" si="5"/>
        <v>160.69999999999999</v>
      </c>
      <c r="G10" s="15"/>
      <c r="H10" s="11">
        <v>1.7889999999999999</v>
      </c>
      <c r="I10" s="3">
        <v>1.7889999999999999</v>
      </c>
      <c r="J10" s="3"/>
      <c r="K10" s="9"/>
      <c r="L10" s="13">
        <f t="shared" si="6"/>
        <v>1.0581330352152041</v>
      </c>
      <c r="M10" s="3">
        <f t="shared" si="0"/>
        <v>1.0581330352152041</v>
      </c>
      <c r="N10" s="3"/>
      <c r="O10" s="5"/>
      <c r="P10" s="13">
        <v>1.893</v>
      </c>
      <c r="Q10" s="3">
        <v>1.893</v>
      </c>
      <c r="R10" s="3"/>
      <c r="S10" s="9"/>
      <c r="T10" s="75">
        <f t="shared" si="7"/>
        <v>1.8930000000000002</v>
      </c>
      <c r="U10" s="13">
        <v>1.893</v>
      </c>
      <c r="V10" s="3">
        <v>1.893</v>
      </c>
      <c r="W10" s="6">
        <f t="shared" si="8"/>
        <v>1.37</v>
      </c>
      <c r="X10" s="76">
        <f t="shared" si="9"/>
        <v>0.7237189646064448</v>
      </c>
      <c r="Y10" s="74">
        <f t="shared" si="10"/>
        <v>1.8930000000000002</v>
      </c>
      <c r="Z10" s="8">
        <f t="shared" si="11"/>
        <v>1.37</v>
      </c>
      <c r="AA10" s="76">
        <f t="shared" si="12"/>
        <v>0.7237189646064448</v>
      </c>
      <c r="AB10" s="13">
        <v>9.9000000000000005E-2</v>
      </c>
      <c r="AC10" s="85">
        <v>0.1075</v>
      </c>
      <c r="AD10" s="76">
        <f>AC10/AB10</f>
        <v>1.0858585858585859</v>
      </c>
      <c r="AE10" s="13">
        <v>0</v>
      </c>
      <c r="AF10" s="85">
        <v>0</v>
      </c>
      <c r="AG10" s="76"/>
      <c r="AH10" s="13">
        <v>0.79</v>
      </c>
      <c r="AI10" s="100">
        <v>0</v>
      </c>
      <c r="AJ10" s="13">
        <v>0</v>
      </c>
      <c r="AK10" s="85">
        <v>0</v>
      </c>
      <c r="AL10" s="76"/>
      <c r="AM10" s="13">
        <v>0</v>
      </c>
      <c r="AN10" s="85">
        <v>0</v>
      </c>
      <c r="AO10" s="76"/>
      <c r="AP10" s="13">
        <v>0</v>
      </c>
      <c r="AQ10" s="85">
        <v>0</v>
      </c>
      <c r="AR10" s="76"/>
      <c r="AS10" s="13">
        <v>0</v>
      </c>
      <c r="AT10" s="85">
        <v>1.4E-3</v>
      </c>
      <c r="AU10" s="76"/>
      <c r="AV10" s="13">
        <v>0</v>
      </c>
      <c r="AW10" s="85">
        <v>0</v>
      </c>
      <c r="AX10" s="76"/>
      <c r="AY10" s="13">
        <v>0</v>
      </c>
      <c r="AZ10" s="85">
        <v>0</v>
      </c>
      <c r="BA10" s="76"/>
      <c r="BB10" s="13">
        <v>0.19500000000000001</v>
      </c>
      <c r="BC10" s="85">
        <v>0.23980000000000001</v>
      </c>
      <c r="BD10" s="76">
        <f t="shared" si="2"/>
        <v>1.2297435897435898</v>
      </c>
      <c r="BE10" s="13">
        <v>0</v>
      </c>
      <c r="BF10" s="85">
        <v>0</v>
      </c>
      <c r="BG10" s="76"/>
      <c r="BH10" s="13">
        <v>0.72099999999999997</v>
      </c>
      <c r="BI10" s="85">
        <v>0.92549999999999999</v>
      </c>
      <c r="BJ10" s="76">
        <f t="shared" si="3"/>
        <v>1.2836338418862692</v>
      </c>
      <c r="BK10" s="13">
        <v>8.7999999999999995E-2</v>
      </c>
      <c r="BL10" s="85">
        <v>9.5799999999999996E-2</v>
      </c>
      <c r="BM10" s="76">
        <f t="shared" ref="BM10:BM71" si="13">BL10/BK10</f>
        <v>1.0886363636363636</v>
      </c>
      <c r="BN10" s="13">
        <v>0</v>
      </c>
      <c r="BO10" s="85">
        <v>0</v>
      </c>
      <c r="BP10" s="76"/>
      <c r="BQ10" s="13">
        <v>0</v>
      </c>
      <c r="BR10" s="85">
        <v>0</v>
      </c>
      <c r="BS10" s="76"/>
      <c r="BT10" s="13">
        <v>0</v>
      </c>
      <c r="BU10" s="85">
        <v>0</v>
      </c>
      <c r="BV10" s="76"/>
    </row>
    <row r="11" spans="1:74" ht="20.100000000000001" customHeight="1" thickBot="1" x14ac:dyDescent="0.25">
      <c r="A11" s="4">
        <v>4</v>
      </c>
      <c r="B11" s="39" t="s">
        <v>25</v>
      </c>
      <c r="C11" s="19">
        <v>42.8</v>
      </c>
      <c r="D11" s="18"/>
      <c r="E11" s="15">
        <f t="shared" si="4"/>
        <v>42.8</v>
      </c>
      <c r="F11" s="15">
        <f t="shared" si="5"/>
        <v>42.8</v>
      </c>
      <c r="G11" s="15"/>
      <c r="H11" s="11">
        <v>0.90100000000000002</v>
      </c>
      <c r="I11" s="3">
        <v>0.90100000000000002</v>
      </c>
      <c r="J11" s="3"/>
      <c r="K11" s="9"/>
      <c r="L11" s="13">
        <f t="shared" si="6"/>
        <v>1.0499445061043284</v>
      </c>
      <c r="M11" s="3">
        <f t="shared" si="0"/>
        <v>1.0499445061043284</v>
      </c>
      <c r="N11" s="3"/>
      <c r="O11" s="5"/>
      <c r="P11" s="13">
        <v>0.94599999999999995</v>
      </c>
      <c r="Q11" s="3">
        <v>0.94599999999999995</v>
      </c>
      <c r="R11" s="3"/>
      <c r="S11" s="9"/>
      <c r="T11" s="75">
        <f t="shared" si="7"/>
        <v>0.94600000000000006</v>
      </c>
      <c r="U11" s="13">
        <v>0.94599999999999995</v>
      </c>
      <c r="V11" s="3">
        <v>0.94599999999999995</v>
      </c>
      <c r="W11" s="6">
        <f t="shared" si="8"/>
        <v>0.19040000000000001</v>
      </c>
      <c r="X11" s="76">
        <f t="shared" si="9"/>
        <v>0.20126849894291754</v>
      </c>
      <c r="Y11" s="74">
        <f t="shared" si="10"/>
        <v>0.94600000000000006</v>
      </c>
      <c r="Z11" s="8">
        <f t="shared" si="11"/>
        <v>0.19040000000000001</v>
      </c>
      <c r="AA11" s="76">
        <f t="shared" si="12"/>
        <v>0.20126849894291754</v>
      </c>
      <c r="AB11" s="13">
        <v>0</v>
      </c>
      <c r="AC11" s="85">
        <v>0</v>
      </c>
      <c r="AD11" s="76"/>
      <c r="AE11" s="13">
        <v>0</v>
      </c>
      <c r="AF11" s="85">
        <v>0</v>
      </c>
      <c r="AG11" s="76"/>
      <c r="AH11" s="13">
        <v>0.79200000000000004</v>
      </c>
      <c r="AI11" s="100">
        <v>0</v>
      </c>
      <c r="AJ11" s="13">
        <v>0</v>
      </c>
      <c r="AK11" s="85">
        <v>0</v>
      </c>
      <c r="AL11" s="76"/>
      <c r="AM11" s="13">
        <v>0</v>
      </c>
      <c r="AN11" s="85">
        <v>0</v>
      </c>
      <c r="AO11" s="76"/>
      <c r="AP11" s="13">
        <v>0</v>
      </c>
      <c r="AQ11" s="85">
        <v>0</v>
      </c>
      <c r="AR11" s="76"/>
      <c r="AS11" s="13">
        <v>0</v>
      </c>
      <c r="AT11" s="85">
        <v>1.4E-3</v>
      </c>
      <c r="AU11" s="76"/>
      <c r="AV11" s="13">
        <v>0</v>
      </c>
      <c r="AW11" s="85">
        <v>0</v>
      </c>
      <c r="AX11" s="76"/>
      <c r="AY11" s="13">
        <v>0</v>
      </c>
      <c r="AZ11" s="85">
        <v>0</v>
      </c>
      <c r="BA11" s="76"/>
      <c r="BB11" s="13">
        <v>0.154</v>
      </c>
      <c r="BC11" s="85">
        <v>0.189</v>
      </c>
      <c r="BD11" s="76">
        <f t="shared" si="2"/>
        <v>1.2272727272727273</v>
      </c>
      <c r="BE11" s="13">
        <v>0</v>
      </c>
      <c r="BF11" s="85">
        <v>0</v>
      </c>
      <c r="BG11" s="76"/>
      <c r="BH11" s="13">
        <v>0</v>
      </c>
      <c r="BI11" s="85">
        <v>0</v>
      </c>
      <c r="BJ11" s="76"/>
      <c r="BK11" s="13">
        <v>0</v>
      </c>
      <c r="BL11" s="85">
        <v>0</v>
      </c>
      <c r="BM11" s="76"/>
      <c r="BN11" s="13">
        <v>0</v>
      </c>
      <c r="BO11" s="85">
        <v>0</v>
      </c>
      <c r="BP11" s="76"/>
      <c r="BQ11" s="13">
        <v>0</v>
      </c>
      <c r="BR11" s="85">
        <v>0</v>
      </c>
      <c r="BS11" s="76"/>
      <c r="BT11" s="13">
        <v>0</v>
      </c>
      <c r="BU11" s="85">
        <v>0</v>
      </c>
      <c r="BV11" s="76"/>
    </row>
    <row r="12" spans="1:74" ht="20.100000000000001" customHeight="1" thickBot="1" x14ac:dyDescent="0.25">
      <c r="A12" s="4">
        <v>5</v>
      </c>
      <c r="B12" s="39" t="s">
        <v>26</v>
      </c>
      <c r="C12" s="19">
        <v>18</v>
      </c>
      <c r="D12" s="18"/>
      <c r="E12" s="15">
        <f t="shared" si="4"/>
        <v>18</v>
      </c>
      <c r="F12" s="15">
        <f t="shared" si="5"/>
        <v>18</v>
      </c>
      <c r="G12" s="15"/>
      <c r="H12" s="11">
        <v>1.4259999999999999</v>
      </c>
      <c r="I12" s="3">
        <v>1.4259999999999999</v>
      </c>
      <c r="J12" s="3"/>
      <c r="K12" s="9"/>
      <c r="L12" s="13">
        <f t="shared" si="6"/>
        <v>1.0483870967741937</v>
      </c>
      <c r="M12" s="3">
        <f t="shared" si="0"/>
        <v>1.0483870967741937</v>
      </c>
      <c r="N12" s="3"/>
      <c r="O12" s="5"/>
      <c r="P12" s="13">
        <v>1.4950000000000001</v>
      </c>
      <c r="Q12" s="3">
        <v>1.4950000000000001</v>
      </c>
      <c r="R12" s="3"/>
      <c r="S12" s="9"/>
      <c r="T12" s="75">
        <f t="shared" si="7"/>
        <v>1.4949999999999999</v>
      </c>
      <c r="U12" s="13">
        <v>1.4950000000000001</v>
      </c>
      <c r="V12" s="3">
        <v>1.4950000000000001</v>
      </c>
      <c r="W12" s="6">
        <f t="shared" si="8"/>
        <v>0.70379999999999998</v>
      </c>
      <c r="X12" s="76">
        <f t="shared" si="9"/>
        <v>0.47076923076923077</v>
      </c>
      <c r="Y12" s="74">
        <f t="shared" si="10"/>
        <v>1.4949999999999999</v>
      </c>
      <c r="Z12" s="8">
        <f t="shared" si="11"/>
        <v>0.70379999999999998</v>
      </c>
      <c r="AA12" s="76">
        <f t="shared" si="12"/>
        <v>0.47076923076923077</v>
      </c>
      <c r="AB12" s="13">
        <v>0</v>
      </c>
      <c r="AC12" s="85">
        <v>0</v>
      </c>
      <c r="AD12" s="76"/>
      <c r="AE12" s="13">
        <v>0</v>
      </c>
      <c r="AF12" s="85">
        <v>0</v>
      </c>
      <c r="AG12" s="76"/>
      <c r="AH12" s="13">
        <v>0.94199999999999995</v>
      </c>
      <c r="AI12" s="100">
        <v>0</v>
      </c>
      <c r="AJ12" s="13">
        <v>0</v>
      </c>
      <c r="AK12" s="85">
        <v>0</v>
      </c>
      <c r="AL12" s="76"/>
      <c r="AM12" s="13">
        <v>0</v>
      </c>
      <c r="AN12" s="85">
        <v>0</v>
      </c>
      <c r="AO12" s="76"/>
      <c r="AP12" s="13">
        <v>0</v>
      </c>
      <c r="AQ12" s="85">
        <v>0</v>
      </c>
      <c r="AR12" s="76"/>
      <c r="AS12" s="13">
        <v>0</v>
      </c>
      <c r="AT12" s="85">
        <v>1.4E-3</v>
      </c>
      <c r="AU12" s="76"/>
      <c r="AV12" s="13">
        <v>0</v>
      </c>
      <c r="AW12" s="85">
        <v>0</v>
      </c>
      <c r="AX12" s="76"/>
      <c r="AY12" s="13">
        <v>0</v>
      </c>
      <c r="AZ12" s="85">
        <v>0</v>
      </c>
      <c r="BA12" s="76"/>
      <c r="BB12" s="13">
        <v>0.14499999999999999</v>
      </c>
      <c r="BC12" s="85">
        <v>0.17810000000000001</v>
      </c>
      <c r="BD12" s="76">
        <f t="shared" si="2"/>
        <v>1.2282758620689656</v>
      </c>
      <c r="BE12" s="13">
        <v>0</v>
      </c>
      <c r="BF12" s="85">
        <v>0</v>
      </c>
      <c r="BG12" s="76"/>
      <c r="BH12" s="13">
        <v>0.40799999999999997</v>
      </c>
      <c r="BI12" s="85">
        <v>0.52429999999999999</v>
      </c>
      <c r="BJ12" s="76">
        <f t="shared" si="3"/>
        <v>1.2850490196078432</v>
      </c>
      <c r="BK12" s="13">
        <v>0</v>
      </c>
      <c r="BL12" s="85">
        <v>0</v>
      </c>
      <c r="BM12" s="76"/>
      <c r="BN12" s="13">
        <v>0</v>
      </c>
      <c r="BO12" s="85">
        <v>0</v>
      </c>
      <c r="BP12" s="76"/>
      <c r="BQ12" s="13">
        <v>0</v>
      </c>
      <c r="BR12" s="85">
        <v>0</v>
      </c>
      <c r="BS12" s="76"/>
      <c r="BT12" s="13">
        <v>0</v>
      </c>
      <c r="BU12" s="85">
        <v>0</v>
      </c>
      <c r="BV12" s="76"/>
    </row>
    <row r="13" spans="1:74" ht="20.100000000000001" customHeight="1" thickBot="1" x14ac:dyDescent="0.25">
      <c r="A13" s="4">
        <v>6</v>
      </c>
      <c r="B13" s="39" t="s">
        <v>27</v>
      </c>
      <c r="C13" s="19">
        <v>95.6</v>
      </c>
      <c r="D13" s="18"/>
      <c r="E13" s="15">
        <f t="shared" si="4"/>
        <v>95.6</v>
      </c>
      <c r="F13" s="15">
        <f t="shared" si="5"/>
        <v>95.6</v>
      </c>
      <c r="G13" s="15"/>
      <c r="H13" s="11">
        <v>0.34799999999999998</v>
      </c>
      <c r="I13" s="3">
        <v>0.34799999999999998</v>
      </c>
      <c r="J13" s="3"/>
      <c r="K13" s="9"/>
      <c r="L13" s="13">
        <f t="shared" si="6"/>
        <v>1.0603448275862069</v>
      </c>
      <c r="M13" s="3">
        <f t="shared" si="0"/>
        <v>1.0603448275862069</v>
      </c>
      <c r="N13" s="3"/>
      <c r="O13" s="5"/>
      <c r="P13" s="13">
        <v>0.36899999999999999</v>
      </c>
      <c r="Q13" s="3">
        <v>0.36899999999999999</v>
      </c>
      <c r="R13" s="3"/>
      <c r="S13" s="9"/>
      <c r="T13" s="75">
        <f t="shared" si="7"/>
        <v>0.36899999999999999</v>
      </c>
      <c r="U13" s="13">
        <v>0.36899999999999999</v>
      </c>
      <c r="V13" s="3">
        <v>0.36899999999999999</v>
      </c>
      <c r="W13" s="6">
        <f t="shared" si="8"/>
        <v>0.24280000000000002</v>
      </c>
      <c r="X13" s="76">
        <f t="shared" si="9"/>
        <v>0.65799457994579946</v>
      </c>
      <c r="Y13" s="74">
        <f t="shared" si="10"/>
        <v>0.36899999999999999</v>
      </c>
      <c r="Z13" s="8">
        <f t="shared" si="11"/>
        <v>0.24280000000000002</v>
      </c>
      <c r="AA13" s="76">
        <f t="shared" si="12"/>
        <v>0.65799457994579946</v>
      </c>
      <c r="AB13" s="13">
        <v>0</v>
      </c>
      <c r="AC13" s="85">
        <v>0</v>
      </c>
      <c r="AD13" s="76"/>
      <c r="AE13" s="13">
        <v>0</v>
      </c>
      <c r="AF13" s="85">
        <v>0</v>
      </c>
      <c r="AG13" s="76"/>
      <c r="AH13" s="13">
        <v>0.17699999999999999</v>
      </c>
      <c r="AI13" s="100">
        <v>0</v>
      </c>
      <c r="AJ13" s="13">
        <v>0</v>
      </c>
      <c r="AK13" s="85">
        <v>0</v>
      </c>
      <c r="AL13" s="76"/>
      <c r="AM13" s="13">
        <v>0</v>
      </c>
      <c r="AN13" s="85">
        <v>0</v>
      </c>
      <c r="AO13" s="76"/>
      <c r="AP13" s="13">
        <v>0</v>
      </c>
      <c r="AQ13" s="85">
        <v>0</v>
      </c>
      <c r="AR13" s="76"/>
      <c r="AS13" s="13">
        <v>0</v>
      </c>
      <c r="AT13" s="85">
        <v>1.4E-3</v>
      </c>
      <c r="AU13" s="76"/>
      <c r="AV13" s="13">
        <v>0</v>
      </c>
      <c r="AW13" s="85">
        <v>0</v>
      </c>
      <c r="AX13" s="76"/>
      <c r="AY13" s="13">
        <v>0</v>
      </c>
      <c r="AZ13" s="85">
        <v>0</v>
      </c>
      <c r="BA13" s="76"/>
      <c r="BB13" s="13">
        <v>8.1000000000000003E-2</v>
      </c>
      <c r="BC13" s="85">
        <v>9.9099999999999994E-2</v>
      </c>
      <c r="BD13" s="76">
        <f t="shared" si="2"/>
        <v>1.2234567901234568</v>
      </c>
      <c r="BE13" s="13">
        <v>0</v>
      </c>
      <c r="BF13" s="85">
        <v>0</v>
      </c>
      <c r="BG13" s="76"/>
      <c r="BH13" s="13">
        <v>0.111</v>
      </c>
      <c r="BI13" s="85">
        <v>0.14230000000000001</v>
      </c>
      <c r="BJ13" s="76">
        <f t="shared" si="3"/>
        <v>1.281981981981982</v>
      </c>
      <c r="BK13" s="13">
        <v>0</v>
      </c>
      <c r="BL13" s="85">
        <v>0</v>
      </c>
      <c r="BM13" s="76"/>
      <c r="BN13" s="13">
        <v>0</v>
      </c>
      <c r="BO13" s="85">
        <v>0</v>
      </c>
      <c r="BP13" s="76"/>
      <c r="BQ13" s="13">
        <v>0</v>
      </c>
      <c r="BR13" s="85">
        <v>0</v>
      </c>
      <c r="BS13" s="76"/>
      <c r="BT13" s="13">
        <v>0</v>
      </c>
      <c r="BU13" s="85">
        <v>0</v>
      </c>
      <c r="BV13" s="76"/>
    </row>
    <row r="14" spans="1:74" ht="20.100000000000001" customHeight="1" thickBot="1" x14ac:dyDescent="0.25">
      <c r="A14" s="4">
        <v>7</v>
      </c>
      <c r="B14" s="39" t="s">
        <v>28</v>
      </c>
      <c r="C14" s="19">
        <v>314.94</v>
      </c>
      <c r="D14" s="18"/>
      <c r="E14" s="15">
        <f t="shared" si="4"/>
        <v>314.94</v>
      </c>
      <c r="F14" s="15">
        <f t="shared" si="5"/>
        <v>314.94</v>
      </c>
      <c r="G14" s="15"/>
      <c r="H14" s="11">
        <v>1.0620000000000001</v>
      </c>
      <c r="I14" s="3">
        <v>1.0620000000000001</v>
      </c>
      <c r="J14" s="3"/>
      <c r="K14" s="9"/>
      <c r="L14" s="13">
        <f t="shared" si="6"/>
        <v>1.0574387947269304</v>
      </c>
      <c r="M14" s="3">
        <f t="shared" si="0"/>
        <v>1.0574387947269304</v>
      </c>
      <c r="N14" s="3"/>
      <c r="O14" s="5"/>
      <c r="P14" s="13">
        <v>1.123</v>
      </c>
      <c r="Q14" s="3">
        <v>1.123</v>
      </c>
      <c r="R14" s="3"/>
      <c r="S14" s="9"/>
      <c r="T14" s="75">
        <f t="shared" si="7"/>
        <v>1.1229999999999998</v>
      </c>
      <c r="U14" s="13">
        <v>1.123</v>
      </c>
      <c r="V14" s="3">
        <v>1.123</v>
      </c>
      <c r="W14" s="6">
        <f t="shared" si="8"/>
        <v>0.68520000000000003</v>
      </c>
      <c r="X14" s="76">
        <f t="shared" si="9"/>
        <v>0.61015138023152282</v>
      </c>
      <c r="Y14" s="74">
        <f t="shared" si="10"/>
        <v>1.1229999999999998</v>
      </c>
      <c r="Z14" s="8">
        <f t="shared" si="11"/>
        <v>0.68520000000000003</v>
      </c>
      <c r="AA14" s="76">
        <f t="shared" si="12"/>
        <v>0.61015138023152282</v>
      </c>
      <c r="AB14" s="13">
        <v>7.4999999999999997E-2</v>
      </c>
      <c r="AC14" s="85">
        <v>8.1799999999999998E-2</v>
      </c>
      <c r="AD14" s="76">
        <f t="shared" ref="AD14:AD71" si="14">AC14/AB14</f>
        <v>1.0906666666666667</v>
      </c>
      <c r="AE14" s="13">
        <v>0</v>
      </c>
      <c r="AF14" s="85">
        <v>0</v>
      </c>
      <c r="AG14" s="76"/>
      <c r="AH14" s="13">
        <v>0.56399999999999995</v>
      </c>
      <c r="AI14" s="100">
        <v>0</v>
      </c>
      <c r="AJ14" s="13">
        <v>0</v>
      </c>
      <c r="AK14" s="85">
        <v>0</v>
      </c>
      <c r="AL14" s="76"/>
      <c r="AM14" s="13">
        <v>0</v>
      </c>
      <c r="AN14" s="85">
        <v>0</v>
      </c>
      <c r="AO14" s="76"/>
      <c r="AP14" s="13">
        <v>0</v>
      </c>
      <c r="AQ14" s="85">
        <v>0</v>
      </c>
      <c r="AR14" s="76"/>
      <c r="AS14" s="13">
        <v>0</v>
      </c>
      <c r="AT14" s="85">
        <v>1.4E-3</v>
      </c>
      <c r="AU14" s="76"/>
      <c r="AV14" s="13">
        <v>0</v>
      </c>
      <c r="AW14" s="85">
        <v>0</v>
      </c>
      <c r="AX14" s="76"/>
      <c r="AY14" s="13">
        <v>0</v>
      </c>
      <c r="AZ14" s="85">
        <v>0</v>
      </c>
      <c r="BA14" s="76"/>
      <c r="BB14" s="13">
        <v>0.104</v>
      </c>
      <c r="BC14" s="85">
        <v>0.12740000000000001</v>
      </c>
      <c r="BD14" s="76">
        <f t="shared" si="2"/>
        <v>1.2250000000000001</v>
      </c>
      <c r="BE14" s="13">
        <v>0</v>
      </c>
      <c r="BF14" s="85">
        <v>0</v>
      </c>
      <c r="BG14" s="76"/>
      <c r="BH14" s="13">
        <v>0.313</v>
      </c>
      <c r="BI14" s="85">
        <v>0.40160000000000001</v>
      </c>
      <c r="BJ14" s="76">
        <f t="shared" si="3"/>
        <v>1.2830670926517573</v>
      </c>
      <c r="BK14" s="13">
        <v>6.7000000000000004E-2</v>
      </c>
      <c r="BL14" s="85">
        <v>7.2999999999999995E-2</v>
      </c>
      <c r="BM14" s="76">
        <f t="shared" si="13"/>
        <v>1.08955223880597</v>
      </c>
      <c r="BN14" s="13">
        <v>0</v>
      </c>
      <c r="BO14" s="85">
        <v>0</v>
      </c>
      <c r="BP14" s="76"/>
      <c r="BQ14" s="13">
        <v>0</v>
      </c>
      <c r="BR14" s="85">
        <v>0</v>
      </c>
      <c r="BS14" s="76"/>
      <c r="BT14" s="13">
        <v>0</v>
      </c>
      <c r="BU14" s="85">
        <v>0</v>
      </c>
      <c r="BV14" s="76"/>
    </row>
    <row r="15" spans="1:74" ht="20.100000000000001" customHeight="1" thickBot="1" x14ac:dyDescent="0.25">
      <c r="A15" s="4">
        <v>8</v>
      </c>
      <c r="B15" s="39" t="s">
        <v>29</v>
      </c>
      <c r="C15" s="19">
        <v>209.9</v>
      </c>
      <c r="D15" s="18"/>
      <c r="E15" s="15">
        <f t="shared" si="4"/>
        <v>209.9</v>
      </c>
      <c r="F15" s="15">
        <f t="shared" si="5"/>
        <v>209.9</v>
      </c>
      <c r="G15" s="15"/>
      <c r="H15" s="11">
        <v>1.246</v>
      </c>
      <c r="I15" s="3">
        <v>1.246</v>
      </c>
      <c r="J15" s="3"/>
      <c r="K15" s="9"/>
      <c r="L15" s="13">
        <f t="shared" si="6"/>
        <v>1.052166934189406</v>
      </c>
      <c r="M15" s="3">
        <f t="shared" si="0"/>
        <v>1.052166934189406</v>
      </c>
      <c r="N15" s="3"/>
      <c r="O15" s="5"/>
      <c r="P15" s="13">
        <v>1.3109999999999999</v>
      </c>
      <c r="Q15" s="3">
        <v>1.3109999999999999</v>
      </c>
      <c r="R15" s="3"/>
      <c r="S15" s="9"/>
      <c r="T15" s="75">
        <f t="shared" si="7"/>
        <v>1.3109999999999999</v>
      </c>
      <c r="U15" s="13">
        <v>1.3109999999999999</v>
      </c>
      <c r="V15" s="3">
        <v>1.3109999999999999</v>
      </c>
      <c r="W15" s="6">
        <f t="shared" si="8"/>
        <v>0.8246</v>
      </c>
      <c r="X15" s="76">
        <f t="shared" si="9"/>
        <v>0.62898550724637681</v>
      </c>
      <c r="Y15" s="74">
        <f t="shared" si="10"/>
        <v>1.3109999999999999</v>
      </c>
      <c r="Z15" s="8">
        <f t="shared" si="11"/>
        <v>0.8246</v>
      </c>
      <c r="AA15" s="76">
        <f t="shared" si="12"/>
        <v>0.62898550724637681</v>
      </c>
      <c r="AB15" s="13">
        <v>0.08</v>
      </c>
      <c r="AC15" s="85">
        <v>8.7099999999999997E-2</v>
      </c>
      <c r="AD15" s="76">
        <f t="shared" si="14"/>
        <v>1.0887499999999999</v>
      </c>
      <c r="AE15" s="13">
        <v>0</v>
      </c>
      <c r="AF15" s="85">
        <v>0</v>
      </c>
      <c r="AG15" s="76"/>
      <c r="AH15" s="13">
        <v>0.64600000000000002</v>
      </c>
      <c r="AI15" s="100">
        <v>0</v>
      </c>
      <c r="AJ15" s="13">
        <v>0</v>
      </c>
      <c r="AK15" s="85">
        <v>0</v>
      </c>
      <c r="AL15" s="76"/>
      <c r="AM15" s="13">
        <v>0</v>
      </c>
      <c r="AN15" s="85">
        <v>0</v>
      </c>
      <c r="AO15" s="76"/>
      <c r="AP15" s="13">
        <v>0</v>
      </c>
      <c r="AQ15" s="85">
        <v>0</v>
      </c>
      <c r="AR15" s="76"/>
      <c r="AS15" s="13">
        <v>0</v>
      </c>
      <c r="AT15" s="85">
        <v>1.4E-3</v>
      </c>
      <c r="AU15" s="76"/>
      <c r="AV15" s="13">
        <v>0</v>
      </c>
      <c r="AW15" s="85">
        <v>0</v>
      </c>
      <c r="AX15" s="76"/>
      <c r="AY15" s="13">
        <v>0</v>
      </c>
      <c r="AZ15" s="85">
        <v>0</v>
      </c>
      <c r="BA15" s="76"/>
      <c r="BB15" s="13">
        <v>2.5000000000000001E-2</v>
      </c>
      <c r="BC15" s="85">
        <v>3.0599999999999999E-2</v>
      </c>
      <c r="BD15" s="76">
        <f t="shared" si="2"/>
        <v>1.224</v>
      </c>
      <c r="BE15" s="13">
        <v>0</v>
      </c>
      <c r="BF15" s="85">
        <v>0</v>
      </c>
      <c r="BG15" s="76"/>
      <c r="BH15" s="13">
        <v>0.48899999999999999</v>
      </c>
      <c r="BI15" s="85">
        <v>0.62770000000000004</v>
      </c>
      <c r="BJ15" s="76">
        <f t="shared" si="3"/>
        <v>1.283640081799591</v>
      </c>
      <c r="BK15" s="13">
        <v>7.0999999999999994E-2</v>
      </c>
      <c r="BL15" s="85">
        <v>7.7799999999999994E-2</v>
      </c>
      <c r="BM15" s="76">
        <f t="shared" si="13"/>
        <v>1.095774647887324</v>
      </c>
      <c r="BN15" s="13">
        <v>0</v>
      </c>
      <c r="BO15" s="85">
        <v>0</v>
      </c>
      <c r="BP15" s="76"/>
      <c r="BQ15" s="13">
        <v>0</v>
      </c>
      <c r="BR15" s="85">
        <v>0</v>
      </c>
      <c r="BS15" s="76"/>
      <c r="BT15" s="13">
        <v>0</v>
      </c>
      <c r="BU15" s="85">
        <v>0</v>
      </c>
      <c r="BV15" s="76"/>
    </row>
    <row r="16" spans="1:74" ht="20.100000000000001" customHeight="1" thickBot="1" x14ac:dyDescent="0.25">
      <c r="A16" s="4">
        <v>9</v>
      </c>
      <c r="B16" s="39" t="s">
        <v>30</v>
      </c>
      <c r="C16" s="19">
        <v>41.4</v>
      </c>
      <c r="D16" s="18"/>
      <c r="E16" s="15">
        <f t="shared" si="4"/>
        <v>41.4</v>
      </c>
      <c r="F16" s="15">
        <f t="shared" si="5"/>
        <v>41.4</v>
      </c>
      <c r="G16" s="15"/>
      <c r="H16" s="11">
        <v>0.92</v>
      </c>
      <c r="I16" s="3">
        <v>0.92</v>
      </c>
      <c r="J16" s="3"/>
      <c r="K16" s="9"/>
      <c r="L16" s="13">
        <f t="shared" si="6"/>
        <v>1.0543478260869565</v>
      </c>
      <c r="M16" s="3">
        <f t="shared" si="0"/>
        <v>1.0543478260869565</v>
      </c>
      <c r="N16" s="3"/>
      <c r="O16" s="5"/>
      <c r="P16" s="13">
        <v>0.97</v>
      </c>
      <c r="Q16" s="3">
        <v>0.97</v>
      </c>
      <c r="R16" s="3"/>
      <c r="S16" s="9"/>
      <c r="T16" s="75">
        <f t="shared" si="7"/>
        <v>0.97</v>
      </c>
      <c r="U16" s="13">
        <v>0.97</v>
      </c>
      <c r="V16" s="3">
        <v>0.97</v>
      </c>
      <c r="W16" s="6">
        <f t="shared" si="8"/>
        <v>0.71400000000000008</v>
      </c>
      <c r="X16" s="76">
        <f t="shared" si="9"/>
        <v>0.73608247422680417</v>
      </c>
      <c r="Y16" s="74">
        <f t="shared" si="10"/>
        <v>0.97</v>
      </c>
      <c r="Z16" s="8">
        <f t="shared" si="11"/>
        <v>0.71400000000000008</v>
      </c>
      <c r="AA16" s="76">
        <f t="shared" si="12"/>
        <v>0.73608247422680417</v>
      </c>
      <c r="AB16" s="13">
        <v>0</v>
      </c>
      <c r="AC16" s="85">
        <v>0</v>
      </c>
      <c r="AD16" s="76"/>
      <c r="AE16" s="13">
        <v>0</v>
      </c>
      <c r="AF16" s="85">
        <v>0</v>
      </c>
      <c r="AG16" s="76"/>
      <c r="AH16" s="13">
        <v>0.40899999999999997</v>
      </c>
      <c r="AI16" s="100">
        <v>0</v>
      </c>
      <c r="AJ16" s="13">
        <v>0</v>
      </c>
      <c r="AK16" s="85">
        <v>0</v>
      </c>
      <c r="AL16" s="76"/>
      <c r="AM16" s="13">
        <v>0</v>
      </c>
      <c r="AN16" s="85">
        <v>0</v>
      </c>
      <c r="AO16" s="76"/>
      <c r="AP16" s="13">
        <v>0</v>
      </c>
      <c r="AQ16" s="85">
        <v>0</v>
      </c>
      <c r="AR16" s="76"/>
      <c r="AS16" s="13">
        <v>0</v>
      </c>
      <c r="AT16" s="85">
        <v>1.4E-3</v>
      </c>
      <c r="AU16" s="76"/>
      <c r="AV16" s="13">
        <v>0</v>
      </c>
      <c r="AW16" s="85">
        <v>0</v>
      </c>
      <c r="AX16" s="76"/>
      <c r="AY16" s="13">
        <v>0</v>
      </c>
      <c r="AZ16" s="85">
        <v>0</v>
      </c>
      <c r="BA16" s="76"/>
      <c r="BB16" s="13">
        <v>0.13500000000000001</v>
      </c>
      <c r="BC16" s="85">
        <v>0.16550000000000001</v>
      </c>
      <c r="BD16" s="76">
        <f t="shared" si="2"/>
        <v>1.2259259259259259</v>
      </c>
      <c r="BE16" s="13">
        <v>0</v>
      </c>
      <c r="BF16" s="85">
        <v>0</v>
      </c>
      <c r="BG16" s="76"/>
      <c r="BH16" s="13">
        <v>0.42599999999999999</v>
      </c>
      <c r="BI16" s="85">
        <v>0.54710000000000003</v>
      </c>
      <c r="BJ16" s="76">
        <f t="shared" si="3"/>
        <v>1.2842723004694836</v>
      </c>
      <c r="BK16" s="13">
        <v>0</v>
      </c>
      <c r="BL16" s="85">
        <v>0</v>
      </c>
      <c r="BM16" s="76"/>
      <c r="BN16" s="13">
        <v>0</v>
      </c>
      <c r="BO16" s="85">
        <v>0</v>
      </c>
      <c r="BP16" s="76"/>
      <c r="BQ16" s="13">
        <v>0</v>
      </c>
      <c r="BR16" s="85">
        <v>0</v>
      </c>
      <c r="BS16" s="76"/>
      <c r="BT16" s="13">
        <v>0</v>
      </c>
      <c r="BU16" s="85">
        <v>0</v>
      </c>
      <c r="BV16" s="76"/>
    </row>
    <row r="17" spans="1:74" ht="20.100000000000001" customHeight="1" thickBot="1" x14ac:dyDescent="0.25">
      <c r="A17" s="4">
        <v>10</v>
      </c>
      <c r="B17" s="39" t="s">
        <v>31</v>
      </c>
      <c r="C17" s="19">
        <v>323.5</v>
      </c>
      <c r="D17" s="18"/>
      <c r="E17" s="15">
        <f t="shared" si="4"/>
        <v>323.5</v>
      </c>
      <c r="F17" s="15">
        <f t="shared" si="5"/>
        <v>323.5</v>
      </c>
      <c r="G17" s="15"/>
      <c r="H17" s="11">
        <v>0.80400000000000005</v>
      </c>
      <c r="I17" s="3">
        <v>0.80400000000000005</v>
      </c>
      <c r="J17" s="3"/>
      <c r="K17" s="9"/>
      <c r="L17" s="13">
        <f t="shared" si="6"/>
        <v>1.0497512437810945</v>
      </c>
      <c r="M17" s="3">
        <f t="shared" si="0"/>
        <v>1.0497512437810945</v>
      </c>
      <c r="N17" s="3"/>
      <c r="O17" s="5"/>
      <c r="P17" s="13">
        <v>0.84399999999999997</v>
      </c>
      <c r="Q17" s="3">
        <v>0.84399999999999997</v>
      </c>
      <c r="R17" s="3"/>
      <c r="S17" s="9"/>
      <c r="T17" s="75">
        <f t="shared" si="7"/>
        <v>0.84400000000000008</v>
      </c>
      <c r="U17" s="13">
        <v>0.84399999999999997</v>
      </c>
      <c r="V17" s="3">
        <v>0.84399999999999997</v>
      </c>
      <c r="W17" s="6">
        <f t="shared" si="8"/>
        <v>0.57619999999999993</v>
      </c>
      <c r="X17" s="76">
        <f t="shared" si="9"/>
        <v>0.68270142180094773</v>
      </c>
      <c r="Y17" s="74">
        <f t="shared" si="10"/>
        <v>0.84400000000000008</v>
      </c>
      <c r="Z17" s="8">
        <f t="shared" si="11"/>
        <v>0.57619999999999993</v>
      </c>
      <c r="AA17" s="76">
        <f t="shared" si="12"/>
        <v>0.68270142180094773</v>
      </c>
      <c r="AB17" s="13">
        <v>0</v>
      </c>
      <c r="AC17" s="85">
        <v>0</v>
      </c>
      <c r="AD17" s="76"/>
      <c r="AE17" s="13">
        <v>0</v>
      </c>
      <c r="AF17" s="85">
        <v>0</v>
      </c>
      <c r="AG17" s="76"/>
      <c r="AH17" s="13">
        <v>0.39300000000000002</v>
      </c>
      <c r="AI17" s="100">
        <v>0</v>
      </c>
      <c r="AJ17" s="13">
        <v>0</v>
      </c>
      <c r="AK17" s="85">
        <v>0</v>
      </c>
      <c r="AL17" s="76"/>
      <c r="AM17" s="13">
        <v>0</v>
      </c>
      <c r="AN17" s="85">
        <v>0</v>
      </c>
      <c r="AO17" s="76"/>
      <c r="AP17" s="13">
        <v>0</v>
      </c>
      <c r="AQ17" s="85">
        <v>0</v>
      </c>
      <c r="AR17" s="76"/>
      <c r="AS17" s="13">
        <v>0</v>
      </c>
      <c r="AT17" s="85">
        <v>1.4E-3</v>
      </c>
      <c r="AU17" s="76"/>
      <c r="AV17" s="13">
        <v>0</v>
      </c>
      <c r="AW17" s="85">
        <v>0</v>
      </c>
      <c r="AX17" s="76"/>
      <c r="AY17" s="13">
        <v>0</v>
      </c>
      <c r="AZ17" s="85">
        <v>0</v>
      </c>
      <c r="BA17" s="76"/>
      <c r="BB17" s="13">
        <v>5.6000000000000001E-2</v>
      </c>
      <c r="BC17" s="85">
        <v>6.8500000000000005E-2</v>
      </c>
      <c r="BD17" s="76">
        <f t="shared" si="2"/>
        <v>1.2232142857142858</v>
      </c>
      <c r="BE17" s="13">
        <v>0</v>
      </c>
      <c r="BF17" s="85">
        <v>0</v>
      </c>
      <c r="BG17" s="76"/>
      <c r="BH17" s="13">
        <v>0.39500000000000002</v>
      </c>
      <c r="BI17" s="85">
        <v>0.50629999999999997</v>
      </c>
      <c r="BJ17" s="76">
        <f t="shared" si="3"/>
        <v>1.2817721518987339</v>
      </c>
      <c r="BK17" s="13">
        <v>0</v>
      </c>
      <c r="BL17" s="85">
        <v>0</v>
      </c>
      <c r="BM17" s="76"/>
      <c r="BN17" s="13">
        <v>0</v>
      </c>
      <c r="BO17" s="85">
        <v>0</v>
      </c>
      <c r="BP17" s="76"/>
      <c r="BQ17" s="13">
        <v>0</v>
      </c>
      <c r="BR17" s="85">
        <v>0</v>
      </c>
      <c r="BS17" s="76"/>
      <c r="BT17" s="13">
        <v>0</v>
      </c>
      <c r="BU17" s="85">
        <v>0</v>
      </c>
      <c r="BV17" s="76"/>
    </row>
    <row r="18" spans="1:74" ht="20.100000000000001" customHeight="1" thickBot="1" x14ac:dyDescent="0.25">
      <c r="A18" s="4">
        <v>11</v>
      </c>
      <c r="B18" s="39" t="s">
        <v>32</v>
      </c>
      <c r="C18" s="19">
        <v>65.599999999999994</v>
      </c>
      <c r="D18" s="18"/>
      <c r="E18" s="15">
        <f t="shared" si="4"/>
        <v>65.599999999999994</v>
      </c>
      <c r="F18" s="15">
        <f t="shared" si="5"/>
        <v>65.599999999999994</v>
      </c>
      <c r="G18" s="15"/>
      <c r="H18" s="11">
        <v>1.6910000000000001</v>
      </c>
      <c r="I18" s="3">
        <v>1.6910000000000001</v>
      </c>
      <c r="J18" s="3"/>
      <c r="K18" s="9"/>
      <c r="L18" s="13">
        <f t="shared" si="6"/>
        <v>1.0626848018923714</v>
      </c>
      <c r="M18" s="3">
        <f t="shared" si="0"/>
        <v>1.0626848018923714</v>
      </c>
      <c r="N18" s="3"/>
      <c r="O18" s="5"/>
      <c r="P18" s="13">
        <v>1.7969999999999999</v>
      </c>
      <c r="Q18" s="3">
        <v>1.7969999999999999</v>
      </c>
      <c r="R18" s="3"/>
      <c r="S18" s="9"/>
      <c r="T18" s="75">
        <f t="shared" si="7"/>
        <v>1.7970000000000002</v>
      </c>
      <c r="U18" s="13">
        <v>1.7969999999999999</v>
      </c>
      <c r="V18" s="3">
        <v>1.7969999999999999</v>
      </c>
      <c r="W18" s="6">
        <f t="shared" si="8"/>
        <v>1.1193</v>
      </c>
      <c r="X18" s="76">
        <f t="shared" si="9"/>
        <v>0.62287145242070108</v>
      </c>
      <c r="Y18" s="74">
        <f t="shared" si="10"/>
        <v>1.7970000000000002</v>
      </c>
      <c r="Z18" s="8">
        <f t="shared" si="11"/>
        <v>1.1193</v>
      </c>
      <c r="AA18" s="76">
        <f t="shared" si="12"/>
        <v>0.62287145242070108</v>
      </c>
      <c r="AB18" s="13">
        <v>0</v>
      </c>
      <c r="AC18" s="85">
        <v>0</v>
      </c>
      <c r="AD18" s="76"/>
      <c r="AE18" s="13">
        <v>0</v>
      </c>
      <c r="AF18" s="85">
        <v>0</v>
      </c>
      <c r="AG18" s="76"/>
      <c r="AH18" s="13">
        <v>0.90400000000000003</v>
      </c>
      <c r="AI18" s="100">
        <v>0</v>
      </c>
      <c r="AJ18" s="13">
        <v>0</v>
      </c>
      <c r="AK18" s="85">
        <v>0</v>
      </c>
      <c r="AL18" s="76"/>
      <c r="AM18" s="13">
        <v>0</v>
      </c>
      <c r="AN18" s="85">
        <v>0</v>
      </c>
      <c r="AO18" s="76"/>
      <c r="AP18" s="13">
        <v>0</v>
      </c>
      <c r="AQ18" s="85">
        <v>0</v>
      </c>
      <c r="AR18" s="76"/>
      <c r="AS18" s="13">
        <v>0</v>
      </c>
      <c r="AT18" s="85">
        <v>1.4E-3</v>
      </c>
      <c r="AU18" s="76"/>
      <c r="AV18" s="13">
        <v>0</v>
      </c>
      <c r="AW18" s="85">
        <v>0</v>
      </c>
      <c r="AX18" s="76"/>
      <c r="AY18" s="13">
        <v>0</v>
      </c>
      <c r="AZ18" s="85">
        <v>0</v>
      </c>
      <c r="BA18" s="76"/>
      <c r="BB18" s="13">
        <v>0.46200000000000002</v>
      </c>
      <c r="BC18" s="85">
        <v>0.56699999999999995</v>
      </c>
      <c r="BD18" s="76">
        <f t="shared" si="2"/>
        <v>1.2272727272727271</v>
      </c>
      <c r="BE18" s="13">
        <v>0</v>
      </c>
      <c r="BF18" s="85">
        <v>0</v>
      </c>
      <c r="BG18" s="76"/>
      <c r="BH18" s="13">
        <v>0.43099999999999999</v>
      </c>
      <c r="BI18" s="85">
        <v>0.55089999999999995</v>
      </c>
      <c r="BJ18" s="76">
        <f t="shared" si="3"/>
        <v>1.2781902552204176</v>
      </c>
      <c r="BK18" s="13">
        <v>0</v>
      </c>
      <c r="BL18" s="85">
        <v>0</v>
      </c>
      <c r="BM18" s="76"/>
      <c r="BN18" s="13">
        <v>0</v>
      </c>
      <c r="BO18" s="85">
        <v>0</v>
      </c>
      <c r="BP18" s="76"/>
      <c r="BQ18" s="13">
        <v>0</v>
      </c>
      <c r="BR18" s="85">
        <v>0</v>
      </c>
      <c r="BS18" s="76"/>
      <c r="BT18" s="13">
        <v>0</v>
      </c>
      <c r="BU18" s="85">
        <v>0</v>
      </c>
      <c r="BV18" s="76"/>
    </row>
    <row r="19" spans="1:74" ht="20.100000000000001" customHeight="1" thickBot="1" x14ac:dyDescent="0.25">
      <c r="A19" s="4">
        <v>12</v>
      </c>
      <c r="B19" s="39" t="s">
        <v>33</v>
      </c>
      <c r="C19" s="19">
        <v>56.2</v>
      </c>
      <c r="D19" s="18"/>
      <c r="E19" s="15">
        <f t="shared" si="4"/>
        <v>56.2</v>
      </c>
      <c r="F19" s="15">
        <f t="shared" si="5"/>
        <v>56.2</v>
      </c>
      <c r="G19" s="15"/>
      <c r="H19" s="11">
        <v>1.306</v>
      </c>
      <c r="I19" s="3">
        <v>1.306</v>
      </c>
      <c r="J19" s="3"/>
      <c r="K19" s="9"/>
      <c r="L19" s="13">
        <f t="shared" si="6"/>
        <v>1.0643185298621745</v>
      </c>
      <c r="M19" s="3">
        <f t="shared" si="0"/>
        <v>1.0643185298621745</v>
      </c>
      <c r="N19" s="3"/>
      <c r="O19" s="5"/>
      <c r="P19" s="13">
        <v>1.39</v>
      </c>
      <c r="Q19" s="3">
        <v>1.39</v>
      </c>
      <c r="R19" s="3"/>
      <c r="S19" s="9"/>
      <c r="T19" s="75">
        <f t="shared" si="7"/>
        <v>1.39</v>
      </c>
      <c r="U19" s="13">
        <v>1.39</v>
      </c>
      <c r="V19" s="3">
        <v>1.39</v>
      </c>
      <c r="W19" s="6">
        <f t="shared" si="8"/>
        <v>0.98910000000000009</v>
      </c>
      <c r="X19" s="76">
        <f t="shared" si="9"/>
        <v>0.71158273381294979</v>
      </c>
      <c r="Y19" s="74">
        <f t="shared" si="10"/>
        <v>1.39</v>
      </c>
      <c r="Z19" s="8">
        <f t="shared" si="11"/>
        <v>0.98910000000000009</v>
      </c>
      <c r="AA19" s="76">
        <f t="shared" si="12"/>
        <v>0.71158273381294979</v>
      </c>
      <c r="AB19" s="13">
        <v>0</v>
      </c>
      <c r="AC19" s="85">
        <v>0</v>
      </c>
      <c r="AD19" s="76"/>
      <c r="AE19" s="13">
        <v>0</v>
      </c>
      <c r="AF19" s="85">
        <v>0</v>
      </c>
      <c r="AG19" s="76"/>
      <c r="AH19" s="13">
        <v>0.60299999999999998</v>
      </c>
      <c r="AI19" s="100">
        <v>0</v>
      </c>
      <c r="AJ19" s="13">
        <v>0</v>
      </c>
      <c r="AK19" s="85">
        <v>0</v>
      </c>
      <c r="AL19" s="76"/>
      <c r="AM19" s="13">
        <v>0</v>
      </c>
      <c r="AN19" s="85">
        <v>0</v>
      </c>
      <c r="AO19" s="76"/>
      <c r="AP19" s="13">
        <v>0</v>
      </c>
      <c r="AQ19" s="85">
        <v>0</v>
      </c>
      <c r="AR19" s="76"/>
      <c r="AS19" s="13">
        <v>0</v>
      </c>
      <c r="AT19" s="85">
        <v>1.4E-3</v>
      </c>
      <c r="AU19" s="76"/>
      <c r="AV19" s="13">
        <v>0</v>
      </c>
      <c r="AW19" s="85">
        <v>0</v>
      </c>
      <c r="AX19" s="76"/>
      <c r="AY19" s="13">
        <v>0</v>
      </c>
      <c r="AZ19" s="85">
        <v>0</v>
      </c>
      <c r="BA19" s="76"/>
      <c r="BB19" s="13">
        <v>0.35899999999999999</v>
      </c>
      <c r="BC19" s="85">
        <v>0.44040000000000001</v>
      </c>
      <c r="BD19" s="76">
        <f t="shared" si="2"/>
        <v>1.2267409470752091</v>
      </c>
      <c r="BE19" s="13">
        <v>0</v>
      </c>
      <c r="BF19" s="85">
        <v>0</v>
      </c>
      <c r="BG19" s="76"/>
      <c r="BH19" s="13">
        <v>0.42799999999999999</v>
      </c>
      <c r="BI19" s="85">
        <v>0.54730000000000001</v>
      </c>
      <c r="BJ19" s="76">
        <f t="shared" si="3"/>
        <v>1.2787383177570093</v>
      </c>
      <c r="BK19" s="13">
        <v>0</v>
      </c>
      <c r="BL19" s="85">
        <v>0</v>
      </c>
      <c r="BM19" s="76"/>
      <c r="BN19" s="13">
        <v>0</v>
      </c>
      <c r="BO19" s="85">
        <v>0</v>
      </c>
      <c r="BP19" s="76"/>
      <c r="BQ19" s="13">
        <v>0</v>
      </c>
      <c r="BR19" s="85">
        <v>0</v>
      </c>
      <c r="BS19" s="76"/>
      <c r="BT19" s="13">
        <v>0</v>
      </c>
      <c r="BU19" s="85">
        <v>0</v>
      </c>
      <c r="BV19" s="76"/>
    </row>
    <row r="20" spans="1:74" ht="20.100000000000001" customHeight="1" thickBot="1" x14ac:dyDescent="0.25">
      <c r="A20" s="4">
        <v>13</v>
      </c>
      <c r="B20" s="39" t="s">
        <v>34</v>
      </c>
      <c r="C20" s="19">
        <v>70.599999999999994</v>
      </c>
      <c r="D20" s="18"/>
      <c r="E20" s="15">
        <f t="shared" si="4"/>
        <v>70.599999999999994</v>
      </c>
      <c r="F20" s="15">
        <f t="shared" si="5"/>
        <v>70.599999999999994</v>
      </c>
      <c r="G20" s="15"/>
      <c r="H20" s="11">
        <v>0.91600000000000004</v>
      </c>
      <c r="I20" s="3">
        <v>0.91600000000000004</v>
      </c>
      <c r="J20" s="3"/>
      <c r="K20" s="9"/>
      <c r="L20" s="13">
        <f t="shared" si="6"/>
        <v>1.0491266375545851</v>
      </c>
      <c r="M20" s="3">
        <f t="shared" si="0"/>
        <v>1.0491266375545851</v>
      </c>
      <c r="N20" s="3"/>
      <c r="O20" s="5"/>
      <c r="P20" s="13">
        <v>0.96099999999999997</v>
      </c>
      <c r="Q20" s="3">
        <v>0.96099999999999997</v>
      </c>
      <c r="R20" s="3"/>
      <c r="S20" s="9"/>
      <c r="T20" s="75">
        <f t="shared" si="7"/>
        <v>0.96099999999999985</v>
      </c>
      <c r="U20" s="13">
        <v>0.96099999999999997</v>
      </c>
      <c r="V20" s="3">
        <v>0.96099999999999997</v>
      </c>
      <c r="W20" s="6">
        <f t="shared" si="8"/>
        <v>0.61370000000000002</v>
      </c>
      <c r="X20" s="76">
        <f t="shared" si="9"/>
        <v>0.63860561914672231</v>
      </c>
      <c r="Y20" s="74">
        <f t="shared" si="10"/>
        <v>0.96099999999999985</v>
      </c>
      <c r="Z20" s="8">
        <f t="shared" si="11"/>
        <v>0.61370000000000002</v>
      </c>
      <c r="AA20" s="76">
        <f t="shared" si="12"/>
        <v>0.63860561914672231</v>
      </c>
      <c r="AB20" s="13">
        <v>0</v>
      </c>
      <c r="AC20" s="85">
        <v>0</v>
      </c>
      <c r="AD20" s="76"/>
      <c r="AE20" s="13">
        <v>0</v>
      </c>
      <c r="AF20" s="85">
        <v>0</v>
      </c>
      <c r="AG20" s="76"/>
      <c r="AH20" s="13">
        <v>0.48099999999999998</v>
      </c>
      <c r="AI20" s="100">
        <v>0</v>
      </c>
      <c r="AJ20" s="13">
        <v>0</v>
      </c>
      <c r="AK20" s="85">
        <v>0</v>
      </c>
      <c r="AL20" s="76"/>
      <c r="AM20" s="13">
        <v>0</v>
      </c>
      <c r="AN20" s="85">
        <v>0</v>
      </c>
      <c r="AO20" s="76"/>
      <c r="AP20" s="13">
        <v>0</v>
      </c>
      <c r="AQ20" s="85">
        <v>0</v>
      </c>
      <c r="AR20" s="76"/>
      <c r="AS20" s="13">
        <v>0</v>
      </c>
      <c r="AT20" s="85">
        <v>1.4E-3</v>
      </c>
      <c r="AU20" s="76"/>
      <c r="AV20" s="13">
        <v>0</v>
      </c>
      <c r="AW20" s="85">
        <v>0</v>
      </c>
      <c r="AX20" s="76"/>
      <c r="AY20" s="13">
        <v>0</v>
      </c>
      <c r="AZ20" s="85">
        <v>0</v>
      </c>
      <c r="BA20" s="76"/>
      <c r="BB20" s="13">
        <v>0.06</v>
      </c>
      <c r="BC20" s="85">
        <v>7.3899999999999993E-2</v>
      </c>
      <c r="BD20" s="76">
        <f t="shared" si="2"/>
        <v>1.2316666666666667</v>
      </c>
      <c r="BE20" s="13">
        <v>0</v>
      </c>
      <c r="BF20" s="85">
        <v>0</v>
      </c>
      <c r="BG20" s="76"/>
      <c r="BH20" s="13">
        <v>0.42</v>
      </c>
      <c r="BI20" s="85">
        <v>0.53839999999999999</v>
      </c>
      <c r="BJ20" s="76">
        <f t="shared" si="3"/>
        <v>1.2819047619047619</v>
      </c>
      <c r="BK20" s="13">
        <v>0</v>
      </c>
      <c r="BL20" s="85">
        <v>0</v>
      </c>
      <c r="BM20" s="76"/>
      <c r="BN20" s="13">
        <v>0</v>
      </c>
      <c r="BO20" s="85">
        <v>0</v>
      </c>
      <c r="BP20" s="76"/>
      <c r="BQ20" s="13">
        <v>0</v>
      </c>
      <c r="BR20" s="85">
        <v>0</v>
      </c>
      <c r="BS20" s="76"/>
      <c r="BT20" s="13">
        <v>0</v>
      </c>
      <c r="BU20" s="85">
        <v>0</v>
      </c>
      <c r="BV20" s="76"/>
    </row>
    <row r="21" spans="1:74" ht="20.100000000000001" customHeight="1" thickBot="1" x14ac:dyDescent="0.25">
      <c r="A21" s="4">
        <v>14</v>
      </c>
      <c r="B21" s="39" t="s">
        <v>35</v>
      </c>
      <c r="C21" s="19">
        <v>79.2</v>
      </c>
      <c r="D21" s="18"/>
      <c r="E21" s="15">
        <f t="shared" si="4"/>
        <v>79.2</v>
      </c>
      <c r="F21" s="15">
        <f t="shared" si="5"/>
        <v>79.2</v>
      </c>
      <c r="G21" s="15"/>
      <c r="H21" s="11">
        <v>0.50600000000000001</v>
      </c>
      <c r="I21" s="3">
        <v>0.50600000000000001</v>
      </c>
      <c r="J21" s="3"/>
      <c r="K21" s="9"/>
      <c r="L21" s="13">
        <f t="shared" si="6"/>
        <v>1.0533596837944665</v>
      </c>
      <c r="M21" s="3">
        <f t="shared" si="0"/>
        <v>1.0533596837944665</v>
      </c>
      <c r="N21" s="3"/>
      <c r="O21" s="5"/>
      <c r="P21" s="13">
        <v>0.53300000000000003</v>
      </c>
      <c r="Q21" s="3">
        <v>0.53300000000000003</v>
      </c>
      <c r="R21" s="3"/>
      <c r="S21" s="9"/>
      <c r="T21" s="75">
        <f t="shared" si="7"/>
        <v>0.53300000000000003</v>
      </c>
      <c r="U21" s="13">
        <v>0.53300000000000003</v>
      </c>
      <c r="V21" s="3">
        <v>0.53300000000000003</v>
      </c>
      <c r="W21" s="6">
        <f t="shared" si="8"/>
        <v>0.54559999999999997</v>
      </c>
      <c r="X21" s="76">
        <f t="shared" si="9"/>
        <v>1.0236397748592869</v>
      </c>
      <c r="Y21" s="74">
        <f t="shared" si="10"/>
        <v>0.53300000000000003</v>
      </c>
      <c r="Z21" s="8">
        <f t="shared" si="11"/>
        <v>0.54559999999999997</v>
      </c>
      <c r="AA21" s="76">
        <f t="shared" si="12"/>
        <v>1.0236397748592869</v>
      </c>
      <c r="AB21" s="13">
        <v>0</v>
      </c>
      <c r="AC21" s="85">
        <v>0</v>
      </c>
      <c r="AD21" s="76"/>
      <c r="AE21" s="13">
        <v>0</v>
      </c>
      <c r="AF21" s="85">
        <v>0</v>
      </c>
      <c r="AG21" s="76"/>
      <c r="AH21" s="13">
        <v>0.107</v>
      </c>
      <c r="AI21" s="100">
        <v>0</v>
      </c>
      <c r="AJ21" s="13">
        <v>0</v>
      </c>
      <c r="AK21" s="85">
        <v>0</v>
      </c>
      <c r="AL21" s="76"/>
      <c r="AM21" s="13">
        <v>0</v>
      </c>
      <c r="AN21" s="85">
        <v>0</v>
      </c>
      <c r="AO21" s="76"/>
      <c r="AP21" s="13">
        <v>0</v>
      </c>
      <c r="AQ21" s="85">
        <v>0</v>
      </c>
      <c r="AR21" s="76"/>
      <c r="AS21" s="13">
        <v>0</v>
      </c>
      <c r="AT21" s="85">
        <v>1.4E-3</v>
      </c>
      <c r="AU21" s="76"/>
      <c r="AV21" s="13">
        <v>0</v>
      </c>
      <c r="AW21" s="85">
        <v>0</v>
      </c>
      <c r="AX21" s="76"/>
      <c r="AY21" s="13">
        <v>0</v>
      </c>
      <c r="AZ21" s="85">
        <v>0</v>
      </c>
      <c r="BA21" s="76"/>
      <c r="BB21" s="13">
        <v>3.3000000000000002E-2</v>
      </c>
      <c r="BC21" s="85">
        <v>4.0800000000000003E-2</v>
      </c>
      <c r="BD21" s="76">
        <f t="shared" si="2"/>
        <v>1.2363636363636363</v>
      </c>
      <c r="BE21" s="13">
        <v>0</v>
      </c>
      <c r="BF21" s="85">
        <v>0</v>
      </c>
      <c r="BG21" s="76"/>
      <c r="BH21" s="13">
        <v>0.39300000000000002</v>
      </c>
      <c r="BI21" s="85">
        <v>0.50339999999999996</v>
      </c>
      <c r="BJ21" s="76">
        <f t="shared" si="3"/>
        <v>1.280916030534351</v>
      </c>
      <c r="BK21" s="13">
        <v>0</v>
      </c>
      <c r="BL21" s="85">
        <v>0</v>
      </c>
      <c r="BM21" s="76"/>
      <c r="BN21" s="13">
        <v>0</v>
      </c>
      <c r="BO21" s="85">
        <v>0</v>
      </c>
      <c r="BP21" s="76"/>
      <c r="BQ21" s="13">
        <v>0</v>
      </c>
      <c r="BR21" s="85">
        <v>0</v>
      </c>
      <c r="BS21" s="76"/>
      <c r="BT21" s="13">
        <v>0</v>
      </c>
      <c r="BU21" s="85">
        <v>0</v>
      </c>
      <c r="BV21" s="76"/>
    </row>
    <row r="22" spans="1:74" ht="20.100000000000001" customHeight="1" thickBot="1" x14ac:dyDescent="0.25">
      <c r="A22" s="4">
        <v>15</v>
      </c>
      <c r="B22" s="39" t="s">
        <v>36</v>
      </c>
      <c r="C22" s="19">
        <v>167.1</v>
      </c>
      <c r="D22" s="18"/>
      <c r="E22" s="15">
        <f t="shared" si="4"/>
        <v>167.1</v>
      </c>
      <c r="F22" s="15">
        <f t="shared" si="5"/>
        <v>167.1</v>
      </c>
      <c r="G22" s="15"/>
      <c r="H22" s="11">
        <v>1.2</v>
      </c>
      <c r="I22" s="3">
        <v>1.2</v>
      </c>
      <c r="J22" s="3"/>
      <c r="K22" s="9"/>
      <c r="L22" s="13">
        <f t="shared" si="6"/>
        <v>1.0583333333333333</v>
      </c>
      <c r="M22" s="3">
        <f t="shared" si="0"/>
        <v>1.0583333333333333</v>
      </c>
      <c r="N22" s="3"/>
      <c r="O22" s="5"/>
      <c r="P22" s="13">
        <v>1.27</v>
      </c>
      <c r="Q22" s="3">
        <v>1.27</v>
      </c>
      <c r="R22" s="3"/>
      <c r="S22" s="9"/>
      <c r="T22" s="75">
        <f t="shared" si="7"/>
        <v>1.27</v>
      </c>
      <c r="U22" s="13">
        <v>1.27</v>
      </c>
      <c r="V22" s="3">
        <v>1.27</v>
      </c>
      <c r="W22" s="6">
        <f t="shared" si="8"/>
        <v>0.83550000000000013</v>
      </c>
      <c r="X22" s="76">
        <f t="shared" si="9"/>
        <v>0.65787401574803162</v>
      </c>
      <c r="Y22" s="74">
        <f t="shared" si="10"/>
        <v>1.27</v>
      </c>
      <c r="Z22" s="8">
        <f t="shared" si="11"/>
        <v>0.83550000000000013</v>
      </c>
      <c r="AA22" s="76">
        <f t="shared" si="12"/>
        <v>0.65787401574803162</v>
      </c>
      <c r="AB22" s="13">
        <v>0</v>
      </c>
      <c r="AC22" s="85">
        <v>0</v>
      </c>
      <c r="AD22" s="76"/>
      <c r="AE22" s="13">
        <v>0</v>
      </c>
      <c r="AF22" s="85">
        <v>0</v>
      </c>
      <c r="AG22" s="76"/>
      <c r="AH22" s="13">
        <v>0.60899999999999999</v>
      </c>
      <c r="AI22" s="100">
        <v>0</v>
      </c>
      <c r="AJ22" s="13">
        <v>0</v>
      </c>
      <c r="AK22" s="85">
        <v>0</v>
      </c>
      <c r="AL22" s="76"/>
      <c r="AM22" s="13">
        <v>0</v>
      </c>
      <c r="AN22" s="85">
        <v>0</v>
      </c>
      <c r="AO22" s="76"/>
      <c r="AP22" s="13">
        <v>0</v>
      </c>
      <c r="AQ22" s="85">
        <v>0</v>
      </c>
      <c r="AR22" s="76"/>
      <c r="AS22" s="13">
        <v>0</v>
      </c>
      <c r="AT22" s="85">
        <v>1.4E-3</v>
      </c>
      <c r="AU22" s="76"/>
      <c r="AV22" s="13">
        <v>0</v>
      </c>
      <c r="AW22" s="85">
        <v>0</v>
      </c>
      <c r="AX22" s="76"/>
      <c r="AY22" s="13">
        <v>0</v>
      </c>
      <c r="AZ22" s="85">
        <v>0</v>
      </c>
      <c r="BA22" s="76"/>
      <c r="BB22" s="13">
        <v>0.23799999999999999</v>
      </c>
      <c r="BC22" s="85">
        <v>0.29210000000000003</v>
      </c>
      <c r="BD22" s="76">
        <f t="shared" si="2"/>
        <v>1.227310924369748</v>
      </c>
      <c r="BE22" s="13">
        <v>0</v>
      </c>
      <c r="BF22" s="85">
        <v>0</v>
      </c>
      <c r="BG22" s="76"/>
      <c r="BH22" s="13">
        <v>0.42299999999999999</v>
      </c>
      <c r="BI22" s="85">
        <v>0.54200000000000004</v>
      </c>
      <c r="BJ22" s="76">
        <f t="shared" si="3"/>
        <v>1.281323877068558</v>
      </c>
      <c r="BK22" s="13">
        <v>0</v>
      </c>
      <c r="BL22" s="85">
        <v>0</v>
      </c>
      <c r="BM22" s="76"/>
      <c r="BN22" s="13">
        <v>0</v>
      </c>
      <c r="BO22" s="85">
        <v>0</v>
      </c>
      <c r="BP22" s="76"/>
      <c r="BQ22" s="13">
        <v>0</v>
      </c>
      <c r="BR22" s="85">
        <v>0</v>
      </c>
      <c r="BS22" s="76"/>
      <c r="BT22" s="13">
        <v>0</v>
      </c>
      <c r="BU22" s="85">
        <v>0</v>
      </c>
      <c r="BV22" s="76"/>
    </row>
    <row r="23" spans="1:74" ht="20.100000000000001" customHeight="1" thickBot="1" x14ac:dyDescent="0.25">
      <c r="A23" s="4">
        <v>16</v>
      </c>
      <c r="B23" s="39" t="s">
        <v>37</v>
      </c>
      <c r="C23" s="19">
        <v>70.5</v>
      </c>
      <c r="D23" s="18"/>
      <c r="E23" s="15">
        <f t="shared" si="4"/>
        <v>70.5</v>
      </c>
      <c r="F23" s="15">
        <f t="shared" si="5"/>
        <v>70.5</v>
      </c>
      <c r="G23" s="15"/>
      <c r="H23" s="11">
        <v>1.538</v>
      </c>
      <c r="I23" s="3">
        <v>1.538</v>
      </c>
      <c r="J23" s="3"/>
      <c r="K23" s="9"/>
      <c r="L23" s="13">
        <f t="shared" si="6"/>
        <v>1.0617685305591678</v>
      </c>
      <c r="M23" s="3">
        <f t="shared" si="0"/>
        <v>1.0617685305591678</v>
      </c>
      <c r="N23" s="3"/>
      <c r="O23" s="5"/>
      <c r="P23" s="13">
        <v>1.633</v>
      </c>
      <c r="Q23" s="3">
        <v>1.633</v>
      </c>
      <c r="R23" s="3"/>
      <c r="S23" s="9"/>
      <c r="T23" s="75">
        <f t="shared" si="7"/>
        <v>1.633</v>
      </c>
      <c r="U23" s="13">
        <v>1.633</v>
      </c>
      <c r="V23" s="3">
        <v>1.633</v>
      </c>
      <c r="W23" s="6">
        <f t="shared" si="8"/>
        <v>0.99379999999999991</v>
      </c>
      <c r="X23" s="76">
        <f t="shared" si="9"/>
        <v>0.60857317819963253</v>
      </c>
      <c r="Y23" s="74">
        <f t="shared" si="10"/>
        <v>1.633</v>
      </c>
      <c r="Z23" s="8">
        <f t="shared" si="11"/>
        <v>0.99379999999999991</v>
      </c>
      <c r="AA23" s="76">
        <f t="shared" si="12"/>
        <v>0.60857317819963253</v>
      </c>
      <c r="AB23" s="13">
        <v>0</v>
      </c>
      <c r="AC23" s="85">
        <v>0</v>
      </c>
      <c r="AD23" s="76"/>
      <c r="AE23" s="13">
        <v>0</v>
      </c>
      <c r="AF23" s="85">
        <v>0</v>
      </c>
      <c r="AG23" s="76"/>
      <c r="AH23" s="13">
        <v>0.84099999999999997</v>
      </c>
      <c r="AI23" s="100">
        <v>0</v>
      </c>
      <c r="AJ23" s="13">
        <v>0</v>
      </c>
      <c r="AK23" s="85">
        <v>0</v>
      </c>
      <c r="AL23" s="76"/>
      <c r="AM23" s="13">
        <v>0</v>
      </c>
      <c r="AN23" s="85">
        <v>0</v>
      </c>
      <c r="AO23" s="76"/>
      <c r="AP23" s="13">
        <v>0</v>
      </c>
      <c r="AQ23" s="85">
        <v>0</v>
      </c>
      <c r="AR23" s="76"/>
      <c r="AS23" s="13">
        <v>0</v>
      </c>
      <c r="AT23" s="85">
        <v>1.4E-3</v>
      </c>
      <c r="AU23" s="76"/>
      <c r="AV23" s="13">
        <v>0</v>
      </c>
      <c r="AW23" s="85">
        <v>0</v>
      </c>
      <c r="AX23" s="76"/>
      <c r="AY23" s="13">
        <v>0</v>
      </c>
      <c r="AZ23" s="85">
        <v>0</v>
      </c>
      <c r="BA23" s="76"/>
      <c r="BB23" s="13">
        <v>0.42899999999999999</v>
      </c>
      <c r="BC23" s="85">
        <v>0.52659999999999996</v>
      </c>
      <c r="BD23" s="76">
        <f t="shared" si="2"/>
        <v>1.2275058275058275</v>
      </c>
      <c r="BE23" s="13">
        <v>0</v>
      </c>
      <c r="BF23" s="85">
        <v>0</v>
      </c>
      <c r="BG23" s="76"/>
      <c r="BH23" s="13">
        <v>0.36299999999999999</v>
      </c>
      <c r="BI23" s="85">
        <v>0.46579999999999999</v>
      </c>
      <c r="BJ23" s="76">
        <f t="shared" si="3"/>
        <v>1.2831955922865015</v>
      </c>
      <c r="BK23" s="13">
        <v>0</v>
      </c>
      <c r="BL23" s="85">
        <v>0</v>
      </c>
      <c r="BM23" s="76"/>
      <c r="BN23" s="13">
        <v>0</v>
      </c>
      <c r="BO23" s="85">
        <v>0</v>
      </c>
      <c r="BP23" s="76"/>
      <c r="BQ23" s="13">
        <v>0</v>
      </c>
      <c r="BR23" s="85">
        <v>0</v>
      </c>
      <c r="BS23" s="76"/>
      <c r="BT23" s="13">
        <v>0</v>
      </c>
      <c r="BU23" s="85">
        <v>0</v>
      </c>
      <c r="BV23" s="76"/>
    </row>
    <row r="24" spans="1:74" ht="20.100000000000001" customHeight="1" thickBot="1" x14ac:dyDescent="0.25">
      <c r="A24" s="4">
        <v>17</v>
      </c>
      <c r="B24" s="39" t="s">
        <v>38</v>
      </c>
      <c r="C24" s="19">
        <v>105.2</v>
      </c>
      <c r="D24" s="18"/>
      <c r="E24" s="15">
        <f t="shared" si="4"/>
        <v>105.2</v>
      </c>
      <c r="F24" s="15">
        <f t="shared" si="5"/>
        <v>105.2</v>
      </c>
      <c r="G24" s="15"/>
      <c r="H24" s="11">
        <v>0.80900000000000005</v>
      </c>
      <c r="I24" s="3">
        <v>0.80900000000000005</v>
      </c>
      <c r="J24" s="3"/>
      <c r="K24" s="9"/>
      <c r="L24" s="13">
        <f t="shared" si="6"/>
        <v>1.053152039555006</v>
      </c>
      <c r="M24" s="3">
        <f t="shared" si="0"/>
        <v>1.053152039555006</v>
      </c>
      <c r="N24" s="3"/>
      <c r="O24" s="5"/>
      <c r="P24" s="13">
        <v>0.85199999999999998</v>
      </c>
      <c r="Q24" s="3">
        <v>0.85199999999999998</v>
      </c>
      <c r="R24" s="3"/>
      <c r="S24" s="9"/>
      <c r="T24" s="75">
        <f t="shared" si="7"/>
        <v>0.85200000000000009</v>
      </c>
      <c r="U24" s="13">
        <v>0.85199999999999998</v>
      </c>
      <c r="V24" s="3">
        <v>0.85199999999999998</v>
      </c>
      <c r="W24" s="6">
        <f t="shared" si="8"/>
        <v>0.57179999999999997</v>
      </c>
      <c r="X24" s="76">
        <f t="shared" si="9"/>
        <v>0.67112676056338016</v>
      </c>
      <c r="Y24" s="74">
        <f t="shared" si="10"/>
        <v>0.85200000000000009</v>
      </c>
      <c r="Z24" s="8">
        <f t="shared" si="11"/>
        <v>0.57179999999999997</v>
      </c>
      <c r="AA24" s="76">
        <f t="shared" si="12"/>
        <v>0.67112676056338016</v>
      </c>
      <c r="AB24" s="13">
        <v>0</v>
      </c>
      <c r="AC24" s="85">
        <v>0</v>
      </c>
      <c r="AD24" s="76"/>
      <c r="AE24" s="13">
        <v>0</v>
      </c>
      <c r="AF24" s="85">
        <v>0</v>
      </c>
      <c r="AG24" s="76"/>
      <c r="AH24" s="13">
        <v>0.40200000000000002</v>
      </c>
      <c r="AI24" s="100">
        <v>0</v>
      </c>
      <c r="AJ24" s="13">
        <v>0</v>
      </c>
      <c r="AK24" s="85">
        <v>0</v>
      </c>
      <c r="AL24" s="76"/>
      <c r="AM24" s="13">
        <v>0</v>
      </c>
      <c r="AN24" s="85">
        <v>0</v>
      </c>
      <c r="AO24" s="76"/>
      <c r="AP24" s="13">
        <v>0</v>
      </c>
      <c r="AQ24" s="85">
        <v>0</v>
      </c>
      <c r="AR24" s="76"/>
      <c r="AS24" s="13">
        <v>0</v>
      </c>
      <c r="AT24" s="85">
        <v>1.4E-3</v>
      </c>
      <c r="AU24" s="76"/>
      <c r="AV24" s="13">
        <v>0</v>
      </c>
      <c r="AW24" s="85">
        <v>0</v>
      </c>
      <c r="AX24" s="76"/>
      <c r="AY24" s="13">
        <v>0</v>
      </c>
      <c r="AZ24" s="85">
        <v>0</v>
      </c>
      <c r="BA24" s="76"/>
      <c r="BB24" s="13">
        <v>0.112</v>
      </c>
      <c r="BC24" s="85">
        <v>0.13689999999999999</v>
      </c>
      <c r="BD24" s="76">
        <f t="shared" si="2"/>
        <v>1.2223214285714286</v>
      </c>
      <c r="BE24" s="13">
        <v>0</v>
      </c>
      <c r="BF24" s="85">
        <v>0</v>
      </c>
      <c r="BG24" s="76"/>
      <c r="BH24" s="13">
        <v>0.33800000000000002</v>
      </c>
      <c r="BI24" s="85">
        <v>0.4335</v>
      </c>
      <c r="BJ24" s="76">
        <f t="shared" si="3"/>
        <v>1.2825443786982247</v>
      </c>
      <c r="BK24" s="13">
        <v>0</v>
      </c>
      <c r="BL24" s="85">
        <v>0</v>
      </c>
      <c r="BM24" s="76"/>
      <c r="BN24" s="13">
        <v>0</v>
      </c>
      <c r="BO24" s="85">
        <v>0</v>
      </c>
      <c r="BP24" s="76"/>
      <c r="BQ24" s="13">
        <v>0</v>
      </c>
      <c r="BR24" s="85">
        <v>0</v>
      </c>
      <c r="BS24" s="76"/>
      <c r="BT24" s="13">
        <v>0</v>
      </c>
      <c r="BU24" s="85">
        <v>0</v>
      </c>
      <c r="BV24" s="76"/>
    </row>
    <row r="25" spans="1:74" ht="20.100000000000001" customHeight="1" thickBot="1" x14ac:dyDescent="0.25">
      <c r="A25" s="4">
        <v>18</v>
      </c>
      <c r="B25" s="39" t="s">
        <v>39</v>
      </c>
      <c r="C25" s="19">
        <v>111.1</v>
      </c>
      <c r="D25" s="18"/>
      <c r="E25" s="15">
        <f t="shared" si="4"/>
        <v>111.1</v>
      </c>
      <c r="F25" s="15">
        <f t="shared" si="5"/>
        <v>111.1</v>
      </c>
      <c r="G25" s="15"/>
      <c r="H25" s="11">
        <v>1.3360000000000001</v>
      </c>
      <c r="I25" s="3">
        <v>1.3360000000000001</v>
      </c>
      <c r="J25" s="3"/>
      <c r="K25" s="9"/>
      <c r="L25" s="13">
        <f t="shared" si="6"/>
        <v>1.0591317365269461</v>
      </c>
      <c r="M25" s="3">
        <f t="shared" si="0"/>
        <v>1.0591317365269461</v>
      </c>
      <c r="N25" s="3"/>
      <c r="O25" s="5"/>
      <c r="P25" s="13">
        <v>1.415</v>
      </c>
      <c r="Q25" s="3">
        <v>1.415</v>
      </c>
      <c r="R25" s="3"/>
      <c r="S25" s="9"/>
      <c r="T25" s="75">
        <f t="shared" si="7"/>
        <v>1.415</v>
      </c>
      <c r="U25" s="13">
        <v>1.415</v>
      </c>
      <c r="V25" s="3">
        <v>1.415</v>
      </c>
      <c r="W25" s="6">
        <f t="shared" si="8"/>
        <v>0.8972</v>
      </c>
      <c r="X25" s="76">
        <f t="shared" si="9"/>
        <v>0.63406360424028263</v>
      </c>
      <c r="Y25" s="74">
        <f t="shared" si="10"/>
        <v>1.415</v>
      </c>
      <c r="Z25" s="8">
        <f t="shared" si="11"/>
        <v>0.8972</v>
      </c>
      <c r="AA25" s="76">
        <f t="shared" si="12"/>
        <v>0.63406360424028263</v>
      </c>
      <c r="AB25" s="13">
        <v>8.1000000000000003E-2</v>
      </c>
      <c r="AC25" s="85">
        <v>8.8200000000000001E-2</v>
      </c>
      <c r="AD25" s="76">
        <f t="shared" si="14"/>
        <v>1.0888888888888888</v>
      </c>
      <c r="AE25" s="13">
        <v>0</v>
      </c>
      <c r="AF25" s="85">
        <v>0</v>
      </c>
      <c r="AG25" s="76"/>
      <c r="AH25" s="13">
        <v>0.68600000000000005</v>
      </c>
      <c r="AI25" s="100">
        <v>0</v>
      </c>
      <c r="AJ25" s="13">
        <v>0</v>
      </c>
      <c r="AK25" s="85">
        <v>0</v>
      </c>
      <c r="AL25" s="76"/>
      <c r="AM25" s="13">
        <v>0</v>
      </c>
      <c r="AN25" s="85">
        <v>0</v>
      </c>
      <c r="AO25" s="76"/>
      <c r="AP25" s="13">
        <v>0</v>
      </c>
      <c r="AQ25" s="85">
        <v>0</v>
      </c>
      <c r="AR25" s="76"/>
      <c r="AS25" s="13">
        <v>0</v>
      </c>
      <c r="AT25" s="85">
        <v>1.4E-3</v>
      </c>
      <c r="AU25" s="76"/>
      <c r="AV25" s="13">
        <v>0</v>
      </c>
      <c r="AW25" s="85">
        <v>0</v>
      </c>
      <c r="AX25" s="76"/>
      <c r="AY25" s="13">
        <v>0</v>
      </c>
      <c r="AZ25" s="85">
        <v>0</v>
      </c>
      <c r="BA25" s="76"/>
      <c r="BB25" s="13">
        <v>0.16700000000000001</v>
      </c>
      <c r="BC25" s="85">
        <v>0.20419999999999999</v>
      </c>
      <c r="BD25" s="76">
        <f t="shared" si="2"/>
        <v>1.222754491017964</v>
      </c>
      <c r="BE25" s="13">
        <v>0</v>
      </c>
      <c r="BF25" s="85">
        <v>0</v>
      </c>
      <c r="BG25" s="76"/>
      <c r="BH25" s="13">
        <v>0.40899999999999997</v>
      </c>
      <c r="BI25" s="85">
        <v>0.52480000000000004</v>
      </c>
      <c r="BJ25" s="76">
        <f t="shared" si="3"/>
        <v>1.2831295843520785</v>
      </c>
      <c r="BK25" s="13">
        <v>7.1999999999999995E-2</v>
      </c>
      <c r="BL25" s="85">
        <v>7.8600000000000003E-2</v>
      </c>
      <c r="BM25" s="76">
        <f t="shared" si="13"/>
        <v>1.0916666666666668</v>
      </c>
      <c r="BN25" s="13">
        <v>0</v>
      </c>
      <c r="BO25" s="85">
        <v>0</v>
      </c>
      <c r="BP25" s="76"/>
      <c r="BQ25" s="13">
        <v>0</v>
      </c>
      <c r="BR25" s="85">
        <v>0</v>
      </c>
      <c r="BS25" s="76"/>
      <c r="BT25" s="13">
        <v>0</v>
      </c>
      <c r="BU25" s="85">
        <v>0</v>
      </c>
      <c r="BV25" s="76"/>
    </row>
    <row r="26" spans="1:74" ht="20.100000000000001" customHeight="1" thickBot="1" x14ac:dyDescent="0.25">
      <c r="A26" s="4">
        <v>19</v>
      </c>
      <c r="B26" s="39" t="s">
        <v>40</v>
      </c>
      <c r="C26" s="19">
        <v>159.80000000000001</v>
      </c>
      <c r="D26" s="18"/>
      <c r="E26" s="15">
        <f t="shared" si="4"/>
        <v>159.80000000000001</v>
      </c>
      <c r="F26" s="15">
        <f t="shared" si="5"/>
        <v>159.80000000000001</v>
      </c>
      <c r="G26" s="15"/>
      <c r="H26" s="11">
        <v>1.2330000000000001</v>
      </c>
      <c r="I26" s="3">
        <v>1.2330000000000001</v>
      </c>
      <c r="J26" s="3"/>
      <c r="K26" s="9"/>
      <c r="L26" s="13">
        <f t="shared" si="6"/>
        <v>1.0608272506082725</v>
      </c>
      <c r="M26" s="3">
        <f t="shared" si="0"/>
        <v>1.0608272506082725</v>
      </c>
      <c r="N26" s="3"/>
      <c r="O26" s="5"/>
      <c r="P26" s="13">
        <v>1.3080000000000001</v>
      </c>
      <c r="Q26" s="3">
        <v>1.3080000000000001</v>
      </c>
      <c r="R26" s="3"/>
      <c r="S26" s="9"/>
      <c r="T26" s="75">
        <f t="shared" si="7"/>
        <v>1.3080000000000001</v>
      </c>
      <c r="U26" s="13">
        <v>1.3080000000000001</v>
      </c>
      <c r="V26" s="3">
        <v>1.3080000000000001</v>
      </c>
      <c r="W26" s="6">
        <f t="shared" si="8"/>
        <v>0.89890000000000003</v>
      </c>
      <c r="X26" s="76">
        <f t="shared" si="9"/>
        <v>0.68723241590214068</v>
      </c>
      <c r="Y26" s="74">
        <f t="shared" si="10"/>
        <v>1.3080000000000001</v>
      </c>
      <c r="Z26" s="8">
        <f t="shared" si="11"/>
        <v>0.89890000000000003</v>
      </c>
      <c r="AA26" s="76">
        <f t="shared" si="12"/>
        <v>0.68723241590214068</v>
      </c>
      <c r="AB26" s="13">
        <v>5.6000000000000001E-2</v>
      </c>
      <c r="AC26" s="85">
        <v>6.13E-2</v>
      </c>
      <c r="AD26" s="76">
        <f t="shared" si="14"/>
        <v>1.094642857142857</v>
      </c>
      <c r="AE26" s="13">
        <v>0</v>
      </c>
      <c r="AF26" s="85">
        <v>0</v>
      </c>
      <c r="AG26" s="76"/>
      <c r="AH26" s="13">
        <v>0.58299999999999996</v>
      </c>
      <c r="AI26" s="100">
        <v>0</v>
      </c>
      <c r="AJ26" s="13">
        <v>0</v>
      </c>
      <c r="AK26" s="85">
        <v>0</v>
      </c>
      <c r="AL26" s="76"/>
      <c r="AM26" s="13">
        <v>0</v>
      </c>
      <c r="AN26" s="85">
        <v>0</v>
      </c>
      <c r="AO26" s="76"/>
      <c r="AP26" s="13">
        <v>0</v>
      </c>
      <c r="AQ26" s="85">
        <v>0</v>
      </c>
      <c r="AR26" s="76"/>
      <c r="AS26" s="13">
        <v>0</v>
      </c>
      <c r="AT26" s="85">
        <v>1.4E-3</v>
      </c>
      <c r="AU26" s="76"/>
      <c r="AV26" s="13">
        <v>0</v>
      </c>
      <c r="AW26" s="85">
        <v>0</v>
      </c>
      <c r="AX26" s="76"/>
      <c r="AY26" s="13">
        <v>0</v>
      </c>
      <c r="AZ26" s="85">
        <v>0</v>
      </c>
      <c r="BA26" s="76"/>
      <c r="BB26" s="13">
        <v>0.20699999999999999</v>
      </c>
      <c r="BC26" s="85">
        <v>0.25330000000000003</v>
      </c>
      <c r="BD26" s="76">
        <f t="shared" si="2"/>
        <v>1.2236714975845413</v>
      </c>
      <c r="BE26" s="13">
        <v>0</v>
      </c>
      <c r="BF26" s="85">
        <v>0</v>
      </c>
      <c r="BG26" s="76"/>
      <c r="BH26" s="13">
        <v>0.41199999999999998</v>
      </c>
      <c r="BI26" s="85">
        <v>0.52829999999999999</v>
      </c>
      <c r="BJ26" s="76">
        <f t="shared" si="3"/>
        <v>1.2822815533980583</v>
      </c>
      <c r="BK26" s="13">
        <v>0.05</v>
      </c>
      <c r="BL26" s="85">
        <v>5.4600000000000003E-2</v>
      </c>
      <c r="BM26" s="76">
        <f t="shared" si="13"/>
        <v>1.0920000000000001</v>
      </c>
      <c r="BN26" s="13">
        <v>0</v>
      </c>
      <c r="BO26" s="85">
        <v>0</v>
      </c>
      <c r="BP26" s="76"/>
      <c r="BQ26" s="13">
        <v>0</v>
      </c>
      <c r="BR26" s="85">
        <v>0</v>
      </c>
      <c r="BS26" s="76"/>
      <c r="BT26" s="13">
        <v>0</v>
      </c>
      <c r="BU26" s="85">
        <v>0</v>
      </c>
      <c r="BV26" s="76"/>
    </row>
    <row r="27" spans="1:74" ht="20.100000000000001" customHeight="1" thickBot="1" x14ac:dyDescent="0.25">
      <c r="A27" s="4">
        <v>20</v>
      </c>
      <c r="B27" s="39" t="s">
        <v>41</v>
      </c>
      <c r="C27" s="19">
        <v>161.80000000000001</v>
      </c>
      <c r="D27" s="18"/>
      <c r="E27" s="15">
        <f t="shared" si="4"/>
        <v>161.80000000000001</v>
      </c>
      <c r="F27" s="15">
        <f t="shared" si="5"/>
        <v>161.80000000000001</v>
      </c>
      <c r="G27" s="15"/>
      <c r="H27" s="11">
        <v>1.143</v>
      </c>
      <c r="I27" s="3">
        <v>1.143</v>
      </c>
      <c r="J27" s="3"/>
      <c r="K27" s="9"/>
      <c r="L27" s="13">
        <f t="shared" si="6"/>
        <v>1.0577427821522309</v>
      </c>
      <c r="M27" s="3">
        <f t="shared" si="0"/>
        <v>1.0577427821522309</v>
      </c>
      <c r="N27" s="3"/>
      <c r="O27" s="5"/>
      <c r="P27" s="13">
        <v>1.2090000000000001</v>
      </c>
      <c r="Q27" s="3">
        <v>1.2090000000000001</v>
      </c>
      <c r="R27" s="3"/>
      <c r="S27" s="9"/>
      <c r="T27" s="75">
        <f t="shared" si="7"/>
        <v>1.2089999999999999</v>
      </c>
      <c r="U27" s="13">
        <v>1.2090000000000001</v>
      </c>
      <c r="V27" s="3">
        <v>1.2090000000000001</v>
      </c>
      <c r="W27" s="6">
        <f t="shared" si="8"/>
        <v>0.78200000000000003</v>
      </c>
      <c r="X27" s="76">
        <f t="shared" si="9"/>
        <v>0.6468155500413566</v>
      </c>
      <c r="Y27" s="74">
        <f t="shared" si="10"/>
        <v>1.2089999999999999</v>
      </c>
      <c r="Z27" s="8">
        <f t="shared" si="11"/>
        <v>0.78200000000000003</v>
      </c>
      <c r="AA27" s="76">
        <f t="shared" si="12"/>
        <v>0.6468155500413566</v>
      </c>
      <c r="AB27" s="13">
        <v>7.0000000000000007E-2</v>
      </c>
      <c r="AC27" s="85">
        <v>7.6399999999999996E-2</v>
      </c>
      <c r="AD27" s="76">
        <f t="shared" si="14"/>
        <v>1.0914285714285712</v>
      </c>
      <c r="AE27" s="13">
        <v>0</v>
      </c>
      <c r="AF27" s="85">
        <v>0</v>
      </c>
      <c r="AG27" s="76"/>
      <c r="AH27" s="13">
        <v>0.57599999999999996</v>
      </c>
      <c r="AI27" s="100">
        <v>0</v>
      </c>
      <c r="AJ27" s="13">
        <v>0</v>
      </c>
      <c r="AK27" s="85">
        <v>0</v>
      </c>
      <c r="AL27" s="76"/>
      <c r="AM27" s="13">
        <v>0</v>
      </c>
      <c r="AN27" s="85">
        <v>0</v>
      </c>
      <c r="AO27" s="76"/>
      <c r="AP27" s="13">
        <v>0</v>
      </c>
      <c r="AQ27" s="85">
        <v>0</v>
      </c>
      <c r="AR27" s="76"/>
      <c r="AS27" s="13">
        <v>0</v>
      </c>
      <c r="AT27" s="85">
        <v>1.4E-3</v>
      </c>
      <c r="AU27" s="76"/>
      <c r="AV27" s="13">
        <v>0</v>
      </c>
      <c r="AW27" s="85">
        <v>0</v>
      </c>
      <c r="AX27" s="76"/>
      <c r="AY27" s="13">
        <v>0</v>
      </c>
      <c r="AZ27" s="85">
        <v>0</v>
      </c>
      <c r="BA27" s="76"/>
      <c r="BB27" s="13">
        <v>0.104</v>
      </c>
      <c r="BC27" s="85">
        <v>0.12740000000000001</v>
      </c>
      <c r="BD27" s="76">
        <f t="shared" si="2"/>
        <v>1.2250000000000001</v>
      </c>
      <c r="BE27" s="13">
        <v>0</v>
      </c>
      <c r="BF27" s="85">
        <v>0</v>
      </c>
      <c r="BG27" s="76"/>
      <c r="BH27" s="13">
        <v>0.39600000000000002</v>
      </c>
      <c r="BI27" s="85">
        <v>0.50860000000000005</v>
      </c>
      <c r="BJ27" s="76">
        <f t="shared" si="3"/>
        <v>1.2843434343434343</v>
      </c>
      <c r="BK27" s="13">
        <v>6.3E-2</v>
      </c>
      <c r="BL27" s="85">
        <v>6.8199999999999997E-2</v>
      </c>
      <c r="BM27" s="76">
        <f t="shared" si="13"/>
        <v>1.0825396825396825</v>
      </c>
      <c r="BN27" s="13">
        <v>0</v>
      </c>
      <c r="BO27" s="85">
        <v>0</v>
      </c>
      <c r="BP27" s="76"/>
      <c r="BQ27" s="13">
        <v>0</v>
      </c>
      <c r="BR27" s="85">
        <v>0</v>
      </c>
      <c r="BS27" s="76"/>
      <c r="BT27" s="13">
        <v>0</v>
      </c>
      <c r="BU27" s="85">
        <v>0</v>
      </c>
      <c r="BV27" s="76"/>
    </row>
    <row r="28" spans="1:74" ht="20.100000000000001" customHeight="1" thickBot="1" x14ac:dyDescent="0.25">
      <c r="A28" s="4">
        <v>21</v>
      </c>
      <c r="B28" s="39" t="s">
        <v>42</v>
      </c>
      <c r="C28" s="19">
        <v>181.3</v>
      </c>
      <c r="D28" s="18"/>
      <c r="E28" s="15">
        <f t="shared" si="4"/>
        <v>181.3</v>
      </c>
      <c r="F28" s="15">
        <f t="shared" si="5"/>
        <v>181.3</v>
      </c>
      <c r="G28" s="15"/>
      <c r="H28" s="11">
        <v>0.85399999999999998</v>
      </c>
      <c r="I28" s="3">
        <v>0.85399999999999998</v>
      </c>
      <c r="J28" s="3"/>
      <c r="K28" s="9"/>
      <c r="L28" s="13">
        <f t="shared" si="6"/>
        <v>1.0550351288056206</v>
      </c>
      <c r="M28" s="3">
        <f t="shared" si="0"/>
        <v>1.0550351288056206</v>
      </c>
      <c r="N28" s="3"/>
      <c r="O28" s="5"/>
      <c r="P28" s="13">
        <v>0.90100000000000002</v>
      </c>
      <c r="Q28" s="3">
        <v>0.90100000000000002</v>
      </c>
      <c r="R28" s="3"/>
      <c r="S28" s="9"/>
      <c r="T28" s="75">
        <f t="shared" si="7"/>
        <v>0.90100000000000002</v>
      </c>
      <c r="U28" s="13">
        <v>0.90100000000000002</v>
      </c>
      <c r="V28" s="3">
        <v>0.90100000000000002</v>
      </c>
      <c r="W28" s="6">
        <f t="shared" si="8"/>
        <v>0.65939999999999999</v>
      </c>
      <c r="X28" s="76">
        <f t="shared" si="9"/>
        <v>0.73185349611542727</v>
      </c>
      <c r="Y28" s="74">
        <f t="shared" si="10"/>
        <v>0.90100000000000002</v>
      </c>
      <c r="Z28" s="8">
        <f t="shared" si="11"/>
        <v>0.65939999999999999</v>
      </c>
      <c r="AA28" s="76">
        <f t="shared" si="12"/>
        <v>0.73185349611542727</v>
      </c>
      <c r="AB28" s="13">
        <v>4.2999999999999997E-2</v>
      </c>
      <c r="AC28" s="85">
        <v>4.7E-2</v>
      </c>
      <c r="AD28" s="76">
        <f t="shared" si="14"/>
        <v>1.0930232558139537</v>
      </c>
      <c r="AE28" s="13">
        <v>0</v>
      </c>
      <c r="AF28" s="85">
        <v>0</v>
      </c>
      <c r="AG28" s="76"/>
      <c r="AH28" s="13">
        <v>0.374</v>
      </c>
      <c r="AI28" s="100">
        <v>0</v>
      </c>
      <c r="AJ28" s="13">
        <v>0</v>
      </c>
      <c r="AK28" s="85">
        <v>0</v>
      </c>
      <c r="AL28" s="76"/>
      <c r="AM28" s="13">
        <v>0</v>
      </c>
      <c r="AN28" s="85">
        <v>0</v>
      </c>
      <c r="AO28" s="76"/>
      <c r="AP28" s="13">
        <v>0</v>
      </c>
      <c r="AQ28" s="85">
        <v>0</v>
      </c>
      <c r="AR28" s="76"/>
      <c r="AS28" s="13">
        <v>0</v>
      </c>
      <c r="AT28" s="85">
        <v>1.4E-3</v>
      </c>
      <c r="AU28" s="76"/>
      <c r="AV28" s="13">
        <v>0</v>
      </c>
      <c r="AW28" s="85">
        <v>0</v>
      </c>
      <c r="AX28" s="76"/>
      <c r="AY28" s="13">
        <v>0</v>
      </c>
      <c r="AZ28" s="85">
        <v>0</v>
      </c>
      <c r="BA28" s="76"/>
      <c r="BB28" s="13">
        <v>3.7999999999999999E-2</v>
      </c>
      <c r="BC28" s="85">
        <v>4.6699999999999998E-2</v>
      </c>
      <c r="BD28" s="76">
        <f t="shared" si="2"/>
        <v>1.2289473684210526</v>
      </c>
      <c r="BE28" s="13">
        <v>0</v>
      </c>
      <c r="BF28" s="85">
        <v>0</v>
      </c>
      <c r="BG28" s="76"/>
      <c r="BH28" s="13">
        <v>0.40799999999999997</v>
      </c>
      <c r="BI28" s="85">
        <v>0.52239999999999998</v>
      </c>
      <c r="BJ28" s="76">
        <f t="shared" si="3"/>
        <v>1.2803921568627452</v>
      </c>
      <c r="BK28" s="13">
        <v>3.7999999999999999E-2</v>
      </c>
      <c r="BL28" s="85">
        <v>4.19E-2</v>
      </c>
      <c r="BM28" s="76">
        <f t="shared" si="13"/>
        <v>1.1026315789473684</v>
      </c>
      <c r="BN28" s="13">
        <v>0</v>
      </c>
      <c r="BO28" s="85">
        <v>0</v>
      </c>
      <c r="BP28" s="76"/>
      <c r="BQ28" s="13">
        <v>0</v>
      </c>
      <c r="BR28" s="85">
        <v>0</v>
      </c>
      <c r="BS28" s="76"/>
      <c r="BT28" s="13">
        <v>0</v>
      </c>
      <c r="BU28" s="85">
        <v>0</v>
      </c>
      <c r="BV28" s="76"/>
    </row>
    <row r="29" spans="1:74" ht="20.100000000000001" customHeight="1" thickBot="1" x14ac:dyDescent="0.25">
      <c r="A29" s="4">
        <v>22</v>
      </c>
      <c r="B29" s="39" t="s">
        <v>43</v>
      </c>
      <c r="C29" s="19">
        <v>194.7</v>
      </c>
      <c r="D29" s="18"/>
      <c r="E29" s="15">
        <f t="shared" si="4"/>
        <v>194.7</v>
      </c>
      <c r="F29" s="15">
        <f t="shared" si="5"/>
        <v>194.7</v>
      </c>
      <c r="G29" s="15"/>
      <c r="H29" s="11">
        <v>1.1040000000000001</v>
      </c>
      <c r="I29" s="3">
        <v>1.1040000000000001</v>
      </c>
      <c r="J29" s="3"/>
      <c r="K29" s="9"/>
      <c r="L29" s="13">
        <f t="shared" si="6"/>
        <v>1.0534420289855071</v>
      </c>
      <c r="M29" s="3">
        <f t="shared" si="0"/>
        <v>1.0534420289855071</v>
      </c>
      <c r="N29" s="3"/>
      <c r="O29" s="5"/>
      <c r="P29" s="13">
        <v>1.163</v>
      </c>
      <c r="Q29" s="3">
        <v>1.163</v>
      </c>
      <c r="R29" s="3"/>
      <c r="S29" s="9"/>
      <c r="T29" s="75">
        <f t="shared" si="7"/>
        <v>1.163</v>
      </c>
      <c r="U29" s="13">
        <v>1.163</v>
      </c>
      <c r="V29" s="3">
        <v>1.163</v>
      </c>
      <c r="W29" s="6">
        <f t="shared" si="8"/>
        <v>0.68240000000000001</v>
      </c>
      <c r="X29" s="76">
        <f t="shared" si="9"/>
        <v>0.58675838349097165</v>
      </c>
      <c r="Y29" s="74">
        <f t="shared" si="10"/>
        <v>1.163</v>
      </c>
      <c r="Z29" s="8">
        <f t="shared" si="11"/>
        <v>0.68240000000000001</v>
      </c>
      <c r="AA29" s="76">
        <f t="shared" si="12"/>
        <v>0.58675838349097165</v>
      </c>
      <c r="AB29" s="13">
        <v>7.4999999999999997E-2</v>
      </c>
      <c r="AC29" s="85">
        <v>8.2000000000000003E-2</v>
      </c>
      <c r="AD29" s="76">
        <f t="shared" si="14"/>
        <v>1.0933333333333335</v>
      </c>
      <c r="AE29" s="13">
        <v>0</v>
      </c>
      <c r="AF29" s="85">
        <v>0</v>
      </c>
      <c r="AG29" s="76"/>
      <c r="AH29" s="13">
        <v>0.60899999999999999</v>
      </c>
      <c r="AI29" s="100">
        <v>0</v>
      </c>
      <c r="AJ29" s="13">
        <v>0</v>
      </c>
      <c r="AK29" s="85">
        <v>0</v>
      </c>
      <c r="AL29" s="76"/>
      <c r="AM29" s="13">
        <v>0</v>
      </c>
      <c r="AN29" s="85">
        <v>0</v>
      </c>
      <c r="AO29" s="76"/>
      <c r="AP29" s="13">
        <v>0</v>
      </c>
      <c r="AQ29" s="85">
        <v>0</v>
      </c>
      <c r="AR29" s="76"/>
      <c r="AS29" s="13">
        <v>0</v>
      </c>
      <c r="AT29" s="85">
        <v>1.4E-3</v>
      </c>
      <c r="AU29" s="76"/>
      <c r="AV29" s="13">
        <v>0</v>
      </c>
      <c r="AW29" s="85">
        <v>0</v>
      </c>
      <c r="AX29" s="76"/>
      <c r="AY29" s="13">
        <v>0</v>
      </c>
      <c r="AZ29" s="85">
        <v>0</v>
      </c>
      <c r="BA29" s="76"/>
      <c r="BB29" s="13">
        <v>3.9E-2</v>
      </c>
      <c r="BC29" s="85">
        <v>4.8099999999999997E-2</v>
      </c>
      <c r="BD29" s="76">
        <f t="shared" si="2"/>
        <v>1.2333333333333332</v>
      </c>
      <c r="BE29" s="13">
        <v>0</v>
      </c>
      <c r="BF29" s="85">
        <v>0</v>
      </c>
      <c r="BG29" s="76"/>
      <c r="BH29" s="13">
        <v>0.373</v>
      </c>
      <c r="BI29" s="85">
        <v>0.47770000000000001</v>
      </c>
      <c r="BJ29" s="76">
        <f t="shared" si="3"/>
        <v>1.2806970509383377</v>
      </c>
      <c r="BK29" s="13">
        <v>6.7000000000000004E-2</v>
      </c>
      <c r="BL29" s="85">
        <v>7.3200000000000001E-2</v>
      </c>
      <c r="BM29" s="76">
        <f t="shared" si="13"/>
        <v>1.0925373134328358</v>
      </c>
      <c r="BN29" s="13">
        <v>0</v>
      </c>
      <c r="BO29" s="85">
        <v>0</v>
      </c>
      <c r="BP29" s="76"/>
      <c r="BQ29" s="13">
        <v>0</v>
      </c>
      <c r="BR29" s="85">
        <v>0</v>
      </c>
      <c r="BS29" s="76"/>
      <c r="BT29" s="13">
        <v>0</v>
      </c>
      <c r="BU29" s="85">
        <v>0</v>
      </c>
      <c r="BV29" s="76"/>
    </row>
    <row r="30" spans="1:74" ht="20.100000000000001" customHeight="1" thickBot="1" x14ac:dyDescent="0.25">
      <c r="A30" s="4">
        <v>23</v>
      </c>
      <c r="B30" s="39" t="s">
        <v>44</v>
      </c>
      <c r="C30" s="19">
        <v>99.4</v>
      </c>
      <c r="D30" s="18"/>
      <c r="E30" s="15">
        <f t="shared" si="4"/>
        <v>99.4</v>
      </c>
      <c r="F30" s="15">
        <f t="shared" si="5"/>
        <v>99.4</v>
      </c>
      <c r="G30" s="15"/>
      <c r="H30" s="11">
        <v>0.94399999999999995</v>
      </c>
      <c r="I30" s="3">
        <v>0.94399999999999995</v>
      </c>
      <c r="J30" s="3"/>
      <c r="K30" s="9"/>
      <c r="L30" s="13">
        <f t="shared" si="6"/>
        <v>1.0550847457627119</v>
      </c>
      <c r="M30" s="3">
        <f t="shared" si="0"/>
        <v>1.0550847457627119</v>
      </c>
      <c r="N30" s="3"/>
      <c r="O30" s="5"/>
      <c r="P30" s="13">
        <v>0.996</v>
      </c>
      <c r="Q30" s="3">
        <v>0.996</v>
      </c>
      <c r="R30" s="3"/>
      <c r="S30" s="9"/>
      <c r="T30" s="75">
        <f t="shared" si="7"/>
        <v>0.99600000000000011</v>
      </c>
      <c r="U30" s="13">
        <v>0.996</v>
      </c>
      <c r="V30" s="3">
        <v>0.996</v>
      </c>
      <c r="W30" s="6">
        <f t="shared" si="8"/>
        <v>0.70909999999999995</v>
      </c>
      <c r="X30" s="76">
        <f t="shared" si="9"/>
        <v>0.71194779116465856</v>
      </c>
      <c r="Y30" s="74">
        <f t="shared" si="10"/>
        <v>0.99600000000000011</v>
      </c>
      <c r="Z30" s="8">
        <f t="shared" si="11"/>
        <v>0.70909999999999995</v>
      </c>
      <c r="AA30" s="76">
        <f t="shared" si="12"/>
        <v>0.71194779116465856</v>
      </c>
      <c r="AB30" s="13">
        <v>5.7000000000000002E-2</v>
      </c>
      <c r="AC30" s="85">
        <v>6.2300000000000001E-2</v>
      </c>
      <c r="AD30" s="76">
        <f t="shared" si="14"/>
        <v>1.0929824561403509</v>
      </c>
      <c r="AE30" s="13">
        <v>0</v>
      </c>
      <c r="AF30" s="85">
        <v>0</v>
      </c>
      <c r="AG30" s="76"/>
      <c r="AH30" s="13">
        <v>0.42499999999999999</v>
      </c>
      <c r="AI30" s="100">
        <v>0</v>
      </c>
      <c r="AJ30" s="13">
        <v>0</v>
      </c>
      <c r="AK30" s="85">
        <v>0</v>
      </c>
      <c r="AL30" s="76"/>
      <c r="AM30" s="13">
        <v>0</v>
      </c>
      <c r="AN30" s="85">
        <v>0</v>
      </c>
      <c r="AO30" s="76"/>
      <c r="AP30" s="13">
        <v>0</v>
      </c>
      <c r="AQ30" s="85">
        <v>0</v>
      </c>
      <c r="AR30" s="76"/>
      <c r="AS30" s="13">
        <v>0</v>
      </c>
      <c r="AT30" s="85">
        <v>1.4E-3</v>
      </c>
      <c r="AU30" s="76"/>
      <c r="AV30" s="13">
        <v>0</v>
      </c>
      <c r="AW30" s="85">
        <v>0</v>
      </c>
      <c r="AX30" s="76"/>
      <c r="AY30" s="13">
        <v>0</v>
      </c>
      <c r="AZ30" s="85">
        <v>0</v>
      </c>
      <c r="BA30" s="76"/>
      <c r="BB30" s="13">
        <v>5.2999999999999999E-2</v>
      </c>
      <c r="BC30" s="85">
        <v>6.4699999999999994E-2</v>
      </c>
      <c r="BD30" s="76">
        <f t="shared" si="2"/>
        <v>1.2207547169811319</v>
      </c>
      <c r="BE30" s="13">
        <v>0</v>
      </c>
      <c r="BF30" s="85">
        <v>0</v>
      </c>
      <c r="BG30" s="76"/>
      <c r="BH30" s="13">
        <v>0.41</v>
      </c>
      <c r="BI30" s="85">
        <v>0.52529999999999999</v>
      </c>
      <c r="BJ30" s="76">
        <f t="shared" si="3"/>
        <v>1.281219512195122</v>
      </c>
      <c r="BK30" s="13">
        <v>5.0999999999999997E-2</v>
      </c>
      <c r="BL30" s="85">
        <v>5.5399999999999998E-2</v>
      </c>
      <c r="BM30" s="76">
        <f t="shared" si="13"/>
        <v>1.0862745098039217</v>
      </c>
      <c r="BN30" s="13">
        <v>0</v>
      </c>
      <c r="BO30" s="85">
        <v>0</v>
      </c>
      <c r="BP30" s="76"/>
      <c r="BQ30" s="13">
        <v>0</v>
      </c>
      <c r="BR30" s="85">
        <v>0</v>
      </c>
      <c r="BS30" s="76"/>
      <c r="BT30" s="13">
        <v>0</v>
      </c>
      <c r="BU30" s="85">
        <v>0</v>
      </c>
      <c r="BV30" s="76"/>
    </row>
    <row r="31" spans="1:74" ht="20.100000000000001" customHeight="1" thickBot="1" x14ac:dyDescent="0.25">
      <c r="A31" s="4">
        <v>24</v>
      </c>
      <c r="B31" s="39" t="s">
        <v>45</v>
      </c>
      <c r="C31" s="19">
        <v>124.6</v>
      </c>
      <c r="D31" s="18"/>
      <c r="E31" s="15">
        <f t="shared" si="4"/>
        <v>124.6</v>
      </c>
      <c r="F31" s="15">
        <f t="shared" si="5"/>
        <v>124.6</v>
      </c>
      <c r="G31" s="15"/>
      <c r="H31" s="11">
        <v>0.80600000000000005</v>
      </c>
      <c r="I31" s="3">
        <v>0.80600000000000005</v>
      </c>
      <c r="J31" s="3"/>
      <c r="K31" s="9"/>
      <c r="L31" s="13">
        <f t="shared" si="6"/>
        <v>1.0533498759305211</v>
      </c>
      <c r="M31" s="3">
        <f t="shared" si="0"/>
        <v>1.0533498759305211</v>
      </c>
      <c r="N31" s="3"/>
      <c r="O31" s="5"/>
      <c r="P31" s="13">
        <v>0.84899999999999998</v>
      </c>
      <c r="Q31" s="3">
        <v>0.84899999999999998</v>
      </c>
      <c r="R31" s="3"/>
      <c r="S31" s="9"/>
      <c r="T31" s="75">
        <f t="shared" si="7"/>
        <v>0.84900000000000009</v>
      </c>
      <c r="U31" s="13">
        <v>0.84899999999999998</v>
      </c>
      <c r="V31" s="3">
        <v>0.84899999999999998</v>
      </c>
      <c r="W31" s="6">
        <f t="shared" si="8"/>
        <v>0.64399999999999991</v>
      </c>
      <c r="X31" s="76">
        <f t="shared" si="9"/>
        <v>0.75853945818610113</v>
      </c>
      <c r="Y31" s="74">
        <f t="shared" si="10"/>
        <v>0.84900000000000009</v>
      </c>
      <c r="Z31" s="8">
        <f t="shared" si="11"/>
        <v>0.64399999999999991</v>
      </c>
      <c r="AA31" s="76">
        <f t="shared" si="12"/>
        <v>0.75853945818610113</v>
      </c>
      <c r="AB31" s="13">
        <v>1.9E-2</v>
      </c>
      <c r="AC31" s="85">
        <v>2.06E-2</v>
      </c>
      <c r="AD31" s="76">
        <f t="shared" si="14"/>
        <v>1.0842105263157895</v>
      </c>
      <c r="AE31" s="13">
        <v>0</v>
      </c>
      <c r="AF31" s="85">
        <v>0</v>
      </c>
      <c r="AG31" s="76"/>
      <c r="AH31" s="13">
        <v>0.33900000000000002</v>
      </c>
      <c r="AI31" s="100">
        <v>0</v>
      </c>
      <c r="AJ31" s="13">
        <v>0</v>
      </c>
      <c r="AK31" s="85">
        <v>0</v>
      </c>
      <c r="AL31" s="76"/>
      <c r="AM31" s="13">
        <v>0</v>
      </c>
      <c r="AN31" s="85">
        <v>0</v>
      </c>
      <c r="AO31" s="76"/>
      <c r="AP31" s="13">
        <v>0</v>
      </c>
      <c r="AQ31" s="85">
        <v>0</v>
      </c>
      <c r="AR31" s="76"/>
      <c r="AS31" s="13">
        <v>0</v>
      </c>
      <c r="AT31" s="85">
        <v>1.4E-3</v>
      </c>
      <c r="AU31" s="76"/>
      <c r="AV31" s="13">
        <v>0</v>
      </c>
      <c r="AW31" s="85">
        <v>0</v>
      </c>
      <c r="AX31" s="76"/>
      <c r="AY31" s="13">
        <v>0</v>
      </c>
      <c r="AZ31" s="85">
        <v>0</v>
      </c>
      <c r="BA31" s="76"/>
      <c r="BB31" s="13">
        <v>5.8999999999999997E-2</v>
      </c>
      <c r="BC31" s="85">
        <v>7.2099999999999997E-2</v>
      </c>
      <c r="BD31" s="76">
        <f t="shared" si="2"/>
        <v>1.2220338983050847</v>
      </c>
      <c r="BE31" s="13">
        <v>0</v>
      </c>
      <c r="BF31" s="85">
        <v>0</v>
      </c>
      <c r="BG31" s="76"/>
      <c r="BH31" s="13">
        <v>0.41499999999999998</v>
      </c>
      <c r="BI31" s="85">
        <v>0.53149999999999997</v>
      </c>
      <c r="BJ31" s="76">
        <f t="shared" si="3"/>
        <v>1.280722891566265</v>
      </c>
      <c r="BK31" s="13">
        <v>1.7000000000000001E-2</v>
      </c>
      <c r="BL31" s="85">
        <v>1.84E-2</v>
      </c>
      <c r="BM31" s="76">
        <f t="shared" si="13"/>
        <v>1.0823529411764705</v>
      </c>
      <c r="BN31" s="13">
        <v>0</v>
      </c>
      <c r="BO31" s="85">
        <v>0</v>
      </c>
      <c r="BP31" s="76"/>
      <c r="BQ31" s="13">
        <v>0</v>
      </c>
      <c r="BR31" s="85">
        <v>0</v>
      </c>
      <c r="BS31" s="76"/>
      <c r="BT31" s="13">
        <v>0</v>
      </c>
      <c r="BU31" s="85">
        <v>0</v>
      </c>
      <c r="BV31" s="76"/>
    </row>
    <row r="32" spans="1:74" ht="20.100000000000001" customHeight="1" thickBot="1" x14ac:dyDescent="0.25">
      <c r="A32" s="4">
        <v>25</v>
      </c>
      <c r="B32" s="39" t="s">
        <v>46</v>
      </c>
      <c r="C32" s="19">
        <v>78.400000000000006</v>
      </c>
      <c r="D32" s="18"/>
      <c r="E32" s="15">
        <f t="shared" si="4"/>
        <v>78.400000000000006</v>
      </c>
      <c r="F32" s="15">
        <f t="shared" si="5"/>
        <v>78.400000000000006</v>
      </c>
      <c r="G32" s="15"/>
      <c r="H32" s="11">
        <v>0.83499999999999996</v>
      </c>
      <c r="I32" s="3">
        <v>0.83499999999999996</v>
      </c>
      <c r="J32" s="3"/>
      <c r="K32" s="9"/>
      <c r="L32" s="13">
        <f t="shared" si="6"/>
        <v>1.0562874251497008</v>
      </c>
      <c r="M32" s="3">
        <f t="shared" si="0"/>
        <v>1.0562874251497008</v>
      </c>
      <c r="N32" s="3"/>
      <c r="O32" s="5"/>
      <c r="P32" s="13">
        <v>0.88200000000000001</v>
      </c>
      <c r="Q32" s="3">
        <v>0.88200000000000001</v>
      </c>
      <c r="R32" s="3"/>
      <c r="S32" s="9"/>
      <c r="T32" s="75">
        <f t="shared" si="7"/>
        <v>0.88200000000000001</v>
      </c>
      <c r="U32" s="13">
        <v>0.88200000000000001</v>
      </c>
      <c r="V32" s="3">
        <v>0.88200000000000001</v>
      </c>
      <c r="W32" s="6">
        <f t="shared" si="8"/>
        <v>0.69779999999999998</v>
      </c>
      <c r="X32" s="76">
        <f t="shared" si="9"/>
        <v>0.79115646258503403</v>
      </c>
      <c r="Y32" s="74">
        <f t="shared" si="10"/>
        <v>0.88200000000000001</v>
      </c>
      <c r="Z32" s="8">
        <f t="shared" si="11"/>
        <v>0.69779999999999998</v>
      </c>
      <c r="AA32" s="76">
        <f t="shared" si="12"/>
        <v>0.79115646258503403</v>
      </c>
      <c r="AB32" s="13">
        <v>4.2000000000000003E-2</v>
      </c>
      <c r="AC32" s="85">
        <v>4.5999999999999999E-2</v>
      </c>
      <c r="AD32" s="76">
        <f t="shared" si="14"/>
        <v>1.0952380952380951</v>
      </c>
      <c r="AE32" s="13">
        <v>0</v>
      </c>
      <c r="AF32" s="85">
        <v>0</v>
      </c>
      <c r="AG32" s="76"/>
      <c r="AH32" s="13">
        <v>0.32400000000000001</v>
      </c>
      <c r="AI32" s="100">
        <v>0</v>
      </c>
      <c r="AJ32" s="13">
        <v>0</v>
      </c>
      <c r="AK32" s="85">
        <v>0</v>
      </c>
      <c r="AL32" s="76"/>
      <c r="AM32" s="13">
        <v>0</v>
      </c>
      <c r="AN32" s="85">
        <v>0</v>
      </c>
      <c r="AO32" s="76"/>
      <c r="AP32" s="13">
        <v>0</v>
      </c>
      <c r="AQ32" s="85">
        <v>0</v>
      </c>
      <c r="AR32" s="76"/>
      <c r="AS32" s="13">
        <v>0</v>
      </c>
      <c r="AT32" s="85">
        <v>1.4E-3</v>
      </c>
      <c r="AU32" s="76"/>
      <c r="AV32" s="13">
        <v>0</v>
      </c>
      <c r="AW32" s="85">
        <v>0</v>
      </c>
      <c r="AX32" s="76"/>
      <c r="AY32" s="13">
        <v>0</v>
      </c>
      <c r="AZ32" s="85">
        <v>0</v>
      </c>
      <c r="BA32" s="76"/>
      <c r="BB32" s="13">
        <v>6.0999999999999999E-2</v>
      </c>
      <c r="BC32" s="85">
        <v>7.4800000000000005E-2</v>
      </c>
      <c r="BD32" s="76">
        <f t="shared" si="2"/>
        <v>1.2262295081967214</v>
      </c>
      <c r="BE32" s="13">
        <v>0</v>
      </c>
      <c r="BF32" s="85">
        <v>0</v>
      </c>
      <c r="BG32" s="76"/>
      <c r="BH32" s="13">
        <v>0.41699999999999998</v>
      </c>
      <c r="BI32" s="85">
        <v>0.53459999999999996</v>
      </c>
      <c r="BJ32" s="76">
        <f t="shared" si="3"/>
        <v>1.2820143884892086</v>
      </c>
      <c r="BK32" s="13">
        <v>3.7999999999999999E-2</v>
      </c>
      <c r="BL32" s="85">
        <v>4.1000000000000002E-2</v>
      </c>
      <c r="BM32" s="76">
        <f t="shared" si="13"/>
        <v>1.0789473684210527</v>
      </c>
      <c r="BN32" s="13">
        <v>0</v>
      </c>
      <c r="BO32" s="85">
        <v>0</v>
      </c>
      <c r="BP32" s="76"/>
      <c r="BQ32" s="13">
        <v>0</v>
      </c>
      <c r="BR32" s="85">
        <v>0</v>
      </c>
      <c r="BS32" s="76"/>
      <c r="BT32" s="13">
        <v>0</v>
      </c>
      <c r="BU32" s="85">
        <v>0</v>
      </c>
      <c r="BV32" s="76"/>
    </row>
    <row r="33" spans="1:74" ht="20.100000000000001" customHeight="1" thickBot="1" x14ac:dyDescent="0.25">
      <c r="A33" s="4">
        <v>26</v>
      </c>
      <c r="B33" s="39" t="s">
        <v>47</v>
      </c>
      <c r="C33" s="19">
        <v>228.3</v>
      </c>
      <c r="D33" s="18"/>
      <c r="E33" s="15">
        <f t="shared" si="4"/>
        <v>228.3</v>
      </c>
      <c r="F33" s="15">
        <f t="shared" si="5"/>
        <v>228.3</v>
      </c>
      <c r="G33" s="15"/>
      <c r="H33" s="11">
        <v>1.08</v>
      </c>
      <c r="I33" s="3">
        <v>1.08</v>
      </c>
      <c r="J33" s="3"/>
      <c r="K33" s="9"/>
      <c r="L33" s="13">
        <f t="shared" si="6"/>
        <v>1.0648148148148147</v>
      </c>
      <c r="M33" s="3">
        <f t="shared" si="0"/>
        <v>1.0648148148148147</v>
      </c>
      <c r="N33" s="3"/>
      <c r="O33" s="5"/>
      <c r="P33" s="13">
        <v>1.1499999999999999</v>
      </c>
      <c r="Q33" s="3">
        <v>1.1499999999999999</v>
      </c>
      <c r="R33" s="3"/>
      <c r="S33" s="9"/>
      <c r="T33" s="75">
        <f t="shared" si="7"/>
        <v>1.1500000000000001</v>
      </c>
      <c r="U33" s="13">
        <v>1.1499999999999999</v>
      </c>
      <c r="V33" s="3">
        <v>1.1499999999999999</v>
      </c>
      <c r="W33" s="6">
        <f t="shared" si="8"/>
        <v>0.82779999999999998</v>
      </c>
      <c r="X33" s="76">
        <f t="shared" si="9"/>
        <v>0.71982608695652162</v>
      </c>
      <c r="Y33" s="74">
        <f t="shared" si="10"/>
        <v>1.1500000000000001</v>
      </c>
      <c r="Z33" s="8">
        <f t="shared" si="11"/>
        <v>0.82779999999999998</v>
      </c>
      <c r="AA33" s="76">
        <f t="shared" si="12"/>
        <v>0.71982608695652162</v>
      </c>
      <c r="AB33" s="13">
        <v>4.3999999999999997E-2</v>
      </c>
      <c r="AC33" s="85">
        <v>4.8500000000000001E-2</v>
      </c>
      <c r="AD33" s="76">
        <f t="shared" si="14"/>
        <v>1.1022727272727273</v>
      </c>
      <c r="AE33" s="13">
        <v>0</v>
      </c>
      <c r="AF33" s="85">
        <v>0</v>
      </c>
      <c r="AG33" s="76"/>
      <c r="AH33" s="13">
        <v>0.48299999999999998</v>
      </c>
      <c r="AI33" s="100">
        <v>0</v>
      </c>
      <c r="AJ33" s="13">
        <v>0</v>
      </c>
      <c r="AK33" s="85">
        <v>0</v>
      </c>
      <c r="AL33" s="76"/>
      <c r="AM33" s="13">
        <v>0</v>
      </c>
      <c r="AN33" s="85">
        <v>0</v>
      </c>
      <c r="AO33" s="76"/>
      <c r="AP33" s="13">
        <v>0</v>
      </c>
      <c r="AQ33" s="85">
        <v>0</v>
      </c>
      <c r="AR33" s="76"/>
      <c r="AS33" s="13">
        <v>0</v>
      </c>
      <c r="AT33" s="85">
        <v>1.4E-3</v>
      </c>
      <c r="AU33" s="76"/>
      <c r="AV33" s="13">
        <v>0</v>
      </c>
      <c r="AW33" s="85">
        <v>0</v>
      </c>
      <c r="AX33" s="76"/>
      <c r="AY33" s="13">
        <v>0</v>
      </c>
      <c r="AZ33" s="85">
        <v>0</v>
      </c>
      <c r="BA33" s="76"/>
      <c r="BB33" s="13">
        <v>0.24099999999999999</v>
      </c>
      <c r="BC33" s="85">
        <v>0.29559999999999997</v>
      </c>
      <c r="BD33" s="76">
        <f t="shared" si="2"/>
        <v>1.2265560165975102</v>
      </c>
      <c r="BE33" s="13">
        <v>0</v>
      </c>
      <c r="BF33" s="85">
        <v>0</v>
      </c>
      <c r="BG33" s="76"/>
      <c r="BH33" s="13">
        <v>0.34200000000000003</v>
      </c>
      <c r="BI33" s="85">
        <v>0.439</v>
      </c>
      <c r="BJ33" s="76">
        <f t="shared" si="3"/>
        <v>1.2836257309941519</v>
      </c>
      <c r="BK33" s="13">
        <v>0.04</v>
      </c>
      <c r="BL33" s="85">
        <v>4.3299999999999998E-2</v>
      </c>
      <c r="BM33" s="76">
        <f t="shared" si="13"/>
        <v>1.0825</v>
      </c>
      <c r="BN33" s="13">
        <v>0</v>
      </c>
      <c r="BO33" s="85">
        <v>0</v>
      </c>
      <c r="BP33" s="76"/>
      <c r="BQ33" s="13">
        <v>0</v>
      </c>
      <c r="BR33" s="85">
        <v>0</v>
      </c>
      <c r="BS33" s="76"/>
      <c r="BT33" s="13">
        <v>0</v>
      </c>
      <c r="BU33" s="85">
        <v>0</v>
      </c>
      <c r="BV33" s="76"/>
    </row>
    <row r="34" spans="1:74" ht="20.100000000000001" customHeight="1" thickBot="1" x14ac:dyDescent="0.25">
      <c r="A34" s="4">
        <v>27</v>
      </c>
      <c r="B34" s="39" t="s">
        <v>48</v>
      </c>
      <c r="C34" s="19">
        <v>48.4</v>
      </c>
      <c r="D34" s="18"/>
      <c r="E34" s="15">
        <f t="shared" si="4"/>
        <v>48.4</v>
      </c>
      <c r="F34" s="15">
        <f t="shared" si="5"/>
        <v>48.4</v>
      </c>
      <c r="G34" s="15"/>
      <c r="H34" s="11">
        <v>0.67900000000000005</v>
      </c>
      <c r="I34" s="3">
        <v>0.67900000000000005</v>
      </c>
      <c r="J34" s="3"/>
      <c r="K34" s="9"/>
      <c r="L34" s="13">
        <f t="shared" si="6"/>
        <v>1.0648011782032401</v>
      </c>
      <c r="M34" s="3">
        <f t="shared" si="0"/>
        <v>1.0648011782032401</v>
      </c>
      <c r="N34" s="3"/>
      <c r="O34" s="5"/>
      <c r="P34" s="13">
        <v>0.72299999999999998</v>
      </c>
      <c r="Q34" s="3">
        <v>0.72299999999999998</v>
      </c>
      <c r="R34" s="3"/>
      <c r="S34" s="9"/>
      <c r="T34" s="75">
        <f t="shared" si="7"/>
        <v>0.72299999999999998</v>
      </c>
      <c r="U34" s="13">
        <v>0.72299999999999998</v>
      </c>
      <c r="V34" s="3">
        <v>0.72299999999999998</v>
      </c>
      <c r="W34" s="6">
        <f t="shared" si="8"/>
        <v>0.68879999999999997</v>
      </c>
      <c r="X34" s="76">
        <f t="shared" si="9"/>
        <v>0.95269709543568459</v>
      </c>
      <c r="Y34" s="74">
        <f t="shared" si="10"/>
        <v>0.72299999999999998</v>
      </c>
      <c r="Z34" s="8">
        <f t="shared" si="11"/>
        <v>0.68879999999999997</v>
      </c>
      <c r="AA34" s="76">
        <f t="shared" si="12"/>
        <v>0.95269709543568459</v>
      </c>
      <c r="AB34" s="13">
        <v>2.4E-2</v>
      </c>
      <c r="AC34" s="85">
        <v>2.6499999999999999E-2</v>
      </c>
      <c r="AD34" s="76">
        <f t="shared" si="14"/>
        <v>1.1041666666666665</v>
      </c>
      <c r="AE34" s="13">
        <v>0</v>
      </c>
      <c r="AF34" s="85">
        <v>0</v>
      </c>
      <c r="AG34" s="76"/>
      <c r="AH34" s="13">
        <v>0.17499999999999999</v>
      </c>
      <c r="AI34" s="100">
        <v>0</v>
      </c>
      <c r="AJ34" s="13">
        <v>0</v>
      </c>
      <c r="AK34" s="85">
        <v>0</v>
      </c>
      <c r="AL34" s="76"/>
      <c r="AM34" s="13">
        <v>0</v>
      </c>
      <c r="AN34" s="85">
        <v>0</v>
      </c>
      <c r="AO34" s="76"/>
      <c r="AP34" s="13">
        <v>0</v>
      </c>
      <c r="AQ34" s="85">
        <v>0</v>
      </c>
      <c r="AR34" s="76"/>
      <c r="AS34" s="13">
        <v>0</v>
      </c>
      <c r="AT34" s="85">
        <v>1.4E-3</v>
      </c>
      <c r="AU34" s="76"/>
      <c r="AV34" s="13">
        <v>0</v>
      </c>
      <c r="AW34" s="85">
        <v>0</v>
      </c>
      <c r="AX34" s="76"/>
      <c r="AY34" s="13">
        <v>0</v>
      </c>
      <c r="AZ34" s="85">
        <v>0</v>
      </c>
      <c r="BA34" s="76"/>
      <c r="BB34" s="13">
        <v>0.13800000000000001</v>
      </c>
      <c r="BC34" s="85">
        <v>0.16930000000000001</v>
      </c>
      <c r="BD34" s="76">
        <f t="shared" si="2"/>
        <v>1.2268115942028985</v>
      </c>
      <c r="BE34" s="13">
        <v>0</v>
      </c>
      <c r="BF34" s="85">
        <v>0</v>
      </c>
      <c r="BG34" s="76"/>
      <c r="BH34" s="13">
        <v>0.36399999999999999</v>
      </c>
      <c r="BI34" s="85">
        <v>0.46800000000000003</v>
      </c>
      <c r="BJ34" s="76">
        <f t="shared" si="3"/>
        <v>1.2857142857142858</v>
      </c>
      <c r="BK34" s="13">
        <v>2.1999999999999999E-2</v>
      </c>
      <c r="BL34" s="85">
        <v>2.3599999999999999E-2</v>
      </c>
      <c r="BM34" s="76">
        <f t="shared" si="13"/>
        <v>1.0727272727272728</v>
      </c>
      <c r="BN34" s="13">
        <v>0</v>
      </c>
      <c r="BO34" s="85">
        <v>0</v>
      </c>
      <c r="BP34" s="76"/>
      <c r="BQ34" s="13">
        <v>0</v>
      </c>
      <c r="BR34" s="85">
        <v>0</v>
      </c>
      <c r="BS34" s="76"/>
      <c r="BT34" s="13">
        <v>0</v>
      </c>
      <c r="BU34" s="85">
        <v>0</v>
      </c>
      <c r="BV34" s="76"/>
    </row>
    <row r="35" spans="1:74" ht="20.100000000000001" customHeight="1" thickBot="1" x14ac:dyDescent="0.25">
      <c r="A35" s="4">
        <v>28</v>
      </c>
      <c r="B35" s="39" t="s">
        <v>49</v>
      </c>
      <c r="C35" s="19">
        <v>102.5</v>
      </c>
      <c r="D35" s="18"/>
      <c r="E35" s="15">
        <f t="shared" si="4"/>
        <v>102.5</v>
      </c>
      <c r="F35" s="15">
        <f t="shared" si="5"/>
        <v>102.5</v>
      </c>
      <c r="G35" s="15"/>
      <c r="H35" s="11">
        <v>1.073</v>
      </c>
      <c r="I35" s="3">
        <v>1.073</v>
      </c>
      <c r="J35" s="3"/>
      <c r="K35" s="9"/>
      <c r="L35" s="13">
        <f t="shared" si="6"/>
        <v>1.0521901211556384</v>
      </c>
      <c r="M35" s="3">
        <f t="shared" si="0"/>
        <v>1.0521901211556384</v>
      </c>
      <c r="N35" s="3"/>
      <c r="O35" s="5"/>
      <c r="P35" s="13">
        <v>1.129</v>
      </c>
      <c r="Q35" s="3">
        <v>1.129</v>
      </c>
      <c r="R35" s="3"/>
      <c r="S35" s="9"/>
      <c r="T35" s="75">
        <f t="shared" si="7"/>
        <v>1.129</v>
      </c>
      <c r="U35" s="13">
        <v>1.129</v>
      </c>
      <c r="V35" s="3">
        <v>1.129</v>
      </c>
      <c r="W35" s="6">
        <f t="shared" si="8"/>
        <v>0.79549999999999998</v>
      </c>
      <c r="X35" s="76">
        <f t="shared" si="9"/>
        <v>0.70460584588131092</v>
      </c>
      <c r="Y35" s="74">
        <f t="shared" si="10"/>
        <v>1.129</v>
      </c>
      <c r="Z35" s="8">
        <f t="shared" si="11"/>
        <v>0.79549999999999998</v>
      </c>
      <c r="AA35" s="76">
        <f t="shared" si="12"/>
        <v>0.70460584588131092</v>
      </c>
      <c r="AB35" s="13">
        <v>4.3999999999999997E-2</v>
      </c>
      <c r="AC35" s="85">
        <v>4.7699999999999999E-2</v>
      </c>
      <c r="AD35" s="76">
        <f t="shared" si="14"/>
        <v>1.0840909090909092</v>
      </c>
      <c r="AE35" s="13">
        <v>0</v>
      </c>
      <c r="AF35" s="85">
        <v>0</v>
      </c>
      <c r="AG35" s="76"/>
      <c r="AH35" s="13">
        <v>0.496</v>
      </c>
      <c r="AI35" s="100">
        <v>0</v>
      </c>
      <c r="AJ35" s="13">
        <v>0</v>
      </c>
      <c r="AK35" s="85">
        <v>0</v>
      </c>
      <c r="AL35" s="76"/>
      <c r="AM35" s="13">
        <v>0</v>
      </c>
      <c r="AN35" s="85">
        <v>0</v>
      </c>
      <c r="AO35" s="76"/>
      <c r="AP35" s="13">
        <v>0</v>
      </c>
      <c r="AQ35" s="85">
        <v>0</v>
      </c>
      <c r="AR35" s="76"/>
      <c r="AS35" s="13">
        <v>0</v>
      </c>
      <c r="AT35" s="85">
        <v>1.4E-3</v>
      </c>
      <c r="AU35" s="76"/>
      <c r="AV35" s="13">
        <v>0</v>
      </c>
      <c r="AW35" s="85">
        <v>0</v>
      </c>
      <c r="AX35" s="76"/>
      <c r="AY35" s="13">
        <v>0</v>
      </c>
      <c r="AZ35" s="85">
        <v>0</v>
      </c>
      <c r="BA35" s="76"/>
      <c r="BB35" s="13">
        <v>3.6999999999999998E-2</v>
      </c>
      <c r="BC35" s="85">
        <v>4.48E-2</v>
      </c>
      <c r="BD35" s="76">
        <f t="shared" si="2"/>
        <v>1.2108108108108109</v>
      </c>
      <c r="BE35" s="13">
        <v>0</v>
      </c>
      <c r="BF35" s="85">
        <v>0</v>
      </c>
      <c r="BG35" s="76"/>
      <c r="BH35" s="13">
        <v>0.51300000000000001</v>
      </c>
      <c r="BI35" s="85">
        <v>0.65900000000000003</v>
      </c>
      <c r="BJ35" s="76">
        <f t="shared" si="3"/>
        <v>1.2846003898635479</v>
      </c>
      <c r="BK35" s="13">
        <v>3.9E-2</v>
      </c>
      <c r="BL35" s="85">
        <v>4.2599999999999999E-2</v>
      </c>
      <c r="BM35" s="76">
        <f t="shared" si="13"/>
        <v>1.0923076923076922</v>
      </c>
      <c r="BN35" s="13">
        <v>0</v>
      </c>
      <c r="BO35" s="85">
        <v>0</v>
      </c>
      <c r="BP35" s="76"/>
      <c r="BQ35" s="13">
        <v>0</v>
      </c>
      <c r="BR35" s="85">
        <v>0</v>
      </c>
      <c r="BS35" s="76"/>
      <c r="BT35" s="13">
        <v>0</v>
      </c>
      <c r="BU35" s="85">
        <v>0</v>
      </c>
      <c r="BV35" s="76"/>
    </row>
    <row r="36" spans="1:74" ht="20.100000000000001" customHeight="1" thickBot="1" x14ac:dyDescent="0.25">
      <c r="A36" s="4">
        <v>29</v>
      </c>
      <c r="B36" s="39" t="s">
        <v>50</v>
      </c>
      <c r="C36" s="19">
        <v>83.3</v>
      </c>
      <c r="D36" s="18"/>
      <c r="E36" s="15">
        <f t="shared" si="4"/>
        <v>83.3</v>
      </c>
      <c r="F36" s="15">
        <f t="shared" si="5"/>
        <v>83.3</v>
      </c>
      <c r="G36" s="15"/>
      <c r="H36" s="11">
        <v>1.861</v>
      </c>
      <c r="I36" s="3">
        <v>1.861</v>
      </c>
      <c r="J36" s="3"/>
      <c r="K36" s="9"/>
      <c r="L36" s="13">
        <f t="shared" si="6"/>
        <v>1.0585706609349812</v>
      </c>
      <c r="M36" s="3">
        <f t="shared" si="0"/>
        <v>1.0585706609349812</v>
      </c>
      <c r="N36" s="3"/>
      <c r="O36" s="5"/>
      <c r="P36" s="13">
        <v>1.97</v>
      </c>
      <c r="Q36" s="3">
        <v>1.97</v>
      </c>
      <c r="R36" s="3"/>
      <c r="S36" s="9"/>
      <c r="T36" s="75">
        <f t="shared" si="7"/>
        <v>1.9699999999999998</v>
      </c>
      <c r="U36" s="13">
        <v>1.97</v>
      </c>
      <c r="V36" s="3">
        <v>1.97</v>
      </c>
      <c r="W36" s="6">
        <f t="shared" si="8"/>
        <v>1.2967000000000002</v>
      </c>
      <c r="X36" s="76">
        <f t="shared" si="9"/>
        <v>0.65822335025380729</v>
      </c>
      <c r="Y36" s="74">
        <f t="shared" si="10"/>
        <v>1.9699999999999998</v>
      </c>
      <c r="Z36" s="8">
        <f t="shared" si="11"/>
        <v>1.2967000000000002</v>
      </c>
      <c r="AA36" s="76">
        <f t="shared" si="12"/>
        <v>0.65822335025380729</v>
      </c>
      <c r="AB36" s="13">
        <v>6.8000000000000005E-2</v>
      </c>
      <c r="AC36" s="85">
        <v>7.4399999999999994E-2</v>
      </c>
      <c r="AD36" s="76">
        <f t="shared" si="14"/>
        <v>1.0941176470588234</v>
      </c>
      <c r="AE36" s="13">
        <v>0</v>
      </c>
      <c r="AF36" s="85">
        <v>0</v>
      </c>
      <c r="AG36" s="76"/>
      <c r="AH36" s="13">
        <v>0.91400000000000003</v>
      </c>
      <c r="AI36" s="100">
        <v>0</v>
      </c>
      <c r="AJ36" s="13">
        <v>0</v>
      </c>
      <c r="AK36" s="85">
        <v>0</v>
      </c>
      <c r="AL36" s="76"/>
      <c r="AM36" s="13">
        <v>0</v>
      </c>
      <c r="AN36" s="85">
        <v>0</v>
      </c>
      <c r="AO36" s="76"/>
      <c r="AP36" s="13">
        <v>0</v>
      </c>
      <c r="AQ36" s="85">
        <v>0</v>
      </c>
      <c r="AR36" s="76"/>
      <c r="AS36" s="13">
        <v>0.17599999999999999</v>
      </c>
      <c r="AT36" s="85">
        <v>0.21609999999999999</v>
      </c>
      <c r="AU36" s="76">
        <f t="shared" si="1"/>
        <v>1.227840909090909</v>
      </c>
      <c r="AV36" s="13">
        <v>0</v>
      </c>
      <c r="AW36" s="85">
        <v>0</v>
      </c>
      <c r="AX36" s="76"/>
      <c r="AY36" s="13">
        <v>0</v>
      </c>
      <c r="AZ36" s="85">
        <v>0</v>
      </c>
      <c r="BA36" s="76"/>
      <c r="BB36" s="13">
        <v>4.5999999999999999E-2</v>
      </c>
      <c r="BC36" s="85">
        <v>5.6300000000000003E-2</v>
      </c>
      <c r="BD36" s="76">
        <f t="shared" si="2"/>
        <v>1.223913043478261</v>
      </c>
      <c r="BE36" s="13">
        <v>0</v>
      </c>
      <c r="BF36" s="85">
        <v>0</v>
      </c>
      <c r="BG36" s="76"/>
      <c r="BH36" s="13">
        <v>0.70499999999999996</v>
      </c>
      <c r="BI36" s="85">
        <v>0.88370000000000004</v>
      </c>
      <c r="BJ36" s="76">
        <f t="shared" si="3"/>
        <v>1.2534751773049646</v>
      </c>
      <c r="BK36" s="13">
        <v>6.0999999999999999E-2</v>
      </c>
      <c r="BL36" s="85">
        <v>6.6199999999999995E-2</v>
      </c>
      <c r="BM36" s="76">
        <f t="shared" si="13"/>
        <v>1.0852459016393443</v>
      </c>
      <c r="BN36" s="13">
        <v>0</v>
      </c>
      <c r="BO36" s="85">
        <v>0</v>
      </c>
      <c r="BP36" s="76"/>
      <c r="BQ36" s="13">
        <v>0</v>
      </c>
      <c r="BR36" s="85">
        <v>0</v>
      </c>
      <c r="BS36" s="76"/>
      <c r="BT36" s="13">
        <v>0</v>
      </c>
      <c r="BU36" s="85">
        <v>0</v>
      </c>
      <c r="BV36" s="76"/>
    </row>
    <row r="37" spans="1:74" ht="20.100000000000001" customHeight="1" thickBot="1" x14ac:dyDescent="0.25">
      <c r="A37" s="4">
        <v>30</v>
      </c>
      <c r="B37" s="39" t="s">
        <v>51</v>
      </c>
      <c r="C37" s="19">
        <v>181.3</v>
      </c>
      <c r="D37" s="18"/>
      <c r="E37" s="15">
        <f t="shared" si="4"/>
        <v>181.3</v>
      </c>
      <c r="F37" s="15">
        <f t="shared" si="5"/>
        <v>181.3</v>
      </c>
      <c r="G37" s="15"/>
      <c r="H37" s="11">
        <v>1.482</v>
      </c>
      <c r="I37" s="3">
        <v>1.482</v>
      </c>
      <c r="J37" s="3"/>
      <c r="K37" s="9"/>
      <c r="L37" s="13">
        <f t="shared" si="6"/>
        <v>1.0499325236167343</v>
      </c>
      <c r="M37" s="3">
        <f t="shared" si="0"/>
        <v>1.0499325236167343</v>
      </c>
      <c r="N37" s="3"/>
      <c r="O37" s="5"/>
      <c r="P37" s="13">
        <v>1.556</v>
      </c>
      <c r="Q37" s="3">
        <v>1.556</v>
      </c>
      <c r="R37" s="3"/>
      <c r="S37" s="9"/>
      <c r="T37" s="75">
        <f t="shared" si="7"/>
        <v>1.5560000000000003</v>
      </c>
      <c r="U37" s="13">
        <v>1.556</v>
      </c>
      <c r="V37" s="3">
        <v>1.556</v>
      </c>
      <c r="W37" s="6">
        <f t="shared" si="8"/>
        <v>0.91410000000000002</v>
      </c>
      <c r="X37" s="76">
        <f t="shared" si="9"/>
        <v>0.58746786632390735</v>
      </c>
      <c r="Y37" s="74">
        <f t="shared" si="10"/>
        <v>1.5560000000000003</v>
      </c>
      <c r="Z37" s="8">
        <f t="shared" si="11"/>
        <v>0.91410000000000002</v>
      </c>
      <c r="AA37" s="76">
        <f t="shared" si="12"/>
        <v>0.58746786632390735</v>
      </c>
      <c r="AB37" s="13">
        <v>3.7999999999999999E-2</v>
      </c>
      <c r="AC37" s="85">
        <v>4.1200000000000001E-2</v>
      </c>
      <c r="AD37" s="76">
        <f t="shared" si="14"/>
        <v>1.0842105263157895</v>
      </c>
      <c r="AE37" s="13">
        <v>0</v>
      </c>
      <c r="AF37" s="85">
        <v>0</v>
      </c>
      <c r="AG37" s="76"/>
      <c r="AH37" s="13">
        <v>0.79400000000000004</v>
      </c>
      <c r="AI37" s="100">
        <v>0</v>
      </c>
      <c r="AJ37" s="13">
        <v>0</v>
      </c>
      <c r="AK37" s="85">
        <v>0</v>
      </c>
      <c r="AL37" s="76"/>
      <c r="AM37" s="13">
        <v>0</v>
      </c>
      <c r="AN37" s="85">
        <v>0</v>
      </c>
      <c r="AO37" s="76"/>
      <c r="AP37" s="13">
        <v>0</v>
      </c>
      <c r="AQ37" s="85">
        <v>0</v>
      </c>
      <c r="AR37" s="76"/>
      <c r="AS37" s="13">
        <v>0</v>
      </c>
      <c r="AT37" s="85">
        <v>1.4E-3</v>
      </c>
      <c r="AU37" s="76"/>
      <c r="AV37" s="13">
        <v>0</v>
      </c>
      <c r="AW37" s="85">
        <v>0</v>
      </c>
      <c r="AX37" s="76"/>
      <c r="AY37" s="13">
        <v>0</v>
      </c>
      <c r="AZ37" s="85">
        <v>0</v>
      </c>
      <c r="BA37" s="76"/>
      <c r="BB37" s="13">
        <v>0.02</v>
      </c>
      <c r="BC37" s="85">
        <v>2.4799999999999999E-2</v>
      </c>
      <c r="BD37" s="76">
        <f t="shared" si="2"/>
        <v>1.24</v>
      </c>
      <c r="BE37" s="13">
        <v>0</v>
      </c>
      <c r="BF37" s="85">
        <v>0</v>
      </c>
      <c r="BG37" s="76"/>
      <c r="BH37" s="13">
        <v>0.67</v>
      </c>
      <c r="BI37" s="85">
        <v>0.81</v>
      </c>
      <c r="BJ37" s="76">
        <f t="shared" si="3"/>
        <v>1.208955223880597</v>
      </c>
      <c r="BK37" s="13">
        <v>3.4000000000000002E-2</v>
      </c>
      <c r="BL37" s="85">
        <v>3.6700000000000003E-2</v>
      </c>
      <c r="BM37" s="76">
        <f t="shared" si="13"/>
        <v>1.0794117647058823</v>
      </c>
      <c r="BN37" s="13">
        <v>0</v>
      </c>
      <c r="BO37" s="85">
        <v>0</v>
      </c>
      <c r="BP37" s="76"/>
      <c r="BQ37" s="13">
        <v>0</v>
      </c>
      <c r="BR37" s="85">
        <v>0</v>
      </c>
      <c r="BS37" s="76"/>
      <c r="BT37" s="13">
        <v>0</v>
      </c>
      <c r="BU37" s="85">
        <v>0</v>
      </c>
      <c r="BV37" s="76"/>
    </row>
    <row r="38" spans="1:74" ht="20.100000000000001" customHeight="1" thickBot="1" x14ac:dyDescent="0.25">
      <c r="A38" s="4">
        <v>31</v>
      </c>
      <c r="B38" s="39" t="s">
        <v>52</v>
      </c>
      <c r="C38" s="19">
        <v>49.2</v>
      </c>
      <c r="D38" s="18"/>
      <c r="E38" s="15">
        <f t="shared" si="4"/>
        <v>49.2</v>
      </c>
      <c r="F38" s="15">
        <f t="shared" si="5"/>
        <v>49.2</v>
      </c>
      <c r="G38" s="15"/>
      <c r="H38" s="11">
        <v>0.64700000000000002</v>
      </c>
      <c r="I38" s="3">
        <v>0.64700000000000002</v>
      </c>
      <c r="J38" s="3"/>
      <c r="K38" s="9"/>
      <c r="L38" s="13">
        <f t="shared" si="6"/>
        <v>1.0633693972179288</v>
      </c>
      <c r="M38" s="3">
        <f t="shared" si="0"/>
        <v>1.0633693972179288</v>
      </c>
      <c r="N38" s="3"/>
      <c r="O38" s="5"/>
      <c r="P38" s="13">
        <v>0.68799999999999994</v>
      </c>
      <c r="Q38" s="3">
        <v>0.68799999999999994</v>
      </c>
      <c r="R38" s="3"/>
      <c r="S38" s="9"/>
      <c r="T38" s="75">
        <f t="shared" si="7"/>
        <v>0.68799999999999994</v>
      </c>
      <c r="U38" s="13">
        <v>0.68799999999999994</v>
      </c>
      <c r="V38" s="3">
        <v>0.68799999999999994</v>
      </c>
      <c r="W38" s="6">
        <f t="shared" si="8"/>
        <v>0.6542</v>
      </c>
      <c r="X38" s="76">
        <f t="shared" si="9"/>
        <v>0.95087209302325593</v>
      </c>
      <c r="Y38" s="74">
        <f t="shared" si="10"/>
        <v>0.68799999999999994</v>
      </c>
      <c r="Z38" s="8">
        <f t="shared" si="11"/>
        <v>0.6542</v>
      </c>
      <c r="AA38" s="76">
        <f t="shared" si="12"/>
        <v>0.95087209302325593</v>
      </c>
      <c r="AB38" s="13">
        <v>0</v>
      </c>
      <c r="AC38" s="85">
        <v>0</v>
      </c>
      <c r="AD38" s="76"/>
      <c r="AE38" s="13">
        <v>0</v>
      </c>
      <c r="AF38" s="85">
        <v>0</v>
      </c>
      <c r="AG38" s="76"/>
      <c r="AH38" s="13">
        <v>0.17199999999999999</v>
      </c>
      <c r="AI38" s="100">
        <v>0</v>
      </c>
      <c r="AJ38" s="13">
        <v>0</v>
      </c>
      <c r="AK38" s="85">
        <v>0</v>
      </c>
      <c r="AL38" s="76"/>
      <c r="AM38" s="13">
        <v>0</v>
      </c>
      <c r="AN38" s="85">
        <v>0</v>
      </c>
      <c r="AO38" s="76"/>
      <c r="AP38" s="13">
        <v>0</v>
      </c>
      <c r="AQ38" s="85">
        <v>0</v>
      </c>
      <c r="AR38" s="76"/>
      <c r="AS38" s="13">
        <v>0</v>
      </c>
      <c r="AT38" s="85">
        <v>1.4E-3</v>
      </c>
      <c r="AU38" s="76"/>
      <c r="AV38" s="13">
        <v>0</v>
      </c>
      <c r="AW38" s="85">
        <v>0</v>
      </c>
      <c r="AX38" s="76"/>
      <c r="AY38" s="13">
        <v>0</v>
      </c>
      <c r="AZ38" s="85">
        <v>0</v>
      </c>
      <c r="BA38" s="76"/>
      <c r="BB38" s="13">
        <v>0.157</v>
      </c>
      <c r="BC38" s="85">
        <v>0.1925</v>
      </c>
      <c r="BD38" s="76">
        <f t="shared" si="2"/>
        <v>1.2261146496815287</v>
      </c>
      <c r="BE38" s="13">
        <v>0</v>
      </c>
      <c r="BF38" s="85">
        <v>0</v>
      </c>
      <c r="BG38" s="76"/>
      <c r="BH38" s="13">
        <v>0.35899999999999999</v>
      </c>
      <c r="BI38" s="85">
        <v>0.46029999999999999</v>
      </c>
      <c r="BJ38" s="76">
        <f t="shared" si="3"/>
        <v>1.2821727019498608</v>
      </c>
      <c r="BK38" s="13">
        <v>0</v>
      </c>
      <c r="BL38" s="85">
        <v>0</v>
      </c>
      <c r="BM38" s="76"/>
      <c r="BN38" s="13">
        <v>0</v>
      </c>
      <c r="BO38" s="85">
        <v>0</v>
      </c>
      <c r="BP38" s="76"/>
      <c r="BQ38" s="13">
        <v>0</v>
      </c>
      <c r="BR38" s="85">
        <v>0</v>
      </c>
      <c r="BS38" s="76"/>
      <c r="BT38" s="13">
        <v>0</v>
      </c>
      <c r="BU38" s="85">
        <v>0</v>
      </c>
      <c r="BV38" s="76"/>
    </row>
    <row r="39" spans="1:74" ht="20.100000000000001" customHeight="1" thickBot="1" x14ac:dyDescent="0.25">
      <c r="A39" s="4">
        <v>32</v>
      </c>
      <c r="B39" s="39" t="s">
        <v>53</v>
      </c>
      <c r="C39" s="19">
        <v>231.7</v>
      </c>
      <c r="D39" s="18"/>
      <c r="E39" s="15">
        <f t="shared" si="4"/>
        <v>231.7</v>
      </c>
      <c r="F39" s="15">
        <f t="shared" si="5"/>
        <v>231.7</v>
      </c>
      <c r="G39" s="15"/>
      <c r="H39" s="11">
        <v>0.79400000000000004</v>
      </c>
      <c r="I39" s="3">
        <v>0.79400000000000004</v>
      </c>
      <c r="J39" s="3"/>
      <c r="K39" s="9"/>
      <c r="L39" s="13">
        <f t="shared" si="6"/>
        <v>1.0591939546599496</v>
      </c>
      <c r="M39" s="3">
        <f t="shared" si="0"/>
        <v>1.0591939546599496</v>
      </c>
      <c r="N39" s="3"/>
      <c r="O39" s="5"/>
      <c r="P39" s="13">
        <v>0.84099999999999997</v>
      </c>
      <c r="Q39" s="3">
        <v>0.84099999999999997</v>
      </c>
      <c r="R39" s="3"/>
      <c r="S39" s="9"/>
      <c r="T39" s="75">
        <f t="shared" si="7"/>
        <v>0.84099999999999997</v>
      </c>
      <c r="U39" s="13">
        <v>0.84099999999999997</v>
      </c>
      <c r="V39" s="3">
        <v>0.84099999999999997</v>
      </c>
      <c r="W39" s="6">
        <f t="shared" si="8"/>
        <v>0.69599999999999995</v>
      </c>
      <c r="X39" s="76">
        <f t="shared" si="9"/>
        <v>0.82758620689655171</v>
      </c>
      <c r="Y39" s="74">
        <f t="shared" si="10"/>
        <v>0.84099999999999997</v>
      </c>
      <c r="Z39" s="8">
        <f t="shared" si="11"/>
        <v>0.69599999999999995</v>
      </c>
      <c r="AA39" s="76">
        <f t="shared" si="12"/>
        <v>0.82758620689655171</v>
      </c>
      <c r="AB39" s="13">
        <v>0</v>
      </c>
      <c r="AC39" s="85">
        <v>0</v>
      </c>
      <c r="AD39" s="76"/>
      <c r="AE39" s="13">
        <v>0</v>
      </c>
      <c r="AF39" s="85">
        <v>0</v>
      </c>
      <c r="AG39" s="76"/>
      <c r="AH39" s="13">
        <v>0.29299999999999998</v>
      </c>
      <c r="AI39" s="100">
        <v>0</v>
      </c>
      <c r="AJ39" s="13">
        <v>0</v>
      </c>
      <c r="AK39" s="85">
        <v>0</v>
      </c>
      <c r="AL39" s="76"/>
      <c r="AM39" s="13">
        <v>0</v>
      </c>
      <c r="AN39" s="85">
        <v>0</v>
      </c>
      <c r="AO39" s="76"/>
      <c r="AP39" s="13">
        <v>0</v>
      </c>
      <c r="AQ39" s="85">
        <v>0</v>
      </c>
      <c r="AR39" s="76"/>
      <c r="AS39" s="13">
        <v>0</v>
      </c>
      <c r="AT39" s="85">
        <v>1.4E-3</v>
      </c>
      <c r="AU39" s="76"/>
      <c r="AV39" s="13">
        <v>0</v>
      </c>
      <c r="AW39" s="85">
        <v>0</v>
      </c>
      <c r="AX39" s="76"/>
      <c r="AY39" s="13">
        <v>0</v>
      </c>
      <c r="AZ39" s="85">
        <v>0</v>
      </c>
      <c r="BA39" s="76"/>
      <c r="BB39" s="13">
        <v>0.16600000000000001</v>
      </c>
      <c r="BC39" s="85">
        <v>0.20419999999999999</v>
      </c>
      <c r="BD39" s="76">
        <f t="shared" si="2"/>
        <v>1.2301204819277107</v>
      </c>
      <c r="BE39" s="13">
        <v>0</v>
      </c>
      <c r="BF39" s="85">
        <v>0</v>
      </c>
      <c r="BG39" s="76"/>
      <c r="BH39" s="13">
        <v>0.38200000000000001</v>
      </c>
      <c r="BI39" s="85">
        <v>0.4904</v>
      </c>
      <c r="BJ39" s="76">
        <f t="shared" si="3"/>
        <v>1.2837696335078534</v>
      </c>
      <c r="BK39" s="13">
        <v>0</v>
      </c>
      <c r="BL39" s="85">
        <v>0</v>
      </c>
      <c r="BM39" s="76"/>
      <c r="BN39" s="13">
        <v>0</v>
      </c>
      <c r="BO39" s="85">
        <v>0</v>
      </c>
      <c r="BP39" s="76"/>
      <c r="BQ39" s="13">
        <v>0</v>
      </c>
      <c r="BR39" s="85">
        <v>0</v>
      </c>
      <c r="BS39" s="76"/>
      <c r="BT39" s="13">
        <v>0</v>
      </c>
      <c r="BU39" s="85">
        <v>0</v>
      </c>
      <c r="BV39" s="76"/>
    </row>
    <row r="40" spans="1:74" ht="20.100000000000001" customHeight="1" thickBot="1" x14ac:dyDescent="0.25">
      <c r="A40" s="4">
        <v>33</v>
      </c>
      <c r="B40" s="39" t="s">
        <v>54</v>
      </c>
      <c r="C40" s="19">
        <v>157.6</v>
      </c>
      <c r="D40" s="18"/>
      <c r="E40" s="15">
        <f t="shared" si="4"/>
        <v>157.6</v>
      </c>
      <c r="F40" s="15">
        <f t="shared" si="5"/>
        <v>157.6</v>
      </c>
      <c r="G40" s="15"/>
      <c r="H40" s="11">
        <v>0.72299999999999998</v>
      </c>
      <c r="I40" s="3">
        <v>0.72299999999999998</v>
      </c>
      <c r="J40" s="3"/>
      <c r="K40" s="9"/>
      <c r="L40" s="13">
        <f t="shared" si="6"/>
        <v>1.0594744121715076</v>
      </c>
      <c r="M40" s="3">
        <f t="shared" si="0"/>
        <v>1.0594744121715076</v>
      </c>
      <c r="N40" s="3"/>
      <c r="O40" s="5"/>
      <c r="P40" s="13">
        <v>0.76600000000000001</v>
      </c>
      <c r="Q40" s="3">
        <v>0.76600000000000001</v>
      </c>
      <c r="R40" s="3"/>
      <c r="S40" s="9"/>
      <c r="T40" s="75">
        <f t="shared" si="7"/>
        <v>0.76600000000000001</v>
      </c>
      <c r="U40" s="13">
        <v>0.76600000000000001</v>
      </c>
      <c r="V40" s="3">
        <v>0.76600000000000001</v>
      </c>
      <c r="W40" s="6">
        <f t="shared" si="8"/>
        <v>0.68880000000000008</v>
      </c>
      <c r="X40" s="76">
        <f t="shared" si="9"/>
        <v>0.89921671018276772</v>
      </c>
      <c r="Y40" s="74">
        <f t="shared" si="10"/>
        <v>0.76600000000000001</v>
      </c>
      <c r="Z40" s="8">
        <f t="shared" si="11"/>
        <v>0.68880000000000008</v>
      </c>
      <c r="AA40" s="76">
        <f t="shared" si="12"/>
        <v>0.89921671018276772</v>
      </c>
      <c r="AB40" s="13">
        <v>3.5999999999999997E-2</v>
      </c>
      <c r="AC40" s="85">
        <v>3.9300000000000002E-2</v>
      </c>
      <c r="AD40" s="76">
        <f t="shared" si="14"/>
        <v>1.0916666666666668</v>
      </c>
      <c r="AE40" s="13">
        <v>0</v>
      </c>
      <c r="AF40" s="85">
        <v>0</v>
      </c>
      <c r="AG40" s="76"/>
      <c r="AH40" s="13">
        <v>0.214</v>
      </c>
      <c r="AI40" s="100">
        <v>0</v>
      </c>
      <c r="AJ40" s="13">
        <v>0</v>
      </c>
      <c r="AK40" s="85">
        <v>0</v>
      </c>
      <c r="AL40" s="76"/>
      <c r="AM40" s="13">
        <v>0</v>
      </c>
      <c r="AN40" s="85">
        <v>0</v>
      </c>
      <c r="AO40" s="76"/>
      <c r="AP40" s="13">
        <v>0</v>
      </c>
      <c r="AQ40" s="85">
        <v>0</v>
      </c>
      <c r="AR40" s="76"/>
      <c r="AS40" s="13">
        <v>0</v>
      </c>
      <c r="AT40" s="85">
        <v>1.4E-3</v>
      </c>
      <c r="AU40" s="76"/>
      <c r="AV40" s="13">
        <v>0</v>
      </c>
      <c r="AW40" s="85">
        <v>0</v>
      </c>
      <c r="AX40" s="76"/>
      <c r="AY40" s="13">
        <v>0</v>
      </c>
      <c r="AZ40" s="85">
        <v>0</v>
      </c>
      <c r="BA40" s="76"/>
      <c r="BB40" s="13">
        <v>6.8000000000000005E-2</v>
      </c>
      <c r="BC40" s="85">
        <v>8.2900000000000001E-2</v>
      </c>
      <c r="BD40" s="76">
        <f t="shared" si="2"/>
        <v>1.2191176470588234</v>
      </c>
      <c r="BE40" s="13">
        <v>0</v>
      </c>
      <c r="BF40" s="85">
        <v>0</v>
      </c>
      <c r="BG40" s="76"/>
      <c r="BH40" s="13">
        <v>0.41599999999999998</v>
      </c>
      <c r="BI40" s="85">
        <v>0.5302</v>
      </c>
      <c r="BJ40" s="76">
        <f t="shared" si="3"/>
        <v>1.2745192307692308</v>
      </c>
      <c r="BK40" s="13">
        <v>3.2000000000000001E-2</v>
      </c>
      <c r="BL40" s="85">
        <v>3.5000000000000003E-2</v>
      </c>
      <c r="BM40" s="76">
        <f t="shared" si="13"/>
        <v>1.09375</v>
      </c>
      <c r="BN40" s="13">
        <v>0</v>
      </c>
      <c r="BO40" s="85">
        <v>0</v>
      </c>
      <c r="BP40" s="76"/>
      <c r="BQ40" s="13">
        <v>0</v>
      </c>
      <c r="BR40" s="85">
        <v>0</v>
      </c>
      <c r="BS40" s="76"/>
      <c r="BT40" s="13">
        <v>0</v>
      </c>
      <c r="BU40" s="85">
        <v>0</v>
      </c>
      <c r="BV40" s="76"/>
    </row>
    <row r="41" spans="1:74" ht="20.100000000000001" customHeight="1" thickBot="1" x14ac:dyDescent="0.25">
      <c r="A41" s="4">
        <v>34</v>
      </c>
      <c r="B41" s="39" t="s">
        <v>55</v>
      </c>
      <c r="C41" s="19">
        <v>116</v>
      </c>
      <c r="D41" s="18"/>
      <c r="E41" s="15">
        <f t="shared" si="4"/>
        <v>116</v>
      </c>
      <c r="F41" s="15">
        <f t="shared" si="5"/>
        <v>116</v>
      </c>
      <c r="G41" s="15"/>
      <c r="H41" s="11">
        <v>0.76600000000000001</v>
      </c>
      <c r="I41" s="3">
        <v>0.76600000000000001</v>
      </c>
      <c r="J41" s="3"/>
      <c r="K41" s="9"/>
      <c r="L41" s="13">
        <f t="shared" si="6"/>
        <v>1.0626631853785899</v>
      </c>
      <c r="M41" s="3">
        <f t="shared" si="0"/>
        <v>1.0626631853785899</v>
      </c>
      <c r="N41" s="3"/>
      <c r="O41" s="5"/>
      <c r="P41" s="13">
        <v>0.81399999999999995</v>
      </c>
      <c r="Q41" s="3">
        <v>0.81399999999999995</v>
      </c>
      <c r="R41" s="3"/>
      <c r="S41" s="9"/>
      <c r="T41" s="75">
        <f t="shared" si="7"/>
        <v>0.81399999999999995</v>
      </c>
      <c r="U41" s="13">
        <v>0.81399999999999995</v>
      </c>
      <c r="V41" s="3">
        <v>0.81399999999999995</v>
      </c>
      <c r="W41" s="6">
        <f t="shared" si="8"/>
        <v>0.74390000000000001</v>
      </c>
      <c r="X41" s="76">
        <f t="shared" si="9"/>
        <v>0.91388206388206394</v>
      </c>
      <c r="Y41" s="74">
        <f t="shared" si="10"/>
        <v>0.81399999999999995</v>
      </c>
      <c r="Z41" s="8">
        <f t="shared" si="11"/>
        <v>0.74390000000000001</v>
      </c>
      <c r="AA41" s="76">
        <f t="shared" si="12"/>
        <v>0.91388206388206394</v>
      </c>
      <c r="AB41" s="13">
        <v>2.9000000000000001E-2</v>
      </c>
      <c r="AC41" s="85">
        <v>3.1099999999999999E-2</v>
      </c>
      <c r="AD41" s="76">
        <f t="shared" si="14"/>
        <v>1.0724137931034481</v>
      </c>
      <c r="AE41" s="13">
        <v>0</v>
      </c>
      <c r="AF41" s="85">
        <v>0</v>
      </c>
      <c r="AG41" s="76"/>
      <c r="AH41" s="13">
        <v>0.218</v>
      </c>
      <c r="AI41" s="100">
        <v>0</v>
      </c>
      <c r="AJ41" s="13">
        <v>0</v>
      </c>
      <c r="AK41" s="85">
        <v>0</v>
      </c>
      <c r="AL41" s="76"/>
      <c r="AM41" s="13">
        <v>0</v>
      </c>
      <c r="AN41" s="85">
        <v>0</v>
      </c>
      <c r="AO41" s="76"/>
      <c r="AP41" s="13">
        <v>0</v>
      </c>
      <c r="AQ41" s="85">
        <v>0</v>
      </c>
      <c r="AR41" s="76"/>
      <c r="AS41" s="13">
        <v>0</v>
      </c>
      <c r="AT41" s="85">
        <v>1.4E-3</v>
      </c>
      <c r="AU41" s="76"/>
      <c r="AV41" s="13">
        <v>0</v>
      </c>
      <c r="AW41" s="85">
        <v>0</v>
      </c>
      <c r="AX41" s="76"/>
      <c r="AY41" s="13">
        <v>0</v>
      </c>
      <c r="AZ41" s="85">
        <v>0</v>
      </c>
      <c r="BA41" s="76"/>
      <c r="BB41" s="13">
        <v>9.1999999999999998E-2</v>
      </c>
      <c r="BC41" s="85">
        <v>0.11260000000000001</v>
      </c>
      <c r="BD41" s="76">
        <f t="shared" si="2"/>
        <v>1.223913043478261</v>
      </c>
      <c r="BE41" s="13">
        <v>0</v>
      </c>
      <c r="BF41" s="85">
        <v>0</v>
      </c>
      <c r="BG41" s="76"/>
      <c r="BH41" s="13">
        <v>0.45</v>
      </c>
      <c r="BI41" s="85">
        <v>0.57110000000000005</v>
      </c>
      <c r="BJ41" s="76">
        <f t="shared" si="3"/>
        <v>1.2691111111111113</v>
      </c>
      <c r="BK41" s="13">
        <v>2.5000000000000001E-2</v>
      </c>
      <c r="BL41" s="85">
        <v>2.7699999999999999E-2</v>
      </c>
      <c r="BM41" s="76">
        <f t="shared" si="13"/>
        <v>1.1079999999999999</v>
      </c>
      <c r="BN41" s="13">
        <v>0</v>
      </c>
      <c r="BO41" s="85">
        <v>0</v>
      </c>
      <c r="BP41" s="76"/>
      <c r="BQ41" s="13">
        <v>0</v>
      </c>
      <c r="BR41" s="85">
        <v>0</v>
      </c>
      <c r="BS41" s="76"/>
      <c r="BT41" s="13">
        <v>0</v>
      </c>
      <c r="BU41" s="85">
        <v>0</v>
      </c>
      <c r="BV41" s="76"/>
    </row>
    <row r="42" spans="1:74" ht="20.100000000000001" customHeight="1" thickBot="1" x14ac:dyDescent="0.25">
      <c r="A42" s="4">
        <v>35</v>
      </c>
      <c r="B42" s="39" t="s">
        <v>56</v>
      </c>
      <c r="C42" s="19">
        <v>200.2</v>
      </c>
      <c r="D42" s="18"/>
      <c r="E42" s="15">
        <f t="shared" si="4"/>
        <v>200.2</v>
      </c>
      <c r="F42" s="15">
        <f t="shared" si="5"/>
        <v>200.2</v>
      </c>
      <c r="G42" s="15"/>
      <c r="H42" s="11">
        <v>0.89100000000000001</v>
      </c>
      <c r="I42" s="3">
        <v>0.89100000000000001</v>
      </c>
      <c r="J42" s="3"/>
      <c r="K42" s="9"/>
      <c r="L42" s="13">
        <f t="shared" si="6"/>
        <v>1.063973063973064</v>
      </c>
      <c r="M42" s="3">
        <f t="shared" si="0"/>
        <v>1.063973063973064</v>
      </c>
      <c r="N42" s="3"/>
      <c r="O42" s="5"/>
      <c r="P42" s="13">
        <v>0.94799999999999995</v>
      </c>
      <c r="Q42" s="3">
        <v>0.94799999999999995</v>
      </c>
      <c r="R42" s="3"/>
      <c r="S42" s="9"/>
      <c r="T42" s="75">
        <f t="shared" si="7"/>
        <v>0.94800000000000006</v>
      </c>
      <c r="U42" s="13">
        <v>0.94799999999999995</v>
      </c>
      <c r="V42" s="3">
        <v>0.94799999999999995</v>
      </c>
      <c r="W42" s="6">
        <f t="shared" si="8"/>
        <v>0.8145</v>
      </c>
      <c r="X42" s="76">
        <f t="shared" si="9"/>
        <v>0.85917721518987333</v>
      </c>
      <c r="Y42" s="74">
        <f t="shared" si="10"/>
        <v>0.94800000000000006</v>
      </c>
      <c r="Z42" s="8">
        <f t="shared" si="11"/>
        <v>0.8145</v>
      </c>
      <c r="AA42" s="76">
        <f t="shared" si="12"/>
        <v>0.85917721518987333</v>
      </c>
      <c r="AB42" s="13">
        <v>3.9E-2</v>
      </c>
      <c r="AC42" s="85">
        <v>4.2500000000000003E-2</v>
      </c>
      <c r="AD42" s="76">
        <f t="shared" si="14"/>
        <v>1.0897435897435899</v>
      </c>
      <c r="AE42" s="13">
        <v>0</v>
      </c>
      <c r="AF42" s="85">
        <v>0</v>
      </c>
      <c r="AG42" s="76"/>
      <c r="AH42" s="13">
        <v>0.29599999999999999</v>
      </c>
      <c r="AI42" s="100">
        <v>0</v>
      </c>
      <c r="AJ42" s="13">
        <v>0</v>
      </c>
      <c r="AK42" s="85">
        <v>0</v>
      </c>
      <c r="AL42" s="76"/>
      <c r="AM42" s="13">
        <v>0</v>
      </c>
      <c r="AN42" s="85">
        <v>0</v>
      </c>
      <c r="AO42" s="76"/>
      <c r="AP42" s="13">
        <v>0</v>
      </c>
      <c r="AQ42" s="85">
        <v>0</v>
      </c>
      <c r="AR42" s="76"/>
      <c r="AS42" s="13">
        <v>0</v>
      </c>
      <c r="AT42" s="85">
        <v>1.4E-3</v>
      </c>
      <c r="AU42" s="76"/>
      <c r="AV42" s="13">
        <v>0</v>
      </c>
      <c r="AW42" s="85">
        <v>0</v>
      </c>
      <c r="AX42" s="76"/>
      <c r="AY42" s="13">
        <v>0</v>
      </c>
      <c r="AZ42" s="85">
        <v>0</v>
      </c>
      <c r="BA42" s="76"/>
      <c r="BB42" s="13">
        <v>0.161</v>
      </c>
      <c r="BC42" s="85">
        <v>0.1976</v>
      </c>
      <c r="BD42" s="76">
        <f t="shared" si="2"/>
        <v>1.2273291925465839</v>
      </c>
      <c r="BE42" s="13">
        <v>0</v>
      </c>
      <c r="BF42" s="85">
        <v>0</v>
      </c>
      <c r="BG42" s="76"/>
      <c r="BH42" s="13">
        <v>0.41699999999999998</v>
      </c>
      <c r="BI42" s="85">
        <v>0.53510000000000002</v>
      </c>
      <c r="BJ42" s="76">
        <f t="shared" si="3"/>
        <v>1.2832134292565949</v>
      </c>
      <c r="BK42" s="13">
        <v>3.5000000000000003E-2</v>
      </c>
      <c r="BL42" s="85">
        <v>3.7900000000000003E-2</v>
      </c>
      <c r="BM42" s="76">
        <f t="shared" si="13"/>
        <v>1.0828571428571427</v>
      </c>
      <c r="BN42" s="13">
        <v>0</v>
      </c>
      <c r="BO42" s="85">
        <v>0</v>
      </c>
      <c r="BP42" s="76"/>
      <c r="BQ42" s="13">
        <v>0</v>
      </c>
      <c r="BR42" s="85">
        <v>0</v>
      </c>
      <c r="BS42" s="76"/>
      <c r="BT42" s="13">
        <v>0</v>
      </c>
      <c r="BU42" s="85">
        <v>0</v>
      </c>
      <c r="BV42" s="76"/>
    </row>
    <row r="43" spans="1:74" ht="20.100000000000001" customHeight="1" thickBot="1" x14ac:dyDescent="0.25">
      <c r="A43" s="4">
        <v>36</v>
      </c>
      <c r="B43" s="39" t="s">
        <v>57</v>
      </c>
      <c r="C43" s="19">
        <v>55</v>
      </c>
      <c r="D43" s="18"/>
      <c r="E43" s="15">
        <f t="shared" si="4"/>
        <v>55</v>
      </c>
      <c r="F43" s="15">
        <f t="shared" si="5"/>
        <v>55</v>
      </c>
      <c r="G43" s="15"/>
      <c r="H43" s="11">
        <v>0.96299999999999997</v>
      </c>
      <c r="I43" s="3">
        <v>0.96299999999999997</v>
      </c>
      <c r="J43" s="3"/>
      <c r="K43" s="9"/>
      <c r="L43" s="13">
        <f t="shared" si="6"/>
        <v>1.0519210799584631</v>
      </c>
      <c r="M43" s="3">
        <f t="shared" si="0"/>
        <v>1.0519210799584631</v>
      </c>
      <c r="N43" s="3"/>
      <c r="O43" s="5"/>
      <c r="P43" s="13">
        <v>1.0129999999999999</v>
      </c>
      <c r="Q43" s="3">
        <v>1.0129999999999999</v>
      </c>
      <c r="R43" s="3"/>
      <c r="S43" s="9"/>
      <c r="T43" s="75">
        <f t="shared" si="7"/>
        <v>1.0130000000000001</v>
      </c>
      <c r="U43" s="13">
        <v>1.0129999999999999</v>
      </c>
      <c r="V43" s="3">
        <v>1.0129999999999999</v>
      </c>
      <c r="W43" s="6">
        <f t="shared" si="8"/>
        <v>0.70150000000000001</v>
      </c>
      <c r="X43" s="76">
        <f t="shared" si="9"/>
        <v>0.69249753208292197</v>
      </c>
      <c r="Y43" s="74">
        <f t="shared" si="10"/>
        <v>1.0130000000000001</v>
      </c>
      <c r="Z43" s="8">
        <f t="shared" si="11"/>
        <v>0.70150000000000001</v>
      </c>
      <c r="AA43" s="76">
        <f t="shared" si="12"/>
        <v>0.69249753208292197</v>
      </c>
      <c r="AB43" s="13">
        <v>0</v>
      </c>
      <c r="AC43" s="85">
        <v>0</v>
      </c>
      <c r="AD43" s="76"/>
      <c r="AE43" s="13">
        <v>0</v>
      </c>
      <c r="AF43" s="85">
        <v>0</v>
      </c>
      <c r="AG43" s="76"/>
      <c r="AH43" s="13">
        <v>0.46200000000000002</v>
      </c>
      <c r="AI43" s="100">
        <v>0</v>
      </c>
      <c r="AJ43" s="13">
        <v>0</v>
      </c>
      <c r="AK43" s="85">
        <v>0</v>
      </c>
      <c r="AL43" s="76"/>
      <c r="AM43" s="13">
        <v>0</v>
      </c>
      <c r="AN43" s="85">
        <v>0</v>
      </c>
      <c r="AO43" s="76"/>
      <c r="AP43" s="13">
        <v>0</v>
      </c>
      <c r="AQ43" s="85">
        <v>0</v>
      </c>
      <c r="AR43" s="76"/>
      <c r="AS43" s="13">
        <v>0</v>
      </c>
      <c r="AT43" s="85">
        <v>1.4E-3</v>
      </c>
      <c r="AU43" s="76"/>
      <c r="AV43" s="13">
        <v>0</v>
      </c>
      <c r="AW43" s="85">
        <v>0</v>
      </c>
      <c r="AX43" s="76"/>
      <c r="AY43" s="13">
        <v>0</v>
      </c>
      <c r="AZ43" s="85">
        <v>0</v>
      </c>
      <c r="BA43" s="76"/>
      <c r="BB43" s="13">
        <v>8.6999999999999994E-2</v>
      </c>
      <c r="BC43" s="85">
        <v>0.1061</v>
      </c>
      <c r="BD43" s="76">
        <f t="shared" si="2"/>
        <v>1.2195402298850575</v>
      </c>
      <c r="BE43" s="13">
        <v>0</v>
      </c>
      <c r="BF43" s="85">
        <v>0</v>
      </c>
      <c r="BG43" s="76"/>
      <c r="BH43" s="13">
        <v>0.46400000000000002</v>
      </c>
      <c r="BI43" s="85">
        <v>0.59399999999999997</v>
      </c>
      <c r="BJ43" s="76">
        <f t="shared" si="3"/>
        <v>1.2801724137931034</v>
      </c>
      <c r="BK43" s="13">
        <v>0</v>
      </c>
      <c r="BL43" s="85">
        <v>0</v>
      </c>
      <c r="BM43" s="76"/>
      <c r="BN43" s="13">
        <v>0</v>
      </c>
      <c r="BO43" s="85">
        <v>0</v>
      </c>
      <c r="BP43" s="76"/>
      <c r="BQ43" s="13">
        <v>0</v>
      </c>
      <c r="BR43" s="85">
        <v>0</v>
      </c>
      <c r="BS43" s="76"/>
      <c r="BT43" s="13">
        <v>0</v>
      </c>
      <c r="BU43" s="85">
        <v>0</v>
      </c>
      <c r="BV43" s="76"/>
    </row>
    <row r="44" spans="1:74" ht="20.100000000000001" customHeight="1" thickBot="1" x14ac:dyDescent="0.25">
      <c r="A44" s="4">
        <v>37</v>
      </c>
      <c r="B44" s="39" t="s">
        <v>58</v>
      </c>
      <c r="C44" s="19">
        <v>88.5</v>
      </c>
      <c r="D44" s="18"/>
      <c r="E44" s="15">
        <f t="shared" si="4"/>
        <v>88.5</v>
      </c>
      <c r="F44" s="15">
        <f t="shared" si="5"/>
        <v>88.5</v>
      </c>
      <c r="G44" s="15"/>
      <c r="H44" s="11">
        <v>0.77600000000000002</v>
      </c>
      <c r="I44" s="3">
        <v>0.77600000000000002</v>
      </c>
      <c r="J44" s="3"/>
      <c r="K44" s="9"/>
      <c r="L44" s="13">
        <f t="shared" si="6"/>
        <v>1.0592783505154639</v>
      </c>
      <c r="M44" s="3">
        <f t="shared" si="0"/>
        <v>1.0592783505154639</v>
      </c>
      <c r="N44" s="3"/>
      <c r="O44" s="5"/>
      <c r="P44" s="13">
        <v>0.82199999999999995</v>
      </c>
      <c r="Q44" s="3">
        <v>0.82199999999999995</v>
      </c>
      <c r="R44" s="3"/>
      <c r="S44" s="9"/>
      <c r="T44" s="75">
        <f t="shared" si="7"/>
        <v>0.82199999999999995</v>
      </c>
      <c r="U44" s="13">
        <v>0.82199999999999995</v>
      </c>
      <c r="V44" s="3">
        <v>0.82199999999999995</v>
      </c>
      <c r="W44" s="6">
        <f t="shared" si="8"/>
        <v>0.67910000000000004</v>
      </c>
      <c r="X44" s="76">
        <f t="shared" si="9"/>
        <v>0.82615571776155727</v>
      </c>
      <c r="Y44" s="74">
        <f t="shared" si="10"/>
        <v>0.82199999999999995</v>
      </c>
      <c r="Z44" s="8">
        <f t="shared" si="11"/>
        <v>0.67910000000000004</v>
      </c>
      <c r="AA44" s="76">
        <f t="shared" si="12"/>
        <v>0.82615571776155727</v>
      </c>
      <c r="AB44" s="13">
        <v>0</v>
      </c>
      <c r="AC44" s="85">
        <v>0</v>
      </c>
      <c r="AD44" s="76"/>
      <c r="AE44" s="13">
        <v>0</v>
      </c>
      <c r="AF44" s="85">
        <v>0</v>
      </c>
      <c r="AG44" s="76"/>
      <c r="AH44" s="13">
        <v>0.28699999999999998</v>
      </c>
      <c r="AI44" s="100">
        <v>0</v>
      </c>
      <c r="AJ44" s="13">
        <v>0</v>
      </c>
      <c r="AK44" s="85">
        <v>0</v>
      </c>
      <c r="AL44" s="76"/>
      <c r="AM44" s="13">
        <v>0</v>
      </c>
      <c r="AN44" s="85">
        <v>0</v>
      </c>
      <c r="AO44" s="76"/>
      <c r="AP44" s="13">
        <v>0</v>
      </c>
      <c r="AQ44" s="85">
        <v>0</v>
      </c>
      <c r="AR44" s="76"/>
      <c r="AS44" s="13">
        <v>0</v>
      </c>
      <c r="AT44" s="85">
        <v>1.4E-3</v>
      </c>
      <c r="AU44" s="76"/>
      <c r="AV44" s="13">
        <v>0</v>
      </c>
      <c r="AW44" s="85">
        <v>0</v>
      </c>
      <c r="AX44" s="76"/>
      <c r="AY44" s="13">
        <v>0</v>
      </c>
      <c r="AZ44" s="85">
        <v>0</v>
      </c>
      <c r="BA44" s="76"/>
      <c r="BB44" s="13">
        <v>0.153</v>
      </c>
      <c r="BC44" s="85">
        <v>0.18720000000000001</v>
      </c>
      <c r="BD44" s="76">
        <f t="shared" si="2"/>
        <v>1.223529411764706</v>
      </c>
      <c r="BE44" s="13">
        <v>0</v>
      </c>
      <c r="BF44" s="85">
        <v>0</v>
      </c>
      <c r="BG44" s="76"/>
      <c r="BH44" s="13">
        <v>0.38200000000000001</v>
      </c>
      <c r="BI44" s="85">
        <v>0.49049999999999999</v>
      </c>
      <c r="BJ44" s="76">
        <f t="shared" si="3"/>
        <v>1.2840314136125655</v>
      </c>
      <c r="BK44" s="13">
        <v>0</v>
      </c>
      <c r="BL44" s="85">
        <v>0</v>
      </c>
      <c r="BM44" s="76"/>
      <c r="BN44" s="13">
        <v>0</v>
      </c>
      <c r="BO44" s="85">
        <v>0</v>
      </c>
      <c r="BP44" s="76"/>
      <c r="BQ44" s="13">
        <v>0</v>
      </c>
      <c r="BR44" s="85">
        <v>0</v>
      </c>
      <c r="BS44" s="76"/>
      <c r="BT44" s="13">
        <v>0</v>
      </c>
      <c r="BU44" s="85">
        <v>0</v>
      </c>
      <c r="BV44" s="76"/>
    </row>
    <row r="45" spans="1:74" ht="20.100000000000001" customHeight="1" thickBot="1" x14ac:dyDescent="0.25">
      <c r="A45" s="4">
        <v>38</v>
      </c>
      <c r="B45" s="39" t="s">
        <v>59</v>
      </c>
      <c r="C45" s="19">
        <v>127.9</v>
      </c>
      <c r="D45" s="18"/>
      <c r="E45" s="15">
        <f t="shared" si="4"/>
        <v>127.9</v>
      </c>
      <c r="F45" s="15">
        <f t="shared" si="5"/>
        <v>127.9</v>
      </c>
      <c r="G45" s="15"/>
      <c r="H45" s="11">
        <v>0.93899999999999995</v>
      </c>
      <c r="I45" s="3">
        <v>0.93899999999999995</v>
      </c>
      <c r="J45" s="3"/>
      <c r="K45" s="9"/>
      <c r="L45" s="13">
        <f t="shared" si="6"/>
        <v>1.0532481363152291</v>
      </c>
      <c r="M45" s="3">
        <f t="shared" si="0"/>
        <v>1.0532481363152291</v>
      </c>
      <c r="N45" s="3"/>
      <c r="O45" s="5"/>
      <c r="P45" s="13">
        <v>0.98899999999999999</v>
      </c>
      <c r="Q45" s="3">
        <v>0.98899999999999999</v>
      </c>
      <c r="R45" s="3"/>
      <c r="S45" s="9"/>
      <c r="T45" s="75">
        <f t="shared" si="7"/>
        <v>0.98899999999999999</v>
      </c>
      <c r="U45" s="13">
        <v>0.98899999999999999</v>
      </c>
      <c r="V45" s="3">
        <v>0.98899999999999999</v>
      </c>
      <c r="W45" s="6">
        <f t="shared" si="8"/>
        <v>0.66790000000000005</v>
      </c>
      <c r="X45" s="76">
        <f t="shared" si="9"/>
        <v>0.67532861476238626</v>
      </c>
      <c r="Y45" s="74">
        <f t="shared" si="10"/>
        <v>0.98899999999999999</v>
      </c>
      <c r="Z45" s="8">
        <f t="shared" si="11"/>
        <v>0.66790000000000005</v>
      </c>
      <c r="AA45" s="76">
        <f t="shared" si="12"/>
        <v>0.67532861476238626</v>
      </c>
      <c r="AB45" s="13">
        <v>0</v>
      </c>
      <c r="AC45" s="85">
        <v>0</v>
      </c>
      <c r="AD45" s="76"/>
      <c r="AE45" s="13">
        <v>0</v>
      </c>
      <c r="AF45" s="85">
        <v>0</v>
      </c>
      <c r="AG45" s="76"/>
      <c r="AH45" s="13">
        <v>0.46300000000000002</v>
      </c>
      <c r="AI45" s="100">
        <v>0</v>
      </c>
      <c r="AJ45" s="13">
        <v>0</v>
      </c>
      <c r="AK45" s="85">
        <v>0</v>
      </c>
      <c r="AL45" s="76"/>
      <c r="AM45" s="13">
        <v>0</v>
      </c>
      <c r="AN45" s="85">
        <v>0</v>
      </c>
      <c r="AO45" s="76"/>
      <c r="AP45" s="13">
        <v>0</v>
      </c>
      <c r="AQ45" s="85">
        <v>0</v>
      </c>
      <c r="AR45" s="76"/>
      <c r="AS45" s="13">
        <v>0</v>
      </c>
      <c r="AT45" s="85">
        <v>1.4E-3</v>
      </c>
      <c r="AU45" s="76"/>
      <c r="AV45" s="13">
        <v>0</v>
      </c>
      <c r="AW45" s="85">
        <v>0</v>
      </c>
      <c r="AX45" s="76"/>
      <c r="AY45" s="13">
        <v>0</v>
      </c>
      <c r="AZ45" s="85">
        <v>0</v>
      </c>
      <c r="BA45" s="76"/>
      <c r="BB45" s="13">
        <v>0.14399999999999999</v>
      </c>
      <c r="BC45" s="85">
        <v>0.17660000000000001</v>
      </c>
      <c r="BD45" s="76">
        <f t="shared" si="2"/>
        <v>1.226388888888889</v>
      </c>
      <c r="BE45" s="13">
        <v>0</v>
      </c>
      <c r="BF45" s="85">
        <v>0</v>
      </c>
      <c r="BG45" s="76"/>
      <c r="BH45" s="13">
        <v>0.38200000000000001</v>
      </c>
      <c r="BI45" s="85">
        <v>0.4899</v>
      </c>
      <c r="BJ45" s="76">
        <f t="shared" si="3"/>
        <v>1.2824607329842932</v>
      </c>
      <c r="BK45" s="13">
        <v>0</v>
      </c>
      <c r="BL45" s="85">
        <v>0</v>
      </c>
      <c r="BM45" s="76"/>
      <c r="BN45" s="13">
        <v>0</v>
      </c>
      <c r="BO45" s="85">
        <v>0</v>
      </c>
      <c r="BP45" s="76"/>
      <c r="BQ45" s="13">
        <v>0</v>
      </c>
      <c r="BR45" s="85">
        <v>0</v>
      </c>
      <c r="BS45" s="76"/>
      <c r="BT45" s="13">
        <v>0</v>
      </c>
      <c r="BU45" s="85">
        <v>0</v>
      </c>
      <c r="BV45" s="76"/>
    </row>
    <row r="46" spans="1:74" ht="20.100000000000001" customHeight="1" thickBot="1" x14ac:dyDescent="0.25">
      <c r="A46" s="4">
        <v>39</v>
      </c>
      <c r="B46" s="39" t="s">
        <v>60</v>
      </c>
      <c r="C46" s="19">
        <v>173.4</v>
      </c>
      <c r="D46" s="18"/>
      <c r="E46" s="15">
        <f t="shared" si="4"/>
        <v>173.4</v>
      </c>
      <c r="F46" s="15">
        <f t="shared" si="5"/>
        <v>173.4</v>
      </c>
      <c r="G46" s="15"/>
      <c r="H46" s="11">
        <v>1.1160000000000001</v>
      </c>
      <c r="I46" s="3">
        <v>1.1160000000000001</v>
      </c>
      <c r="J46" s="3"/>
      <c r="K46" s="9"/>
      <c r="L46" s="13">
        <f t="shared" si="6"/>
        <v>1.0519713261648744</v>
      </c>
      <c r="M46" s="3">
        <f t="shared" si="0"/>
        <v>1.0519713261648744</v>
      </c>
      <c r="N46" s="3"/>
      <c r="O46" s="5"/>
      <c r="P46" s="13">
        <v>1.1739999999999999</v>
      </c>
      <c r="Q46" s="3">
        <v>1.1739999999999999</v>
      </c>
      <c r="R46" s="3"/>
      <c r="S46" s="9"/>
      <c r="T46" s="75">
        <f t="shared" si="7"/>
        <v>1.1739999999999999</v>
      </c>
      <c r="U46" s="13">
        <v>1.1739999999999999</v>
      </c>
      <c r="V46" s="3">
        <v>1.1739999999999999</v>
      </c>
      <c r="W46" s="6">
        <f t="shared" si="8"/>
        <v>0.68440000000000012</v>
      </c>
      <c r="X46" s="76">
        <f t="shared" si="9"/>
        <v>0.58296422487223187</v>
      </c>
      <c r="Y46" s="74">
        <f t="shared" si="10"/>
        <v>1.1739999999999999</v>
      </c>
      <c r="Z46" s="8">
        <f t="shared" si="11"/>
        <v>0.68440000000000012</v>
      </c>
      <c r="AA46" s="76">
        <f t="shared" si="12"/>
        <v>0.58296422487223187</v>
      </c>
      <c r="AB46" s="13">
        <v>0</v>
      </c>
      <c r="AC46" s="85">
        <v>0</v>
      </c>
      <c r="AD46" s="76"/>
      <c r="AE46" s="13">
        <v>0</v>
      </c>
      <c r="AF46" s="85">
        <v>0</v>
      </c>
      <c r="AG46" s="76"/>
      <c r="AH46" s="13">
        <v>0.63500000000000001</v>
      </c>
      <c r="AI46" s="100">
        <v>0</v>
      </c>
      <c r="AJ46" s="13">
        <v>0</v>
      </c>
      <c r="AK46" s="85">
        <v>0</v>
      </c>
      <c r="AL46" s="76"/>
      <c r="AM46" s="13">
        <v>0</v>
      </c>
      <c r="AN46" s="85">
        <v>0</v>
      </c>
      <c r="AO46" s="76"/>
      <c r="AP46" s="13">
        <v>0</v>
      </c>
      <c r="AQ46" s="85">
        <v>0</v>
      </c>
      <c r="AR46" s="76"/>
      <c r="AS46" s="13">
        <v>0</v>
      </c>
      <c r="AT46" s="85">
        <v>1.4E-3</v>
      </c>
      <c r="AU46" s="76"/>
      <c r="AV46" s="13">
        <v>0</v>
      </c>
      <c r="AW46" s="85">
        <v>0</v>
      </c>
      <c r="AX46" s="76"/>
      <c r="AY46" s="13">
        <v>0</v>
      </c>
      <c r="AZ46" s="85">
        <v>0</v>
      </c>
      <c r="BA46" s="76"/>
      <c r="BB46" s="13">
        <v>0.14000000000000001</v>
      </c>
      <c r="BC46" s="85">
        <v>0.1714</v>
      </c>
      <c r="BD46" s="76">
        <f t="shared" si="2"/>
        <v>1.2242857142857142</v>
      </c>
      <c r="BE46" s="13">
        <v>0</v>
      </c>
      <c r="BF46" s="85">
        <v>0</v>
      </c>
      <c r="BG46" s="76"/>
      <c r="BH46" s="13">
        <v>0.39900000000000002</v>
      </c>
      <c r="BI46" s="85">
        <v>0.51160000000000005</v>
      </c>
      <c r="BJ46" s="76">
        <f t="shared" si="3"/>
        <v>1.2822055137844612</v>
      </c>
      <c r="BK46" s="13">
        <v>0</v>
      </c>
      <c r="BL46" s="85">
        <v>0</v>
      </c>
      <c r="BM46" s="76"/>
      <c r="BN46" s="13">
        <v>0</v>
      </c>
      <c r="BO46" s="85">
        <v>0</v>
      </c>
      <c r="BP46" s="76"/>
      <c r="BQ46" s="13">
        <v>0</v>
      </c>
      <c r="BR46" s="85">
        <v>0</v>
      </c>
      <c r="BS46" s="76"/>
      <c r="BT46" s="13">
        <v>0</v>
      </c>
      <c r="BU46" s="85">
        <v>0</v>
      </c>
      <c r="BV46" s="76"/>
    </row>
    <row r="47" spans="1:74" ht="20.100000000000001" customHeight="1" thickBot="1" x14ac:dyDescent="0.25">
      <c r="A47" s="4">
        <v>40</v>
      </c>
      <c r="B47" s="39" t="s">
        <v>61</v>
      </c>
      <c r="C47" s="19">
        <v>187</v>
      </c>
      <c r="D47" s="18"/>
      <c r="E47" s="15">
        <f t="shared" si="4"/>
        <v>187</v>
      </c>
      <c r="F47" s="15">
        <f t="shared" si="5"/>
        <v>187</v>
      </c>
      <c r="G47" s="15"/>
      <c r="H47" s="11">
        <v>0.71399999999999997</v>
      </c>
      <c r="I47" s="3">
        <v>0.71399999999999997</v>
      </c>
      <c r="J47" s="3"/>
      <c r="K47" s="9"/>
      <c r="L47" s="13">
        <f t="shared" si="6"/>
        <v>1.0588235294117647</v>
      </c>
      <c r="M47" s="3">
        <f t="shared" si="0"/>
        <v>1.0588235294117647</v>
      </c>
      <c r="N47" s="3"/>
      <c r="O47" s="5"/>
      <c r="P47" s="13">
        <v>0.75600000000000001</v>
      </c>
      <c r="Q47" s="3">
        <v>0.75600000000000001</v>
      </c>
      <c r="R47" s="3"/>
      <c r="S47" s="9"/>
      <c r="T47" s="75">
        <f t="shared" si="7"/>
        <v>0.75600000000000001</v>
      </c>
      <c r="U47" s="13">
        <v>0.75600000000000001</v>
      </c>
      <c r="V47" s="3">
        <v>0.75600000000000001</v>
      </c>
      <c r="W47" s="6">
        <f t="shared" si="8"/>
        <v>0.67349999999999999</v>
      </c>
      <c r="X47" s="76">
        <f t="shared" si="9"/>
        <v>0.89087301587301582</v>
      </c>
      <c r="Y47" s="74">
        <f t="shared" si="10"/>
        <v>0.75600000000000001</v>
      </c>
      <c r="Z47" s="8">
        <f t="shared" si="11"/>
        <v>0.67349999999999999</v>
      </c>
      <c r="AA47" s="76">
        <f t="shared" si="12"/>
        <v>0.89087301587301582</v>
      </c>
      <c r="AB47" s="13">
        <v>0</v>
      </c>
      <c r="AC47" s="85">
        <v>0</v>
      </c>
      <c r="AD47" s="76"/>
      <c r="AE47" s="13">
        <v>0</v>
      </c>
      <c r="AF47" s="85">
        <v>0</v>
      </c>
      <c r="AG47" s="76"/>
      <c r="AH47" s="13">
        <v>0.22600000000000001</v>
      </c>
      <c r="AI47" s="100">
        <v>0</v>
      </c>
      <c r="AJ47" s="13">
        <v>0</v>
      </c>
      <c r="AK47" s="85">
        <v>0</v>
      </c>
      <c r="AL47" s="76"/>
      <c r="AM47" s="13">
        <v>0</v>
      </c>
      <c r="AN47" s="85">
        <v>0</v>
      </c>
      <c r="AO47" s="76"/>
      <c r="AP47" s="13">
        <v>0</v>
      </c>
      <c r="AQ47" s="85">
        <v>0</v>
      </c>
      <c r="AR47" s="76"/>
      <c r="AS47" s="13">
        <v>0</v>
      </c>
      <c r="AT47" s="85">
        <v>1.4E-3</v>
      </c>
      <c r="AU47" s="76"/>
      <c r="AV47" s="13">
        <v>0</v>
      </c>
      <c r="AW47" s="85">
        <v>0</v>
      </c>
      <c r="AX47" s="76"/>
      <c r="AY47" s="13">
        <v>0</v>
      </c>
      <c r="AZ47" s="85">
        <v>0</v>
      </c>
      <c r="BA47" s="76"/>
      <c r="BB47" s="13">
        <v>0.14099999999999999</v>
      </c>
      <c r="BC47" s="85">
        <v>0.17349999999999999</v>
      </c>
      <c r="BD47" s="76">
        <f t="shared" si="2"/>
        <v>1.2304964539007093</v>
      </c>
      <c r="BE47" s="13">
        <v>0</v>
      </c>
      <c r="BF47" s="85">
        <v>0</v>
      </c>
      <c r="BG47" s="76"/>
      <c r="BH47" s="13">
        <v>0.38900000000000001</v>
      </c>
      <c r="BI47" s="85">
        <v>0.49859999999999999</v>
      </c>
      <c r="BJ47" s="76">
        <f t="shared" si="3"/>
        <v>1.2817480719794343</v>
      </c>
      <c r="BK47" s="13">
        <v>0</v>
      </c>
      <c r="BL47" s="85">
        <v>0</v>
      </c>
      <c r="BM47" s="76"/>
      <c r="BN47" s="13">
        <v>0</v>
      </c>
      <c r="BO47" s="85">
        <v>0</v>
      </c>
      <c r="BP47" s="76"/>
      <c r="BQ47" s="13">
        <v>0</v>
      </c>
      <c r="BR47" s="85">
        <v>0</v>
      </c>
      <c r="BS47" s="76"/>
      <c r="BT47" s="13">
        <v>0</v>
      </c>
      <c r="BU47" s="85">
        <v>0</v>
      </c>
      <c r="BV47" s="76"/>
    </row>
    <row r="48" spans="1:74" ht="20.100000000000001" customHeight="1" thickBot="1" x14ac:dyDescent="0.25">
      <c r="A48" s="4">
        <v>41</v>
      </c>
      <c r="B48" s="39" t="s">
        <v>62</v>
      </c>
      <c r="C48" s="19">
        <v>122.6</v>
      </c>
      <c r="D48" s="18"/>
      <c r="E48" s="15">
        <f t="shared" si="4"/>
        <v>122.6</v>
      </c>
      <c r="F48" s="15">
        <f t="shared" si="5"/>
        <v>122.6</v>
      </c>
      <c r="G48" s="15"/>
      <c r="H48" s="11">
        <v>0.60799999999999998</v>
      </c>
      <c r="I48" s="3">
        <v>0.60799999999999998</v>
      </c>
      <c r="J48" s="3"/>
      <c r="K48" s="9"/>
      <c r="L48" s="13">
        <f t="shared" si="6"/>
        <v>1.0575657894736843</v>
      </c>
      <c r="M48" s="3">
        <f t="shared" si="0"/>
        <v>1.0575657894736843</v>
      </c>
      <c r="N48" s="3"/>
      <c r="O48" s="5"/>
      <c r="P48" s="13">
        <v>0.64300000000000002</v>
      </c>
      <c r="Q48" s="3">
        <v>0.64300000000000002</v>
      </c>
      <c r="R48" s="3"/>
      <c r="S48" s="9"/>
      <c r="T48" s="75">
        <f t="shared" si="7"/>
        <v>0.64300000000000002</v>
      </c>
      <c r="U48" s="13">
        <v>0.64300000000000002</v>
      </c>
      <c r="V48" s="3">
        <v>0.64300000000000002</v>
      </c>
      <c r="W48" s="6">
        <f t="shared" si="8"/>
        <v>0.64389999999999992</v>
      </c>
      <c r="X48" s="76">
        <f t="shared" si="9"/>
        <v>1.0013996889580092</v>
      </c>
      <c r="Y48" s="74">
        <f t="shared" si="10"/>
        <v>0.64300000000000002</v>
      </c>
      <c r="Z48" s="8">
        <f t="shared" si="11"/>
        <v>0.64389999999999992</v>
      </c>
      <c r="AA48" s="76">
        <f t="shared" si="12"/>
        <v>1.0013996889580092</v>
      </c>
      <c r="AB48" s="13">
        <v>0</v>
      </c>
      <c r="AC48" s="85">
        <v>0</v>
      </c>
      <c r="AD48" s="76"/>
      <c r="AE48" s="13">
        <v>0</v>
      </c>
      <c r="AF48" s="85">
        <v>0</v>
      </c>
      <c r="AG48" s="76"/>
      <c r="AH48" s="13">
        <v>0.13800000000000001</v>
      </c>
      <c r="AI48" s="100">
        <v>0</v>
      </c>
      <c r="AJ48" s="13">
        <v>0</v>
      </c>
      <c r="AK48" s="85">
        <v>0</v>
      </c>
      <c r="AL48" s="76"/>
      <c r="AM48" s="13">
        <v>0</v>
      </c>
      <c r="AN48" s="85">
        <v>0</v>
      </c>
      <c r="AO48" s="76"/>
      <c r="AP48" s="13">
        <v>0</v>
      </c>
      <c r="AQ48" s="85">
        <v>0</v>
      </c>
      <c r="AR48" s="76"/>
      <c r="AS48" s="13">
        <v>0</v>
      </c>
      <c r="AT48" s="85">
        <v>1.4E-3</v>
      </c>
      <c r="AU48" s="76"/>
      <c r="AV48" s="13">
        <v>0</v>
      </c>
      <c r="AW48" s="85">
        <v>0</v>
      </c>
      <c r="AX48" s="76"/>
      <c r="AY48" s="13">
        <v>0</v>
      </c>
      <c r="AZ48" s="85">
        <v>0</v>
      </c>
      <c r="BA48" s="76"/>
      <c r="BB48" s="13">
        <v>8.5999999999999993E-2</v>
      </c>
      <c r="BC48" s="85">
        <v>0.105</v>
      </c>
      <c r="BD48" s="76">
        <f t="shared" si="2"/>
        <v>1.2209302325581395</v>
      </c>
      <c r="BE48" s="13">
        <v>0</v>
      </c>
      <c r="BF48" s="85">
        <v>0</v>
      </c>
      <c r="BG48" s="76"/>
      <c r="BH48" s="13">
        <v>0.41899999999999998</v>
      </c>
      <c r="BI48" s="85">
        <v>0.53749999999999998</v>
      </c>
      <c r="BJ48" s="76">
        <f t="shared" si="3"/>
        <v>1.2828162291169452</v>
      </c>
      <c r="BK48" s="13">
        <v>0</v>
      </c>
      <c r="BL48" s="85">
        <v>0</v>
      </c>
      <c r="BM48" s="76"/>
      <c r="BN48" s="13">
        <v>0</v>
      </c>
      <c r="BO48" s="85">
        <v>0</v>
      </c>
      <c r="BP48" s="76"/>
      <c r="BQ48" s="13">
        <v>0</v>
      </c>
      <c r="BR48" s="85">
        <v>0</v>
      </c>
      <c r="BS48" s="76"/>
      <c r="BT48" s="13">
        <v>0</v>
      </c>
      <c r="BU48" s="85">
        <v>0</v>
      </c>
      <c r="BV48" s="76"/>
    </row>
    <row r="49" spans="1:74" ht="20.100000000000001" customHeight="1" thickBot="1" x14ac:dyDescent="0.25">
      <c r="A49" s="4">
        <v>42</v>
      </c>
      <c r="B49" s="39" t="s">
        <v>63</v>
      </c>
      <c r="C49" s="19">
        <v>285.3</v>
      </c>
      <c r="D49" s="18"/>
      <c r="E49" s="15">
        <f t="shared" si="4"/>
        <v>285.3</v>
      </c>
      <c r="F49" s="15">
        <f t="shared" si="5"/>
        <v>285.3</v>
      </c>
      <c r="G49" s="15"/>
      <c r="H49" s="11">
        <v>0.76500000000000001</v>
      </c>
      <c r="I49" s="3">
        <v>0.76500000000000001</v>
      </c>
      <c r="J49" s="3"/>
      <c r="K49" s="9"/>
      <c r="L49" s="13">
        <f t="shared" si="6"/>
        <v>1.0549019607843138</v>
      </c>
      <c r="M49" s="3">
        <f t="shared" si="0"/>
        <v>1.0549019607843138</v>
      </c>
      <c r="N49" s="3"/>
      <c r="O49" s="5"/>
      <c r="P49" s="13">
        <v>0.80700000000000005</v>
      </c>
      <c r="Q49" s="3">
        <v>0.80700000000000005</v>
      </c>
      <c r="R49" s="3"/>
      <c r="S49" s="9"/>
      <c r="T49" s="75">
        <f t="shared" si="7"/>
        <v>0.80699999999999994</v>
      </c>
      <c r="U49" s="13">
        <v>0.80700000000000005</v>
      </c>
      <c r="V49" s="3">
        <v>0.80700000000000005</v>
      </c>
      <c r="W49" s="6">
        <f t="shared" si="8"/>
        <v>0.61150000000000004</v>
      </c>
      <c r="X49" s="76">
        <f t="shared" si="9"/>
        <v>0.7577447335811649</v>
      </c>
      <c r="Y49" s="74">
        <f t="shared" si="10"/>
        <v>0.80699999999999994</v>
      </c>
      <c r="Z49" s="8">
        <f t="shared" si="11"/>
        <v>0.61150000000000004</v>
      </c>
      <c r="AA49" s="76">
        <f t="shared" si="12"/>
        <v>0.7577447335811649</v>
      </c>
      <c r="AB49" s="13">
        <v>0</v>
      </c>
      <c r="AC49" s="85">
        <v>0</v>
      </c>
      <c r="AD49" s="76"/>
      <c r="AE49" s="13">
        <v>0</v>
      </c>
      <c r="AF49" s="85">
        <v>0</v>
      </c>
      <c r="AG49" s="76"/>
      <c r="AH49" s="13">
        <v>0.32700000000000001</v>
      </c>
      <c r="AI49" s="100">
        <v>0</v>
      </c>
      <c r="AJ49" s="13">
        <v>0</v>
      </c>
      <c r="AK49" s="85">
        <v>0</v>
      </c>
      <c r="AL49" s="76"/>
      <c r="AM49" s="13">
        <v>0</v>
      </c>
      <c r="AN49" s="85">
        <v>0</v>
      </c>
      <c r="AO49" s="76"/>
      <c r="AP49" s="13">
        <v>0</v>
      </c>
      <c r="AQ49" s="85">
        <v>0</v>
      </c>
      <c r="AR49" s="76"/>
      <c r="AS49" s="13">
        <v>0</v>
      </c>
      <c r="AT49" s="85">
        <v>1.4E-3</v>
      </c>
      <c r="AU49" s="76"/>
      <c r="AV49" s="13">
        <v>0</v>
      </c>
      <c r="AW49" s="85">
        <v>0</v>
      </c>
      <c r="AX49" s="76"/>
      <c r="AY49" s="13">
        <v>0</v>
      </c>
      <c r="AZ49" s="85">
        <v>0</v>
      </c>
      <c r="BA49" s="76"/>
      <c r="BB49" s="13">
        <v>0.108</v>
      </c>
      <c r="BC49" s="85">
        <v>0.1328</v>
      </c>
      <c r="BD49" s="76">
        <f t="shared" si="2"/>
        <v>1.2296296296296296</v>
      </c>
      <c r="BE49" s="13">
        <v>0</v>
      </c>
      <c r="BF49" s="85">
        <v>0</v>
      </c>
      <c r="BG49" s="76"/>
      <c r="BH49" s="13">
        <v>0.372</v>
      </c>
      <c r="BI49" s="85">
        <v>0.4773</v>
      </c>
      <c r="BJ49" s="76">
        <f t="shared" si="3"/>
        <v>1.2830645161290322</v>
      </c>
      <c r="BK49" s="13">
        <v>0</v>
      </c>
      <c r="BL49" s="85">
        <v>0</v>
      </c>
      <c r="BM49" s="76"/>
      <c r="BN49" s="13">
        <v>0</v>
      </c>
      <c r="BO49" s="85">
        <v>0</v>
      </c>
      <c r="BP49" s="76"/>
      <c r="BQ49" s="13">
        <v>0</v>
      </c>
      <c r="BR49" s="85">
        <v>0</v>
      </c>
      <c r="BS49" s="76"/>
      <c r="BT49" s="13">
        <v>0</v>
      </c>
      <c r="BU49" s="85">
        <v>0</v>
      </c>
      <c r="BV49" s="76"/>
    </row>
    <row r="50" spans="1:74" ht="20.100000000000001" customHeight="1" thickBot="1" x14ac:dyDescent="0.25">
      <c r="A50" s="4">
        <v>43</v>
      </c>
      <c r="B50" s="39" t="s">
        <v>64</v>
      </c>
      <c r="C50" s="19">
        <v>143.19999999999999</v>
      </c>
      <c r="D50" s="18"/>
      <c r="E50" s="15">
        <f t="shared" si="4"/>
        <v>143.19999999999999</v>
      </c>
      <c r="F50" s="15">
        <f t="shared" si="5"/>
        <v>143.19999999999999</v>
      </c>
      <c r="G50" s="15"/>
      <c r="H50" s="11">
        <v>0.66400000000000003</v>
      </c>
      <c r="I50" s="3">
        <v>0.66400000000000003</v>
      </c>
      <c r="J50" s="3"/>
      <c r="K50" s="9"/>
      <c r="L50" s="13">
        <f t="shared" si="6"/>
        <v>1.0527108433734937</v>
      </c>
      <c r="M50" s="3">
        <f t="shared" si="0"/>
        <v>1.0527108433734937</v>
      </c>
      <c r="N50" s="3"/>
      <c r="O50" s="5"/>
      <c r="P50" s="13">
        <v>0.69899999999999995</v>
      </c>
      <c r="Q50" s="3">
        <v>0.69899999999999995</v>
      </c>
      <c r="R50" s="3"/>
      <c r="S50" s="9"/>
      <c r="T50" s="75">
        <f t="shared" si="7"/>
        <v>0.69900000000000007</v>
      </c>
      <c r="U50" s="13">
        <v>0.69899999999999995</v>
      </c>
      <c r="V50" s="3">
        <v>0.69899999999999995</v>
      </c>
      <c r="W50" s="6">
        <f t="shared" si="8"/>
        <v>0.59030000000000005</v>
      </c>
      <c r="X50" s="76">
        <f t="shared" si="9"/>
        <v>0.84449213161659509</v>
      </c>
      <c r="Y50" s="74">
        <f t="shared" si="10"/>
        <v>0.69900000000000007</v>
      </c>
      <c r="Z50" s="8">
        <f t="shared" si="11"/>
        <v>0.59030000000000005</v>
      </c>
      <c r="AA50" s="76">
        <f t="shared" si="12"/>
        <v>0.84449213161659509</v>
      </c>
      <c r="AB50" s="13">
        <v>0</v>
      </c>
      <c r="AC50" s="85">
        <v>0</v>
      </c>
      <c r="AD50" s="76"/>
      <c r="AE50" s="13">
        <v>0</v>
      </c>
      <c r="AF50" s="85">
        <v>0</v>
      </c>
      <c r="AG50" s="76"/>
      <c r="AH50" s="13">
        <v>0.23599999999999999</v>
      </c>
      <c r="AI50" s="100">
        <v>0</v>
      </c>
      <c r="AJ50" s="13">
        <v>0</v>
      </c>
      <c r="AK50" s="85">
        <v>0</v>
      </c>
      <c r="AL50" s="76"/>
      <c r="AM50" s="13">
        <v>0</v>
      </c>
      <c r="AN50" s="85">
        <v>0</v>
      </c>
      <c r="AO50" s="76"/>
      <c r="AP50" s="13">
        <v>0</v>
      </c>
      <c r="AQ50" s="85">
        <v>0</v>
      </c>
      <c r="AR50" s="76"/>
      <c r="AS50" s="13">
        <v>0</v>
      </c>
      <c r="AT50" s="85">
        <v>1.4E-3</v>
      </c>
      <c r="AU50" s="76"/>
      <c r="AV50" s="13">
        <v>0</v>
      </c>
      <c r="AW50" s="85">
        <v>0</v>
      </c>
      <c r="AX50" s="76"/>
      <c r="AY50" s="13">
        <v>0</v>
      </c>
      <c r="AZ50" s="85">
        <v>0</v>
      </c>
      <c r="BA50" s="76"/>
      <c r="BB50" s="13">
        <v>6.8000000000000005E-2</v>
      </c>
      <c r="BC50" s="85">
        <v>8.3000000000000004E-2</v>
      </c>
      <c r="BD50" s="76">
        <f t="shared" si="2"/>
        <v>1.2205882352941175</v>
      </c>
      <c r="BE50" s="13">
        <v>0</v>
      </c>
      <c r="BF50" s="85">
        <v>0</v>
      </c>
      <c r="BG50" s="76"/>
      <c r="BH50" s="13">
        <v>0.39500000000000002</v>
      </c>
      <c r="BI50" s="85">
        <v>0.50590000000000002</v>
      </c>
      <c r="BJ50" s="76">
        <f t="shared" si="3"/>
        <v>1.2807594936708862</v>
      </c>
      <c r="BK50" s="13">
        <v>0</v>
      </c>
      <c r="BL50" s="85">
        <v>0</v>
      </c>
      <c r="BM50" s="76"/>
      <c r="BN50" s="13">
        <v>0</v>
      </c>
      <c r="BO50" s="85">
        <v>0</v>
      </c>
      <c r="BP50" s="76"/>
      <c r="BQ50" s="13">
        <v>0</v>
      </c>
      <c r="BR50" s="85">
        <v>0</v>
      </c>
      <c r="BS50" s="76"/>
      <c r="BT50" s="13">
        <v>0</v>
      </c>
      <c r="BU50" s="85">
        <v>0</v>
      </c>
      <c r="BV50" s="76"/>
    </row>
    <row r="51" spans="1:74" ht="20.100000000000001" customHeight="1" thickBot="1" x14ac:dyDescent="0.25">
      <c r="A51" s="4">
        <v>44</v>
      </c>
      <c r="B51" s="39" t="s">
        <v>65</v>
      </c>
      <c r="C51" s="19">
        <v>226.3</v>
      </c>
      <c r="D51" s="18"/>
      <c r="E51" s="15">
        <f t="shared" si="4"/>
        <v>226.3</v>
      </c>
      <c r="F51" s="15">
        <f t="shared" si="5"/>
        <v>226.3</v>
      </c>
      <c r="G51" s="15"/>
      <c r="H51" s="11">
        <v>0.80600000000000005</v>
      </c>
      <c r="I51" s="3">
        <v>0.80600000000000005</v>
      </c>
      <c r="J51" s="3"/>
      <c r="K51" s="9"/>
      <c r="L51" s="13">
        <f t="shared" si="6"/>
        <v>1.0521091811414391</v>
      </c>
      <c r="M51" s="3">
        <f t="shared" si="0"/>
        <v>1.0521091811414391</v>
      </c>
      <c r="N51" s="3"/>
      <c r="O51" s="5"/>
      <c r="P51" s="13">
        <v>0.84799999999999998</v>
      </c>
      <c r="Q51" s="3">
        <v>0.84799999999999998</v>
      </c>
      <c r="R51" s="3"/>
      <c r="S51" s="9"/>
      <c r="T51" s="75">
        <f t="shared" si="7"/>
        <v>0.84799999999999998</v>
      </c>
      <c r="U51" s="13">
        <v>0.84799999999999998</v>
      </c>
      <c r="V51" s="3">
        <v>0.84799999999999998</v>
      </c>
      <c r="W51" s="6">
        <f t="shared" si="8"/>
        <v>0.60470000000000002</v>
      </c>
      <c r="X51" s="76">
        <f t="shared" si="9"/>
        <v>0.71308962264150944</v>
      </c>
      <c r="Y51" s="74">
        <f t="shared" si="10"/>
        <v>0.84799999999999998</v>
      </c>
      <c r="Z51" s="8">
        <f t="shared" si="11"/>
        <v>0.60470000000000002</v>
      </c>
      <c r="AA51" s="76">
        <f t="shared" si="12"/>
        <v>0.71308962264150944</v>
      </c>
      <c r="AB51" s="13">
        <v>0</v>
      </c>
      <c r="AC51" s="85">
        <v>0</v>
      </c>
      <c r="AD51" s="76"/>
      <c r="AE51" s="13">
        <v>0</v>
      </c>
      <c r="AF51" s="85">
        <v>0</v>
      </c>
      <c r="AG51" s="76"/>
      <c r="AH51" s="13">
        <v>0.374</v>
      </c>
      <c r="AI51" s="100">
        <v>0</v>
      </c>
      <c r="AJ51" s="13">
        <v>0</v>
      </c>
      <c r="AK51" s="85">
        <v>0</v>
      </c>
      <c r="AL51" s="76"/>
      <c r="AM51" s="13">
        <v>0</v>
      </c>
      <c r="AN51" s="85">
        <v>0</v>
      </c>
      <c r="AO51" s="76"/>
      <c r="AP51" s="13">
        <v>0</v>
      </c>
      <c r="AQ51" s="85">
        <v>0</v>
      </c>
      <c r="AR51" s="76"/>
      <c r="AS51" s="13">
        <v>0</v>
      </c>
      <c r="AT51" s="85">
        <v>1.4E-3</v>
      </c>
      <c r="AU51" s="76"/>
      <c r="AV51" s="13">
        <v>0</v>
      </c>
      <c r="AW51" s="85">
        <v>0</v>
      </c>
      <c r="AX51" s="76"/>
      <c r="AY51" s="13">
        <v>0</v>
      </c>
      <c r="AZ51" s="85">
        <v>0</v>
      </c>
      <c r="BA51" s="76"/>
      <c r="BB51" s="13">
        <v>9.1999999999999998E-2</v>
      </c>
      <c r="BC51" s="85">
        <v>0.1129</v>
      </c>
      <c r="BD51" s="76">
        <f t="shared" si="2"/>
        <v>1.2271739130434782</v>
      </c>
      <c r="BE51" s="13">
        <v>0</v>
      </c>
      <c r="BF51" s="85">
        <v>0</v>
      </c>
      <c r="BG51" s="76"/>
      <c r="BH51" s="13">
        <v>0.38200000000000001</v>
      </c>
      <c r="BI51" s="85">
        <v>0.4904</v>
      </c>
      <c r="BJ51" s="76">
        <f t="shared" si="3"/>
        <v>1.2837696335078534</v>
      </c>
      <c r="BK51" s="13">
        <v>0</v>
      </c>
      <c r="BL51" s="85">
        <v>0</v>
      </c>
      <c r="BM51" s="76"/>
      <c r="BN51" s="13">
        <v>0</v>
      </c>
      <c r="BO51" s="85">
        <v>0</v>
      </c>
      <c r="BP51" s="76"/>
      <c r="BQ51" s="13">
        <v>0</v>
      </c>
      <c r="BR51" s="85">
        <v>0</v>
      </c>
      <c r="BS51" s="76"/>
      <c r="BT51" s="13">
        <v>0</v>
      </c>
      <c r="BU51" s="85">
        <v>0</v>
      </c>
      <c r="BV51" s="76"/>
    </row>
    <row r="52" spans="1:74" ht="20.100000000000001" customHeight="1" thickBot="1" x14ac:dyDescent="0.25">
      <c r="A52" s="4">
        <v>45</v>
      </c>
      <c r="B52" s="39" t="s">
        <v>66</v>
      </c>
      <c r="C52" s="19">
        <v>318.3</v>
      </c>
      <c r="D52" s="18"/>
      <c r="E52" s="15">
        <f t="shared" si="4"/>
        <v>318.3</v>
      </c>
      <c r="F52" s="15">
        <f t="shared" si="5"/>
        <v>318.3</v>
      </c>
      <c r="G52" s="15"/>
      <c r="H52" s="11">
        <v>0.84899999999999998</v>
      </c>
      <c r="I52" s="3">
        <v>0.84899999999999998</v>
      </c>
      <c r="J52" s="3"/>
      <c r="K52" s="9"/>
      <c r="L52" s="13">
        <f t="shared" si="6"/>
        <v>1.0518256772673735</v>
      </c>
      <c r="M52" s="3">
        <f t="shared" si="0"/>
        <v>1.0518256772673735</v>
      </c>
      <c r="N52" s="3"/>
      <c r="O52" s="5"/>
      <c r="P52" s="13">
        <v>0.89300000000000002</v>
      </c>
      <c r="Q52" s="3">
        <v>0.89300000000000002</v>
      </c>
      <c r="R52" s="3"/>
      <c r="S52" s="9"/>
      <c r="T52" s="75">
        <f t="shared" si="7"/>
        <v>0.89300000000000002</v>
      </c>
      <c r="U52" s="13">
        <v>0.89300000000000002</v>
      </c>
      <c r="V52" s="3">
        <v>0.89300000000000002</v>
      </c>
      <c r="W52" s="6">
        <f t="shared" si="8"/>
        <v>0.62970000000000004</v>
      </c>
      <c r="X52" s="76">
        <f t="shared" si="9"/>
        <v>0.70515117581187015</v>
      </c>
      <c r="Y52" s="74">
        <f t="shared" si="10"/>
        <v>0.89300000000000002</v>
      </c>
      <c r="Z52" s="8">
        <f t="shared" si="11"/>
        <v>0.62970000000000004</v>
      </c>
      <c r="AA52" s="76">
        <f t="shared" si="12"/>
        <v>0.70515117581187015</v>
      </c>
      <c r="AB52" s="13">
        <v>0</v>
      </c>
      <c r="AC52" s="85">
        <v>0</v>
      </c>
      <c r="AD52" s="76"/>
      <c r="AE52" s="13">
        <v>0</v>
      </c>
      <c r="AF52" s="85">
        <v>0</v>
      </c>
      <c r="AG52" s="76"/>
      <c r="AH52" s="13">
        <v>0.39900000000000002</v>
      </c>
      <c r="AI52" s="100">
        <v>0</v>
      </c>
      <c r="AJ52" s="13">
        <v>0</v>
      </c>
      <c r="AK52" s="85">
        <v>0</v>
      </c>
      <c r="AL52" s="76"/>
      <c r="AM52" s="13">
        <v>0</v>
      </c>
      <c r="AN52" s="85">
        <v>0</v>
      </c>
      <c r="AO52" s="76"/>
      <c r="AP52" s="13">
        <v>0</v>
      </c>
      <c r="AQ52" s="85">
        <v>0</v>
      </c>
      <c r="AR52" s="76"/>
      <c r="AS52" s="13">
        <v>0</v>
      </c>
      <c r="AT52" s="85">
        <v>1.4E-3</v>
      </c>
      <c r="AU52" s="76"/>
      <c r="AV52" s="13">
        <v>0</v>
      </c>
      <c r="AW52" s="85">
        <v>0</v>
      </c>
      <c r="AX52" s="76"/>
      <c r="AY52" s="13">
        <v>0</v>
      </c>
      <c r="AZ52" s="85">
        <v>0</v>
      </c>
      <c r="BA52" s="76"/>
      <c r="BB52" s="13">
        <v>9.9000000000000005E-2</v>
      </c>
      <c r="BC52" s="85">
        <v>0.12130000000000001</v>
      </c>
      <c r="BD52" s="76">
        <f t="shared" si="2"/>
        <v>1.2252525252525253</v>
      </c>
      <c r="BE52" s="13">
        <v>0</v>
      </c>
      <c r="BF52" s="85">
        <v>0</v>
      </c>
      <c r="BG52" s="76"/>
      <c r="BH52" s="13">
        <v>0.39500000000000002</v>
      </c>
      <c r="BI52" s="85">
        <v>0.50700000000000001</v>
      </c>
      <c r="BJ52" s="76">
        <f t="shared" si="3"/>
        <v>1.2835443037974683</v>
      </c>
      <c r="BK52" s="13">
        <v>0</v>
      </c>
      <c r="BL52" s="85">
        <v>0</v>
      </c>
      <c r="BM52" s="76"/>
      <c r="BN52" s="13">
        <v>0</v>
      </c>
      <c r="BO52" s="85">
        <v>0</v>
      </c>
      <c r="BP52" s="76"/>
      <c r="BQ52" s="13">
        <v>0</v>
      </c>
      <c r="BR52" s="85">
        <v>0</v>
      </c>
      <c r="BS52" s="76"/>
      <c r="BT52" s="13">
        <v>0</v>
      </c>
      <c r="BU52" s="85">
        <v>0</v>
      </c>
      <c r="BV52" s="76"/>
    </row>
    <row r="53" spans="1:74" ht="20.100000000000001" customHeight="1" thickBot="1" x14ac:dyDescent="0.25">
      <c r="A53" s="4">
        <v>46</v>
      </c>
      <c r="B53" s="39" t="s">
        <v>67</v>
      </c>
      <c r="C53" s="19">
        <v>235.1</v>
      </c>
      <c r="D53" s="18"/>
      <c r="E53" s="15">
        <f t="shared" si="4"/>
        <v>235.1</v>
      </c>
      <c r="F53" s="15">
        <f t="shared" si="5"/>
        <v>235.1</v>
      </c>
      <c r="G53" s="15"/>
      <c r="H53" s="11">
        <v>0.94599999999999995</v>
      </c>
      <c r="I53" s="3">
        <v>0.94599999999999995</v>
      </c>
      <c r="J53" s="3"/>
      <c r="K53" s="9"/>
      <c r="L53" s="13">
        <f t="shared" si="6"/>
        <v>1.0581395348837208</v>
      </c>
      <c r="M53" s="3">
        <f t="shared" si="0"/>
        <v>1.0581395348837208</v>
      </c>
      <c r="N53" s="3"/>
      <c r="O53" s="5"/>
      <c r="P53" s="13">
        <v>1.0009999999999999</v>
      </c>
      <c r="Q53" s="3">
        <v>1.0009999999999999</v>
      </c>
      <c r="R53" s="3"/>
      <c r="S53" s="9"/>
      <c r="T53" s="75">
        <f t="shared" si="7"/>
        <v>1.0009999999999999</v>
      </c>
      <c r="U53" s="13">
        <v>1.0009999999999999</v>
      </c>
      <c r="V53" s="3">
        <v>1.0009999999999999</v>
      </c>
      <c r="W53" s="6">
        <f t="shared" si="8"/>
        <v>0.76639999999999997</v>
      </c>
      <c r="X53" s="76">
        <f t="shared" si="9"/>
        <v>0.76563436563436571</v>
      </c>
      <c r="Y53" s="74">
        <f t="shared" si="10"/>
        <v>1.0009999999999999</v>
      </c>
      <c r="Z53" s="8">
        <f t="shared" si="11"/>
        <v>0.76639999999999997</v>
      </c>
      <c r="AA53" s="76">
        <f t="shared" si="12"/>
        <v>0.76563436563436571</v>
      </c>
      <c r="AB53" s="13">
        <v>0</v>
      </c>
      <c r="AC53" s="85">
        <v>0</v>
      </c>
      <c r="AD53" s="76"/>
      <c r="AE53" s="13">
        <v>0</v>
      </c>
      <c r="AF53" s="85">
        <v>0</v>
      </c>
      <c r="AG53" s="76"/>
      <c r="AH53" s="13">
        <v>0.39600000000000002</v>
      </c>
      <c r="AI53" s="100">
        <v>0</v>
      </c>
      <c r="AJ53" s="13">
        <v>0</v>
      </c>
      <c r="AK53" s="85">
        <v>0</v>
      </c>
      <c r="AL53" s="76"/>
      <c r="AM53" s="13">
        <v>0</v>
      </c>
      <c r="AN53" s="85">
        <v>0</v>
      </c>
      <c r="AO53" s="76"/>
      <c r="AP53" s="13">
        <v>0</v>
      </c>
      <c r="AQ53" s="85">
        <v>0</v>
      </c>
      <c r="AR53" s="76"/>
      <c r="AS53" s="13">
        <v>0</v>
      </c>
      <c r="AT53" s="85">
        <v>1.4E-3</v>
      </c>
      <c r="AU53" s="76"/>
      <c r="AV53" s="13">
        <v>0</v>
      </c>
      <c r="AW53" s="85">
        <v>0</v>
      </c>
      <c r="AX53" s="76"/>
      <c r="AY53" s="13">
        <v>0</v>
      </c>
      <c r="AZ53" s="85">
        <v>0</v>
      </c>
      <c r="BA53" s="76"/>
      <c r="BB53" s="13">
        <v>0.17899999999999999</v>
      </c>
      <c r="BC53" s="85">
        <v>0.21920000000000001</v>
      </c>
      <c r="BD53" s="76">
        <f t="shared" si="2"/>
        <v>1.2245810055865922</v>
      </c>
      <c r="BE53" s="13">
        <v>0</v>
      </c>
      <c r="BF53" s="85">
        <v>0</v>
      </c>
      <c r="BG53" s="76"/>
      <c r="BH53" s="13">
        <v>0.42599999999999999</v>
      </c>
      <c r="BI53" s="85">
        <v>0.54579999999999995</v>
      </c>
      <c r="BJ53" s="76">
        <f t="shared" si="3"/>
        <v>1.2812206572769953</v>
      </c>
      <c r="BK53" s="13">
        <v>0</v>
      </c>
      <c r="BL53" s="85">
        <v>0</v>
      </c>
      <c r="BM53" s="76"/>
      <c r="BN53" s="13">
        <v>0</v>
      </c>
      <c r="BO53" s="85">
        <v>0</v>
      </c>
      <c r="BP53" s="76"/>
      <c r="BQ53" s="13">
        <v>0</v>
      </c>
      <c r="BR53" s="85">
        <v>0</v>
      </c>
      <c r="BS53" s="76"/>
      <c r="BT53" s="13">
        <v>0</v>
      </c>
      <c r="BU53" s="85">
        <v>0</v>
      </c>
      <c r="BV53" s="76"/>
    </row>
    <row r="54" spans="1:74" ht="20.100000000000001" customHeight="1" thickBot="1" x14ac:dyDescent="0.25">
      <c r="A54" s="4">
        <v>47</v>
      </c>
      <c r="B54" s="39" t="s">
        <v>68</v>
      </c>
      <c r="C54" s="19">
        <v>261</v>
      </c>
      <c r="D54" s="18"/>
      <c r="E54" s="15">
        <f t="shared" si="4"/>
        <v>261</v>
      </c>
      <c r="F54" s="15">
        <f t="shared" si="5"/>
        <v>261</v>
      </c>
      <c r="G54" s="15"/>
      <c r="H54" s="11">
        <v>0.94399999999999995</v>
      </c>
      <c r="I54" s="3">
        <v>0.94399999999999995</v>
      </c>
      <c r="J54" s="3"/>
      <c r="K54" s="9"/>
      <c r="L54" s="13">
        <f t="shared" si="6"/>
        <v>1.0529661016949152</v>
      </c>
      <c r="M54" s="3">
        <f t="shared" si="0"/>
        <v>1.0529661016949152</v>
      </c>
      <c r="N54" s="3"/>
      <c r="O54" s="5"/>
      <c r="P54" s="13">
        <v>0.99399999999999999</v>
      </c>
      <c r="Q54" s="3">
        <v>0.99399999999999999</v>
      </c>
      <c r="R54" s="3"/>
      <c r="S54" s="9"/>
      <c r="T54" s="75">
        <f t="shared" si="7"/>
        <v>0.99399999999999999</v>
      </c>
      <c r="U54" s="13">
        <v>0.99399999999999999</v>
      </c>
      <c r="V54" s="3">
        <v>0.99399999999999999</v>
      </c>
      <c r="W54" s="6">
        <f t="shared" si="8"/>
        <v>0.68680000000000008</v>
      </c>
      <c r="X54" s="76">
        <f t="shared" si="9"/>
        <v>0.69094567404426566</v>
      </c>
      <c r="Y54" s="74">
        <f t="shared" si="10"/>
        <v>0.99399999999999999</v>
      </c>
      <c r="Z54" s="8">
        <f t="shared" si="11"/>
        <v>0.68680000000000008</v>
      </c>
      <c r="AA54" s="76">
        <f t="shared" si="12"/>
        <v>0.69094567404426566</v>
      </c>
      <c r="AB54" s="13">
        <v>0</v>
      </c>
      <c r="AC54" s="85">
        <v>0</v>
      </c>
      <c r="AD54" s="76"/>
      <c r="AE54" s="13">
        <v>0</v>
      </c>
      <c r="AF54" s="85">
        <v>0</v>
      </c>
      <c r="AG54" s="76"/>
      <c r="AH54" s="13">
        <v>0.45400000000000001</v>
      </c>
      <c r="AI54" s="100">
        <v>0</v>
      </c>
      <c r="AJ54" s="13">
        <v>0</v>
      </c>
      <c r="AK54" s="85">
        <v>0</v>
      </c>
      <c r="AL54" s="76"/>
      <c r="AM54" s="13">
        <v>0</v>
      </c>
      <c r="AN54" s="85">
        <v>0</v>
      </c>
      <c r="AO54" s="76"/>
      <c r="AP54" s="13">
        <v>0</v>
      </c>
      <c r="AQ54" s="85">
        <v>0</v>
      </c>
      <c r="AR54" s="76"/>
      <c r="AS54" s="13">
        <v>0</v>
      </c>
      <c r="AT54" s="85">
        <v>1.4E-3</v>
      </c>
      <c r="AU54" s="76"/>
      <c r="AV54" s="13">
        <v>0</v>
      </c>
      <c r="AW54" s="85">
        <v>0</v>
      </c>
      <c r="AX54" s="76"/>
      <c r="AY54" s="13">
        <v>0</v>
      </c>
      <c r="AZ54" s="85">
        <v>0</v>
      </c>
      <c r="BA54" s="76"/>
      <c r="BB54" s="13">
        <v>0.123</v>
      </c>
      <c r="BC54" s="85">
        <v>0.15040000000000001</v>
      </c>
      <c r="BD54" s="76">
        <f t="shared" si="2"/>
        <v>1.2227642276422765</v>
      </c>
      <c r="BE54" s="13">
        <v>0</v>
      </c>
      <c r="BF54" s="85">
        <v>0</v>
      </c>
      <c r="BG54" s="76"/>
      <c r="BH54" s="13">
        <v>0.41699999999999998</v>
      </c>
      <c r="BI54" s="85">
        <v>0.53500000000000003</v>
      </c>
      <c r="BJ54" s="76">
        <f t="shared" si="3"/>
        <v>1.2829736211031177</v>
      </c>
      <c r="BK54" s="13">
        <v>0</v>
      </c>
      <c r="BL54" s="85">
        <v>0</v>
      </c>
      <c r="BM54" s="76"/>
      <c r="BN54" s="13">
        <v>0</v>
      </c>
      <c r="BO54" s="85">
        <v>0</v>
      </c>
      <c r="BP54" s="76"/>
      <c r="BQ54" s="13">
        <v>0</v>
      </c>
      <c r="BR54" s="85">
        <v>0</v>
      </c>
      <c r="BS54" s="76"/>
      <c r="BT54" s="13">
        <v>0</v>
      </c>
      <c r="BU54" s="85">
        <v>0</v>
      </c>
      <c r="BV54" s="76"/>
    </row>
    <row r="55" spans="1:74" ht="20.100000000000001" customHeight="1" thickBot="1" x14ac:dyDescent="0.25">
      <c r="A55" s="4">
        <v>48</v>
      </c>
      <c r="B55" s="39" t="s">
        <v>69</v>
      </c>
      <c r="C55" s="19">
        <v>284.7</v>
      </c>
      <c r="D55" s="18"/>
      <c r="E55" s="15">
        <f t="shared" si="4"/>
        <v>284.7</v>
      </c>
      <c r="F55" s="15">
        <f t="shared" si="5"/>
        <v>284.7</v>
      </c>
      <c r="G55" s="15"/>
      <c r="H55" s="11">
        <v>0.98499999999999999</v>
      </c>
      <c r="I55" s="3">
        <v>0.98499999999999999</v>
      </c>
      <c r="J55" s="3"/>
      <c r="K55" s="9"/>
      <c r="L55" s="13">
        <f t="shared" si="6"/>
        <v>1.0578680203045685</v>
      </c>
      <c r="M55" s="3">
        <f t="shared" si="0"/>
        <v>1.0578680203045685</v>
      </c>
      <c r="N55" s="3"/>
      <c r="O55" s="5"/>
      <c r="P55" s="13">
        <v>1.042</v>
      </c>
      <c r="Q55" s="3">
        <v>1.042</v>
      </c>
      <c r="R55" s="3"/>
      <c r="S55" s="9"/>
      <c r="T55" s="75">
        <f t="shared" si="7"/>
        <v>1.0419999999999998</v>
      </c>
      <c r="U55" s="13">
        <v>1.042</v>
      </c>
      <c r="V55" s="3">
        <v>1.042</v>
      </c>
      <c r="W55" s="6">
        <f t="shared" si="8"/>
        <v>0.71620000000000006</v>
      </c>
      <c r="X55" s="76">
        <f t="shared" si="9"/>
        <v>0.68733205374280248</v>
      </c>
      <c r="Y55" s="74">
        <f t="shared" si="10"/>
        <v>1.0419999999999998</v>
      </c>
      <c r="Z55" s="8">
        <f t="shared" si="11"/>
        <v>0.71620000000000006</v>
      </c>
      <c r="AA55" s="76">
        <f t="shared" si="12"/>
        <v>0.68733205374280248</v>
      </c>
      <c r="AB55" s="13">
        <v>0</v>
      </c>
      <c r="AC55" s="85">
        <v>0</v>
      </c>
      <c r="AD55" s="76"/>
      <c r="AE55" s="13">
        <v>0</v>
      </c>
      <c r="AF55" s="85">
        <v>0</v>
      </c>
      <c r="AG55" s="76"/>
      <c r="AH55" s="13">
        <v>0.47599999999999998</v>
      </c>
      <c r="AI55" s="100">
        <v>0</v>
      </c>
      <c r="AJ55" s="13">
        <v>0</v>
      </c>
      <c r="AK55" s="85">
        <v>0</v>
      </c>
      <c r="AL55" s="76"/>
      <c r="AM55" s="13">
        <v>0</v>
      </c>
      <c r="AN55" s="85">
        <v>0</v>
      </c>
      <c r="AO55" s="76"/>
      <c r="AP55" s="13">
        <v>0</v>
      </c>
      <c r="AQ55" s="85">
        <v>0</v>
      </c>
      <c r="AR55" s="76"/>
      <c r="AS55" s="13">
        <v>0</v>
      </c>
      <c r="AT55" s="85">
        <v>1.4E-3</v>
      </c>
      <c r="AU55" s="76"/>
      <c r="AV55" s="13">
        <v>0</v>
      </c>
      <c r="AW55" s="85">
        <v>0</v>
      </c>
      <c r="AX55" s="76"/>
      <c r="AY55" s="13">
        <v>0</v>
      </c>
      <c r="AZ55" s="85">
        <v>0</v>
      </c>
      <c r="BA55" s="76"/>
      <c r="BB55" s="13">
        <v>0.182</v>
      </c>
      <c r="BC55" s="85">
        <v>0.22309999999999999</v>
      </c>
      <c r="BD55" s="76">
        <f t="shared" si="2"/>
        <v>1.2258241758241759</v>
      </c>
      <c r="BE55" s="13">
        <v>0</v>
      </c>
      <c r="BF55" s="85">
        <v>0</v>
      </c>
      <c r="BG55" s="76"/>
      <c r="BH55" s="13">
        <v>0.38400000000000001</v>
      </c>
      <c r="BI55" s="85">
        <v>0.49170000000000003</v>
      </c>
      <c r="BJ55" s="76">
        <f t="shared" si="3"/>
        <v>1.28046875</v>
      </c>
      <c r="BK55" s="13">
        <v>0</v>
      </c>
      <c r="BL55" s="85">
        <v>0</v>
      </c>
      <c r="BM55" s="76"/>
      <c r="BN55" s="13">
        <v>0</v>
      </c>
      <c r="BO55" s="85">
        <v>0</v>
      </c>
      <c r="BP55" s="76"/>
      <c r="BQ55" s="13">
        <v>0</v>
      </c>
      <c r="BR55" s="85">
        <v>0</v>
      </c>
      <c r="BS55" s="76"/>
      <c r="BT55" s="13">
        <v>0</v>
      </c>
      <c r="BU55" s="85">
        <v>0</v>
      </c>
      <c r="BV55" s="76"/>
    </row>
    <row r="56" spans="1:74" ht="20.100000000000001" customHeight="1" thickBot="1" x14ac:dyDescent="0.25">
      <c r="A56" s="4">
        <v>49</v>
      </c>
      <c r="B56" s="39" t="s">
        <v>70</v>
      </c>
      <c r="C56" s="19">
        <v>201.2</v>
      </c>
      <c r="D56" s="18"/>
      <c r="E56" s="15">
        <f t="shared" si="4"/>
        <v>201.2</v>
      </c>
      <c r="F56" s="15">
        <f t="shared" si="5"/>
        <v>201.2</v>
      </c>
      <c r="G56" s="15"/>
      <c r="H56" s="11">
        <v>0.77600000000000002</v>
      </c>
      <c r="I56" s="3">
        <v>0.77600000000000002</v>
      </c>
      <c r="J56" s="3"/>
      <c r="K56" s="9"/>
      <c r="L56" s="13">
        <f t="shared" si="6"/>
        <v>1.0489690721649483</v>
      </c>
      <c r="M56" s="3">
        <f t="shared" si="0"/>
        <v>1.0489690721649483</v>
      </c>
      <c r="N56" s="3"/>
      <c r="O56" s="5"/>
      <c r="P56" s="13">
        <v>0.81399999999999995</v>
      </c>
      <c r="Q56" s="3">
        <v>0.81399999999999995</v>
      </c>
      <c r="R56" s="3"/>
      <c r="S56" s="9"/>
      <c r="T56" s="75">
        <f t="shared" si="7"/>
        <v>0.81400000000000006</v>
      </c>
      <c r="U56" s="13">
        <v>0.81399999999999995</v>
      </c>
      <c r="V56" s="3">
        <v>0.81399999999999995</v>
      </c>
      <c r="W56" s="6">
        <f t="shared" si="8"/>
        <v>0.55669999999999997</v>
      </c>
      <c r="X56" s="76">
        <f t="shared" si="9"/>
        <v>0.68390663390663387</v>
      </c>
      <c r="Y56" s="74">
        <f t="shared" si="10"/>
        <v>0.81400000000000006</v>
      </c>
      <c r="Z56" s="8">
        <f t="shared" si="11"/>
        <v>0.55669999999999997</v>
      </c>
      <c r="AA56" s="76">
        <f t="shared" si="12"/>
        <v>0.68390663390663387</v>
      </c>
      <c r="AB56" s="13">
        <v>0</v>
      </c>
      <c r="AC56" s="85">
        <v>0</v>
      </c>
      <c r="AD56" s="76"/>
      <c r="AE56" s="13">
        <v>0</v>
      </c>
      <c r="AF56" s="85">
        <v>0</v>
      </c>
      <c r="AG56" s="76"/>
      <c r="AH56" s="13">
        <v>0.379</v>
      </c>
      <c r="AI56" s="100">
        <v>0</v>
      </c>
      <c r="AJ56" s="13">
        <v>0</v>
      </c>
      <c r="AK56" s="85">
        <v>0</v>
      </c>
      <c r="AL56" s="76"/>
      <c r="AM56" s="13">
        <v>0</v>
      </c>
      <c r="AN56" s="85">
        <v>0</v>
      </c>
      <c r="AO56" s="76"/>
      <c r="AP56" s="13">
        <v>0</v>
      </c>
      <c r="AQ56" s="85">
        <v>0</v>
      </c>
      <c r="AR56" s="76"/>
      <c r="AS56" s="13">
        <v>0</v>
      </c>
      <c r="AT56" s="85">
        <v>1.4E-3</v>
      </c>
      <c r="AU56" s="76"/>
      <c r="AV56" s="13">
        <v>0</v>
      </c>
      <c r="AW56" s="85">
        <v>0</v>
      </c>
      <c r="AX56" s="76"/>
      <c r="AY56" s="13">
        <v>0</v>
      </c>
      <c r="AZ56" s="85">
        <v>0</v>
      </c>
      <c r="BA56" s="76"/>
      <c r="BB56" s="13">
        <v>3.7999999999999999E-2</v>
      </c>
      <c r="BC56" s="85">
        <v>4.6899999999999997E-2</v>
      </c>
      <c r="BD56" s="76">
        <f t="shared" si="2"/>
        <v>1.2342105263157894</v>
      </c>
      <c r="BE56" s="13">
        <v>0</v>
      </c>
      <c r="BF56" s="85">
        <v>0</v>
      </c>
      <c r="BG56" s="76"/>
      <c r="BH56" s="13">
        <v>0.39700000000000002</v>
      </c>
      <c r="BI56" s="85">
        <v>0.50839999999999996</v>
      </c>
      <c r="BJ56" s="76">
        <f t="shared" si="3"/>
        <v>1.2806045340050376</v>
      </c>
      <c r="BK56" s="13">
        <v>0</v>
      </c>
      <c r="BL56" s="85">
        <v>0</v>
      </c>
      <c r="BM56" s="76"/>
      <c r="BN56" s="13">
        <v>0</v>
      </c>
      <c r="BO56" s="85">
        <v>0</v>
      </c>
      <c r="BP56" s="76"/>
      <c r="BQ56" s="13">
        <v>0</v>
      </c>
      <c r="BR56" s="85">
        <v>0</v>
      </c>
      <c r="BS56" s="76"/>
      <c r="BT56" s="13">
        <v>0</v>
      </c>
      <c r="BU56" s="85">
        <v>0</v>
      </c>
      <c r="BV56" s="76"/>
    </row>
    <row r="57" spans="1:74" ht="20.100000000000001" customHeight="1" thickBot="1" x14ac:dyDescent="0.25">
      <c r="A57" s="4">
        <v>50</v>
      </c>
      <c r="B57" s="39" t="s">
        <v>71</v>
      </c>
      <c r="C57" s="19">
        <v>198.7</v>
      </c>
      <c r="D57" s="18"/>
      <c r="E57" s="15">
        <f t="shared" si="4"/>
        <v>198.7</v>
      </c>
      <c r="F57" s="15">
        <f t="shared" si="5"/>
        <v>198.7</v>
      </c>
      <c r="G57" s="15"/>
      <c r="H57" s="11">
        <v>1.115</v>
      </c>
      <c r="I57" s="3">
        <v>1.115</v>
      </c>
      <c r="J57" s="3"/>
      <c r="K57" s="9"/>
      <c r="L57" s="13">
        <f t="shared" si="6"/>
        <v>1.0547085201793722</v>
      </c>
      <c r="M57" s="3">
        <f t="shared" si="0"/>
        <v>1.0547085201793722</v>
      </c>
      <c r="N57" s="3"/>
      <c r="O57" s="5"/>
      <c r="P57" s="13">
        <v>1.1759999999999999</v>
      </c>
      <c r="Q57" s="3">
        <v>1.1759999999999999</v>
      </c>
      <c r="R57" s="3"/>
      <c r="S57" s="9"/>
      <c r="T57" s="75">
        <f t="shared" si="7"/>
        <v>1.1759999999999999</v>
      </c>
      <c r="U57" s="13">
        <v>1.1759999999999999</v>
      </c>
      <c r="V57" s="3">
        <v>1.1759999999999999</v>
      </c>
      <c r="W57" s="6">
        <f t="shared" si="8"/>
        <v>0.71730000000000005</v>
      </c>
      <c r="X57" s="76">
        <f t="shared" si="9"/>
        <v>0.6099489795918368</v>
      </c>
      <c r="Y57" s="74">
        <f t="shared" si="10"/>
        <v>1.1759999999999999</v>
      </c>
      <c r="Z57" s="8">
        <f t="shared" si="11"/>
        <v>0.71730000000000005</v>
      </c>
      <c r="AA57" s="76">
        <f t="shared" si="12"/>
        <v>0.6099489795918368</v>
      </c>
      <c r="AB57" s="13">
        <v>6.2E-2</v>
      </c>
      <c r="AC57" s="85">
        <v>6.7400000000000002E-2</v>
      </c>
      <c r="AD57" s="76">
        <f t="shared" si="14"/>
        <v>1.0870967741935484</v>
      </c>
      <c r="AE57" s="13">
        <v>0</v>
      </c>
      <c r="AF57" s="85">
        <v>0</v>
      </c>
      <c r="AG57" s="76"/>
      <c r="AH57" s="13">
        <v>0.59699999999999998</v>
      </c>
      <c r="AI57" s="100">
        <v>0</v>
      </c>
      <c r="AJ57" s="13">
        <v>0</v>
      </c>
      <c r="AK57" s="85">
        <v>0</v>
      </c>
      <c r="AL57" s="76"/>
      <c r="AM57" s="13">
        <v>0</v>
      </c>
      <c r="AN57" s="85">
        <v>0</v>
      </c>
      <c r="AO57" s="76"/>
      <c r="AP57" s="13">
        <v>0</v>
      </c>
      <c r="AQ57" s="85">
        <v>0</v>
      </c>
      <c r="AR57" s="76"/>
      <c r="AS57" s="13">
        <v>0</v>
      </c>
      <c r="AT57" s="85">
        <v>1.4E-3</v>
      </c>
      <c r="AU57" s="76"/>
      <c r="AV57" s="13">
        <v>0</v>
      </c>
      <c r="AW57" s="85">
        <v>0</v>
      </c>
      <c r="AX57" s="76"/>
      <c r="AY57" s="13">
        <v>0</v>
      </c>
      <c r="AZ57" s="85">
        <v>0</v>
      </c>
      <c r="BA57" s="76"/>
      <c r="BB57" s="13">
        <v>0.06</v>
      </c>
      <c r="BC57" s="85">
        <v>7.3999999999999996E-2</v>
      </c>
      <c r="BD57" s="76">
        <f t="shared" si="2"/>
        <v>1.2333333333333334</v>
      </c>
      <c r="BE57" s="13">
        <v>0</v>
      </c>
      <c r="BF57" s="85">
        <v>0</v>
      </c>
      <c r="BG57" s="76"/>
      <c r="BH57" s="13">
        <v>0.40200000000000002</v>
      </c>
      <c r="BI57" s="85">
        <v>0.51439999999999997</v>
      </c>
      <c r="BJ57" s="76">
        <f t="shared" si="3"/>
        <v>1.2796019900497511</v>
      </c>
      <c r="BK57" s="13">
        <v>5.5E-2</v>
      </c>
      <c r="BL57" s="85">
        <v>6.0100000000000001E-2</v>
      </c>
      <c r="BM57" s="76">
        <f t="shared" si="13"/>
        <v>1.0927272727272728</v>
      </c>
      <c r="BN57" s="13">
        <v>0</v>
      </c>
      <c r="BO57" s="85">
        <v>0</v>
      </c>
      <c r="BP57" s="76"/>
      <c r="BQ57" s="13">
        <v>0</v>
      </c>
      <c r="BR57" s="85">
        <v>0</v>
      </c>
      <c r="BS57" s="76"/>
      <c r="BT57" s="13">
        <v>0</v>
      </c>
      <c r="BU57" s="85">
        <v>0</v>
      </c>
      <c r="BV57" s="76"/>
    </row>
    <row r="58" spans="1:74" ht="20.100000000000001" customHeight="1" thickBot="1" x14ac:dyDescent="0.25">
      <c r="A58" s="4">
        <v>51</v>
      </c>
      <c r="B58" s="39" t="s">
        <v>72</v>
      </c>
      <c r="C58" s="19">
        <v>277.5</v>
      </c>
      <c r="D58" s="18"/>
      <c r="E58" s="15">
        <f t="shared" si="4"/>
        <v>277.5</v>
      </c>
      <c r="F58" s="15">
        <f t="shared" si="5"/>
        <v>277.5</v>
      </c>
      <c r="G58" s="15"/>
      <c r="H58" s="11">
        <v>0.89500000000000002</v>
      </c>
      <c r="I58" s="3">
        <v>0.89500000000000002</v>
      </c>
      <c r="J58" s="3"/>
      <c r="K58" s="9"/>
      <c r="L58" s="13">
        <f t="shared" si="6"/>
        <v>1.0581005586592178</v>
      </c>
      <c r="M58" s="3">
        <f t="shared" si="0"/>
        <v>1.0581005586592178</v>
      </c>
      <c r="N58" s="3"/>
      <c r="O58" s="5"/>
      <c r="P58" s="13">
        <v>0.94699999999999995</v>
      </c>
      <c r="Q58" s="3">
        <v>0.94699999999999995</v>
      </c>
      <c r="R58" s="3"/>
      <c r="S58" s="9"/>
      <c r="T58" s="75">
        <f t="shared" si="7"/>
        <v>0.94700000000000006</v>
      </c>
      <c r="U58" s="13">
        <v>0.94699999999999995</v>
      </c>
      <c r="V58" s="3">
        <v>0.94699999999999995</v>
      </c>
      <c r="W58" s="6">
        <f t="shared" si="8"/>
        <v>0.6825</v>
      </c>
      <c r="X58" s="76">
        <f t="shared" si="9"/>
        <v>0.72069693769799359</v>
      </c>
      <c r="Y58" s="74">
        <f t="shared" si="10"/>
        <v>0.94700000000000006</v>
      </c>
      <c r="Z58" s="8">
        <f t="shared" si="11"/>
        <v>0.6825</v>
      </c>
      <c r="AA58" s="76">
        <f t="shared" si="12"/>
        <v>0.72069693769799359</v>
      </c>
      <c r="AB58" s="13">
        <v>5.7000000000000002E-2</v>
      </c>
      <c r="AC58" s="85">
        <v>6.2300000000000001E-2</v>
      </c>
      <c r="AD58" s="76">
        <f t="shared" si="14"/>
        <v>1.0929824561403509</v>
      </c>
      <c r="AE58" s="13">
        <v>0</v>
      </c>
      <c r="AF58" s="85">
        <v>0</v>
      </c>
      <c r="AG58" s="76"/>
      <c r="AH58" s="13">
        <v>0.39700000000000002</v>
      </c>
      <c r="AI58" s="100">
        <v>0</v>
      </c>
      <c r="AJ58" s="13">
        <v>0</v>
      </c>
      <c r="AK58" s="85">
        <v>0</v>
      </c>
      <c r="AL58" s="76"/>
      <c r="AM58" s="13">
        <v>0</v>
      </c>
      <c r="AN58" s="85">
        <v>0</v>
      </c>
      <c r="AO58" s="76"/>
      <c r="AP58" s="13">
        <v>0</v>
      </c>
      <c r="AQ58" s="85">
        <v>0</v>
      </c>
      <c r="AR58" s="76"/>
      <c r="AS58" s="13">
        <v>0</v>
      </c>
      <c r="AT58" s="85">
        <v>1.4E-3</v>
      </c>
      <c r="AU58" s="76"/>
      <c r="AV58" s="13">
        <v>0</v>
      </c>
      <c r="AW58" s="85">
        <v>0</v>
      </c>
      <c r="AX58" s="76"/>
      <c r="AY58" s="13">
        <v>0</v>
      </c>
      <c r="AZ58" s="85">
        <v>0</v>
      </c>
      <c r="BA58" s="76"/>
      <c r="BB58" s="13">
        <v>7.3999999999999996E-2</v>
      </c>
      <c r="BC58" s="85">
        <v>9.0999999999999998E-2</v>
      </c>
      <c r="BD58" s="76">
        <f t="shared" si="2"/>
        <v>1.2297297297297298</v>
      </c>
      <c r="BE58" s="13">
        <v>0</v>
      </c>
      <c r="BF58" s="85">
        <v>0</v>
      </c>
      <c r="BG58" s="76"/>
      <c r="BH58" s="13">
        <v>0.36799999999999999</v>
      </c>
      <c r="BI58" s="85">
        <v>0.47239999999999999</v>
      </c>
      <c r="BJ58" s="76">
        <f t="shared" si="3"/>
        <v>1.2836956521739131</v>
      </c>
      <c r="BK58" s="13">
        <v>5.0999999999999997E-2</v>
      </c>
      <c r="BL58" s="85">
        <v>5.5399999999999998E-2</v>
      </c>
      <c r="BM58" s="76">
        <f t="shared" si="13"/>
        <v>1.0862745098039217</v>
      </c>
      <c r="BN58" s="13">
        <v>0</v>
      </c>
      <c r="BO58" s="85">
        <v>0</v>
      </c>
      <c r="BP58" s="76"/>
      <c r="BQ58" s="13">
        <v>0</v>
      </c>
      <c r="BR58" s="85">
        <v>0</v>
      </c>
      <c r="BS58" s="76"/>
      <c r="BT58" s="13">
        <v>0</v>
      </c>
      <c r="BU58" s="85">
        <v>0</v>
      </c>
      <c r="BV58" s="76"/>
    </row>
    <row r="59" spans="1:74" ht="20.100000000000001" customHeight="1" thickBot="1" x14ac:dyDescent="0.25">
      <c r="A59" s="4">
        <v>52</v>
      </c>
      <c r="B59" s="39" t="s">
        <v>73</v>
      </c>
      <c r="C59" s="19">
        <v>172</v>
      </c>
      <c r="D59" s="18"/>
      <c r="E59" s="15">
        <f t="shared" si="4"/>
        <v>172</v>
      </c>
      <c r="F59" s="15">
        <f t="shared" si="5"/>
        <v>172</v>
      </c>
      <c r="G59" s="15"/>
      <c r="H59" s="11">
        <v>1.2</v>
      </c>
      <c r="I59" s="3">
        <v>1.2</v>
      </c>
      <c r="J59" s="3"/>
      <c r="K59" s="9"/>
      <c r="L59" s="13">
        <f t="shared" si="6"/>
        <v>1.0616666666666668</v>
      </c>
      <c r="M59" s="3">
        <f t="shared" si="0"/>
        <v>1.0616666666666668</v>
      </c>
      <c r="N59" s="3"/>
      <c r="O59" s="5"/>
      <c r="P59" s="13">
        <v>1.274</v>
      </c>
      <c r="Q59" s="3">
        <v>1.274</v>
      </c>
      <c r="R59" s="3"/>
      <c r="S59" s="9"/>
      <c r="T59" s="75">
        <f t="shared" si="7"/>
        <v>1.274</v>
      </c>
      <c r="U59" s="13">
        <v>1.274</v>
      </c>
      <c r="V59" s="3">
        <v>1.274</v>
      </c>
      <c r="W59" s="6">
        <f t="shared" si="8"/>
        <v>0.83899999999999997</v>
      </c>
      <c r="X59" s="76">
        <f t="shared" si="9"/>
        <v>0.65855572998430134</v>
      </c>
      <c r="Y59" s="74">
        <f t="shared" si="10"/>
        <v>1.274</v>
      </c>
      <c r="Z59" s="8">
        <f t="shared" si="11"/>
        <v>0.83899999999999997</v>
      </c>
      <c r="AA59" s="76">
        <f t="shared" si="12"/>
        <v>0.65855572998430134</v>
      </c>
      <c r="AB59" s="13">
        <v>7.8E-2</v>
      </c>
      <c r="AC59" s="85">
        <v>8.5400000000000004E-2</v>
      </c>
      <c r="AD59" s="76">
        <f t="shared" si="14"/>
        <v>1.094871794871795</v>
      </c>
      <c r="AE59" s="13">
        <v>0</v>
      </c>
      <c r="AF59" s="85">
        <v>0</v>
      </c>
      <c r="AG59" s="76"/>
      <c r="AH59" s="13">
        <v>0.59199999999999997</v>
      </c>
      <c r="AI59" s="100">
        <v>0</v>
      </c>
      <c r="AJ59" s="13">
        <v>0</v>
      </c>
      <c r="AK59" s="85">
        <v>0</v>
      </c>
      <c r="AL59" s="76"/>
      <c r="AM59" s="13">
        <v>0</v>
      </c>
      <c r="AN59" s="85">
        <v>0</v>
      </c>
      <c r="AO59" s="76"/>
      <c r="AP59" s="13">
        <v>0</v>
      </c>
      <c r="AQ59" s="85">
        <v>0</v>
      </c>
      <c r="AR59" s="76"/>
      <c r="AS59" s="13">
        <v>0</v>
      </c>
      <c r="AT59" s="85">
        <v>1.4E-3</v>
      </c>
      <c r="AU59" s="76"/>
      <c r="AV59" s="13">
        <v>0</v>
      </c>
      <c r="AW59" s="85">
        <v>0</v>
      </c>
      <c r="AX59" s="76"/>
      <c r="AY59" s="13">
        <v>0</v>
      </c>
      <c r="AZ59" s="85">
        <v>0</v>
      </c>
      <c r="BA59" s="76"/>
      <c r="BB59" s="13">
        <v>0.157</v>
      </c>
      <c r="BC59" s="85">
        <v>0.19309999999999999</v>
      </c>
      <c r="BD59" s="76">
        <f t="shared" si="2"/>
        <v>1.2299363057324841</v>
      </c>
      <c r="BE59" s="13">
        <v>0</v>
      </c>
      <c r="BF59" s="85">
        <v>0</v>
      </c>
      <c r="BG59" s="76"/>
      <c r="BH59" s="13">
        <v>0.377</v>
      </c>
      <c r="BI59" s="85">
        <v>0.4829</v>
      </c>
      <c r="BJ59" s="76">
        <f t="shared" si="3"/>
        <v>1.2809018567639257</v>
      </c>
      <c r="BK59" s="13">
        <v>7.0000000000000007E-2</v>
      </c>
      <c r="BL59" s="85">
        <v>7.6200000000000004E-2</v>
      </c>
      <c r="BM59" s="76">
        <f t="shared" si="13"/>
        <v>1.0885714285714285</v>
      </c>
      <c r="BN59" s="13">
        <v>0</v>
      </c>
      <c r="BO59" s="85">
        <v>0</v>
      </c>
      <c r="BP59" s="76"/>
      <c r="BQ59" s="13">
        <v>0</v>
      </c>
      <c r="BR59" s="85">
        <v>0</v>
      </c>
      <c r="BS59" s="76"/>
      <c r="BT59" s="13">
        <v>0</v>
      </c>
      <c r="BU59" s="85">
        <v>0</v>
      </c>
      <c r="BV59" s="76"/>
    </row>
    <row r="60" spans="1:74" ht="20.100000000000001" customHeight="1" thickBot="1" x14ac:dyDescent="0.25">
      <c r="A60" s="4">
        <v>53</v>
      </c>
      <c r="B60" s="39" t="s">
        <v>74</v>
      </c>
      <c r="C60" s="19">
        <v>289.89999999999998</v>
      </c>
      <c r="D60" s="18"/>
      <c r="E60" s="15">
        <f t="shared" si="4"/>
        <v>289.89999999999998</v>
      </c>
      <c r="F60" s="15">
        <f t="shared" si="5"/>
        <v>289.89999999999998</v>
      </c>
      <c r="G60" s="15"/>
      <c r="H60" s="11">
        <v>0.85399999999999998</v>
      </c>
      <c r="I60" s="3">
        <v>0.85399999999999998</v>
      </c>
      <c r="J60" s="3"/>
      <c r="K60" s="9"/>
      <c r="L60" s="13">
        <f t="shared" si="6"/>
        <v>1.0562060889929743</v>
      </c>
      <c r="M60" s="3">
        <f t="shared" si="0"/>
        <v>1.0562060889929743</v>
      </c>
      <c r="N60" s="3"/>
      <c r="O60" s="5"/>
      <c r="P60" s="13">
        <v>0.90200000000000002</v>
      </c>
      <c r="Q60" s="3">
        <v>0.90200000000000002</v>
      </c>
      <c r="R60" s="3"/>
      <c r="S60" s="9"/>
      <c r="T60" s="75">
        <f t="shared" si="7"/>
        <v>0.90200000000000014</v>
      </c>
      <c r="U60" s="13">
        <v>0.90200000000000002</v>
      </c>
      <c r="V60" s="3">
        <v>0.90200000000000002</v>
      </c>
      <c r="W60" s="6">
        <f t="shared" si="8"/>
        <v>0.80700000000000005</v>
      </c>
      <c r="X60" s="76">
        <f t="shared" si="9"/>
        <v>0.89467849223946783</v>
      </c>
      <c r="Y60" s="74">
        <f t="shared" si="10"/>
        <v>0.90200000000000014</v>
      </c>
      <c r="Z60" s="8">
        <f t="shared" si="11"/>
        <v>0.80700000000000005</v>
      </c>
      <c r="AA60" s="76">
        <f t="shared" si="12"/>
        <v>0.89467849223946783</v>
      </c>
      <c r="AB60" s="13">
        <v>3.1E-2</v>
      </c>
      <c r="AC60" s="85">
        <v>3.3799999999999997E-2</v>
      </c>
      <c r="AD60" s="76">
        <f t="shared" si="14"/>
        <v>1.0903225806451613</v>
      </c>
      <c r="AE60" s="13">
        <v>0</v>
      </c>
      <c r="AF60" s="85">
        <v>0</v>
      </c>
      <c r="AG60" s="76"/>
      <c r="AH60" s="13">
        <v>0.26300000000000001</v>
      </c>
      <c r="AI60" s="100">
        <v>0</v>
      </c>
      <c r="AJ60" s="13">
        <v>0</v>
      </c>
      <c r="AK60" s="85">
        <v>0</v>
      </c>
      <c r="AL60" s="76"/>
      <c r="AM60" s="13">
        <v>0</v>
      </c>
      <c r="AN60" s="85">
        <v>0</v>
      </c>
      <c r="AO60" s="76"/>
      <c r="AP60" s="13">
        <v>0</v>
      </c>
      <c r="AQ60" s="85">
        <v>0</v>
      </c>
      <c r="AR60" s="76"/>
      <c r="AS60" s="13">
        <v>0</v>
      </c>
      <c r="AT60" s="85">
        <v>1.4E-3</v>
      </c>
      <c r="AU60" s="76"/>
      <c r="AV60" s="13">
        <v>0</v>
      </c>
      <c r="AW60" s="85">
        <v>0</v>
      </c>
      <c r="AX60" s="76"/>
      <c r="AY60" s="13">
        <v>0</v>
      </c>
      <c r="AZ60" s="85">
        <v>0</v>
      </c>
      <c r="BA60" s="76"/>
      <c r="BB60" s="13">
        <v>0.05</v>
      </c>
      <c r="BC60" s="85">
        <v>6.1600000000000002E-2</v>
      </c>
      <c r="BD60" s="76">
        <f t="shared" si="2"/>
        <v>1.232</v>
      </c>
      <c r="BE60" s="13">
        <v>0</v>
      </c>
      <c r="BF60" s="85">
        <v>0</v>
      </c>
      <c r="BG60" s="76"/>
      <c r="BH60" s="13">
        <v>0.53</v>
      </c>
      <c r="BI60" s="85">
        <v>0.68010000000000004</v>
      </c>
      <c r="BJ60" s="76">
        <f t="shared" si="3"/>
        <v>1.2832075471698112</v>
      </c>
      <c r="BK60" s="13">
        <v>2.8000000000000001E-2</v>
      </c>
      <c r="BL60" s="85">
        <v>3.0099999999999998E-2</v>
      </c>
      <c r="BM60" s="76">
        <f t="shared" si="13"/>
        <v>1.075</v>
      </c>
      <c r="BN60" s="13">
        <v>0</v>
      </c>
      <c r="BO60" s="85">
        <v>0</v>
      </c>
      <c r="BP60" s="76"/>
      <c r="BQ60" s="13">
        <v>0</v>
      </c>
      <c r="BR60" s="85">
        <v>0</v>
      </c>
      <c r="BS60" s="76"/>
      <c r="BT60" s="13">
        <v>0</v>
      </c>
      <c r="BU60" s="85">
        <v>0</v>
      </c>
      <c r="BV60" s="76"/>
    </row>
    <row r="61" spans="1:74" ht="20.100000000000001" customHeight="1" thickBot="1" x14ac:dyDescent="0.25">
      <c r="A61" s="4">
        <v>54</v>
      </c>
      <c r="B61" s="39" t="s">
        <v>75</v>
      </c>
      <c r="C61" s="19">
        <v>189.2</v>
      </c>
      <c r="D61" s="18"/>
      <c r="E61" s="15">
        <f t="shared" si="4"/>
        <v>189.2</v>
      </c>
      <c r="F61" s="15">
        <f t="shared" si="5"/>
        <v>189.2</v>
      </c>
      <c r="G61" s="15"/>
      <c r="H61" s="11">
        <v>1.093</v>
      </c>
      <c r="I61" s="3">
        <v>1.093</v>
      </c>
      <c r="J61" s="3"/>
      <c r="K61" s="9"/>
      <c r="L61" s="13">
        <f t="shared" si="6"/>
        <v>1.0576395242451966</v>
      </c>
      <c r="M61" s="3">
        <f t="shared" si="0"/>
        <v>1.0576395242451966</v>
      </c>
      <c r="N61" s="3"/>
      <c r="O61" s="5"/>
      <c r="P61" s="13">
        <v>1.1559999999999999</v>
      </c>
      <c r="Q61" s="3">
        <v>1.1559999999999999</v>
      </c>
      <c r="R61" s="3"/>
      <c r="S61" s="9"/>
      <c r="T61" s="75">
        <f t="shared" si="7"/>
        <v>1.1560000000000001</v>
      </c>
      <c r="U61" s="13">
        <v>1.1559999999999999</v>
      </c>
      <c r="V61" s="3">
        <v>1.1559999999999999</v>
      </c>
      <c r="W61" s="6">
        <f t="shared" si="8"/>
        <v>0.76850000000000007</v>
      </c>
      <c r="X61" s="76">
        <f t="shared" si="9"/>
        <v>0.66479238754325254</v>
      </c>
      <c r="Y61" s="74">
        <f t="shared" si="10"/>
        <v>1.1560000000000001</v>
      </c>
      <c r="Z61" s="8">
        <f t="shared" si="11"/>
        <v>0.76850000000000007</v>
      </c>
      <c r="AA61" s="76">
        <f t="shared" si="12"/>
        <v>0.66479238754325254</v>
      </c>
      <c r="AB61" s="13">
        <v>5.3999999999999999E-2</v>
      </c>
      <c r="AC61" s="85">
        <v>5.8599999999999999E-2</v>
      </c>
      <c r="AD61" s="76">
        <f t="shared" si="14"/>
        <v>1.0851851851851853</v>
      </c>
      <c r="AE61" s="13">
        <v>0</v>
      </c>
      <c r="AF61" s="85">
        <v>0</v>
      </c>
      <c r="AG61" s="76"/>
      <c r="AH61" s="13">
        <v>0.53700000000000003</v>
      </c>
      <c r="AI61" s="100">
        <v>0</v>
      </c>
      <c r="AJ61" s="13">
        <v>0</v>
      </c>
      <c r="AK61" s="85">
        <v>0</v>
      </c>
      <c r="AL61" s="76"/>
      <c r="AM61" s="13">
        <v>0</v>
      </c>
      <c r="AN61" s="85">
        <v>0</v>
      </c>
      <c r="AO61" s="76"/>
      <c r="AP61" s="13">
        <v>0</v>
      </c>
      <c r="AQ61" s="85">
        <v>0</v>
      </c>
      <c r="AR61" s="76"/>
      <c r="AS61" s="13">
        <v>0</v>
      </c>
      <c r="AT61" s="85">
        <v>1.4E-3</v>
      </c>
      <c r="AU61" s="76"/>
      <c r="AV61" s="13">
        <v>0</v>
      </c>
      <c r="AW61" s="85">
        <v>0</v>
      </c>
      <c r="AX61" s="76"/>
      <c r="AY61" s="13">
        <v>0</v>
      </c>
      <c r="AZ61" s="85">
        <v>0</v>
      </c>
      <c r="BA61" s="76"/>
      <c r="BB61" s="13">
        <v>0.108</v>
      </c>
      <c r="BC61" s="85">
        <v>0.13239999999999999</v>
      </c>
      <c r="BD61" s="76">
        <f t="shared" si="2"/>
        <v>1.2259259259259259</v>
      </c>
      <c r="BE61" s="13">
        <v>0</v>
      </c>
      <c r="BF61" s="85">
        <v>0</v>
      </c>
      <c r="BG61" s="76"/>
      <c r="BH61" s="13">
        <v>0.40899999999999997</v>
      </c>
      <c r="BI61" s="85">
        <v>0.52390000000000003</v>
      </c>
      <c r="BJ61" s="76">
        <f t="shared" si="3"/>
        <v>1.2809290953545234</v>
      </c>
      <c r="BK61" s="13">
        <v>4.8000000000000001E-2</v>
      </c>
      <c r="BL61" s="85">
        <v>5.2200000000000003E-2</v>
      </c>
      <c r="BM61" s="76">
        <f t="shared" si="13"/>
        <v>1.0875000000000001</v>
      </c>
      <c r="BN61" s="13">
        <v>0</v>
      </c>
      <c r="BO61" s="85">
        <v>0</v>
      </c>
      <c r="BP61" s="76"/>
      <c r="BQ61" s="13">
        <v>0</v>
      </c>
      <c r="BR61" s="85">
        <v>0</v>
      </c>
      <c r="BS61" s="76"/>
      <c r="BT61" s="13">
        <v>0</v>
      </c>
      <c r="BU61" s="85">
        <v>0</v>
      </c>
      <c r="BV61" s="76"/>
    </row>
    <row r="62" spans="1:74" ht="20.100000000000001" customHeight="1" thickBot="1" x14ac:dyDescent="0.25">
      <c r="A62" s="4">
        <v>55</v>
      </c>
      <c r="B62" s="39" t="s">
        <v>76</v>
      </c>
      <c r="C62" s="19">
        <v>252.4</v>
      </c>
      <c r="D62" s="18"/>
      <c r="E62" s="15">
        <f t="shared" si="4"/>
        <v>252.4</v>
      </c>
      <c r="F62" s="15">
        <f t="shared" si="5"/>
        <v>252.4</v>
      </c>
      <c r="G62" s="15"/>
      <c r="H62" s="11">
        <v>1.3149999999999999</v>
      </c>
      <c r="I62" s="3">
        <v>1.3149999999999999</v>
      </c>
      <c r="J62" s="3"/>
      <c r="K62" s="9"/>
      <c r="L62" s="13">
        <f t="shared" si="6"/>
        <v>1.0577946768060837</v>
      </c>
      <c r="M62" s="3">
        <f t="shared" si="0"/>
        <v>1.0577946768060837</v>
      </c>
      <c r="N62" s="3"/>
      <c r="O62" s="5"/>
      <c r="P62" s="13">
        <v>1.391</v>
      </c>
      <c r="Q62" s="3">
        <v>1.391</v>
      </c>
      <c r="R62" s="3"/>
      <c r="S62" s="9"/>
      <c r="T62" s="75">
        <f t="shared" si="7"/>
        <v>1.391</v>
      </c>
      <c r="U62" s="13">
        <v>1.391</v>
      </c>
      <c r="V62" s="3">
        <v>1.391</v>
      </c>
      <c r="W62" s="6">
        <f t="shared" si="8"/>
        <v>0.83899999999999997</v>
      </c>
      <c r="X62" s="76">
        <f t="shared" si="9"/>
        <v>0.60316319194823864</v>
      </c>
      <c r="Y62" s="74">
        <f t="shared" si="10"/>
        <v>1.391</v>
      </c>
      <c r="Z62" s="8">
        <f t="shared" si="11"/>
        <v>0.83899999999999997</v>
      </c>
      <c r="AA62" s="76">
        <f t="shared" si="12"/>
        <v>0.60316319194823864</v>
      </c>
      <c r="AB62" s="13">
        <v>0.10299999999999999</v>
      </c>
      <c r="AC62" s="85">
        <v>0.1124</v>
      </c>
      <c r="AD62" s="76">
        <f t="shared" si="14"/>
        <v>1.0912621359223302</v>
      </c>
      <c r="AE62" s="13">
        <v>0</v>
      </c>
      <c r="AF62" s="85">
        <v>0</v>
      </c>
      <c r="AG62" s="76"/>
      <c r="AH62" s="13">
        <v>0.70499999999999996</v>
      </c>
      <c r="AI62" s="100">
        <v>0</v>
      </c>
      <c r="AJ62" s="13">
        <v>0</v>
      </c>
      <c r="AK62" s="85">
        <v>0</v>
      </c>
      <c r="AL62" s="76"/>
      <c r="AM62" s="13">
        <v>0</v>
      </c>
      <c r="AN62" s="85">
        <v>0</v>
      </c>
      <c r="AO62" s="76"/>
      <c r="AP62" s="13">
        <v>0</v>
      </c>
      <c r="AQ62" s="85">
        <v>0</v>
      </c>
      <c r="AR62" s="76"/>
      <c r="AS62" s="13">
        <v>0</v>
      </c>
      <c r="AT62" s="85">
        <v>1.4E-3</v>
      </c>
      <c r="AU62" s="76"/>
      <c r="AV62" s="13">
        <v>0</v>
      </c>
      <c r="AW62" s="85">
        <v>0</v>
      </c>
      <c r="AX62" s="76"/>
      <c r="AY62" s="13">
        <v>0</v>
      </c>
      <c r="AZ62" s="85">
        <v>0</v>
      </c>
      <c r="BA62" s="76"/>
      <c r="BB62" s="13">
        <v>9.5000000000000001E-2</v>
      </c>
      <c r="BC62" s="85">
        <v>0.1168</v>
      </c>
      <c r="BD62" s="76">
        <f t="shared" si="2"/>
        <v>1.2294736842105263</v>
      </c>
      <c r="BE62" s="13">
        <v>0</v>
      </c>
      <c r="BF62" s="85">
        <v>0</v>
      </c>
      <c r="BG62" s="76"/>
      <c r="BH62" s="13">
        <v>0.39600000000000002</v>
      </c>
      <c r="BI62" s="85">
        <v>0.50829999999999997</v>
      </c>
      <c r="BJ62" s="76">
        <f t="shared" si="3"/>
        <v>1.2835858585858584</v>
      </c>
      <c r="BK62" s="13">
        <v>9.1999999999999998E-2</v>
      </c>
      <c r="BL62" s="85">
        <v>0.10009999999999999</v>
      </c>
      <c r="BM62" s="76">
        <f t="shared" si="13"/>
        <v>1.0880434782608694</v>
      </c>
      <c r="BN62" s="13">
        <v>0</v>
      </c>
      <c r="BO62" s="85">
        <v>0</v>
      </c>
      <c r="BP62" s="76"/>
      <c r="BQ62" s="13">
        <v>0</v>
      </c>
      <c r="BR62" s="85">
        <v>0</v>
      </c>
      <c r="BS62" s="76"/>
      <c r="BT62" s="13">
        <v>0</v>
      </c>
      <c r="BU62" s="85">
        <v>0</v>
      </c>
      <c r="BV62" s="76"/>
    </row>
    <row r="63" spans="1:74" ht="20.100000000000001" customHeight="1" thickBot="1" x14ac:dyDescent="0.25">
      <c r="A63" s="4">
        <v>56</v>
      </c>
      <c r="B63" s="39" t="s">
        <v>77</v>
      </c>
      <c r="C63" s="19">
        <v>184.5</v>
      </c>
      <c r="D63" s="18"/>
      <c r="E63" s="15">
        <f t="shared" si="4"/>
        <v>184.5</v>
      </c>
      <c r="F63" s="15">
        <f t="shared" si="5"/>
        <v>184.5</v>
      </c>
      <c r="G63" s="15"/>
      <c r="H63" s="11">
        <v>1.218</v>
      </c>
      <c r="I63" s="3">
        <v>1.218</v>
      </c>
      <c r="J63" s="3"/>
      <c r="K63" s="9"/>
      <c r="L63" s="13">
        <f t="shared" si="6"/>
        <v>1.0623973727422005</v>
      </c>
      <c r="M63" s="3">
        <f t="shared" si="0"/>
        <v>1.0623973727422005</v>
      </c>
      <c r="N63" s="3"/>
      <c r="O63" s="5"/>
      <c r="P63" s="13">
        <v>1.294</v>
      </c>
      <c r="Q63" s="3">
        <v>1.294</v>
      </c>
      <c r="R63" s="3"/>
      <c r="S63" s="9"/>
      <c r="T63" s="75">
        <f t="shared" si="7"/>
        <v>1.2939999999999998</v>
      </c>
      <c r="U63" s="13">
        <v>1.294</v>
      </c>
      <c r="V63" s="3">
        <v>1.294</v>
      </c>
      <c r="W63" s="6">
        <f t="shared" si="8"/>
        <v>0.85660000000000003</v>
      </c>
      <c r="X63" s="76">
        <f t="shared" si="9"/>
        <v>0.66197836166924273</v>
      </c>
      <c r="Y63" s="74">
        <f t="shared" si="10"/>
        <v>1.2939999999999998</v>
      </c>
      <c r="Z63" s="8">
        <f t="shared" si="11"/>
        <v>0.85660000000000003</v>
      </c>
      <c r="AA63" s="76">
        <f t="shared" si="12"/>
        <v>0.66197836166924273</v>
      </c>
      <c r="AB63" s="13">
        <v>7.9000000000000001E-2</v>
      </c>
      <c r="AC63" s="85">
        <v>8.6499999999999994E-2</v>
      </c>
      <c r="AD63" s="76">
        <f t="shared" si="14"/>
        <v>1.0949367088607593</v>
      </c>
      <c r="AE63" s="13">
        <v>0</v>
      </c>
      <c r="AF63" s="85">
        <v>0</v>
      </c>
      <c r="AG63" s="76"/>
      <c r="AH63" s="13">
        <v>0.59599999999999997</v>
      </c>
      <c r="AI63" s="100">
        <v>0</v>
      </c>
      <c r="AJ63" s="13">
        <v>0</v>
      </c>
      <c r="AK63" s="85">
        <v>0</v>
      </c>
      <c r="AL63" s="76"/>
      <c r="AM63" s="13">
        <v>0</v>
      </c>
      <c r="AN63" s="85">
        <v>0</v>
      </c>
      <c r="AO63" s="76"/>
      <c r="AP63" s="13">
        <v>0</v>
      </c>
      <c r="AQ63" s="85">
        <v>0</v>
      </c>
      <c r="AR63" s="76"/>
      <c r="AS63" s="13">
        <v>0</v>
      </c>
      <c r="AT63" s="85">
        <v>1.4E-3</v>
      </c>
      <c r="AU63" s="76"/>
      <c r="AV63" s="13">
        <v>0</v>
      </c>
      <c r="AW63" s="85">
        <v>0</v>
      </c>
      <c r="AX63" s="76"/>
      <c r="AY63" s="13">
        <v>0</v>
      </c>
      <c r="AZ63" s="85">
        <v>0</v>
      </c>
      <c r="BA63" s="76"/>
      <c r="BB63" s="13">
        <v>0.183</v>
      </c>
      <c r="BC63" s="85">
        <v>0.22420000000000001</v>
      </c>
      <c r="BD63" s="76">
        <f t="shared" si="2"/>
        <v>1.2251366120218581</v>
      </c>
      <c r="BE63" s="13">
        <v>0</v>
      </c>
      <c r="BF63" s="85">
        <v>0</v>
      </c>
      <c r="BG63" s="76"/>
      <c r="BH63" s="13">
        <v>0.36499999999999999</v>
      </c>
      <c r="BI63" s="85">
        <v>0.4672</v>
      </c>
      <c r="BJ63" s="76">
        <f t="shared" si="3"/>
        <v>1.28</v>
      </c>
      <c r="BK63" s="13">
        <v>7.0999999999999994E-2</v>
      </c>
      <c r="BL63" s="85">
        <v>7.7299999999999994E-2</v>
      </c>
      <c r="BM63" s="76">
        <f t="shared" si="13"/>
        <v>1.0887323943661973</v>
      </c>
      <c r="BN63" s="13">
        <v>0</v>
      </c>
      <c r="BO63" s="85">
        <v>0</v>
      </c>
      <c r="BP63" s="76"/>
      <c r="BQ63" s="13">
        <v>0</v>
      </c>
      <c r="BR63" s="85">
        <v>0</v>
      </c>
      <c r="BS63" s="76"/>
      <c r="BT63" s="13">
        <v>0</v>
      </c>
      <c r="BU63" s="85">
        <v>0</v>
      </c>
      <c r="BV63" s="76"/>
    </row>
    <row r="64" spans="1:74" ht="20.100000000000001" customHeight="1" thickBot="1" x14ac:dyDescent="0.25">
      <c r="A64" s="4">
        <v>57</v>
      </c>
      <c r="B64" s="39" t="s">
        <v>78</v>
      </c>
      <c r="C64" s="19">
        <v>253.53</v>
      </c>
      <c r="D64" s="18"/>
      <c r="E64" s="15">
        <f t="shared" si="4"/>
        <v>253.53</v>
      </c>
      <c r="F64" s="15">
        <f t="shared" si="5"/>
        <v>253.53</v>
      </c>
      <c r="G64" s="15"/>
      <c r="H64" s="11">
        <v>0.88500000000000001</v>
      </c>
      <c r="I64" s="3">
        <v>0.88500000000000001</v>
      </c>
      <c r="J64" s="3"/>
      <c r="K64" s="9"/>
      <c r="L64" s="13">
        <f t="shared" si="6"/>
        <v>1.0587570621468927</v>
      </c>
      <c r="M64" s="3">
        <f t="shared" si="0"/>
        <v>1.0587570621468927</v>
      </c>
      <c r="N64" s="3"/>
      <c r="O64" s="5"/>
      <c r="P64" s="13">
        <v>0.93700000000000006</v>
      </c>
      <c r="Q64" s="3">
        <v>0.93700000000000006</v>
      </c>
      <c r="R64" s="3"/>
      <c r="S64" s="9"/>
      <c r="T64" s="75">
        <f t="shared" si="7"/>
        <v>0.93700000000000006</v>
      </c>
      <c r="U64" s="13">
        <v>0.93700000000000006</v>
      </c>
      <c r="V64" s="3">
        <v>0.93700000000000006</v>
      </c>
      <c r="W64" s="6">
        <f t="shared" si="8"/>
        <v>0.75190000000000001</v>
      </c>
      <c r="X64" s="76">
        <f t="shared" si="9"/>
        <v>0.80245464247598719</v>
      </c>
      <c r="Y64" s="74">
        <f t="shared" si="10"/>
        <v>0.93700000000000006</v>
      </c>
      <c r="Z64" s="8">
        <f t="shared" si="11"/>
        <v>0.75190000000000001</v>
      </c>
      <c r="AA64" s="76">
        <f t="shared" si="12"/>
        <v>0.80245464247598719</v>
      </c>
      <c r="AB64" s="13">
        <v>4.8000000000000001E-2</v>
      </c>
      <c r="AC64" s="85">
        <v>5.2900000000000003E-2</v>
      </c>
      <c r="AD64" s="76">
        <f t="shared" si="14"/>
        <v>1.1020833333333333</v>
      </c>
      <c r="AE64" s="13">
        <v>0</v>
      </c>
      <c r="AF64" s="85">
        <v>0</v>
      </c>
      <c r="AG64" s="76"/>
      <c r="AH64" s="13">
        <v>0.33500000000000002</v>
      </c>
      <c r="AI64" s="100">
        <v>0</v>
      </c>
      <c r="AJ64" s="13">
        <v>0</v>
      </c>
      <c r="AK64" s="85">
        <v>0</v>
      </c>
      <c r="AL64" s="76"/>
      <c r="AM64" s="13">
        <v>0</v>
      </c>
      <c r="AN64" s="85">
        <v>0</v>
      </c>
      <c r="AO64" s="76"/>
      <c r="AP64" s="13">
        <v>0</v>
      </c>
      <c r="AQ64" s="85">
        <v>0</v>
      </c>
      <c r="AR64" s="76"/>
      <c r="AS64" s="13">
        <v>0</v>
      </c>
      <c r="AT64" s="85">
        <v>1.4E-3</v>
      </c>
      <c r="AU64" s="76"/>
      <c r="AV64" s="13">
        <v>0</v>
      </c>
      <c r="AW64" s="85">
        <v>0</v>
      </c>
      <c r="AX64" s="76"/>
      <c r="AY64" s="13">
        <v>0</v>
      </c>
      <c r="AZ64" s="85">
        <v>0</v>
      </c>
      <c r="BA64" s="76"/>
      <c r="BB64" s="13">
        <v>6.8000000000000005E-2</v>
      </c>
      <c r="BC64" s="85">
        <v>8.3000000000000004E-2</v>
      </c>
      <c r="BD64" s="76">
        <f t="shared" si="2"/>
        <v>1.2205882352941175</v>
      </c>
      <c r="BE64" s="13">
        <v>0</v>
      </c>
      <c r="BF64" s="85">
        <v>0</v>
      </c>
      <c r="BG64" s="76"/>
      <c r="BH64" s="13">
        <v>0.443</v>
      </c>
      <c r="BI64" s="85">
        <v>0.56740000000000002</v>
      </c>
      <c r="BJ64" s="76">
        <f t="shared" si="3"/>
        <v>1.2808126410835214</v>
      </c>
      <c r="BK64" s="13">
        <v>4.2999999999999997E-2</v>
      </c>
      <c r="BL64" s="85">
        <v>4.7199999999999999E-2</v>
      </c>
      <c r="BM64" s="76">
        <f t="shared" si="13"/>
        <v>1.0976744186046512</v>
      </c>
      <c r="BN64" s="13">
        <v>0</v>
      </c>
      <c r="BO64" s="85">
        <v>0</v>
      </c>
      <c r="BP64" s="76"/>
      <c r="BQ64" s="13">
        <v>0</v>
      </c>
      <c r="BR64" s="85">
        <v>0</v>
      </c>
      <c r="BS64" s="76"/>
      <c r="BT64" s="13">
        <v>0</v>
      </c>
      <c r="BU64" s="85">
        <v>0</v>
      </c>
      <c r="BV64" s="76"/>
    </row>
    <row r="65" spans="1:74" ht="20.100000000000001" customHeight="1" thickBot="1" x14ac:dyDescent="0.25">
      <c r="A65" s="4">
        <v>58</v>
      </c>
      <c r="B65" s="39" t="s">
        <v>79</v>
      </c>
      <c r="C65" s="19">
        <v>288.2</v>
      </c>
      <c r="D65" s="18"/>
      <c r="E65" s="15">
        <f t="shared" si="4"/>
        <v>288.2</v>
      </c>
      <c r="F65" s="15">
        <f t="shared" si="5"/>
        <v>288.2</v>
      </c>
      <c r="G65" s="15"/>
      <c r="H65" s="11">
        <v>0.85</v>
      </c>
      <c r="I65" s="3">
        <v>0.85</v>
      </c>
      <c r="J65" s="3"/>
      <c r="K65" s="9"/>
      <c r="L65" s="13">
        <f t="shared" si="6"/>
        <v>1.0576470588235294</v>
      </c>
      <c r="M65" s="3">
        <f t="shared" si="0"/>
        <v>1.0576470588235294</v>
      </c>
      <c r="N65" s="3"/>
      <c r="O65" s="5"/>
      <c r="P65" s="13">
        <v>0.89900000000000002</v>
      </c>
      <c r="Q65" s="3">
        <v>0.89900000000000002</v>
      </c>
      <c r="R65" s="3"/>
      <c r="S65" s="9"/>
      <c r="T65" s="75">
        <f t="shared" si="7"/>
        <v>0.89900000000000002</v>
      </c>
      <c r="U65" s="13">
        <v>0.89900000000000002</v>
      </c>
      <c r="V65" s="3">
        <v>0.89900000000000002</v>
      </c>
      <c r="W65" s="6">
        <f t="shared" si="8"/>
        <v>0.68220000000000003</v>
      </c>
      <c r="X65" s="76">
        <f t="shared" si="9"/>
        <v>0.75884315906562849</v>
      </c>
      <c r="Y65" s="74">
        <f t="shared" si="10"/>
        <v>0.89900000000000002</v>
      </c>
      <c r="Z65" s="8">
        <f t="shared" si="11"/>
        <v>0.68220000000000003</v>
      </c>
      <c r="AA65" s="76">
        <f t="shared" si="12"/>
        <v>0.75884315906562849</v>
      </c>
      <c r="AB65" s="13">
        <v>4.2999999999999997E-2</v>
      </c>
      <c r="AC65" s="85">
        <v>4.65E-2</v>
      </c>
      <c r="AD65" s="76">
        <f t="shared" si="14"/>
        <v>1.0813953488372094</v>
      </c>
      <c r="AE65" s="13">
        <v>0</v>
      </c>
      <c r="AF65" s="85">
        <v>0</v>
      </c>
      <c r="AG65" s="76"/>
      <c r="AH65" s="13">
        <v>0.35299999999999998</v>
      </c>
      <c r="AI65" s="100">
        <v>0</v>
      </c>
      <c r="AJ65" s="13">
        <v>0</v>
      </c>
      <c r="AK65" s="85">
        <v>0</v>
      </c>
      <c r="AL65" s="76"/>
      <c r="AM65" s="13">
        <v>0</v>
      </c>
      <c r="AN65" s="85">
        <v>0</v>
      </c>
      <c r="AO65" s="76"/>
      <c r="AP65" s="13">
        <v>0</v>
      </c>
      <c r="AQ65" s="85">
        <v>0</v>
      </c>
      <c r="AR65" s="76"/>
      <c r="AS65" s="13">
        <v>0</v>
      </c>
      <c r="AT65" s="85">
        <v>1.4E-3</v>
      </c>
      <c r="AU65" s="76"/>
      <c r="AV65" s="13">
        <v>0</v>
      </c>
      <c r="AW65" s="85">
        <v>0</v>
      </c>
      <c r="AX65" s="76"/>
      <c r="AY65" s="13">
        <v>0</v>
      </c>
      <c r="AZ65" s="85">
        <v>0</v>
      </c>
      <c r="BA65" s="76"/>
      <c r="BB65" s="13">
        <v>5.8999999999999997E-2</v>
      </c>
      <c r="BC65" s="85">
        <v>7.2999999999999995E-2</v>
      </c>
      <c r="BD65" s="76">
        <f t="shared" si="2"/>
        <v>1.2372881355932204</v>
      </c>
      <c r="BE65" s="13">
        <v>0</v>
      </c>
      <c r="BF65" s="85">
        <v>0</v>
      </c>
      <c r="BG65" s="76"/>
      <c r="BH65" s="13">
        <v>0.40600000000000003</v>
      </c>
      <c r="BI65" s="85">
        <v>0.51980000000000004</v>
      </c>
      <c r="BJ65" s="76">
        <f t="shared" si="3"/>
        <v>1.2802955665024631</v>
      </c>
      <c r="BK65" s="13">
        <v>3.7999999999999999E-2</v>
      </c>
      <c r="BL65" s="85">
        <v>4.1500000000000002E-2</v>
      </c>
      <c r="BM65" s="76">
        <f t="shared" si="13"/>
        <v>1.0921052631578949</v>
      </c>
      <c r="BN65" s="13">
        <v>0</v>
      </c>
      <c r="BO65" s="85">
        <v>0</v>
      </c>
      <c r="BP65" s="76"/>
      <c r="BQ65" s="13">
        <v>0</v>
      </c>
      <c r="BR65" s="85">
        <v>0</v>
      </c>
      <c r="BS65" s="76"/>
      <c r="BT65" s="13">
        <v>0</v>
      </c>
      <c r="BU65" s="85">
        <v>0</v>
      </c>
      <c r="BV65" s="76"/>
    </row>
    <row r="66" spans="1:74" ht="20.100000000000001" customHeight="1" thickBot="1" x14ac:dyDescent="0.25">
      <c r="A66" s="4">
        <v>59</v>
      </c>
      <c r="B66" s="39" t="s">
        <v>80</v>
      </c>
      <c r="C66" s="19">
        <v>232.3</v>
      </c>
      <c r="D66" s="18"/>
      <c r="E66" s="15">
        <f t="shared" si="4"/>
        <v>232.3</v>
      </c>
      <c r="F66" s="15">
        <f t="shared" si="5"/>
        <v>232.3</v>
      </c>
      <c r="G66" s="15"/>
      <c r="H66" s="11">
        <v>1.508</v>
      </c>
      <c r="I66" s="3">
        <v>1.508</v>
      </c>
      <c r="J66" s="3"/>
      <c r="K66" s="9"/>
      <c r="L66" s="13">
        <f t="shared" si="6"/>
        <v>1.0663129973474801</v>
      </c>
      <c r="M66" s="3">
        <f t="shared" si="0"/>
        <v>1.0663129973474801</v>
      </c>
      <c r="N66" s="3"/>
      <c r="O66" s="5"/>
      <c r="P66" s="13">
        <v>1.6080000000000001</v>
      </c>
      <c r="Q66" s="3">
        <v>1.6080000000000001</v>
      </c>
      <c r="R66" s="3"/>
      <c r="S66" s="9"/>
      <c r="T66" s="75">
        <f t="shared" si="7"/>
        <v>1.6079999999999999</v>
      </c>
      <c r="U66" s="13">
        <v>1.6080000000000001</v>
      </c>
      <c r="V66" s="3">
        <v>1.6080000000000001</v>
      </c>
      <c r="W66" s="6">
        <f t="shared" si="8"/>
        <v>1.1231</v>
      </c>
      <c r="X66" s="76">
        <f t="shared" si="9"/>
        <v>0.69844527363184084</v>
      </c>
      <c r="Y66" s="74">
        <f t="shared" si="10"/>
        <v>1.6079999999999999</v>
      </c>
      <c r="Z66" s="8">
        <f t="shared" si="11"/>
        <v>1.1231</v>
      </c>
      <c r="AA66" s="76">
        <f t="shared" si="12"/>
        <v>0.69844527363184084</v>
      </c>
      <c r="AB66" s="13">
        <v>9.2999999999999999E-2</v>
      </c>
      <c r="AC66" s="85">
        <v>0.1009</v>
      </c>
      <c r="AD66" s="76">
        <f t="shared" si="14"/>
        <v>1.0849462365591398</v>
      </c>
      <c r="AE66" s="13">
        <v>0</v>
      </c>
      <c r="AF66" s="85">
        <v>0</v>
      </c>
      <c r="AG66" s="76"/>
      <c r="AH66" s="13">
        <v>0.69199999999999995</v>
      </c>
      <c r="AI66" s="100">
        <v>0</v>
      </c>
      <c r="AJ66" s="13">
        <v>0</v>
      </c>
      <c r="AK66" s="85">
        <v>0</v>
      </c>
      <c r="AL66" s="76"/>
      <c r="AM66" s="13">
        <v>0</v>
      </c>
      <c r="AN66" s="85">
        <v>0</v>
      </c>
      <c r="AO66" s="76"/>
      <c r="AP66" s="13">
        <v>0</v>
      </c>
      <c r="AQ66" s="85">
        <v>0</v>
      </c>
      <c r="AR66" s="76"/>
      <c r="AS66" s="13">
        <v>0</v>
      </c>
      <c r="AT66" s="85">
        <v>1.4E-3</v>
      </c>
      <c r="AU66" s="76"/>
      <c r="AV66" s="13">
        <v>0</v>
      </c>
      <c r="AW66" s="85">
        <v>0</v>
      </c>
      <c r="AX66" s="76"/>
      <c r="AY66" s="13">
        <v>0</v>
      </c>
      <c r="AZ66" s="85">
        <v>0</v>
      </c>
      <c r="BA66" s="76"/>
      <c r="BB66" s="13">
        <v>0.317</v>
      </c>
      <c r="BC66" s="85">
        <v>0.38929999999999998</v>
      </c>
      <c r="BD66" s="76">
        <f t="shared" si="2"/>
        <v>1.2280757097791797</v>
      </c>
      <c r="BE66" s="13">
        <v>0</v>
      </c>
      <c r="BF66" s="85">
        <v>0</v>
      </c>
      <c r="BG66" s="76"/>
      <c r="BH66" s="13">
        <v>0.42299999999999999</v>
      </c>
      <c r="BI66" s="85">
        <v>0.54149999999999998</v>
      </c>
      <c r="BJ66" s="76">
        <f t="shared" si="3"/>
        <v>1.2801418439716312</v>
      </c>
      <c r="BK66" s="13">
        <v>8.3000000000000004E-2</v>
      </c>
      <c r="BL66" s="85">
        <v>0.09</v>
      </c>
      <c r="BM66" s="76">
        <f t="shared" si="13"/>
        <v>1.0843373493975903</v>
      </c>
      <c r="BN66" s="13">
        <v>0</v>
      </c>
      <c r="BO66" s="85">
        <v>0</v>
      </c>
      <c r="BP66" s="76"/>
      <c r="BQ66" s="13">
        <v>0</v>
      </c>
      <c r="BR66" s="85">
        <v>0</v>
      </c>
      <c r="BS66" s="76"/>
      <c r="BT66" s="13">
        <v>0</v>
      </c>
      <c r="BU66" s="85">
        <v>0</v>
      </c>
      <c r="BV66" s="76"/>
    </row>
    <row r="67" spans="1:74" ht="20.100000000000001" customHeight="1" thickBot="1" x14ac:dyDescent="0.25">
      <c r="A67" s="4">
        <v>60</v>
      </c>
      <c r="B67" s="39" t="s">
        <v>81</v>
      </c>
      <c r="C67" s="19">
        <v>352.1</v>
      </c>
      <c r="D67" s="18"/>
      <c r="E67" s="15">
        <f t="shared" si="4"/>
        <v>352.1</v>
      </c>
      <c r="F67" s="15">
        <f t="shared" si="5"/>
        <v>352.1</v>
      </c>
      <c r="G67" s="15"/>
      <c r="H67" s="11">
        <v>1.085</v>
      </c>
      <c r="I67" s="3">
        <v>1.085</v>
      </c>
      <c r="J67" s="3"/>
      <c r="K67" s="9"/>
      <c r="L67" s="13">
        <f t="shared" si="6"/>
        <v>1.0635944700460829</v>
      </c>
      <c r="M67" s="3">
        <f t="shared" si="0"/>
        <v>1.0635944700460829</v>
      </c>
      <c r="N67" s="3"/>
      <c r="O67" s="5"/>
      <c r="P67" s="13">
        <v>1.1539999999999999</v>
      </c>
      <c r="Q67" s="3">
        <v>1.1539999999999999</v>
      </c>
      <c r="R67" s="3"/>
      <c r="S67" s="9"/>
      <c r="T67" s="75">
        <f t="shared" si="7"/>
        <v>1.1540000000000001</v>
      </c>
      <c r="U67" s="13">
        <v>1.1539999999999999</v>
      </c>
      <c r="V67" s="3">
        <v>1.1539999999999999</v>
      </c>
      <c r="W67" s="6">
        <f t="shared" si="8"/>
        <v>0.86410000000000009</v>
      </c>
      <c r="X67" s="76">
        <f t="shared" si="9"/>
        <v>0.74878682842287692</v>
      </c>
      <c r="Y67" s="74">
        <f t="shared" si="10"/>
        <v>1.1540000000000001</v>
      </c>
      <c r="Z67" s="8">
        <f t="shared" si="11"/>
        <v>0.86410000000000009</v>
      </c>
      <c r="AA67" s="76">
        <f t="shared" si="12"/>
        <v>0.74878682842287692</v>
      </c>
      <c r="AB67" s="13">
        <v>5.3999999999999999E-2</v>
      </c>
      <c r="AC67" s="85">
        <v>5.9299999999999999E-2</v>
      </c>
      <c r="AD67" s="76">
        <f t="shared" si="14"/>
        <v>1.0981481481481481</v>
      </c>
      <c r="AE67" s="13">
        <v>0</v>
      </c>
      <c r="AF67" s="85">
        <v>0</v>
      </c>
      <c r="AG67" s="76"/>
      <c r="AH67" s="13">
        <v>0.45800000000000002</v>
      </c>
      <c r="AI67" s="100">
        <v>0</v>
      </c>
      <c r="AJ67" s="13">
        <v>0</v>
      </c>
      <c r="AK67" s="85">
        <v>0</v>
      </c>
      <c r="AL67" s="76"/>
      <c r="AM67" s="13">
        <v>0</v>
      </c>
      <c r="AN67" s="85">
        <v>0</v>
      </c>
      <c r="AO67" s="76"/>
      <c r="AP67" s="13">
        <v>0</v>
      </c>
      <c r="AQ67" s="85">
        <v>0</v>
      </c>
      <c r="AR67" s="76"/>
      <c r="AS67" s="13">
        <v>0</v>
      </c>
      <c r="AT67" s="85">
        <v>1.4E-3</v>
      </c>
      <c r="AU67" s="76"/>
      <c r="AV67" s="13">
        <v>0</v>
      </c>
      <c r="AW67" s="85">
        <v>0</v>
      </c>
      <c r="AX67" s="76"/>
      <c r="AY67" s="13">
        <v>0</v>
      </c>
      <c r="AZ67" s="85">
        <v>0</v>
      </c>
      <c r="BA67" s="76"/>
      <c r="BB67" s="13">
        <v>0.19500000000000001</v>
      </c>
      <c r="BC67" s="85">
        <v>0.23880000000000001</v>
      </c>
      <c r="BD67" s="76">
        <f t="shared" si="2"/>
        <v>1.2246153846153847</v>
      </c>
      <c r="BE67" s="13">
        <v>0</v>
      </c>
      <c r="BF67" s="85">
        <v>0</v>
      </c>
      <c r="BG67" s="76"/>
      <c r="BH67" s="13">
        <v>0.39900000000000002</v>
      </c>
      <c r="BI67" s="85">
        <v>0.51170000000000004</v>
      </c>
      <c r="BJ67" s="76">
        <f t="shared" si="3"/>
        <v>1.2824561403508772</v>
      </c>
      <c r="BK67" s="13">
        <v>4.8000000000000001E-2</v>
      </c>
      <c r="BL67" s="85">
        <v>5.2900000000000003E-2</v>
      </c>
      <c r="BM67" s="76">
        <f t="shared" si="13"/>
        <v>1.1020833333333333</v>
      </c>
      <c r="BN67" s="13">
        <v>0</v>
      </c>
      <c r="BO67" s="85">
        <v>0</v>
      </c>
      <c r="BP67" s="76"/>
      <c r="BQ67" s="13">
        <v>0</v>
      </c>
      <c r="BR67" s="85">
        <v>0</v>
      </c>
      <c r="BS67" s="76"/>
      <c r="BT67" s="13">
        <v>0</v>
      </c>
      <c r="BU67" s="85">
        <v>0</v>
      </c>
      <c r="BV67" s="76"/>
    </row>
    <row r="68" spans="1:74" ht="20.100000000000001" customHeight="1" thickBot="1" x14ac:dyDescent="0.25">
      <c r="A68" s="4">
        <v>61</v>
      </c>
      <c r="B68" s="39" t="s">
        <v>82</v>
      </c>
      <c r="C68" s="19">
        <v>126.5</v>
      </c>
      <c r="D68" s="18"/>
      <c r="E68" s="15">
        <f t="shared" si="4"/>
        <v>126.5</v>
      </c>
      <c r="F68" s="15">
        <f t="shared" si="5"/>
        <v>126.5</v>
      </c>
      <c r="G68" s="15"/>
      <c r="H68" s="11">
        <v>1.095</v>
      </c>
      <c r="I68" s="3">
        <v>1.095</v>
      </c>
      <c r="J68" s="3"/>
      <c r="K68" s="9"/>
      <c r="L68" s="13">
        <f t="shared" si="6"/>
        <v>1.0566210045662101</v>
      </c>
      <c r="M68" s="3">
        <f t="shared" si="0"/>
        <v>1.0566210045662101</v>
      </c>
      <c r="N68" s="3"/>
      <c r="O68" s="5"/>
      <c r="P68" s="13">
        <v>1.157</v>
      </c>
      <c r="Q68" s="3">
        <v>1.157</v>
      </c>
      <c r="R68" s="3"/>
      <c r="S68" s="9"/>
      <c r="T68" s="75">
        <f t="shared" si="7"/>
        <v>1.1569999999999998</v>
      </c>
      <c r="U68" s="13">
        <v>1.157</v>
      </c>
      <c r="V68" s="3">
        <v>1.157</v>
      </c>
      <c r="W68" s="6">
        <f t="shared" si="8"/>
        <v>0.77059999999999995</v>
      </c>
      <c r="X68" s="76">
        <f t="shared" si="9"/>
        <v>0.66603284356093351</v>
      </c>
      <c r="Y68" s="74">
        <f t="shared" si="10"/>
        <v>1.1569999999999998</v>
      </c>
      <c r="Z68" s="8">
        <f t="shared" si="11"/>
        <v>0.77059999999999995</v>
      </c>
      <c r="AA68" s="76">
        <f t="shared" si="12"/>
        <v>0.66603284356093351</v>
      </c>
      <c r="AB68" s="13">
        <v>6.2E-2</v>
      </c>
      <c r="AC68" s="85">
        <v>6.7299999999999999E-2</v>
      </c>
      <c r="AD68" s="76">
        <f t="shared" si="14"/>
        <v>1.0854838709677419</v>
      </c>
      <c r="AE68" s="13">
        <v>0</v>
      </c>
      <c r="AF68" s="85">
        <v>0</v>
      </c>
      <c r="AG68" s="76"/>
      <c r="AH68" s="13">
        <v>0.53500000000000003</v>
      </c>
      <c r="AI68" s="100">
        <v>0</v>
      </c>
      <c r="AJ68" s="13">
        <v>0</v>
      </c>
      <c r="AK68" s="85">
        <v>0</v>
      </c>
      <c r="AL68" s="76"/>
      <c r="AM68" s="13">
        <v>0</v>
      </c>
      <c r="AN68" s="85">
        <v>0</v>
      </c>
      <c r="AO68" s="76"/>
      <c r="AP68" s="13">
        <v>0</v>
      </c>
      <c r="AQ68" s="85">
        <v>0</v>
      </c>
      <c r="AR68" s="76"/>
      <c r="AS68" s="13">
        <v>0</v>
      </c>
      <c r="AT68" s="85">
        <v>1.4E-3</v>
      </c>
      <c r="AU68" s="76"/>
      <c r="AV68" s="13">
        <v>0</v>
      </c>
      <c r="AW68" s="85">
        <v>0</v>
      </c>
      <c r="AX68" s="76"/>
      <c r="AY68" s="13">
        <v>0</v>
      </c>
      <c r="AZ68" s="85">
        <v>0</v>
      </c>
      <c r="BA68" s="76"/>
      <c r="BB68" s="13">
        <v>8.1000000000000003E-2</v>
      </c>
      <c r="BC68" s="85">
        <v>9.9599999999999994E-2</v>
      </c>
      <c r="BD68" s="76">
        <f t="shared" si="2"/>
        <v>1.2296296296296296</v>
      </c>
      <c r="BE68" s="13">
        <v>0</v>
      </c>
      <c r="BF68" s="85">
        <v>0</v>
      </c>
      <c r="BG68" s="76"/>
      <c r="BH68" s="13">
        <v>0.42399999999999999</v>
      </c>
      <c r="BI68" s="85">
        <v>0.5423</v>
      </c>
      <c r="BJ68" s="76">
        <f t="shared" si="3"/>
        <v>1.2790094339622642</v>
      </c>
      <c r="BK68" s="13">
        <v>5.5E-2</v>
      </c>
      <c r="BL68" s="85">
        <v>0.06</v>
      </c>
      <c r="BM68" s="76">
        <f t="shared" si="13"/>
        <v>1.0909090909090908</v>
      </c>
      <c r="BN68" s="13">
        <v>0</v>
      </c>
      <c r="BO68" s="85">
        <v>0</v>
      </c>
      <c r="BP68" s="76"/>
      <c r="BQ68" s="13">
        <v>0</v>
      </c>
      <c r="BR68" s="85">
        <v>0</v>
      </c>
      <c r="BS68" s="76"/>
      <c r="BT68" s="13">
        <v>0</v>
      </c>
      <c r="BU68" s="85">
        <v>0</v>
      </c>
      <c r="BV68" s="76"/>
    </row>
    <row r="69" spans="1:74" ht="20.100000000000001" customHeight="1" thickBot="1" x14ac:dyDescent="0.25">
      <c r="A69" s="4">
        <v>62</v>
      </c>
      <c r="B69" s="39" t="s">
        <v>83</v>
      </c>
      <c r="C69" s="19">
        <v>163.6</v>
      </c>
      <c r="D69" s="18"/>
      <c r="E69" s="15">
        <f t="shared" si="4"/>
        <v>163.6</v>
      </c>
      <c r="F69" s="15">
        <f t="shared" si="5"/>
        <v>163.6</v>
      </c>
      <c r="G69" s="15"/>
      <c r="H69" s="11">
        <v>0.997</v>
      </c>
      <c r="I69" s="3">
        <v>0.997</v>
      </c>
      <c r="J69" s="3"/>
      <c r="K69" s="9"/>
      <c r="L69" s="13">
        <f t="shared" si="6"/>
        <v>1.0571715145436309</v>
      </c>
      <c r="M69" s="3">
        <f t="shared" si="0"/>
        <v>1.0571715145436309</v>
      </c>
      <c r="N69" s="3"/>
      <c r="O69" s="5"/>
      <c r="P69" s="13">
        <v>1.054</v>
      </c>
      <c r="Q69" s="3">
        <v>1.054</v>
      </c>
      <c r="R69" s="3"/>
      <c r="S69" s="9"/>
      <c r="T69" s="75">
        <f t="shared" si="7"/>
        <v>1.054</v>
      </c>
      <c r="U69" s="13">
        <v>1.054</v>
      </c>
      <c r="V69" s="3">
        <v>1.054</v>
      </c>
      <c r="W69" s="6">
        <f t="shared" si="8"/>
        <v>0.72660000000000002</v>
      </c>
      <c r="X69" s="76">
        <f t="shared" si="9"/>
        <v>0.68937381404174569</v>
      </c>
      <c r="Y69" s="74">
        <f t="shared" si="10"/>
        <v>1.054</v>
      </c>
      <c r="Z69" s="8">
        <f t="shared" si="11"/>
        <v>0.72660000000000002</v>
      </c>
      <c r="AA69" s="76">
        <f t="shared" si="12"/>
        <v>0.68937381404174569</v>
      </c>
      <c r="AB69" s="13">
        <v>6.9000000000000006E-2</v>
      </c>
      <c r="AC69" s="85">
        <v>7.5600000000000001E-2</v>
      </c>
      <c r="AD69" s="76">
        <f t="shared" si="14"/>
        <v>1.0956521739130434</v>
      </c>
      <c r="AE69" s="13">
        <v>0</v>
      </c>
      <c r="AF69" s="85">
        <v>0</v>
      </c>
      <c r="AG69" s="76"/>
      <c r="AH69" s="13">
        <v>0.46500000000000002</v>
      </c>
      <c r="AI69" s="100">
        <v>0</v>
      </c>
      <c r="AJ69" s="13">
        <v>0</v>
      </c>
      <c r="AK69" s="85">
        <v>0</v>
      </c>
      <c r="AL69" s="76"/>
      <c r="AM69" s="13">
        <v>0</v>
      </c>
      <c r="AN69" s="85">
        <v>0</v>
      </c>
      <c r="AO69" s="76"/>
      <c r="AP69" s="13">
        <v>0</v>
      </c>
      <c r="AQ69" s="85">
        <v>0</v>
      </c>
      <c r="AR69" s="76"/>
      <c r="AS69" s="13">
        <v>0</v>
      </c>
      <c r="AT69" s="85">
        <v>1.4E-3</v>
      </c>
      <c r="AU69" s="76"/>
      <c r="AV69" s="13">
        <v>0</v>
      </c>
      <c r="AW69" s="85">
        <v>0</v>
      </c>
      <c r="AX69" s="76"/>
      <c r="AY69" s="13">
        <v>0</v>
      </c>
      <c r="AZ69" s="85">
        <v>0</v>
      </c>
      <c r="BA69" s="76"/>
      <c r="BB69" s="13">
        <v>6.3E-2</v>
      </c>
      <c r="BC69" s="85">
        <v>7.6999999999999999E-2</v>
      </c>
      <c r="BD69" s="76">
        <f t="shared" si="2"/>
        <v>1.2222222222222221</v>
      </c>
      <c r="BE69" s="13">
        <v>0</v>
      </c>
      <c r="BF69" s="85">
        <v>0</v>
      </c>
      <c r="BG69" s="76"/>
      <c r="BH69" s="13">
        <v>0.39500000000000002</v>
      </c>
      <c r="BI69" s="85">
        <v>0.50519999999999998</v>
      </c>
      <c r="BJ69" s="76">
        <f t="shared" si="3"/>
        <v>1.2789873417721518</v>
      </c>
      <c r="BK69" s="13">
        <v>6.2E-2</v>
      </c>
      <c r="BL69" s="85">
        <v>6.7400000000000002E-2</v>
      </c>
      <c r="BM69" s="76">
        <f t="shared" si="13"/>
        <v>1.0870967741935484</v>
      </c>
      <c r="BN69" s="13">
        <v>0</v>
      </c>
      <c r="BO69" s="85">
        <v>0</v>
      </c>
      <c r="BP69" s="76"/>
      <c r="BQ69" s="13">
        <v>0</v>
      </c>
      <c r="BR69" s="85">
        <v>0</v>
      </c>
      <c r="BS69" s="76"/>
      <c r="BT69" s="13">
        <v>0</v>
      </c>
      <c r="BU69" s="85">
        <v>0</v>
      </c>
      <c r="BV69" s="76"/>
    </row>
    <row r="70" spans="1:74" ht="20.100000000000001" customHeight="1" thickBot="1" x14ac:dyDescent="0.25">
      <c r="A70" s="4">
        <v>63</v>
      </c>
      <c r="B70" s="39" t="s">
        <v>84</v>
      </c>
      <c r="C70" s="19">
        <v>157.30000000000001</v>
      </c>
      <c r="D70" s="18"/>
      <c r="E70" s="15">
        <f t="shared" si="4"/>
        <v>157.30000000000001</v>
      </c>
      <c r="F70" s="15">
        <f t="shared" si="5"/>
        <v>157.30000000000001</v>
      </c>
      <c r="G70" s="15"/>
      <c r="H70" s="11">
        <v>1.0009999999999999</v>
      </c>
      <c r="I70" s="3">
        <v>1.0009999999999999</v>
      </c>
      <c r="J70" s="3"/>
      <c r="K70" s="9"/>
      <c r="L70" s="13">
        <f t="shared" si="6"/>
        <v>1.0609390609390612</v>
      </c>
      <c r="M70" s="3">
        <f t="shared" si="0"/>
        <v>1.0609390609390612</v>
      </c>
      <c r="N70" s="3"/>
      <c r="O70" s="5"/>
      <c r="P70" s="13">
        <v>1.0620000000000001</v>
      </c>
      <c r="Q70" s="3">
        <v>1.0620000000000001</v>
      </c>
      <c r="R70" s="3"/>
      <c r="S70" s="9"/>
      <c r="T70" s="75">
        <f t="shared" si="7"/>
        <v>1.0620000000000001</v>
      </c>
      <c r="U70" s="13">
        <v>1.0620000000000001</v>
      </c>
      <c r="V70" s="3">
        <v>1.0620000000000001</v>
      </c>
      <c r="W70" s="6">
        <f t="shared" si="8"/>
        <v>0.78439999999999999</v>
      </c>
      <c r="X70" s="76">
        <f t="shared" si="9"/>
        <v>0.73860640301318259</v>
      </c>
      <c r="Y70" s="74">
        <f t="shared" si="10"/>
        <v>1.0620000000000001</v>
      </c>
      <c r="Z70" s="8">
        <f t="shared" si="11"/>
        <v>0.78439999999999999</v>
      </c>
      <c r="AA70" s="76">
        <f t="shared" si="12"/>
        <v>0.73860640301318259</v>
      </c>
      <c r="AB70" s="13">
        <v>0.05</v>
      </c>
      <c r="AC70" s="85">
        <v>5.4100000000000002E-2</v>
      </c>
      <c r="AD70" s="76">
        <f t="shared" si="14"/>
        <v>1.0820000000000001</v>
      </c>
      <c r="AE70" s="13">
        <v>0</v>
      </c>
      <c r="AF70" s="85">
        <v>0</v>
      </c>
      <c r="AG70" s="76"/>
      <c r="AH70" s="13">
        <v>0.43099999999999999</v>
      </c>
      <c r="AI70" s="100">
        <v>0</v>
      </c>
      <c r="AJ70" s="13">
        <v>0</v>
      </c>
      <c r="AK70" s="85">
        <v>0</v>
      </c>
      <c r="AL70" s="76"/>
      <c r="AM70" s="13">
        <v>0</v>
      </c>
      <c r="AN70" s="85">
        <v>0</v>
      </c>
      <c r="AO70" s="76"/>
      <c r="AP70" s="13">
        <v>0</v>
      </c>
      <c r="AQ70" s="85">
        <v>0</v>
      </c>
      <c r="AR70" s="76"/>
      <c r="AS70" s="13">
        <v>0</v>
      </c>
      <c r="AT70" s="85">
        <v>1.4E-3</v>
      </c>
      <c r="AU70" s="76"/>
      <c r="AV70" s="13">
        <v>0</v>
      </c>
      <c r="AW70" s="85">
        <v>0</v>
      </c>
      <c r="AX70" s="76"/>
      <c r="AY70" s="13">
        <v>0</v>
      </c>
      <c r="AZ70" s="85">
        <v>0</v>
      </c>
      <c r="BA70" s="76"/>
      <c r="BB70" s="13">
        <v>0.11799999999999999</v>
      </c>
      <c r="BC70" s="85">
        <v>0.14530000000000001</v>
      </c>
      <c r="BD70" s="76">
        <f t="shared" si="2"/>
        <v>1.23135593220339</v>
      </c>
      <c r="BE70" s="13">
        <v>0</v>
      </c>
      <c r="BF70" s="85">
        <v>0</v>
      </c>
      <c r="BG70" s="76"/>
      <c r="BH70" s="13">
        <v>0.41899999999999998</v>
      </c>
      <c r="BI70" s="85">
        <v>0.53539999999999999</v>
      </c>
      <c r="BJ70" s="76">
        <f t="shared" si="3"/>
        <v>1.2778042959427207</v>
      </c>
      <c r="BK70" s="13">
        <v>4.3999999999999997E-2</v>
      </c>
      <c r="BL70" s="85">
        <v>4.82E-2</v>
      </c>
      <c r="BM70" s="76">
        <f t="shared" si="13"/>
        <v>1.0954545454545455</v>
      </c>
      <c r="BN70" s="13">
        <v>0</v>
      </c>
      <c r="BO70" s="85">
        <v>0</v>
      </c>
      <c r="BP70" s="76"/>
      <c r="BQ70" s="13">
        <v>0</v>
      </c>
      <c r="BR70" s="85">
        <v>0</v>
      </c>
      <c r="BS70" s="76"/>
      <c r="BT70" s="13">
        <v>0</v>
      </c>
      <c r="BU70" s="85">
        <v>0</v>
      </c>
      <c r="BV70" s="76"/>
    </row>
    <row r="71" spans="1:74" ht="20.100000000000001" customHeight="1" thickBot="1" x14ac:dyDescent="0.25">
      <c r="A71" s="4">
        <v>64</v>
      </c>
      <c r="B71" s="39" t="s">
        <v>85</v>
      </c>
      <c r="C71" s="19">
        <v>270.60000000000002</v>
      </c>
      <c r="D71" s="18"/>
      <c r="E71" s="15">
        <f t="shared" si="4"/>
        <v>270.60000000000002</v>
      </c>
      <c r="F71" s="15">
        <f t="shared" si="5"/>
        <v>270.60000000000002</v>
      </c>
      <c r="G71" s="15"/>
      <c r="H71" s="11">
        <v>1.079</v>
      </c>
      <c r="I71" s="3">
        <v>1.079</v>
      </c>
      <c r="J71" s="3"/>
      <c r="K71" s="9"/>
      <c r="L71" s="13">
        <f t="shared" si="6"/>
        <v>1.0574606116774792</v>
      </c>
      <c r="M71" s="3">
        <f t="shared" si="0"/>
        <v>1.0574606116774792</v>
      </c>
      <c r="N71" s="3"/>
      <c r="O71" s="5"/>
      <c r="P71" s="13">
        <v>1.141</v>
      </c>
      <c r="Q71" s="3">
        <v>1.141</v>
      </c>
      <c r="R71" s="3"/>
      <c r="S71" s="9"/>
      <c r="T71" s="75">
        <f t="shared" si="7"/>
        <v>1.1409999999999998</v>
      </c>
      <c r="U71" s="13">
        <v>1.141</v>
      </c>
      <c r="V71" s="3">
        <v>1.141</v>
      </c>
      <c r="W71" s="6">
        <f t="shared" si="8"/>
        <v>0.752</v>
      </c>
      <c r="X71" s="76">
        <f t="shared" si="9"/>
        <v>0.65907099035933403</v>
      </c>
      <c r="Y71" s="74">
        <f t="shared" si="10"/>
        <v>1.1409999999999998</v>
      </c>
      <c r="Z71" s="8">
        <f t="shared" si="11"/>
        <v>0.752</v>
      </c>
      <c r="AA71" s="76">
        <f t="shared" si="12"/>
        <v>0.65907099035933403</v>
      </c>
      <c r="AB71" s="13">
        <v>7.0999999999999994E-2</v>
      </c>
      <c r="AC71" s="85">
        <v>7.7200000000000005E-2</v>
      </c>
      <c r="AD71" s="76">
        <f t="shared" si="14"/>
        <v>1.0873239436619719</v>
      </c>
      <c r="AE71" s="13">
        <v>0</v>
      </c>
      <c r="AF71" s="85">
        <v>0</v>
      </c>
      <c r="AG71" s="76"/>
      <c r="AH71" s="13">
        <v>0.53100000000000003</v>
      </c>
      <c r="AI71" s="100">
        <v>0</v>
      </c>
      <c r="AJ71" s="13">
        <v>0</v>
      </c>
      <c r="AK71" s="85">
        <v>0</v>
      </c>
      <c r="AL71" s="76"/>
      <c r="AM71" s="13">
        <v>0</v>
      </c>
      <c r="AN71" s="85">
        <v>0</v>
      </c>
      <c r="AO71" s="76"/>
      <c r="AP71" s="13">
        <v>0</v>
      </c>
      <c r="AQ71" s="85">
        <v>0</v>
      </c>
      <c r="AR71" s="76"/>
      <c r="AS71" s="13">
        <v>0</v>
      </c>
      <c r="AT71" s="85">
        <v>1.4E-3</v>
      </c>
      <c r="AU71" s="76"/>
      <c r="AV71" s="13">
        <v>0</v>
      </c>
      <c r="AW71" s="85">
        <v>0</v>
      </c>
      <c r="AX71" s="76"/>
      <c r="AY71" s="13">
        <v>0</v>
      </c>
      <c r="AZ71" s="85">
        <v>0</v>
      </c>
      <c r="BA71" s="76"/>
      <c r="BB71" s="13">
        <v>8.5000000000000006E-2</v>
      </c>
      <c r="BC71" s="85">
        <v>0.10390000000000001</v>
      </c>
      <c r="BD71" s="76">
        <f t="shared" si="2"/>
        <v>1.2223529411764706</v>
      </c>
      <c r="BE71" s="13">
        <v>0</v>
      </c>
      <c r="BF71" s="85">
        <v>0</v>
      </c>
      <c r="BG71" s="76"/>
      <c r="BH71" s="13">
        <v>0.39100000000000001</v>
      </c>
      <c r="BI71" s="85">
        <v>0.50070000000000003</v>
      </c>
      <c r="BJ71" s="76">
        <f t="shared" si="3"/>
        <v>1.2805626598465474</v>
      </c>
      <c r="BK71" s="13">
        <v>6.3E-2</v>
      </c>
      <c r="BL71" s="85">
        <v>6.88E-2</v>
      </c>
      <c r="BM71" s="76">
        <f t="shared" si="13"/>
        <v>1.092063492063492</v>
      </c>
      <c r="BN71" s="13">
        <v>0</v>
      </c>
      <c r="BO71" s="85">
        <v>0</v>
      </c>
      <c r="BP71" s="76"/>
      <c r="BQ71" s="13">
        <v>0</v>
      </c>
      <c r="BR71" s="85">
        <v>0</v>
      </c>
      <c r="BS71" s="76"/>
      <c r="BT71" s="13">
        <v>0</v>
      </c>
      <c r="BU71" s="85">
        <v>0</v>
      </c>
      <c r="BV71" s="76"/>
    </row>
    <row r="72" spans="1:74" ht="20.100000000000001" customHeight="1" thickBot="1" x14ac:dyDescent="0.25">
      <c r="A72" s="4">
        <v>65</v>
      </c>
      <c r="B72" s="39" t="s">
        <v>86</v>
      </c>
      <c r="C72" s="19">
        <v>347.2</v>
      </c>
      <c r="D72" s="18"/>
      <c r="E72" s="15">
        <f t="shared" si="4"/>
        <v>347.2</v>
      </c>
      <c r="F72" s="15">
        <f t="shared" si="5"/>
        <v>347.2</v>
      </c>
      <c r="G72" s="15"/>
      <c r="H72" s="11">
        <v>1.0680000000000001</v>
      </c>
      <c r="I72" s="3">
        <v>1.0680000000000001</v>
      </c>
      <c r="J72" s="3"/>
      <c r="K72" s="9"/>
      <c r="L72" s="13">
        <f t="shared" si="6"/>
        <v>1.0608614232209737</v>
      </c>
      <c r="M72" s="3">
        <f t="shared" si="6"/>
        <v>1.0608614232209737</v>
      </c>
      <c r="N72" s="3"/>
      <c r="O72" s="5"/>
      <c r="P72" s="13">
        <v>1.133</v>
      </c>
      <c r="Q72" s="3">
        <v>1.133</v>
      </c>
      <c r="R72" s="3"/>
      <c r="S72" s="9"/>
      <c r="T72" s="75">
        <f t="shared" si="7"/>
        <v>1.133</v>
      </c>
      <c r="U72" s="13">
        <v>1.133</v>
      </c>
      <c r="V72" s="3">
        <v>1.133</v>
      </c>
      <c r="W72" s="6">
        <f t="shared" si="8"/>
        <v>0.81330000000000013</v>
      </c>
      <c r="X72" s="76">
        <f t="shared" si="9"/>
        <v>0.71782877316857907</v>
      </c>
      <c r="Y72" s="74">
        <f t="shared" si="10"/>
        <v>1.133</v>
      </c>
      <c r="Z72" s="8">
        <f t="shared" si="11"/>
        <v>0.81330000000000013</v>
      </c>
      <c r="AA72" s="76">
        <f t="shared" si="12"/>
        <v>0.71782877316857907</v>
      </c>
      <c r="AB72" s="13">
        <v>0</v>
      </c>
      <c r="AC72" s="85">
        <v>0</v>
      </c>
      <c r="AD72" s="76"/>
      <c r="AE72" s="13">
        <v>0</v>
      </c>
      <c r="AF72" s="85">
        <v>0</v>
      </c>
      <c r="AG72" s="76"/>
      <c r="AH72" s="13">
        <v>0.48899999999999999</v>
      </c>
      <c r="AI72" s="100">
        <v>0</v>
      </c>
      <c r="AJ72" s="13">
        <v>0</v>
      </c>
      <c r="AK72" s="85">
        <v>0</v>
      </c>
      <c r="AL72" s="76"/>
      <c r="AM72" s="13">
        <v>0</v>
      </c>
      <c r="AN72" s="85">
        <v>0</v>
      </c>
      <c r="AO72" s="76"/>
      <c r="AP72" s="13">
        <v>0</v>
      </c>
      <c r="AQ72" s="85">
        <v>0</v>
      </c>
      <c r="AR72" s="76"/>
      <c r="AS72" s="13">
        <v>0.153</v>
      </c>
      <c r="AT72" s="85">
        <v>0.18940000000000001</v>
      </c>
      <c r="AU72" s="76">
        <f t="shared" ref="AU72:AU135" si="15">AT72/AS72</f>
        <v>1.2379084967320262</v>
      </c>
      <c r="AV72" s="13">
        <v>0</v>
      </c>
      <c r="AW72" s="85">
        <v>0</v>
      </c>
      <c r="AX72" s="76"/>
      <c r="AY72" s="13">
        <v>0</v>
      </c>
      <c r="AZ72" s="85">
        <v>0</v>
      </c>
      <c r="BA72" s="76"/>
      <c r="BB72" s="13">
        <v>8.7999999999999995E-2</v>
      </c>
      <c r="BC72" s="85">
        <v>0.1082</v>
      </c>
      <c r="BD72" s="76">
        <f t="shared" ref="BD72:BD135" si="16">BC72/BB72</f>
        <v>1.2295454545454547</v>
      </c>
      <c r="BE72" s="13">
        <v>0</v>
      </c>
      <c r="BF72" s="85">
        <v>0</v>
      </c>
      <c r="BG72" s="76"/>
      <c r="BH72" s="13">
        <v>0.40300000000000002</v>
      </c>
      <c r="BI72" s="85">
        <v>0.51570000000000005</v>
      </c>
      <c r="BJ72" s="76">
        <f t="shared" ref="BJ72:BJ135" si="17">BI72/BH72</f>
        <v>1.2796526054590571</v>
      </c>
      <c r="BK72" s="13">
        <v>0</v>
      </c>
      <c r="BL72" s="85">
        <v>0</v>
      </c>
      <c r="BM72" s="76"/>
      <c r="BN72" s="13">
        <v>0</v>
      </c>
      <c r="BO72" s="85">
        <v>0</v>
      </c>
      <c r="BP72" s="76"/>
      <c r="BQ72" s="13">
        <v>0</v>
      </c>
      <c r="BR72" s="85">
        <v>0</v>
      </c>
      <c r="BS72" s="76"/>
      <c r="BT72" s="13">
        <v>0</v>
      </c>
      <c r="BU72" s="85">
        <v>0</v>
      </c>
      <c r="BV72" s="76"/>
    </row>
    <row r="73" spans="1:74" ht="20.100000000000001" customHeight="1" thickBot="1" x14ac:dyDescent="0.25">
      <c r="A73" s="4">
        <v>66</v>
      </c>
      <c r="B73" s="39" t="s">
        <v>87</v>
      </c>
      <c r="C73" s="19">
        <v>122.7</v>
      </c>
      <c r="D73" s="18"/>
      <c r="E73" s="15">
        <f t="shared" ref="E73:E137" si="18">C73-D73</f>
        <v>122.7</v>
      </c>
      <c r="F73" s="15">
        <f t="shared" ref="F73:F137" si="19">E73-G73</f>
        <v>122.7</v>
      </c>
      <c r="G73" s="15"/>
      <c r="H73" s="11">
        <v>0.91500000000000004</v>
      </c>
      <c r="I73" s="3">
        <v>0.91500000000000004</v>
      </c>
      <c r="J73" s="3"/>
      <c r="K73" s="9"/>
      <c r="L73" s="13">
        <f t="shared" ref="L73:O137" si="20">P73/H73</f>
        <v>1.062295081967213</v>
      </c>
      <c r="M73" s="3">
        <f t="shared" si="20"/>
        <v>1.062295081967213</v>
      </c>
      <c r="N73" s="3"/>
      <c r="O73" s="5"/>
      <c r="P73" s="13">
        <v>0.97199999999999998</v>
      </c>
      <c r="Q73" s="3">
        <v>0.97199999999999998</v>
      </c>
      <c r="R73" s="3"/>
      <c r="S73" s="9"/>
      <c r="T73" s="75">
        <f t="shared" ref="T73:T136" si="21">AB73+AE73+AH73+AJ73+AS73+AV73+AY73+BB73+BE73+BH73+BK73+BN73+BQ73</f>
        <v>0.97199999999999998</v>
      </c>
      <c r="U73" s="13">
        <v>0.97199999999999998</v>
      </c>
      <c r="V73" s="3">
        <v>0.97199999999999998</v>
      </c>
      <c r="W73" s="6">
        <f t="shared" ref="W73:W136" si="22">AC73+AF73+AI73+AK73+AT73+AW73+AZ73+BC73+BF73+BI73+BL73+BO73+BR73</f>
        <v>0.79280000000000006</v>
      </c>
      <c r="X73" s="76">
        <f t="shared" ref="X73:X136" si="23">W73/T73</f>
        <v>0.81563786008230466</v>
      </c>
      <c r="Y73" s="74">
        <f t="shared" ref="Y73:Y136" si="24">AB73+AE73+AH73+AJ73+AS73+AV73+AY73+BB73+BE73+BH73+BK73+BN73+BQ73</f>
        <v>0.97199999999999998</v>
      </c>
      <c r="Z73" s="8">
        <f t="shared" ref="Z73:Z136" si="25">AC73+AF73+AI73+AK73+AT73+AW73+AZ73+BC73+BF73+BI73+BL73+BO73+BR73</f>
        <v>0.79280000000000006</v>
      </c>
      <c r="AA73" s="76">
        <f t="shared" ref="AA73:AA136" si="26">Z73/Y73</f>
        <v>0.81563786008230466</v>
      </c>
      <c r="AB73" s="13">
        <v>0</v>
      </c>
      <c r="AC73" s="85">
        <v>0</v>
      </c>
      <c r="AD73" s="76"/>
      <c r="AE73" s="13">
        <v>0</v>
      </c>
      <c r="AF73" s="85">
        <v>0</v>
      </c>
      <c r="AG73" s="76"/>
      <c r="AH73" s="13">
        <v>0.34499999999999997</v>
      </c>
      <c r="AI73" s="100">
        <v>0</v>
      </c>
      <c r="AJ73" s="13">
        <v>0</v>
      </c>
      <c r="AK73" s="85">
        <v>0</v>
      </c>
      <c r="AL73" s="76"/>
      <c r="AM73" s="13">
        <v>0</v>
      </c>
      <c r="AN73" s="85">
        <v>0</v>
      </c>
      <c r="AO73" s="76"/>
      <c r="AP73" s="13">
        <v>0</v>
      </c>
      <c r="AQ73" s="85">
        <v>0</v>
      </c>
      <c r="AR73" s="76"/>
      <c r="AS73" s="13">
        <v>0.14799999999999999</v>
      </c>
      <c r="AT73" s="85">
        <v>0.18279999999999999</v>
      </c>
      <c r="AU73" s="76">
        <f t="shared" si="15"/>
        <v>1.2351351351351352</v>
      </c>
      <c r="AV73" s="13">
        <v>0</v>
      </c>
      <c r="AW73" s="85">
        <v>0</v>
      </c>
      <c r="AX73" s="76"/>
      <c r="AY73" s="13">
        <v>0</v>
      </c>
      <c r="AZ73" s="85">
        <v>0</v>
      </c>
      <c r="BA73" s="76"/>
      <c r="BB73" s="13">
        <v>6.2E-2</v>
      </c>
      <c r="BC73" s="85">
        <v>7.6200000000000004E-2</v>
      </c>
      <c r="BD73" s="76">
        <f t="shared" si="16"/>
        <v>1.2290322580645161</v>
      </c>
      <c r="BE73" s="13">
        <v>0</v>
      </c>
      <c r="BF73" s="85">
        <v>0</v>
      </c>
      <c r="BG73" s="76"/>
      <c r="BH73" s="13">
        <v>0.41699999999999998</v>
      </c>
      <c r="BI73" s="85">
        <v>0.53380000000000005</v>
      </c>
      <c r="BJ73" s="76">
        <f t="shared" si="17"/>
        <v>1.2800959232613911</v>
      </c>
      <c r="BK73" s="13">
        <v>0</v>
      </c>
      <c r="BL73" s="85">
        <v>0</v>
      </c>
      <c r="BM73" s="76"/>
      <c r="BN73" s="13">
        <v>0</v>
      </c>
      <c r="BO73" s="85">
        <v>0</v>
      </c>
      <c r="BP73" s="76"/>
      <c r="BQ73" s="13">
        <v>0</v>
      </c>
      <c r="BR73" s="85">
        <v>0</v>
      </c>
      <c r="BS73" s="76"/>
      <c r="BT73" s="13">
        <v>0</v>
      </c>
      <c r="BU73" s="85">
        <v>0</v>
      </c>
      <c r="BV73" s="76"/>
    </row>
    <row r="74" spans="1:74" ht="20.100000000000001" customHeight="1" thickBot="1" x14ac:dyDescent="0.25">
      <c r="A74" s="4">
        <v>67</v>
      </c>
      <c r="B74" s="39" t="s">
        <v>88</v>
      </c>
      <c r="C74" s="19">
        <v>184.8</v>
      </c>
      <c r="D74" s="18"/>
      <c r="E74" s="15">
        <f t="shared" si="18"/>
        <v>184.8</v>
      </c>
      <c r="F74" s="15">
        <f t="shared" si="19"/>
        <v>184.8</v>
      </c>
      <c r="G74" s="15"/>
      <c r="H74" s="11">
        <v>1.218</v>
      </c>
      <c r="I74" s="3">
        <v>1.218</v>
      </c>
      <c r="J74" s="3"/>
      <c r="K74" s="9"/>
      <c r="L74" s="13">
        <f t="shared" si="20"/>
        <v>1.0582922824302134</v>
      </c>
      <c r="M74" s="3">
        <f t="shared" si="20"/>
        <v>1.0582922824302134</v>
      </c>
      <c r="N74" s="3"/>
      <c r="O74" s="5"/>
      <c r="P74" s="13">
        <v>1.2889999999999999</v>
      </c>
      <c r="Q74" s="3">
        <v>1.2889999999999999</v>
      </c>
      <c r="R74" s="3"/>
      <c r="S74" s="9"/>
      <c r="T74" s="75">
        <f t="shared" si="21"/>
        <v>1.2889999999999999</v>
      </c>
      <c r="U74" s="13">
        <v>1.2889999999999999</v>
      </c>
      <c r="V74" s="3">
        <v>1.2889999999999999</v>
      </c>
      <c r="W74" s="6">
        <f t="shared" si="22"/>
        <v>0.87490000000000001</v>
      </c>
      <c r="X74" s="76">
        <f t="shared" si="23"/>
        <v>0.67874321179208696</v>
      </c>
      <c r="Y74" s="74">
        <f t="shared" si="24"/>
        <v>1.2889999999999999</v>
      </c>
      <c r="Z74" s="8">
        <f t="shared" si="25"/>
        <v>0.87490000000000001</v>
      </c>
      <c r="AA74" s="76">
        <f t="shared" si="26"/>
        <v>0.67874321179208696</v>
      </c>
      <c r="AB74" s="13">
        <v>0</v>
      </c>
      <c r="AC74" s="85">
        <v>0</v>
      </c>
      <c r="AD74" s="76"/>
      <c r="AE74" s="13">
        <v>0</v>
      </c>
      <c r="AF74" s="85">
        <v>0</v>
      </c>
      <c r="AG74" s="76"/>
      <c r="AH74" s="13">
        <v>0.59599999999999997</v>
      </c>
      <c r="AI74" s="100">
        <v>0</v>
      </c>
      <c r="AJ74" s="13">
        <v>0</v>
      </c>
      <c r="AK74" s="85">
        <v>0</v>
      </c>
      <c r="AL74" s="76"/>
      <c r="AM74" s="13">
        <v>0</v>
      </c>
      <c r="AN74" s="85">
        <v>0</v>
      </c>
      <c r="AO74" s="76"/>
      <c r="AP74" s="13">
        <v>0</v>
      </c>
      <c r="AQ74" s="85">
        <v>0</v>
      </c>
      <c r="AR74" s="76"/>
      <c r="AS74" s="13">
        <v>0.152</v>
      </c>
      <c r="AT74" s="85">
        <v>0.18820000000000001</v>
      </c>
      <c r="AU74" s="76">
        <f t="shared" si="15"/>
        <v>1.2381578947368421</v>
      </c>
      <c r="AV74" s="13">
        <v>0</v>
      </c>
      <c r="AW74" s="85">
        <v>0</v>
      </c>
      <c r="AX74" s="76"/>
      <c r="AY74" s="13">
        <v>0</v>
      </c>
      <c r="AZ74" s="85">
        <v>0</v>
      </c>
      <c r="BA74" s="76"/>
      <c r="BB74" s="13">
        <v>8.5000000000000006E-2</v>
      </c>
      <c r="BC74" s="85">
        <v>0.104</v>
      </c>
      <c r="BD74" s="76">
        <f t="shared" si="16"/>
        <v>1.2235294117647058</v>
      </c>
      <c r="BE74" s="13">
        <v>0</v>
      </c>
      <c r="BF74" s="85">
        <v>0</v>
      </c>
      <c r="BG74" s="76"/>
      <c r="BH74" s="13">
        <v>0.45600000000000002</v>
      </c>
      <c r="BI74" s="85">
        <v>0.5827</v>
      </c>
      <c r="BJ74" s="76">
        <f t="shared" si="17"/>
        <v>1.2778508771929824</v>
      </c>
      <c r="BK74" s="13">
        <v>0</v>
      </c>
      <c r="BL74" s="85">
        <v>0</v>
      </c>
      <c r="BM74" s="76"/>
      <c r="BN74" s="13">
        <v>0</v>
      </c>
      <c r="BO74" s="85">
        <v>0</v>
      </c>
      <c r="BP74" s="76"/>
      <c r="BQ74" s="13">
        <v>0</v>
      </c>
      <c r="BR74" s="85">
        <v>0</v>
      </c>
      <c r="BS74" s="76"/>
      <c r="BT74" s="13">
        <v>0</v>
      </c>
      <c r="BU74" s="85">
        <v>0</v>
      </c>
      <c r="BV74" s="76"/>
    </row>
    <row r="75" spans="1:74" ht="20.100000000000001" customHeight="1" thickBot="1" x14ac:dyDescent="0.25">
      <c r="A75" s="4">
        <v>68</v>
      </c>
      <c r="B75" s="39" t="s">
        <v>89</v>
      </c>
      <c r="C75" s="19">
        <v>160.69999999999999</v>
      </c>
      <c r="D75" s="18"/>
      <c r="E75" s="15">
        <f t="shared" si="18"/>
        <v>160.69999999999999</v>
      </c>
      <c r="F75" s="15">
        <f t="shared" si="19"/>
        <v>160.69999999999999</v>
      </c>
      <c r="G75" s="15"/>
      <c r="H75" s="11">
        <v>0.621</v>
      </c>
      <c r="I75" s="3">
        <v>0.621</v>
      </c>
      <c r="J75" s="3"/>
      <c r="K75" s="9"/>
      <c r="L75" s="13">
        <f t="shared" si="20"/>
        <v>1.0483091787439613</v>
      </c>
      <c r="M75" s="3">
        <f t="shared" si="20"/>
        <v>1.0483091787439613</v>
      </c>
      <c r="N75" s="3"/>
      <c r="O75" s="5"/>
      <c r="P75" s="13">
        <v>0.65100000000000002</v>
      </c>
      <c r="Q75" s="3">
        <v>0.65100000000000002</v>
      </c>
      <c r="R75" s="3"/>
      <c r="S75" s="9"/>
      <c r="T75" s="75">
        <f t="shared" si="21"/>
        <v>0.65100000000000002</v>
      </c>
      <c r="U75" s="13">
        <v>0.65100000000000002</v>
      </c>
      <c r="V75" s="3">
        <v>0.65100000000000002</v>
      </c>
      <c r="W75" s="6">
        <f t="shared" si="22"/>
        <v>0.4284</v>
      </c>
      <c r="X75" s="76">
        <f t="shared" si="23"/>
        <v>0.65806451612903227</v>
      </c>
      <c r="Y75" s="74">
        <f t="shared" si="24"/>
        <v>0.65100000000000002</v>
      </c>
      <c r="Z75" s="8">
        <f t="shared" si="25"/>
        <v>0.4284</v>
      </c>
      <c r="AA75" s="76">
        <f t="shared" si="26"/>
        <v>0.65806451612903227</v>
      </c>
      <c r="AB75" s="13">
        <v>0</v>
      </c>
      <c r="AC75" s="85">
        <v>0</v>
      </c>
      <c r="AD75" s="76"/>
      <c r="AE75" s="13">
        <v>0</v>
      </c>
      <c r="AF75" s="85">
        <v>0</v>
      </c>
      <c r="AG75" s="76"/>
      <c r="AH75" s="13">
        <v>0.316</v>
      </c>
      <c r="AI75" s="100">
        <v>0</v>
      </c>
      <c r="AJ75" s="13">
        <v>0</v>
      </c>
      <c r="AK75" s="85">
        <v>0</v>
      </c>
      <c r="AL75" s="76"/>
      <c r="AM75" s="13">
        <v>0</v>
      </c>
      <c r="AN75" s="85">
        <v>0</v>
      </c>
      <c r="AO75" s="76"/>
      <c r="AP75" s="13">
        <v>0</v>
      </c>
      <c r="AQ75" s="85">
        <v>0</v>
      </c>
      <c r="AR75" s="76"/>
      <c r="AS75" s="13">
        <v>0</v>
      </c>
      <c r="AT75" s="85">
        <v>1.4E-3</v>
      </c>
      <c r="AU75" s="76"/>
      <c r="AV75" s="13">
        <v>0</v>
      </c>
      <c r="AW75" s="85">
        <v>0</v>
      </c>
      <c r="AX75" s="76"/>
      <c r="AY75" s="13">
        <v>0</v>
      </c>
      <c r="AZ75" s="85">
        <v>0</v>
      </c>
      <c r="BA75" s="76"/>
      <c r="BB75" s="13">
        <v>3.3000000000000002E-2</v>
      </c>
      <c r="BC75" s="85">
        <v>4.0099999999999997E-2</v>
      </c>
      <c r="BD75" s="76">
        <f t="shared" si="16"/>
        <v>1.2151515151515151</v>
      </c>
      <c r="BE75" s="13">
        <v>0</v>
      </c>
      <c r="BF75" s="85">
        <v>0</v>
      </c>
      <c r="BG75" s="76"/>
      <c r="BH75" s="13">
        <v>0.30199999999999999</v>
      </c>
      <c r="BI75" s="85">
        <v>0.38690000000000002</v>
      </c>
      <c r="BJ75" s="76">
        <f t="shared" si="17"/>
        <v>1.2811258278145696</v>
      </c>
      <c r="BK75" s="13">
        <v>0</v>
      </c>
      <c r="BL75" s="85">
        <v>0</v>
      </c>
      <c r="BM75" s="76"/>
      <c r="BN75" s="13">
        <v>0</v>
      </c>
      <c r="BO75" s="85">
        <v>0</v>
      </c>
      <c r="BP75" s="76"/>
      <c r="BQ75" s="13">
        <v>0</v>
      </c>
      <c r="BR75" s="85">
        <v>0</v>
      </c>
      <c r="BS75" s="76"/>
      <c r="BT75" s="13">
        <v>0</v>
      </c>
      <c r="BU75" s="85">
        <v>0</v>
      </c>
      <c r="BV75" s="76"/>
    </row>
    <row r="76" spans="1:74" ht="20.100000000000001" customHeight="1" thickBot="1" x14ac:dyDescent="0.25">
      <c r="A76" s="4">
        <v>69</v>
      </c>
      <c r="B76" s="39" t="s">
        <v>90</v>
      </c>
      <c r="C76" s="19">
        <v>260.10000000000002</v>
      </c>
      <c r="D76" s="18"/>
      <c r="E76" s="15">
        <f t="shared" si="18"/>
        <v>260.10000000000002</v>
      </c>
      <c r="F76" s="15">
        <f t="shared" si="19"/>
        <v>260.10000000000002</v>
      </c>
      <c r="G76" s="15"/>
      <c r="H76" s="11">
        <v>0.751</v>
      </c>
      <c r="I76" s="3">
        <v>0.751</v>
      </c>
      <c r="J76" s="3"/>
      <c r="K76" s="9"/>
      <c r="L76" s="13">
        <f t="shared" si="20"/>
        <v>1.051930758988016</v>
      </c>
      <c r="M76" s="3">
        <f t="shared" si="20"/>
        <v>1.051930758988016</v>
      </c>
      <c r="N76" s="3"/>
      <c r="O76" s="5"/>
      <c r="P76" s="13">
        <v>0.79</v>
      </c>
      <c r="Q76" s="3">
        <v>0.79</v>
      </c>
      <c r="R76" s="3"/>
      <c r="S76" s="9"/>
      <c r="T76" s="75">
        <f t="shared" si="21"/>
        <v>0.79</v>
      </c>
      <c r="U76" s="13">
        <v>0.79</v>
      </c>
      <c r="V76" s="3">
        <v>0.79</v>
      </c>
      <c r="W76" s="6">
        <f t="shared" si="22"/>
        <v>0.59279999999999999</v>
      </c>
      <c r="X76" s="76">
        <f t="shared" si="23"/>
        <v>0.75037974683544295</v>
      </c>
      <c r="Y76" s="74">
        <f t="shared" si="24"/>
        <v>0.79</v>
      </c>
      <c r="Z76" s="8">
        <f t="shared" si="25"/>
        <v>0.59279999999999999</v>
      </c>
      <c r="AA76" s="76">
        <f t="shared" si="26"/>
        <v>0.75037974683544295</v>
      </c>
      <c r="AB76" s="13">
        <v>0</v>
      </c>
      <c r="AC76" s="85">
        <v>0</v>
      </c>
      <c r="AD76" s="76"/>
      <c r="AE76" s="13">
        <v>0</v>
      </c>
      <c r="AF76" s="85">
        <v>0</v>
      </c>
      <c r="AG76" s="76"/>
      <c r="AH76" s="13">
        <v>0.32600000000000001</v>
      </c>
      <c r="AI76" s="100">
        <v>0</v>
      </c>
      <c r="AJ76" s="13">
        <v>0</v>
      </c>
      <c r="AK76" s="85">
        <v>0</v>
      </c>
      <c r="AL76" s="76"/>
      <c r="AM76" s="13">
        <v>0</v>
      </c>
      <c r="AN76" s="85">
        <v>0</v>
      </c>
      <c r="AO76" s="76"/>
      <c r="AP76" s="13">
        <v>0</v>
      </c>
      <c r="AQ76" s="85">
        <v>0</v>
      </c>
      <c r="AR76" s="76"/>
      <c r="AS76" s="13">
        <v>0</v>
      </c>
      <c r="AT76" s="85">
        <v>1.4E-3</v>
      </c>
      <c r="AU76" s="76"/>
      <c r="AV76" s="13">
        <v>0</v>
      </c>
      <c r="AW76" s="85">
        <v>0</v>
      </c>
      <c r="AX76" s="76"/>
      <c r="AY76" s="13">
        <v>0</v>
      </c>
      <c r="AZ76" s="85">
        <v>0</v>
      </c>
      <c r="BA76" s="76"/>
      <c r="BB76" s="13">
        <v>0.08</v>
      </c>
      <c r="BC76" s="85">
        <v>9.8000000000000004E-2</v>
      </c>
      <c r="BD76" s="76">
        <f t="shared" si="16"/>
        <v>1.2250000000000001</v>
      </c>
      <c r="BE76" s="13">
        <v>0</v>
      </c>
      <c r="BF76" s="85">
        <v>0</v>
      </c>
      <c r="BG76" s="76"/>
      <c r="BH76" s="13">
        <v>0.38400000000000001</v>
      </c>
      <c r="BI76" s="85">
        <v>0.49340000000000001</v>
      </c>
      <c r="BJ76" s="76">
        <f t="shared" si="17"/>
        <v>1.2848958333333333</v>
      </c>
      <c r="BK76" s="13">
        <v>0</v>
      </c>
      <c r="BL76" s="85">
        <v>0</v>
      </c>
      <c r="BM76" s="76"/>
      <c r="BN76" s="13">
        <v>0</v>
      </c>
      <c r="BO76" s="85">
        <v>0</v>
      </c>
      <c r="BP76" s="76"/>
      <c r="BQ76" s="13">
        <v>0</v>
      </c>
      <c r="BR76" s="85">
        <v>0</v>
      </c>
      <c r="BS76" s="76"/>
      <c r="BT76" s="13">
        <v>0</v>
      </c>
      <c r="BU76" s="85">
        <v>0</v>
      </c>
      <c r="BV76" s="76"/>
    </row>
    <row r="77" spans="1:74" ht="20.100000000000001" customHeight="1" thickBot="1" x14ac:dyDescent="0.25">
      <c r="A77" s="4">
        <v>70</v>
      </c>
      <c r="B77" s="39" t="s">
        <v>91</v>
      </c>
      <c r="C77" s="19">
        <v>844.9</v>
      </c>
      <c r="D77" s="18"/>
      <c r="E77" s="15">
        <f t="shared" si="18"/>
        <v>844.9</v>
      </c>
      <c r="F77" s="15">
        <f t="shared" si="19"/>
        <v>844.9</v>
      </c>
      <c r="G77" s="15"/>
      <c r="H77" s="11">
        <v>3.0379999999999998</v>
      </c>
      <c r="I77" s="3">
        <v>3.0379999999999998</v>
      </c>
      <c r="J77" s="3">
        <v>2.4569999999999999</v>
      </c>
      <c r="K77" s="9">
        <v>2.4569999999999999</v>
      </c>
      <c r="L77" s="13">
        <f t="shared" si="20"/>
        <v>1.0747202106649112</v>
      </c>
      <c r="M77" s="3">
        <f t="shared" si="20"/>
        <v>1.0747202106649112</v>
      </c>
      <c r="N77" s="3">
        <f t="shared" si="20"/>
        <v>1.0842490842490844</v>
      </c>
      <c r="O77" s="5">
        <f t="shared" si="20"/>
        <v>1.0842490842490844</v>
      </c>
      <c r="P77" s="13">
        <v>3.2650000000000001</v>
      </c>
      <c r="Q77" s="3">
        <v>3.2650000000000001</v>
      </c>
      <c r="R77" s="3">
        <v>2.6640000000000001</v>
      </c>
      <c r="S77" s="9">
        <v>2.6640000000000001</v>
      </c>
      <c r="T77" s="75">
        <f t="shared" si="21"/>
        <v>3.2649999999999997</v>
      </c>
      <c r="U77" s="13">
        <v>3.2650000000000001</v>
      </c>
      <c r="V77" s="3">
        <v>3.2650000000000001</v>
      </c>
      <c r="W77" s="6">
        <f t="shared" si="22"/>
        <v>3.6751</v>
      </c>
      <c r="X77" s="76">
        <f t="shared" si="23"/>
        <v>1.1256049004594182</v>
      </c>
      <c r="Y77" s="74">
        <f t="shared" si="24"/>
        <v>3.2649999999999997</v>
      </c>
      <c r="Z77" s="8">
        <f t="shared" si="25"/>
        <v>3.6751</v>
      </c>
      <c r="AA77" s="76">
        <f t="shared" si="26"/>
        <v>1.1256049004594182</v>
      </c>
      <c r="AB77" s="13">
        <v>0.433</v>
      </c>
      <c r="AC77" s="85">
        <v>0.4773</v>
      </c>
      <c r="AD77" s="76">
        <f t="shared" ref="AD77:AD136" si="27">AC77/AB77</f>
        <v>1.1023094688221708</v>
      </c>
      <c r="AE77" s="13">
        <v>0</v>
      </c>
      <c r="AF77" s="85">
        <v>0</v>
      </c>
      <c r="AG77" s="76"/>
      <c r="AH77" s="13">
        <v>0.60199999999999998</v>
      </c>
      <c r="AI77" s="100">
        <v>0</v>
      </c>
      <c r="AJ77" s="13">
        <v>3.6999999999999998E-2</v>
      </c>
      <c r="AK77" s="85">
        <v>4.0800000000000003E-2</v>
      </c>
      <c r="AL77" s="76">
        <f t="shared" ref="AL77:AL135" si="28">AK77/AJ77</f>
        <v>1.1027027027027028</v>
      </c>
      <c r="AM77" s="13">
        <v>0</v>
      </c>
      <c r="AN77" s="85">
        <v>0</v>
      </c>
      <c r="AO77" s="76"/>
      <c r="AP77" s="13">
        <v>0</v>
      </c>
      <c r="AQ77" s="85">
        <v>0</v>
      </c>
      <c r="AR77" s="76"/>
      <c r="AS77" s="13">
        <v>0.59699999999999998</v>
      </c>
      <c r="AT77" s="85">
        <v>0.69799999999999995</v>
      </c>
      <c r="AU77" s="76">
        <f t="shared" si="15"/>
        <v>1.169179229480737</v>
      </c>
      <c r="AV77" s="13">
        <v>5.8000000000000003E-2</v>
      </c>
      <c r="AW77" s="85">
        <v>5.6899999999999999E-2</v>
      </c>
      <c r="AX77" s="76">
        <f t="shared" ref="AX77:AX135" si="29">AW77/AV77</f>
        <v>0.9810344827586206</v>
      </c>
      <c r="AY77" s="13">
        <v>1E-3</v>
      </c>
      <c r="AZ77" s="85">
        <v>2.2000000000000001E-3</v>
      </c>
      <c r="BA77" s="76">
        <f t="shared" ref="BA77:BA135" si="30">AZ77/AY77</f>
        <v>2.2000000000000002</v>
      </c>
      <c r="BB77" s="13">
        <v>0.11700000000000001</v>
      </c>
      <c r="BC77" s="85">
        <v>0.14360000000000001</v>
      </c>
      <c r="BD77" s="76">
        <f t="shared" si="16"/>
        <v>1.2273504273504274</v>
      </c>
      <c r="BE77" s="13">
        <v>0.16900000000000001</v>
      </c>
      <c r="BF77" s="85">
        <v>0.20699999999999999</v>
      </c>
      <c r="BG77" s="76">
        <f t="shared" ref="BG77:BG135" si="31">BF77/BE77</f>
        <v>1.224852071005917</v>
      </c>
      <c r="BH77" s="13">
        <v>0.88800000000000001</v>
      </c>
      <c r="BI77" s="85">
        <v>1.0375000000000001</v>
      </c>
      <c r="BJ77" s="76">
        <f t="shared" si="17"/>
        <v>1.168355855855856</v>
      </c>
      <c r="BK77" s="13">
        <v>0.16800000000000001</v>
      </c>
      <c r="BL77" s="85">
        <v>0.18310000000000001</v>
      </c>
      <c r="BM77" s="76">
        <f t="shared" ref="BM77:BM135" si="32">BL77/BK77</f>
        <v>1.0898809523809523</v>
      </c>
      <c r="BN77" s="13">
        <v>1E-3</v>
      </c>
      <c r="BO77" s="85">
        <v>1.2999999999999999E-3</v>
      </c>
      <c r="BP77" s="76">
        <f t="shared" ref="BP77:BP134" si="33">BO77/BN77</f>
        <v>1.2999999999999998</v>
      </c>
      <c r="BQ77" s="13">
        <v>0.19400000000000001</v>
      </c>
      <c r="BR77" s="85">
        <v>0.82740000000000002</v>
      </c>
      <c r="BS77" s="76">
        <f t="shared" ref="BS77:BS135" si="34">BR77/BQ77</f>
        <v>4.2649484536082474</v>
      </c>
      <c r="BT77" s="13">
        <v>0</v>
      </c>
      <c r="BU77" s="85">
        <v>0</v>
      </c>
      <c r="BV77" s="76"/>
    </row>
    <row r="78" spans="1:74" ht="20.100000000000001" customHeight="1" thickBot="1" x14ac:dyDescent="0.25">
      <c r="A78" s="4">
        <v>71</v>
      </c>
      <c r="B78" s="39" t="s">
        <v>92</v>
      </c>
      <c r="C78" s="19">
        <v>767.8</v>
      </c>
      <c r="D78" s="18"/>
      <c r="E78" s="15">
        <f t="shared" si="18"/>
        <v>767.8</v>
      </c>
      <c r="F78" s="15">
        <f t="shared" si="19"/>
        <v>767.8</v>
      </c>
      <c r="G78" s="15"/>
      <c r="H78" s="11">
        <v>3.7690000000000001</v>
      </c>
      <c r="I78" s="3">
        <v>3.7690000000000001</v>
      </c>
      <c r="J78" s="3">
        <v>3.2149999999999999</v>
      </c>
      <c r="K78" s="9">
        <v>3.2149999999999999</v>
      </c>
      <c r="L78" s="13">
        <f t="shared" si="20"/>
        <v>1.0833112231361104</v>
      </c>
      <c r="M78" s="3">
        <f t="shared" si="20"/>
        <v>1.0833112231361104</v>
      </c>
      <c r="N78" s="3">
        <f t="shared" si="20"/>
        <v>1.0914463452566097</v>
      </c>
      <c r="O78" s="5">
        <f t="shared" si="20"/>
        <v>1.0914463452566097</v>
      </c>
      <c r="P78" s="13">
        <v>4.0830000000000002</v>
      </c>
      <c r="Q78" s="3">
        <v>4.0830000000000002</v>
      </c>
      <c r="R78" s="3">
        <v>3.5089999999999999</v>
      </c>
      <c r="S78" s="9">
        <v>3.5089999999999999</v>
      </c>
      <c r="T78" s="75">
        <f t="shared" si="21"/>
        <v>4.0830000000000002</v>
      </c>
      <c r="U78" s="13">
        <v>4.0830000000000002</v>
      </c>
      <c r="V78" s="3">
        <v>4.0830000000000002</v>
      </c>
      <c r="W78" s="6">
        <f t="shared" si="22"/>
        <v>4.0583</v>
      </c>
      <c r="X78" s="76">
        <f t="shared" si="23"/>
        <v>0.99395052657359784</v>
      </c>
      <c r="Y78" s="74">
        <f t="shared" si="24"/>
        <v>4.0830000000000002</v>
      </c>
      <c r="Z78" s="8">
        <f t="shared" si="25"/>
        <v>4.0583</v>
      </c>
      <c r="AA78" s="76">
        <f t="shared" si="26"/>
        <v>0.99395052657359784</v>
      </c>
      <c r="AB78" s="13">
        <v>0.69599999999999995</v>
      </c>
      <c r="AC78" s="85">
        <v>0.76070000000000004</v>
      </c>
      <c r="AD78" s="76">
        <f t="shared" si="27"/>
        <v>1.0929597701149427</v>
      </c>
      <c r="AE78" s="13">
        <v>0</v>
      </c>
      <c r="AF78" s="85">
        <v>0</v>
      </c>
      <c r="AG78" s="76"/>
      <c r="AH78" s="13">
        <v>0.57399999999999995</v>
      </c>
      <c r="AI78" s="100">
        <v>0</v>
      </c>
      <c r="AJ78" s="13">
        <v>0</v>
      </c>
      <c r="AK78" s="85">
        <v>0</v>
      </c>
      <c r="AL78" s="76"/>
      <c r="AM78" s="13">
        <v>0</v>
      </c>
      <c r="AN78" s="85">
        <v>0</v>
      </c>
      <c r="AO78" s="76"/>
      <c r="AP78" s="13">
        <v>0</v>
      </c>
      <c r="AQ78" s="85">
        <v>0</v>
      </c>
      <c r="AR78" s="76"/>
      <c r="AS78" s="13">
        <v>0.44900000000000001</v>
      </c>
      <c r="AT78" s="85">
        <v>0.51500000000000001</v>
      </c>
      <c r="AU78" s="76">
        <f t="shared" si="15"/>
        <v>1.1469933184855234</v>
      </c>
      <c r="AV78" s="13">
        <v>0</v>
      </c>
      <c r="AW78" s="85">
        <v>0</v>
      </c>
      <c r="AX78" s="76"/>
      <c r="AY78" s="13">
        <v>0</v>
      </c>
      <c r="AZ78" s="85">
        <v>0</v>
      </c>
      <c r="BA78" s="76"/>
      <c r="BB78" s="13">
        <v>0.27500000000000002</v>
      </c>
      <c r="BC78" s="85">
        <v>0.33700000000000002</v>
      </c>
      <c r="BD78" s="76">
        <f t="shared" si="16"/>
        <v>1.2254545454545454</v>
      </c>
      <c r="BE78" s="13">
        <v>0.53500000000000003</v>
      </c>
      <c r="BF78" s="85">
        <v>0.65580000000000005</v>
      </c>
      <c r="BG78" s="76">
        <f t="shared" si="31"/>
        <v>1.2257943925233645</v>
      </c>
      <c r="BH78" s="13">
        <v>1.083</v>
      </c>
      <c r="BI78" s="85">
        <v>1.2554000000000001</v>
      </c>
      <c r="BJ78" s="76">
        <f t="shared" si="17"/>
        <v>1.1591874422899355</v>
      </c>
      <c r="BK78" s="13">
        <v>0.20799999999999999</v>
      </c>
      <c r="BL78" s="85">
        <v>0.2268</v>
      </c>
      <c r="BM78" s="76">
        <f t="shared" si="32"/>
        <v>1.0903846153846155</v>
      </c>
      <c r="BN78" s="13">
        <v>1E-3</v>
      </c>
      <c r="BO78" s="85">
        <v>1.6000000000000001E-3</v>
      </c>
      <c r="BP78" s="76">
        <f t="shared" si="33"/>
        <v>1.6</v>
      </c>
      <c r="BQ78" s="13">
        <v>0.26200000000000001</v>
      </c>
      <c r="BR78" s="85">
        <v>0.30599999999999999</v>
      </c>
      <c r="BS78" s="76">
        <f t="shared" si="34"/>
        <v>1.1679389312977098</v>
      </c>
      <c r="BT78" s="13">
        <v>0</v>
      </c>
      <c r="BU78" s="85">
        <v>0</v>
      </c>
      <c r="BV78" s="76"/>
    </row>
    <row r="79" spans="1:74" ht="20.100000000000001" customHeight="1" thickBot="1" x14ac:dyDescent="0.25">
      <c r="A79" s="4">
        <v>72</v>
      </c>
      <c r="B79" s="39" t="s">
        <v>93</v>
      </c>
      <c r="C79" s="19">
        <v>302.7</v>
      </c>
      <c r="D79" s="18"/>
      <c r="E79" s="15">
        <f t="shared" si="18"/>
        <v>302.7</v>
      </c>
      <c r="F79" s="15">
        <f t="shared" si="19"/>
        <v>302.7</v>
      </c>
      <c r="G79" s="15"/>
      <c r="H79" s="11">
        <v>3.7189999999999999</v>
      </c>
      <c r="I79" s="3">
        <v>3.7189999999999999</v>
      </c>
      <c r="J79" s="3">
        <v>3.3140000000000001</v>
      </c>
      <c r="K79" s="9">
        <v>3.3140000000000001</v>
      </c>
      <c r="L79" s="13">
        <f t="shared" si="20"/>
        <v>1.0847001882226406</v>
      </c>
      <c r="M79" s="3">
        <f t="shared" si="20"/>
        <v>1.0847001882226406</v>
      </c>
      <c r="N79" s="3">
        <f t="shared" si="20"/>
        <v>1.0905250452625226</v>
      </c>
      <c r="O79" s="5">
        <f t="shared" si="20"/>
        <v>1.0905250452625226</v>
      </c>
      <c r="P79" s="13">
        <v>4.0339999999999998</v>
      </c>
      <c r="Q79" s="3">
        <v>4.0339999999999998</v>
      </c>
      <c r="R79" s="3">
        <v>3.6139999999999999</v>
      </c>
      <c r="S79" s="9">
        <v>3.6139999999999999</v>
      </c>
      <c r="T79" s="75">
        <f t="shared" si="21"/>
        <v>4.0339999999999998</v>
      </c>
      <c r="U79" s="13">
        <v>4.0339999999999998</v>
      </c>
      <c r="V79" s="3">
        <v>4.0339999999999998</v>
      </c>
      <c r="W79" s="6">
        <f t="shared" si="22"/>
        <v>4.0934999999999997</v>
      </c>
      <c r="X79" s="76">
        <f t="shared" si="23"/>
        <v>1.0147496281606345</v>
      </c>
      <c r="Y79" s="74">
        <f t="shared" si="24"/>
        <v>4.0339999999999998</v>
      </c>
      <c r="Z79" s="8">
        <f t="shared" si="25"/>
        <v>4.0934999999999997</v>
      </c>
      <c r="AA79" s="76">
        <f t="shared" si="26"/>
        <v>1.0147496281606345</v>
      </c>
      <c r="AB79" s="13">
        <v>0.47799999999999998</v>
      </c>
      <c r="AC79" s="85">
        <v>0.52200000000000002</v>
      </c>
      <c r="AD79" s="76">
        <f t="shared" si="27"/>
        <v>1.092050209205021</v>
      </c>
      <c r="AE79" s="13">
        <v>0</v>
      </c>
      <c r="AF79" s="85">
        <v>0</v>
      </c>
      <c r="AG79" s="76"/>
      <c r="AH79" s="13">
        <v>0.41899999999999998</v>
      </c>
      <c r="AI79" s="100">
        <v>0</v>
      </c>
      <c r="AJ79" s="13">
        <v>2E-3</v>
      </c>
      <c r="AK79" s="85">
        <v>1.6999999999999999E-3</v>
      </c>
      <c r="AL79" s="76">
        <f t="shared" si="28"/>
        <v>0.85</v>
      </c>
      <c r="AM79" s="13">
        <v>0</v>
      </c>
      <c r="AN79" s="85">
        <v>0</v>
      </c>
      <c r="AO79" s="76"/>
      <c r="AP79" s="13">
        <v>0</v>
      </c>
      <c r="AQ79" s="85">
        <v>0</v>
      </c>
      <c r="AR79" s="76"/>
      <c r="AS79" s="13">
        <v>0.72</v>
      </c>
      <c r="AT79" s="85">
        <v>0.84709999999999996</v>
      </c>
      <c r="AU79" s="76">
        <f t="shared" si="15"/>
        <v>1.1765277777777778</v>
      </c>
      <c r="AV79" s="13">
        <v>8.0000000000000002E-3</v>
      </c>
      <c r="AW79" s="85">
        <v>8.0000000000000002E-3</v>
      </c>
      <c r="AX79" s="76">
        <f t="shared" si="29"/>
        <v>1</v>
      </c>
      <c r="AY79" s="13">
        <v>0</v>
      </c>
      <c r="AZ79" s="85">
        <v>4.0000000000000002E-4</v>
      </c>
      <c r="BA79" s="76"/>
      <c r="BB79" s="13">
        <v>0.27100000000000002</v>
      </c>
      <c r="BC79" s="85">
        <v>0.33239999999999997</v>
      </c>
      <c r="BD79" s="76">
        <f t="shared" si="16"/>
        <v>1.2265682656826566</v>
      </c>
      <c r="BE79" s="13">
        <v>0.39100000000000001</v>
      </c>
      <c r="BF79" s="85">
        <v>0.47899999999999998</v>
      </c>
      <c r="BG79" s="76">
        <f t="shared" si="31"/>
        <v>1.2250639386189257</v>
      </c>
      <c r="BH79" s="13">
        <v>1.2609999999999999</v>
      </c>
      <c r="BI79" s="85">
        <v>1.4716</v>
      </c>
      <c r="BJ79" s="76">
        <f t="shared" si="17"/>
        <v>1.1670103092783506</v>
      </c>
      <c r="BK79" s="13">
        <v>0.25900000000000001</v>
      </c>
      <c r="BL79" s="85">
        <v>0.28249999999999997</v>
      </c>
      <c r="BM79" s="76">
        <f t="shared" si="32"/>
        <v>1.0907335907335907</v>
      </c>
      <c r="BN79" s="13">
        <v>0</v>
      </c>
      <c r="BO79" s="85">
        <v>0</v>
      </c>
      <c r="BP79" s="76"/>
      <c r="BQ79" s="13">
        <v>0.22500000000000001</v>
      </c>
      <c r="BR79" s="85">
        <v>0.14879999999999999</v>
      </c>
      <c r="BS79" s="76">
        <f t="shared" si="34"/>
        <v>0.66133333333333322</v>
      </c>
      <c r="BT79" s="13">
        <v>0</v>
      </c>
      <c r="BU79" s="85">
        <v>0</v>
      </c>
      <c r="BV79" s="76"/>
    </row>
    <row r="80" spans="1:74" ht="20.100000000000001" customHeight="1" thickBot="1" x14ac:dyDescent="0.25">
      <c r="A80" s="4">
        <v>73</v>
      </c>
      <c r="B80" s="39" t="s">
        <v>94</v>
      </c>
      <c r="C80" s="19">
        <v>368.4</v>
      </c>
      <c r="D80" s="18"/>
      <c r="E80" s="15">
        <f t="shared" si="18"/>
        <v>368.4</v>
      </c>
      <c r="F80" s="15">
        <f t="shared" si="19"/>
        <v>368.4</v>
      </c>
      <c r="G80" s="15"/>
      <c r="H80" s="11">
        <v>3.5390000000000001</v>
      </c>
      <c r="I80" s="3">
        <v>3.5390000000000001</v>
      </c>
      <c r="J80" s="3">
        <v>2.984</v>
      </c>
      <c r="K80" s="9">
        <v>2.984</v>
      </c>
      <c r="L80" s="13">
        <f t="shared" si="20"/>
        <v>1.0799660921164171</v>
      </c>
      <c r="M80" s="3">
        <f t="shared" si="20"/>
        <v>1.0799660921164171</v>
      </c>
      <c r="N80" s="3">
        <f t="shared" si="20"/>
        <v>1.0881367292225201</v>
      </c>
      <c r="O80" s="5">
        <f t="shared" si="20"/>
        <v>1.0881367292225201</v>
      </c>
      <c r="P80" s="13">
        <v>3.8220000000000001</v>
      </c>
      <c r="Q80" s="3">
        <v>3.8220000000000001</v>
      </c>
      <c r="R80" s="3">
        <v>3.2469999999999999</v>
      </c>
      <c r="S80" s="9">
        <v>3.2469999999999999</v>
      </c>
      <c r="T80" s="75">
        <f t="shared" si="21"/>
        <v>3.8220000000000001</v>
      </c>
      <c r="U80" s="13">
        <v>3.8220000000000001</v>
      </c>
      <c r="V80" s="3">
        <v>3.8220000000000001</v>
      </c>
      <c r="W80" s="6">
        <f t="shared" si="22"/>
        <v>3.4956999999999998</v>
      </c>
      <c r="X80" s="76">
        <f t="shared" si="23"/>
        <v>0.91462585034013599</v>
      </c>
      <c r="Y80" s="74">
        <f t="shared" si="24"/>
        <v>3.8220000000000001</v>
      </c>
      <c r="Z80" s="8">
        <f t="shared" si="25"/>
        <v>3.4956999999999998</v>
      </c>
      <c r="AA80" s="76">
        <f t="shared" si="26"/>
        <v>0.91462585034013599</v>
      </c>
      <c r="AB80" s="13">
        <v>0.52600000000000002</v>
      </c>
      <c r="AC80" s="85">
        <v>0.57789999999999997</v>
      </c>
      <c r="AD80" s="76">
        <f t="shared" si="27"/>
        <v>1.0986692015209125</v>
      </c>
      <c r="AE80" s="13">
        <v>0</v>
      </c>
      <c r="AF80" s="85">
        <v>0</v>
      </c>
      <c r="AG80" s="76"/>
      <c r="AH80" s="13">
        <v>0.57399999999999995</v>
      </c>
      <c r="AI80" s="100">
        <v>0</v>
      </c>
      <c r="AJ80" s="13">
        <v>0</v>
      </c>
      <c r="AK80" s="85">
        <v>0</v>
      </c>
      <c r="AL80" s="76"/>
      <c r="AM80" s="13">
        <v>0</v>
      </c>
      <c r="AN80" s="85">
        <v>0</v>
      </c>
      <c r="AO80" s="76"/>
      <c r="AP80" s="13">
        <v>0</v>
      </c>
      <c r="AQ80" s="85">
        <v>0</v>
      </c>
      <c r="AR80" s="76"/>
      <c r="AS80" s="13">
        <v>0.51800000000000002</v>
      </c>
      <c r="AT80" s="85">
        <v>0.5988</v>
      </c>
      <c r="AU80" s="76">
        <f t="shared" si="15"/>
        <v>1.1559845559845559</v>
      </c>
      <c r="AV80" s="13">
        <v>0</v>
      </c>
      <c r="AW80" s="85">
        <v>0</v>
      </c>
      <c r="AX80" s="76"/>
      <c r="AY80" s="13">
        <v>0</v>
      </c>
      <c r="AZ80" s="85">
        <v>0</v>
      </c>
      <c r="BA80" s="76"/>
      <c r="BB80" s="13">
        <v>0.36299999999999999</v>
      </c>
      <c r="BC80" s="85">
        <v>0.44479999999999997</v>
      </c>
      <c r="BD80" s="76">
        <f t="shared" si="16"/>
        <v>1.2253443526170797</v>
      </c>
      <c r="BE80" s="13">
        <v>0.215</v>
      </c>
      <c r="BF80" s="85">
        <v>0.26300000000000001</v>
      </c>
      <c r="BG80" s="76">
        <f t="shared" si="31"/>
        <v>1.2232558139534884</v>
      </c>
      <c r="BH80" s="13">
        <v>1.044</v>
      </c>
      <c r="BI80" s="85">
        <v>1.2010000000000001</v>
      </c>
      <c r="BJ80" s="76">
        <f t="shared" si="17"/>
        <v>1.1503831417624522</v>
      </c>
      <c r="BK80" s="13">
        <v>0.31900000000000001</v>
      </c>
      <c r="BL80" s="85">
        <v>0.34860000000000002</v>
      </c>
      <c r="BM80" s="76">
        <f t="shared" si="32"/>
        <v>1.0927899686520377</v>
      </c>
      <c r="BN80" s="13">
        <v>2E-3</v>
      </c>
      <c r="BO80" s="85">
        <v>3.0999999999999999E-3</v>
      </c>
      <c r="BP80" s="76">
        <f t="shared" si="33"/>
        <v>1.5499999999999998</v>
      </c>
      <c r="BQ80" s="13">
        <v>0.26100000000000001</v>
      </c>
      <c r="BR80" s="85">
        <v>5.8500000000000003E-2</v>
      </c>
      <c r="BS80" s="76">
        <f t="shared" si="34"/>
        <v>0.22413793103448276</v>
      </c>
      <c r="BT80" s="13">
        <v>0</v>
      </c>
      <c r="BU80" s="85">
        <v>0</v>
      </c>
      <c r="BV80" s="76"/>
    </row>
    <row r="81" spans="1:74" ht="20.100000000000001" customHeight="1" thickBot="1" x14ac:dyDescent="0.25">
      <c r="A81" s="4">
        <v>74</v>
      </c>
      <c r="B81" s="39" t="s">
        <v>95</v>
      </c>
      <c r="C81" s="19">
        <v>456.4</v>
      </c>
      <c r="D81" s="18"/>
      <c r="E81" s="15">
        <f t="shared" si="18"/>
        <v>456.4</v>
      </c>
      <c r="F81" s="15">
        <f t="shared" si="19"/>
        <v>456.4</v>
      </c>
      <c r="G81" s="15"/>
      <c r="H81" s="11">
        <v>3.077</v>
      </c>
      <c r="I81" s="3">
        <v>3.077</v>
      </c>
      <c r="J81" s="3">
        <v>2.4500000000000002</v>
      </c>
      <c r="K81" s="9">
        <v>2.4500000000000002</v>
      </c>
      <c r="L81" s="13">
        <f t="shared" si="20"/>
        <v>1.0594735131621709</v>
      </c>
      <c r="M81" s="3">
        <f t="shared" si="20"/>
        <v>1.0594735131621709</v>
      </c>
      <c r="N81" s="3">
        <f t="shared" si="20"/>
        <v>1.0653061224489795</v>
      </c>
      <c r="O81" s="5">
        <f t="shared" si="20"/>
        <v>1.0653061224489795</v>
      </c>
      <c r="P81" s="13">
        <v>3.26</v>
      </c>
      <c r="Q81" s="3">
        <v>3.26</v>
      </c>
      <c r="R81" s="3">
        <v>2.61</v>
      </c>
      <c r="S81" s="9">
        <v>2.61</v>
      </c>
      <c r="T81" s="75">
        <f t="shared" si="21"/>
        <v>3.2600000000000002</v>
      </c>
      <c r="U81" s="13">
        <v>3.26</v>
      </c>
      <c r="V81" s="3">
        <v>3.26</v>
      </c>
      <c r="W81" s="6">
        <f t="shared" si="22"/>
        <v>3.6797999999999997</v>
      </c>
      <c r="X81" s="76">
        <f t="shared" si="23"/>
        <v>1.1287730061349692</v>
      </c>
      <c r="Y81" s="74">
        <f t="shared" si="24"/>
        <v>3.2600000000000002</v>
      </c>
      <c r="Z81" s="8">
        <f t="shared" si="25"/>
        <v>3.6797999999999997</v>
      </c>
      <c r="AA81" s="76">
        <f t="shared" si="26"/>
        <v>1.1287730061349692</v>
      </c>
      <c r="AB81" s="13">
        <v>7.6999999999999999E-2</v>
      </c>
      <c r="AC81" s="85">
        <v>8.3500000000000005E-2</v>
      </c>
      <c r="AD81" s="76">
        <f t="shared" si="27"/>
        <v>1.0844155844155845</v>
      </c>
      <c r="AE81" s="13">
        <v>0</v>
      </c>
      <c r="AF81" s="85">
        <v>0</v>
      </c>
      <c r="AG81" s="76"/>
      <c r="AH81" s="13">
        <v>0.64900000000000002</v>
      </c>
      <c r="AI81" s="100">
        <v>0</v>
      </c>
      <c r="AJ81" s="13">
        <v>0</v>
      </c>
      <c r="AK81" s="85">
        <v>0</v>
      </c>
      <c r="AL81" s="76"/>
      <c r="AM81" s="13">
        <v>0</v>
      </c>
      <c r="AN81" s="85">
        <v>0</v>
      </c>
      <c r="AO81" s="76"/>
      <c r="AP81" s="13">
        <v>0</v>
      </c>
      <c r="AQ81" s="85">
        <v>0</v>
      </c>
      <c r="AR81" s="76"/>
      <c r="AS81" s="13">
        <v>0.64300000000000002</v>
      </c>
      <c r="AT81" s="85">
        <v>0.75329999999999997</v>
      </c>
      <c r="AU81" s="76">
        <f t="shared" si="15"/>
        <v>1.1715396578538102</v>
      </c>
      <c r="AV81" s="13">
        <v>0</v>
      </c>
      <c r="AW81" s="85">
        <v>0</v>
      </c>
      <c r="AX81" s="76"/>
      <c r="AY81" s="13">
        <v>0</v>
      </c>
      <c r="AZ81" s="85">
        <v>0</v>
      </c>
      <c r="BA81" s="76"/>
      <c r="BB81" s="13">
        <v>1.7000000000000001E-2</v>
      </c>
      <c r="BC81" s="85">
        <v>2.12E-2</v>
      </c>
      <c r="BD81" s="76">
        <f t="shared" si="16"/>
        <v>1.2470588235294118</v>
      </c>
      <c r="BE81" s="13">
        <v>0.185</v>
      </c>
      <c r="BF81" s="85">
        <v>0.22670000000000001</v>
      </c>
      <c r="BG81" s="76">
        <f t="shared" si="31"/>
        <v>1.2254054054054055</v>
      </c>
      <c r="BH81" s="13">
        <v>1.363</v>
      </c>
      <c r="BI81" s="85">
        <v>1.5038</v>
      </c>
      <c r="BJ81" s="76">
        <f t="shared" si="17"/>
        <v>1.1033015407190023</v>
      </c>
      <c r="BK81" s="13">
        <v>6.8000000000000005E-2</v>
      </c>
      <c r="BL81" s="85">
        <v>7.4499999999999997E-2</v>
      </c>
      <c r="BM81" s="76">
        <f t="shared" si="32"/>
        <v>1.0955882352941175</v>
      </c>
      <c r="BN81" s="13">
        <v>0</v>
      </c>
      <c r="BO81" s="85">
        <v>0</v>
      </c>
      <c r="BP81" s="76"/>
      <c r="BQ81" s="13">
        <v>0.25800000000000001</v>
      </c>
      <c r="BR81" s="85">
        <v>1.0167999999999999</v>
      </c>
      <c r="BS81" s="76">
        <f t="shared" si="34"/>
        <v>3.9410852713178293</v>
      </c>
      <c r="BT81" s="13">
        <v>0</v>
      </c>
      <c r="BU81" s="85">
        <v>0</v>
      </c>
      <c r="BV81" s="76"/>
    </row>
    <row r="82" spans="1:74" ht="20.100000000000001" customHeight="1" thickBot="1" x14ac:dyDescent="0.25">
      <c r="A82" s="4">
        <v>75</v>
      </c>
      <c r="B82" s="39" t="s">
        <v>96</v>
      </c>
      <c r="C82" s="19">
        <v>375.8</v>
      </c>
      <c r="D82" s="18"/>
      <c r="E82" s="15">
        <f t="shared" si="18"/>
        <v>375.8</v>
      </c>
      <c r="F82" s="15">
        <f t="shared" si="19"/>
        <v>375.8</v>
      </c>
      <c r="G82" s="15"/>
      <c r="H82" s="11">
        <v>2.895</v>
      </c>
      <c r="I82" s="3">
        <v>2.895</v>
      </c>
      <c r="J82" s="3">
        <v>2.4380000000000002</v>
      </c>
      <c r="K82" s="9">
        <v>2.4380000000000002</v>
      </c>
      <c r="L82" s="13">
        <f t="shared" si="20"/>
        <v>1.0746113989637307</v>
      </c>
      <c r="M82" s="3">
        <f t="shared" si="20"/>
        <v>1.0746113989637307</v>
      </c>
      <c r="N82" s="3">
        <f t="shared" si="20"/>
        <v>1.0820344544708778</v>
      </c>
      <c r="O82" s="5">
        <f t="shared" si="20"/>
        <v>1.0820344544708778</v>
      </c>
      <c r="P82" s="13">
        <v>3.1110000000000002</v>
      </c>
      <c r="Q82" s="3">
        <v>3.1110000000000002</v>
      </c>
      <c r="R82" s="3">
        <v>2.6379999999999999</v>
      </c>
      <c r="S82" s="9">
        <v>2.6379999999999999</v>
      </c>
      <c r="T82" s="75">
        <f t="shared" si="21"/>
        <v>3.1109999999999998</v>
      </c>
      <c r="U82" s="13">
        <v>3.1110000000000002</v>
      </c>
      <c r="V82" s="3">
        <v>3.1110000000000002</v>
      </c>
      <c r="W82" s="6">
        <f t="shared" si="22"/>
        <v>3.2364000000000002</v>
      </c>
      <c r="X82" s="76">
        <f t="shared" si="23"/>
        <v>1.0403085824493734</v>
      </c>
      <c r="Y82" s="74">
        <f t="shared" si="24"/>
        <v>3.1109999999999998</v>
      </c>
      <c r="Z82" s="8">
        <f t="shared" si="25"/>
        <v>3.2364000000000002</v>
      </c>
      <c r="AA82" s="76">
        <f t="shared" si="26"/>
        <v>1.0403085824493734</v>
      </c>
      <c r="AB82" s="13">
        <v>0</v>
      </c>
      <c r="AC82" s="85">
        <v>0</v>
      </c>
      <c r="AD82" s="76"/>
      <c r="AE82" s="13">
        <v>0</v>
      </c>
      <c r="AF82" s="85">
        <v>0</v>
      </c>
      <c r="AG82" s="76"/>
      <c r="AH82" s="13">
        <v>0.47399999999999998</v>
      </c>
      <c r="AI82" s="100">
        <v>0</v>
      </c>
      <c r="AJ82" s="13">
        <v>2.1999999999999999E-2</v>
      </c>
      <c r="AK82" s="85">
        <v>2.4799999999999999E-2</v>
      </c>
      <c r="AL82" s="76">
        <f>AK82/AJ82</f>
        <v>1.1272727272727272</v>
      </c>
      <c r="AM82" s="13">
        <v>0</v>
      </c>
      <c r="AN82" s="85">
        <v>0</v>
      </c>
      <c r="AO82" s="76"/>
      <c r="AP82" s="13">
        <v>0</v>
      </c>
      <c r="AQ82" s="85">
        <v>0</v>
      </c>
      <c r="AR82" s="76"/>
      <c r="AS82" s="13">
        <v>0.51100000000000001</v>
      </c>
      <c r="AT82" s="85">
        <v>0.59140000000000004</v>
      </c>
      <c r="AU82" s="76">
        <f t="shared" si="15"/>
        <v>1.1573385518591</v>
      </c>
      <c r="AV82" s="13">
        <v>6.5000000000000002E-2</v>
      </c>
      <c r="AW82" s="85">
        <v>6.4000000000000001E-2</v>
      </c>
      <c r="AX82" s="76">
        <f t="shared" si="29"/>
        <v>0.98461538461538456</v>
      </c>
      <c r="AY82" s="13">
        <v>2E-3</v>
      </c>
      <c r="AZ82" s="85">
        <v>2.3999999999999998E-3</v>
      </c>
      <c r="BA82" s="76">
        <f t="shared" si="30"/>
        <v>1.2</v>
      </c>
      <c r="BB82" s="13">
        <v>0.73</v>
      </c>
      <c r="BC82" s="85">
        <v>0.89529999999999998</v>
      </c>
      <c r="BD82" s="76">
        <f t="shared" si="16"/>
        <v>1.2264383561643837</v>
      </c>
      <c r="BE82" s="13">
        <v>0.13500000000000001</v>
      </c>
      <c r="BF82" s="85">
        <v>0.16550000000000001</v>
      </c>
      <c r="BG82" s="76">
        <f t="shared" si="31"/>
        <v>1.2259259259259259</v>
      </c>
      <c r="BH82" s="13">
        <v>0.94299999999999995</v>
      </c>
      <c r="BI82" s="85">
        <v>1.0991</v>
      </c>
      <c r="BJ82" s="76">
        <f t="shared" si="17"/>
        <v>1.1655355249204666</v>
      </c>
      <c r="BK82" s="13">
        <v>0</v>
      </c>
      <c r="BL82" s="85">
        <v>0</v>
      </c>
      <c r="BM82" s="76"/>
      <c r="BN82" s="13">
        <v>2E-3</v>
      </c>
      <c r="BO82" s="85">
        <v>3.0999999999999999E-3</v>
      </c>
      <c r="BP82" s="76">
        <f t="shared" si="33"/>
        <v>1.5499999999999998</v>
      </c>
      <c r="BQ82" s="13">
        <v>0.22700000000000001</v>
      </c>
      <c r="BR82" s="85">
        <v>0.39079999999999998</v>
      </c>
      <c r="BS82" s="76">
        <f t="shared" si="34"/>
        <v>1.7215859030837004</v>
      </c>
      <c r="BT82" s="13">
        <v>0</v>
      </c>
      <c r="BU82" s="85">
        <v>0</v>
      </c>
      <c r="BV82" s="76"/>
    </row>
    <row r="83" spans="1:74" ht="20.100000000000001" customHeight="1" thickBot="1" x14ac:dyDescent="0.25">
      <c r="A83" s="4">
        <v>76</v>
      </c>
      <c r="B83" s="39" t="s">
        <v>97</v>
      </c>
      <c r="C83" s="19">
        <v>379.5</v>
      </c>
      <c r="D83" s="18"/>
      <c r="E83" s="15">
        <f t="shared" si="18"/>
        <v>379.5</v>
      </c>
      <c r="F83" s="15">
        <f t="shared" si="19"/>
        <v>379.5</v>
      </c>
      <c r="G83" s="15"/>
      <c r="H83" s="11">
        <v>3.1259999999999999</v>
      </c>
      <c r="I83" s="3">
        <v>3.1259999999999999</v>
      </c>
      <c r="J83" s="3">
        <v>2.544</v>
      </c>
      <c r="K83" s="9">
        <v>2.544</v>
      </c>
      <c r="L83" s="13">
        <f t="shared" si="20"/>
        <v>1.0662188099808063</v>
      </c>
      <c r="M83" s="3">
        <f t="shared" si="20"/>
        <v>1.0662188099808063</v>
      </c>
      <c r="N83" s="3">
        <f t="shared" si="20"/>
        <v>1.0731132075471699</v>
      </c>
      <c r="O83" s="5">
        <f t="shared" si="20"/>
        <v>1.0731132075471699</v>
      </c>
      <c r="P83" s="13">
        <v>3.3330000000000002</v>
      </c>
      <c r="Q83" s="3">
        <v>3.3330000000000002</v>
      </c>
      <c r="R83" s="3">
        <v>2.73</v>
      </c>
      <c r="S83" s="9">
        <v>2.73</v>
      </c>
      <c r="T83" s="75">
        <f t="shared" si="21"/>
        <v>3.3329999999999997</v>
      </c>
      <c r="U83" s="13">
        <v>3.3330000000000002</v>
      </c>
      <c r="V83" s="3">
        <v>3.3330000000000002</v>
      </c>
      <c r="W83" s="6">
        <f t="shared" si="22"/>
        <v>3.1602999999999999</v>
      </c>
      <c r="X83" s="76">
        <f t="shared" si="23"/>
        <v>0.94818481848184821</v>
      </c>
      <c r="Y83" s="74">
        <f t="shared" si="24"/>
        <v>3.3329999999999997</v>
      </c>
      <c r="Z83" s="8">
        <f t="shared" si="25"/>
        <v>3.1602999999999999</v>
      </c>
      <c r="AA83" s="76">
        <f t="shared" si="26"/>
        <v>0.94818481848184821</v>
      </c>
      <c r="AB83" s="13">
        <v>0</v>
      </c>
      <c r="AC83" s="85">
        <v>0</v>
      </c>
      <c r="AD83" s="76"/>
      <c r="AE83" s="13">
        <v>0</v>
      </c>
      <c r="AF83" s="85">
        <v>0</v>
      </c>
      <c r="AG83" s="76"/>
      <c r="AH83" s="13">
        <v>0.60199999999999998</v>
      </c>
      <c r="AI83" s="100">
        <v>0</v>
      </c>
      <c r="AJ83" s="13">
        <v>0</v>
      </c>
      <c r="AK83" s="85">
        <v>0</v>
      </c>
      <c r="AL83" s="76"/>
      <c r="AM83" s="13">
        <v>0</v>
      </c>
      <c r="AN83" s="85">
        <v>0</v>
      </c>
      <c r="AO83" s="76"/>
      <c r="AP83" s="13">
        <v>0</v>
      </c>
      <c r="AQ83" s="85">
        <v>0</v>
      </c>
      <c r="AR83" s="76"/>
      <c r="AS83" s="13">
        <v>0.47799999999999998</v>
      </c>
      <c r="AT83" s="85">
        <v>0.54979999999999996</v>
      </c>
      <c r="AU83" s="76">
        <f t="shared" si="15"/>
        <v>1.1502092050209205</v>
      </c>
      <c r="AV83" s="13">
        <v>0</v>
      </c>
      <c r="AW83" s="85">
        <v>0</v>
      </c>
      <c r="AX83" s="76"/>
      <c r="AY83" s="13">
        <v>0</v>
      </c>
      <c r="AZ83" s="85">
        <v>0</v>
      </c>
      <c r="BA83" s="76"/>
      <c r="BB83" s="13">
        <v>0.73499999999999999</v>
      </c>
      <c r="BC83" s="85">
        <v>0.90169999999999995</v>
      </c>
      <c r="BD83" s="76">
        <f t="shared" si="16"/>
        <v>1.2268027210884354</v>
      </c>
      <c r="BE83" s="13">
        <v>0.112</v>
      </c>
      <c r="BF83" s="85">
        <v>0.13739999999999999</v>
      </c>
      <c r="BG83" s="76">
        <f t="shared" si="31"/>
        <v>1.2267857142857141</v>
      </c>
      <c r="BH83" s="13">
        <v>1.147</v>
      </c>
      <c r="BI83" s="85">
        <v>1.2586999999999999</v>
      </c>
      <c r="BJ83" s="76">
        <f t="shared" si="17"/>
        <v>1.097384481255449</v>
      </c>
      <c r="BK83" s="13">
        <v>0</v>
      </c>
      <c r="BL83" s="85">
        <v>0</v>
      </c>
      <c r="BM83" s="76"/>
      <c r="BN83" s="13">
        <v>2E-3</v>
      </c>
      <c r="BO83" s="85">
        <v>3.0999999999999999E-3</v>
      </c>
      <c r="BP83" s="76">
        <f t="shared" si="33"/>
        <v>1.5499999999999998</v>
      </c>
      <c r="BQ83" s="13">
        <v>0.25700000000000001</v>
      </c>
      <c r="BR83" s="85">
        <v>0.30959999999999999</v>
      </c>
      <c r="BS83" s="76">
        <f t="shared" si="34"/>
        <v>1.204669260700389</v>
      </c>
      <c r="BT83" s="13">
        <v>0</v>
      </c>
      <c r="BU83" s="85">
        <v>0</v>
      </c>
      <c r="BV83" s="76"/>
    </row>
    <row r="84" spans="1:74" ht="20.100000000000001" customHeight="1" thickBot="1" x14ac:dyDescent="0.25">
      <c r="A84" s="4">
        <v>77</v>
      </c>
      <c r="B84" s="39" t="s">
        <v>98</v>
      </c>
      <c r="C84" s="19">
        <v>475.2</v>
      </c>
      <c r="D84" s="18">
        <v>88.8</v>
      </c>
      <c r="E84" s="15">
        <f>C84-D84</f>
        <v>386.4</v>
      </c>
      <c r="F84" s="15">
        <f t="shared" si="19"/>
        <v>386.4</v>
      </c>
      <c r="G84" s="15"/>
      <c r="H84" s="11">
        <v>3.536</v>
      </c>
      <c r="I84" s="3">
        <v>3.536</v>
      </c>
      <c r="J84" s="3">
        <v>3.0710000000000002</v>
      </c>
      <c r="K84" s="9">
        <v>3.0710000000000002</v>
      </c>
      <c r="L84" s="13">
        <f t="shared" si="20"/>
        <v>1.0848416289592759</v>
      </c>
      <c r="M84" s="3">
        <f t="shared" si="20"/>
        <v>1.0848416289592759</v>
      </c>
      <c r="N84" s="3">
        <f t="shared" si="20"/>
        <v>1.0921523933572126</v>
      </c>
      <c r="O84" s="5">
        <f t="shared" si="20"/>
        <v>1.0921523933572126</v>
      </c>
      <c r="P84" s="13">
        <v>3.8359999999999999</v>
      </c>
      <c r="Q84" s="3">
        <v>3.8359999999999999</v>
      </c>
      <c r="R84" s="3">
        <v>3.3540000000000001</v>
      </c>
      <c r="S84" s="9">
        <v>3.3540000000000001</v>
      </c>
      <c r="T84" s="75">
        <f t="shared" si="21"/>
        <v>3.8359999999999999</v>
      </c>
      <c r="U84" s="13">
        <v>3.8359999999999999</v>
      </c>
      <c r="V84" s="3">
        <v>3.8359999999999999</v>
      </c>
      <c r="W84" s="6">
        <f t="shared" si="22"/>
        <v>3.9485000000000001</v>
      </c>
      <c r="X84" s="76">
        <f t="shared" si="23"/>
        <v>1.0293274244004171</v>
      </c>
      <c r="Y84" s="74">
        <f t="shared" si="24"/>
        <v>3.8359999999999999</v>
      </c>
      <c r="Z84" s="8">
        <f t="shared" si="25"/>
        <v>3.9485000000000001</v>
      </c>
      <c r="AA84" s="76">
        <f t="shared" si="26"/>
        <v>1.0293274244004171</v>
      </c>
      <c r="AB84" s="13">
        <v>0.52900000000000003</v>
      </c>
      <c r="AC84" s="85">
        <v>0.57799999999999996</v>
      </c>
      <c r="AD84" s="76">
        <f t="shared" si="27"/>
        <v>1.0926275992438561</v>
      </c>
      <c r="AE84" s="13">
        <v>0</v>
      </c>
      <c r="AF84" s="85">
        <v>0</v>
      </c>
      <c r="AG84" s="76"/>
      <c r="AH84" s="13">
        <v>0.48199999999999998</v>
      </c>
      <c r="AI84" s="100">
        <v>0</v>
      </c>
      <c r="AJ84" s="13">
        <v>0</v>
      </c>
      <c r="AK84" s="85">
        <v>0</v>
      </c>
      <c r="AL84" s="76"/>
      <c r="AM84" s="13">
        <v>0</v>
      </c>
      <c r="AN84" s="85">
        <v>0</v>
      </c>
      <c r="AO84" s="76"/>
      <c r="AP84" s="13">
        <v>0</v>
      </c>
      <c r="AQ84" s="85">
        <v>0</v>
      </c>
      <c r="AR84" s="76"/>
      <c r="AS84" s="13">
        <v>0.72599999999999998</v>
      </c>
      <c r="AT84" s="85">
        <v>0.86160000000000003</v>
      </c>
      <c r="AU84" s="76">
        <f t="shared" si="15"/>
        <v>1.1867768595041324</v>
      </c>
      <c r="AV84" s="13">
        <v>0</v>
      </c>
      <c r="AW84" s="85">
        <v>0</v>
      </c>
      <c r="AX84" s="76"/>
      <c r="AY84" s="13">
        <v>0</v>
      </c>
      <c r="AZ84" s="85">
        <v>0</v>
      </c>
      <c r="BA84" s="76"/>
      <c r="BB84" s="13">
        <v>0.16200000000000001</v>
      </c>
      <c r="BC84" s="85">
        <v>0.1986</v>
      </c>
      <c r="BD84" s="76">
        <f t="shared" si="16"/>
        <v>1.2259259259259259</v>
      </c>
      <c r="BE84" s="13">
        <v>0.28799999999999998</v>
      </c>
      <c r="BF84" s="85">
        <v>0.35339999999999999</v>
      </c>
      <c r="BG84" s="76">
        <f t="shared" si="31"/>
        <v>1.2270833333333333</v>
      </c>
      <c r="BH84" s="13">
        <v>1.141</v>
      </c>
      <c r="BI84" s="85">
        <v>1.3236000000000001</v>
      </c>
      <c r="BJ84" s="76">
        <f t="shared" si="17"/>
        <v>1.1600350569675724</v>
      </c>
      <c r="BK84" s="13">
        <v>0.33300000000000002</v>
      </c>
      <c r="BL84" s="85">
        <v>0.36299999999999999</v>
      </c>
      <c r="BM84" s="76">
        <f t="shared" si="32"/>
        <v>1.0900900900900901</v>
      </c>
      <c r="BN84" s="13">
        <v>2E-3</v>
      </c>
      <c r="BO84" s="85">
        <v>2.3999999999999998E-3</v>
      </c>
      <c r="BP84" s="76">
        <f t="shared" si="33"/>
        <v>1.2</v>
      </c>
      <c r="BQ84" s="13">
        <v>0.17299999999999999</v>
      </c>
      <c r="BR84" s="85">
        <v>0.26790000000000003</v>
      </c>
      <c r="BS84" s="76">
        <f t="shared" si="34"/>
        <v>1.548554913294798</v>
      </c>
      <c r="BT84" s="13">
        <v>0</v>
      </c>
      <c r="BU84" s="85">
        <v>0</v>
      </c>
      <c r="BV84" s="76"/>
    </row>
    <row r="85" spans="1:74" ht="20.100000000000001" customHeight="1" thickBot="1" x14ac:dyDescent="0.25">
      <c r="A85" s="4">
        <v>78</v>
      </c>
      <c r="B85" s="39" t="s">
        <v>100</v>
      </c>
      <c r="C85" s="19">
        <v>508.6</v>
      </c>
      <c r="D85" s="18"/>
      <c r="E85" s="15">
        <f t="shared" si="18"/>
        <v>508.6</v>
      </c>
      <c r="F85" s="15">
        <f t="shared" si="19"/>
        <v>508.6</v>
      </c>
      <c r="G85" s="15"/>
      <c r="H85" s="11">
        <v>4.1219999999999999</v>
      </c>
      <c r="I85" s="3">
        <v>4.1219999999999999</v>
      </c>
      <c r="J85" s="3">
        <v>3.6240000000000001</v>
      </c>
      <c r="K85" s="9">
        <v>3.6240000000000001</v>
      </c>
      <c r="L85" s="13">
        <f t="shared" si="20"/>
        <v>1.0875788452207666</v>
      </c>
      <c r="M85" s="3">
        <f t="shared" si="20"/>
        <v>1.0875788452207666</v>
      </c>
      <c r="N85" s="3">
        <f t="shared" si="20"/>
        <v>1.0946467991169977</v>
      </c>
      <c r="O85" s="5">
        <f t="shared" si="20"/>
        <v>1.0946467991169977</v>
      </c>
      <c r="P85" s="13">
        <v>4.4829999999999997</v>
      </c>
      <c r="Q85" s="3">
        <v>4.4829999999999997</v>
      </c>
      <c r="R85" s="3">
        <v>3.9670000000000001</v>
      </c>
      <c r="S85" s="9">
        <v>3.9670000000000001</v>
      </c>
      <c r="T85" s="75">
        <f t="shared" si="21"/>
        <v>4.4830000000000005</v>
      </c>
      <c r="U85" s="13">
        <v>4.4829999999999997</v>
      </c>
      <c r="V85" s="3">
        <v>4.4829999999999997</v>
      </c>
      <c r="W85" s="6">
        <f t="shared" si="22"/>
        <v>4.5061999999999998</v>
      </c>
      <c r="X85" s="76">
        <f t="shared" si="23"/>
        <v>1.0051751059558329</v>
      </c>
      <c r="Y85" s="74">
        <f t="shared" si="24"/>
        <v>4.4830000000000005</v>
      </c>
      <c r="Z85" s="8">
        <f t="shared" si="25"/>
        <v>4.5061999999999998</v>
      </c>
      <c r="AA85" s="76">
        <f t="shared" si="26"/>
        <v>1.0051751059558329</v>
      </c>
      <c r="AB85" s="13">
        <v>1.1850000000000001</v>
      </c>
      <c r="AC85" s="85">
        <v>1.2977000000000001</v>
      </c>
      <c r="AD85" s="76">
        <f t="shared" si="27"/>
        <v>1.0951054852320676</v>
      </c>
      <c r="AE85" s="13">
        <v>0</v>
      </c>
      <c r="AF85" s="85">
        <v>0</v>
      </c>
      <c r="AG85" s="76"/>
      <c r="AH85" s="13">
        <v>0.51600000000000001</v>
      </c>
      <c r="AI85" s="100">
        <v>0</v>
      </c>
      <c r="AJ85" s="13">
        <v>0</v>
      </c>
      <c r="AK85" s="85">
        <v>0</v>
      </c>
      <c r="AL85" s="76"/>
      <c r="AM85" s="13">
        <v>0</v>
      </c>
      <c r="AN85" s="85">
        <v>0</v>
      </c>
      <c r="AO85" s="76"/>
      <c r="AP85" s="13">
        <v>0</v>
      </c>
      <c r="AQ85" s="85">
        <v>0</v>
      </c>
      <c r="AR85" s="76"/>
      <c r="AS85" s="13">
        <v>0.71699999999999997</v>
      </c>
      <c r="AT85" s="85">
        <v>0.84470000000000001</v>
      </c>
      <c r="AU85" s="76">
        <f t="shared" si="15"/>
        <v>1.1781032078103209</v>
      </c>
      <c r="AV85" s="13">
        <v>0</v>
      </c>
      <c r="AW85" s="85">
        <v>0</v>
      </c>
      <c r="AX85" s="76"/>
      <c r="AY85" s="13">
        <v>0</v>
      </c>
      <c r="AZ85" s="85">
        <v>0</v>
      </c>
      <c r="BA85" s="76"/>
      <c r="BB85" s="13">
        <v>0.124</v>
      </c>
      <c r="BC85" s="85">
        <v>0.1517</v>
      </c>
      <c r="BD85" s="76">
        <f t="shared" si="16"/>
        <v>1.2233870967741935</v>
      </c>
      <c r="BE85" s="13">
        <v>0.27100000000000002</v>
      </c>
      <c r="BF85" s="85">
        <v>0.3322</v>
      </c>
      <c r="BG85" s="76">
        <f t="shared" si="31"/>
        <v>1.2258302583025829</v>
      </c>
      <c r="BH85" s="13">
        <v>1.093</v>
      </c>
      <c r="BI85" s="85">
        <v>1.2807999999999999</v>
      </c>
      <c r="BJ85" s="76">
        <f t="shared" si="17"/>
        <v>1.1718206770356816</v>
      </c>
      <c r="BK85" s="13">
        <v>0.35699999999999998</v>
      </c>
      <c r="BL85" s="85">
        <v>0.38929999999999998</v>
      </c>
      <c r="BM85" s="76">
        <f t="shared" si="32"/>
        <v>1.0904761904761904</v>
      </c>
      <c r="BN85" s="13">
        <v>1E-3</v>
      </c>
      <c r="BO85" s="85">
        <v>2.3E-3</v>
      </c>
      <c r="BP85" s="76">
        <f t="shared" si="33"/>
        <v>2.2999999999999998</v>
      </c>
      <c r="BQ85" s="13">
        <v>0.219</v>
      </c>
      <c r="BR85" s="85">
        <v>0.20749999999999999</v>
      </c>
      <c r="BS85" s="76">
        <f t="shared" si="34"/>
        <v>0.94748858447488582</v>
      </c>
      <c r="BT85" s="13">
        <v>0</v>
      </c>
      <c r="BU85" s="85">
        <v>0</v>
      </c>
      <c r="BV85" s="76"/>
    </row>
    <row r="86" spans="1:74" ht="20.100000000000001" customHeight="1" thickBot="1" x14ac:dyDescent="0.25">
      <c r="A86" s="4">
        <v>79</v>
      </c>
      <c r="B86" s="39" t="s">
        <v>102</v>
      </c>
      <c r="C86" s="19">
        <v>276.60000000000002</v>
      </c>
      <c r="D86" s="18"/>
      <c r="E86" s="15">
        <f t="shared" si="18"/>
        <v>276.60000000000002</v>
      </c>
      <c r="F86" s="15">
        <f t="shared" si="19"/>
        <v>276.60000000000002</v>
      </c>
      <c r="G86" s="15"/>
      <c r="H86" s="11">
        <v>3.3010000000000002</v>
      </c>
      <c r="I86" s="3">
        <v>3.3010000000000002</v>
      </c>
      <c r="J86" s="3">
        <v>2.8279999999999998</v>
      </c>
      <c r="K86" s="9">
        <v>2.8279999999999998</v>
      </c>
      <c r="L86" s="13">
        <f t="shared" si="20"/>
        <v>1.0784610724023023</v>
      </c>
      <c r="M86" s="3">
        <f t="shared" si="20"/>
        <v>1.0784610724023023</v>
      </c>
      <c r="N86" s="3">
        <f t="shared" si="20"/>
        <v>1.0855728429985856</v>
      </c>
      <c r="O86" s="5">
        <f t="shared" si="20"/>
        <v>1.0855728429985856</v>
      </c>
      <c r="P86" s="13">
        <v>3.56</v>
      </c>
      <c r="Q86" s="3">
        <v>3.56</v>
      </c>
      <c r="R86" s="3">
        <v>3.07</v>
      </c>
      <c r="S86" s="9">
        <v>3.07</v>
      </c>
      <c r="T86" s="75">
        <f t="shared" si="21"/>
        <v>3.56</v>
      </c>
      <c r="U86" s="13">
        <v>3.56</v>
      </c>
      <c r="V86" s="3">
        <v>3.56</v>
      </c>
      <c r="W86" s="6">
        <f t="shared" si="22"/>
        <v>4.1867000000000001</v>
      </c>
      <c r="X86" s="76">
        <f t="shared" si="23"/>
        <v>1.1760393258426967</v>
      </c>
      <c r="Y86" s="74">
        <f t="shared" si="24"/>
        <v>3.56</v>
      </c>
      <c r="Z86" s="8">
        <f t="shared" si="25"/>
        <v>4.1867000000000001</v>
      </c>
      <c r="AA86" s="76">
        <f t="shared" si="26"/>
        <v>1.1760393258426967</v>
      </c>
      <c r="AB86" s="13">
        <v>0.46100000000000002</v>
      </c>
      <c r="AC86" s="85">
        <v>0.50519999999999998</v>
      </c>
      <c r="AD86" s="76">
        <f t="shared" si="27"/>
        <v>1.0958785249457699</v>
      </c>
      <c r="AE86" s="13">
        <v>0</v>
      </c>
      <c r="AF86" s="85">
        <v>0</v>
      </c>
      <c r="AG86" s="76"/>
      <c r="AH86" s="13">
        <v>0.48899999999999999</v>
      </c>
      <c r="AI86" s="100">
        <v>0</v>
      </c>
      <c r="AJ86" s="13">
        <v>3.3000000000000002E-2</v>
      </c>
      <c r="AK86" s="85">
        <v>3.6299999999999999E-2</v>
      </c>
      <c r="AL86" s="76">
        <f t="shared" si="28"/>
        <v>1.0999999999999999</v>
      </c>
      <c r="AM86" s="13">
        <v>0</v>
      </c>
      <c r="AN86" s="85">
        <v>0</v>
      </c>
      <c r="AO86" s="76"/>
      <c r="AP86" s="13">
        <v>0</v>
      </c>
      <c r="AQ86" s="85">
        <v>0</v>
      </c>
      <c r="AR86" s="76"/>
      <c r="AS86" s="13">
        <v>0.79400000000000004</v>
      </c>
      <c r="AT86" s="85">
        <v>0.9385</v>
      </c>
      <c r="AU86" s="76">
        <f t="shared" si="15"/>
        <v>1.1819899244332492</v>
      </c>
      <c r="AV86" s="13">
        <v>0</v>
      </c>
      <c r="AW86" s="85">
        <v>0</v>
      </c>
      <c r="AX86" s="76"/>
      <c r="AY86" s="13">
        <v>0</v>
      </c>
      <c r="AZ86" s="85">
        <v>0</v>
      </c>
      <c r="BA86" s="76"/>
      <c r="BB86" s="13">
        <v>0.16200000000000001</v>
      </c>
      <c r="BC86" s="85">
        <v>0.19819999999999999</v>
      </c>
      <c r="BD86" s="76">
        <f t="shared" si="16"/>
        <v>1.2234567901234568</v>
      </c>
      <c r="BE86" s="13">
        <v>0.16400000000000001</v>
      </c>
      <c r="BF86" s="85">
        <v>0.2014</v>
      </c>
      <c r="BG86" s="76">
        <f t="shared" si="31"/>
        <v>1.2280487804878049</v>
      </c>
      <c r="BH86" s="13">
        <v>1.089</v>
      </c>
      <c r="BI86" s="85">
        <v>1.2742</v>
      </c>
      <c r="BJ86" s="76">
        <f t="shared" si="17"/>
        <v>1.1700642791551883</v>
      </c>
      <c r="BK86" s="13">
        <v>0.11899999999999999</v>
      </c>
      <c r="BL86" s="85">
        <v>0.12959999999999999</v>
      </c>
      <c r="BM86" s="76">
        <f t="shared" si="32"/>
        <v>1.0890756302521007</v>
      </c>
      <c r="BN86" s="13">
        <v>3.0000000000000001E-3</v>
      </c>
      <c r="BO86" s="85">
        <v>4.1999999999999997E-3</v>
      </c>
      <c r="BP86" s="76">
        <f t="shared" si="33"/>
        <v>1.4</v>
      </c>
      <c r="BQ86" s="13">
        <v>0.246</v>
      </c>
      <c r="BR86" s="85">
        <v>0.89910000000000001</v>
      </c>
      <c r="BS86" s="76">
        <f t="shared" si="34"/>
        <v>3.6548780487804877</v>
      </c>
      <c r="BT86" s="13">
        <v>0</v>
      </c>
      <c r="BU86" s="85">
        <v>0</v>
      </c>
      <c r="BV86" s="76"/>
    </row>
    <row r="87" spans="1:74" ht="20.100000000000001" customHeight="1" thickBot="1" x14ac:dyDescent="0.25">
      <c r="A87" s="4">
        <v>80</v>
      </c>
      <c r="B87" s="39" t="s">
        <v>103</v>
      </c>
      <c r="C87" s="19">
        <v>639.1</v>
      </c>
      <c r="D87" s="18"/>
      <c r="E87" s="15">
        <f t="shared" si="18"/>
        <v>639.1</v>
      </c>
      <c r="F87" s="15">
        <f t="shared" si="19"/>
        <v>639.1</v>
      </c>
      <c r="G87" s="15"/>
      <c r="H87" s="11">
        <v>3.5209999999999999</v>
      </c>
      <c r="I87" s="3">
        <v>3.5209999999999999</v>
      </c>
      <c r="J87" s="3">
        <v>2.996</v>
      </c>
      <c r="K87" s="9">
        <v>2.996</v>
      </c>
      <c r="L87" s="13">
        <f t="shared" si="20"/>
        <v>1.084351036637319</v>
      </c>
      <c r="M87" s="3">
        <f t="shared" si="20"/>
        <v>1.084351036637319</v>
      </c>
      <c r="N87" s="3">
        <f t="shared" si="20"/>
        <v>1.0927903871829105</v>
      </c>
      <c r="O87" s="5">
        <f t="shared" si="20"/>
        <v>1.0927903871829105</v>
      </c>
      <c r="P87" s="13">
        <v>3.8180000000000001</v>
      </c>
      <c r="Q87" s="3">
        <v>3.8180000000000001</v>
      </c>
      <c r="R87" s="3">
        <v>3.274</v>
      </c>
      <c r="S87" s="9">
        <v>3.274</v>
      </c>
      <c r="T87" s="75">
        <f t="shared" si="21"/>
        <v>3.8179999999999996</v>
      </c>
      <c r="U87" s="13">
        <v>3.8180000000000001</v>
      </c>
      <c r="V87" s="3">
        <v>3.8180000000000001</v>
      </c>
      <c r="W87" s="6">
        <f t="shared" si="22"/>
        <v>3.5122</v>
      </c>
      <c r="X87" s="76">
        <f t="shared" si="23"/>
        <v>0.91990570979570463</v>
      </c>
      <c r="Y87" s="74">
        <f t="shared" si="24"/>
        <v>3.8179999999999996</v>
      </c>
      <c r="Z87" s="8">
        <f t="shared" si="25"/>
        <v>3.5122</v>
      </c>
      <c r="AA87" s="76">
        <f t="shared" si="26"/>
        <v>0.91990570979570463</v>
      </c>
      <c r="AB87" s="13">
        <v>0.95799999999999996</v>
      </c>
      <c r="AC87" s="85">
        <v>1.0484</v>
      </c>
      <c r="AD87" s="76">
        <f t="shared" si="27"/>
        <v>1.0943632567849688</v>
      </c>
      <c r="AE87" s="13">
        <v>0</v>
      </c>
      <c r="AF87" s="85">
        <v>0</v>
      </c>
      <c r="AG87" s="76"/>
      <c r="AH87" s="13">
        <v>0.54300000000000004</v>
      </c>
      <c r="AI87" s="100">
        <v>0</v>
      </c>
      <c r="AJ87" s="13">
        <v>0</v>
      </c>
      <c r="AK87" s="85">
        <v>0</v>
      </c>
      <c r="AL87" s="76"/>
      <c r="AM87" s="13">
        <v>0</v>
      </c>
      <c r="AN87" s="85">
        <v>0</v>
      </c>
      <c r="AO87" s="76"/>
      <c r="AP87" s="13">
        <v>0</v>
      </c>
      <c r="AQ87" s="85">
        <v>0</v>
      </c>
      <c r="AR87" s="76"/>
      <c r="AS87" s="13">
        <v>0.626</v>
      </c>
      <c r="AT87" s="85">
        <v>0.73240000000000005</v>
      </c>
      <c r="AU87" s="76">
        <f t="shared" si="15"/>
        <v>1.1699680511182109</v>
      </c>
      <c r="AV87" s="13">
        <v>0</v>
      </c>
      <c r="AW87" s="85">
        <v>0</v>
      </c>
      <c r="AX87" s="76"/>
      <c r="AY87" s="13">
        <v>0</v>
      </c>
      <c r="AZ87" s="85">
        <v>0</v>
      </c>
      <c r="BA87" s="76"/>
      <c r="BB87" s="13">
        <v>0.16400000000000001</v>
      </c>
      <c r="BC87" s="85">
        <v>0.2011</v>
      </c>
      <c r="BD87" s="76">
        <f t="shared" si="16"/>
        <v>1.2262195121951218</v>
      </c>
      <c r="BE87" s="13">
        <v>0.23799999999999999</v>
      </c>
      <c r="BF87" s="85">
        <v>0.29149999999999998</v>
      </c>
      <c r="BG87" s="76">
        <f t="shared" si="31"/>
        <v>1.2247899159663864</v>
      </c>
      <c r="BH87" s="13">
        <v>0.83199999999999996</v>
      </c>
      <c r="BI87" s="85">
        <v>0.96760000000000002</v>
      </c>
      <c r="BJ87" s="76">
        <f t="shared" si="17"/>
        <v>1.1629807692307692</v>
      </c>
      <c r="BK87" s="13">
        <v>0.21299999999999999</v>
      </c>
      <c r="BL87" s="85">
        <v>0.2326</v>
      </c>
      <c r="BM87" s="76">
        <f t="shared" si="32"/>
        <v>1.092018779342723</v>
      </c>
      <c r="BN87" s="13">
        <v>1E-3</v>
      </c>
      <c r="BO87" s="85">
        <v>1.8E-3</v>
      </c>
      <c r="BP87" s="76">
        <f t="shared" si="33"/>
        <v>1.7999999999999998</v>
      </c>
      <c r="BQ87" s="13">
        <v>0.24299999999999999</v>
      </c>
      <c r="BR87" s="85">
        <v>3.6799999999999999E-2</v>
      </c>
      <c r="BS87" s="76">
        <f t="shared" si="34"/>
        <v>0.15144032921810699</v>
      </c>
      <c r="BT87" s="13">
        <v>0</v>
      </c>
      <c r="BU87" s="85">
        <v>0</v>
      </c>
      <c r="BV87" s="76"/>
    </row>
    <row r="88" spans="1:74" ht="20.100000000000001" customHeight="1" thickBot="1" x14ac:dyDescent="0.25">
      <c r="A88" s="4">
        <v>81</v>
      </c>
      <c r="B88" s="39" t="s">
        <v>104</v>
      </c>
      <c r="C88" s="19">
        <v>361.7</v>
      </c>
      <c r="D88" s="18"/>
      <c r="E88" s="15">
        <f t="shared" si="18"/>
        <v>361.7</v>
      </c>
      <c r="F88" s="15">
        <f t="shared" si="19"/>
        <v>361.7</v>
      </c>
      <c r="G88" s="15"/>
      <c r="H88" s="11">
        <v>2.9929999999999999</v>
      </c>
      <c r="I88" s="3">
        <v>2.9929999999999999</v>
      </c>
      <c r="J88" s="3">
        <v>2.5409999999999999</v>
      </c>
      <c r="K88" s="9">
        <v>2.5409999999999999</v>
      </c>
      <c r="L88" s="13">
        <f t="shared" si="20"/>
        <v>1.0741730704978283</v>
      </c>
      <c r="M88" s="3">
        <f t="shared" si="20"/>
        <v>1.0741730704978283</v>
      </c>
      <c r="N88" s="3">
        <f t="shared" si="20"/>
        <v>1.0810704447068082</v>
      </c>
      <c r="O88" s="5">
        <f t="shared" si="20"/>
        <v>1.0810704447068082</v>
      </c>
      <c r="P88" s="13">
        <v>3.2149999999999999</v>
      </c>
      <c r="Q88" s="3">
        <v>3.2149999999999999</v>
      </c>
      <c r="R88" s="3">
        <v>2.7469999999999999</v>
      </c>
      <c r="S88" s="9">
        <v>2.7469999999999999</v>
      </c>
      <c r="T88" s="75">
        <f t="shared" si="21"/>
        <v>3.2150000000000003</v>
      </c>
      <c r="U88" s="13">
        <v>3.2149999999999999</v>
      </c>
      <c r="V88" s="3">
        <v>3.2149999999999999</v>
      </c>
      <c r="W88" s="6">
        <f t="shared" si="22"/>
        <v>3.2128000000000001</v>
      </c>
      <c r="X88" s="76">
        <f t="shared" si="23"/>
        <v>0.99931570762052868</v>
      </c>
      <c r="Y88" s="74">
        <f t="shared" si="24"/>
        <v>3.2150000000000003</v>
      </c>
      <c r="Z88" s="8">
        <f t="shared" si="25"/>
        <v>3.2128000000000001</v>
      </c>
      <c r="AA88" s="76">
        <f t="shared" si="26"/>
        <v>0.99931570762052868</v>
      </c>
      <c r="AB88" s="13">
        <v>5.8999999999999997E-2</v>
      </c>
      <c r="AC88" s="85">
        <v>6.4799999999999996E-2</v>
      </c>
      <c r="AD88" s="76">
        <f t="shared" si="27"/>
        <v>1.0983050847457627</v>
      </c>
      <c r="AE88" s="13">
        <v>0</v>
      </c>
      <c r="AF88" s="85">
        <v>0</v>
      </c>
      <c r="AG88" s="76"/>
      <c r="AH88" s="13">
        <v>0.46899999999999997</v>
      </c>
      <c r="AI88" s="100">
        <v>0</v>
      </c>
      <c r="AJ88" s="13">
        <v>0</v>
      </c>
      <c r="AK88" s="85">
        <v>0</v>
      </c>
      <c r="AL88" s="76"/>
      <c r="AM88" s="13">
        <v>0</v>
      </c>
      <c r="AN88" s="85">
        <v>0</v>
      </c>
      <c r="AO88" s="76"/>
      <c r="AP88" s="13">
        <v>0</v>
      </c>
      <c r="AQ88" s="85">
        <v>0</v>
      </c>
      <c r="AR88" s="76"/>
      <c r="AS88" s="13">
        <v>0.754</v>
      </c>
      <c r="AT88" s="85">
        <v>0.88870000000000005</v>
      </c>
      <c r="AU88" s="76">
        <f t="shared" si="15"/>
        <v>1.1786472148541114</v>
      </c>
      <c r="AV88" s="13">
        <v>0</v>
      </c>
      <c r="AW88" s="85">
        <v>0</v>
      </c>
      <c r="AX88" s="76"/>
      <c r="AY88" s="13">
        <v>0</v>
      </c>
      <c r="AZ88" s="85">
        <v>0</v>
      </c>
      <c r="BA88" s="76"/>
      <c r="BB88" s="13">
        <v>6.2E-2</v>
      </c>
      <c r="BC88" s="85">
        <v>7.5800000000000006E-2</v>
      </c>
      <c r="BD88" s="76">
        <f t="shared" si="16"/>
        <v>1.2225806451612904</v>
      </c>
      <c r="BE88" s="13">
        <v>0.35399999999999998</v>
      </c>
      <c r="BF88" s="85">
        <v>0.4345</v>
      </c>
      <c r="BG88" s="76">
        <f t="shared" si="31"/>
        <v>1.2274011299435028</v>
      </c>
      <c r="BH88" s="13">
        <v>1.2230000000000001</v>
      </c>
      <c r="BI88" s="85">
        <v>1.4205000000000001</v>
      </c>
      <c r="BJ88" s="76">
        <f t="shared" si="17"/>
        <v>1.1614881439084219</v>
      </c>
      <c r="BK88" s="13">
        <v>5.2999999999999999E-2</v>
      </c>
      <c r="BL88" s="85">
        <v>5.7799999999999997E-2</v>
      </c>
      <c r="BM88" s="76">
        <f t="shared" si="32"/>
        <v>1.090566037735849</v>
      </c>
      <c r="BN88" s="13">
        <v>0</v>
      </c>
      <c r="BO88" s="85">
        <v>0</v>
      </c>
      <c r="BP88" s="76"/>
      <c r="BQ88" s="13">
        <v>0.24099999999999999</v>
      </c>
      <c r="BR88" s="85">
        <v>0.2707</v>
      </c>
      <c r="BS88" s="76">
        <f t="shared" si="34"/>
        <v>1.1232365145228216</v>
      </c>
      <c r="BT88" s="13">
        <v>0</v>
      </c>
      <c r="BU88" s="85">
        <v>0</v>
      </c>
      <c r="BV88" s="76"/>
    </row>
    <row r="89" spans="1:74" ht="20.100000000000001" customHeight="1" thickBot="1" x14ac:dyDescent="0.25">
      <c r="A89" s="4">
        <v>82</v>
      </c>
      <c r="B89" s="39" t="s">
        <v>105</v>
      </c>
      <c r="C89" s="19">
        <v>205.1</v>
      </c>
      <c r="D89" s="18"/>
      <c r="E89" s="15">
        <f t="shared" si="18"/>
        <v>205.1</v>
      </c>
      <c r="F89" s="15">
        <f t="shared" si="19"/>
        <v>205.1</v>
      </c>
      <c r="G89" s="15"/>
      <c r="H89" s="11">
        <v>3.1</v>
      </c>
      <c r="I89" s="3">
        <v>3.1</v>
      </c>
      <c r="J89" s="3">
        <v>2.742</v>
      </c>
      <c r="K89" s="9">
        <v>2.742</v>
      </c>
      <c r="L89" s="13">
        <f t="shared" si="20"/>
        <v>1.0761290322580643</v>
      </c>
      <c r="M89" s="3">
        <f t="shared" si="20"/>
        <v>1.0761290322580643</v>
      </c>
      <c r="N89" s="3">
        <f t="shared" si="20"/>
        <v>1.0809628008752734</v>
      </c>
      <c r="O89" s="5">
        <f t="shared" si="20"/>
        <v>1.0809628008752734</v>
      </c>
      <c r="P89" s="13">
        <v>3.3359999999999999</v>
      </c>
      <c r="Q89" s="3">
        <v>3.3359999999999999</v>
      </c>
      <c r="R89" s="3">
        <v>2.964</v>
      </c>
      <c r="S89" s="9">
        <v>2.964</v>
      </c>
      <c r="T89" s="75">
        <f t="shared" si="21"/>
        <v>3.3359999999999999</v>
      </c>
      <c r="U89" s="13">
        <v>3.3359999999999999</v>
      </c>
      <c r="V89" s="3">
        <v>3.3359999999999999</v>
      </c>
      <c r="W89" s="6">
        <f t="shared" si="22"/>
        <v>3.4319999999999995</v>
      </c>
      <c r="X89" s="76">
        <f t="shared" si="23"/>
        <v>1.028776978417266</v>
      </c>
      <c r="Y89" s="74">
        <f t="shared" si="24"/>
        <v>3.3359999999999999</v>
      </c>
      <c r="Z89" s="8">
        <f t="shared" si="25"/>
        <v>3.4319999999999995</v>
      </c>
      <c r="AA89" s="76">
        <f t="shared" si="26"/>
        <v>1.028776978417266</v>
      </c>
      <c r="AB89" s="13">
        <v>5.5E-2</v>
      </c>
      <c r="AC89" s="85">
        <v>6.0299999999999999E-2</v>
      </c>
      <c r="AD89" s="76">
        <f t="shared" si="27"/>
        <v>1.0963636363636364</v>
      </c>
      <c r="AE89" s="13">
        <v>0</v>
      </c>
      <c r="AF89" s="85">
        <v>0</v>
      </c>
      <c r="AG89" s="76"/>
      <c r="AH89" s="13">
        <v>0.372</v>
      </c>
      <c r="AI89" s="100">
        <v>0</v>
      </c>
      <c r="AJ89" s="13">
        <v>0</v>
      </c>
      <c r="AK89" s="85">
        <v>0</v>
      </c>
      <c r="AL89" s="76"/>
      <c r="AM89" s="13">
        <v>0</v>
      </c>
      <c r="AN89" s="85">
        <v>0</v>
      </c>
      <c r="AO89" s="76"/>
      <c r="AP89" s="13">
        <v>0</v>
      </c>
      <c r="AQ89" s="85">
        <v>0</v>
      </c>
      <c r="AR89" s="76"/>
      <c r="AS89" s="13">
        <v>0.56599999999999995</v>
      </c>
      <c r="AT89" s="85">
        <v>0.65710000000000002</v>
      </c>
      <c r="AU89" s="76">
        <f t="shared" si="15"/>
        <v>1.1609540636042404</v>
      </c>
      <c r="AV89" s="13">
        <v>0</v>
      </c>
      <c r="AW89" s="85">
        <v>0</v>
      </c>
      <c r="AX89" s="76"/>
      <c r="AY89" s="13">
        <v>0</v>
      </c>
      <c r="AZ89" s="85">
        <v>0</v>
      </c>
      <c r="BA89" s="76"/>
      <c r="BB89" s="13">
        <v>4.2000000000000003E-2</v>
      </c>
      <c r="BC89" s="85">
        <v>5.1700000000000003E-2</v>
      </c>
      <c r="BD89" s="76">
        <f t="shared" si="16"/>
        <v>1.230952380952381</v>
      </c>
      <c r="BE89" s="13">
        <v>0.51100000000000001</v>
      </c>
      <c r="BF89" s="85">
        <v>0.62590000000000001</v>
      </c>
      <c r="BG89" s="76">
        <f t="shared" si="31"/>
        <v>1.224853228962818</v>
      </c>
      <c r="BH89" s="13">
        <v>1.5249999999999999</v>
      </c>
      <c r="BI89" s="85">
        <v>1.7686999999999999</v>
      </c>
      <c r="BJ89" s="76">
        <f t="shared" si="17"/>
        <v>1.1598032786885246</v>
      </c>
      <c r="BK89" s="13">
        <v>4.9000000000000002E-2</v>
      </c>
      <c r="BL89" s="85">
        <v>5.3800000000000001E-2</v>
      </c>
      <c r="BM89" s="76">
        <f t="shared" si="32"/>
        <v>1.0979591836734695</v>
      </c>
      <c r="BN89" s="13">
        <v>4.0000000000000001E-3</v>
      </c>
      <c r="BO89" s="85">
        <v>5.5999999999999999E-3</v>
      </c>
      <c r="BP89" s="76">
        <f t="shared" si="33"/>
        <v>1.4</v>
      </c>
      <c r="BQ89" s="13">
        <v>0.21199999999999999</v>
      </c>
      <c r="BR89" s="85">
        <v>0.2089</v>
      </c>
      <c r="BS89" s="76">
        <f t="shared" si="34"/>
        <v>0.98537735849056607</v>
      </c>
      <c r="BT89" s="13">
        <v>0</v>
      </c>
      <c r="BU89" s="85">
        <v>0</v>
      </c>
      <c r="BV89" s="76"/>
    </row>
    <row r="90" spans="1:74" ht="20.100000000000001" customHeight="1" thickBot="1" x14ac:dyDescent="0.25">
      <c r="A90" s="4">
        <v>83</v>
      </c>
      <c r="B90" s="39" t="s">
        <v>106</v>
      </c>
      <c r="C90" s="19">
        <v>621.70000000000005</v>
      </c>
      <c r="D90" s="18"/>
      <c r="E90" s="15">
        <f t="shared" si="18"/>
        <v>621.70000000000005</v>
      </c>
      <c r="F90" s="15">
        <f t="shared" si="19"/>
        <v>621.70000000000005</v>
      </c>
      <c r="G90" s="15"/>
      <c r="H90" s="11">
        <v>3.5870000000000002</v>
      </c>
      <c r="I90" s="3">
        <v>3.5870000000000002</v>
      </c>
      <c r="J90" s="3">
        <v>3.35</v>
      </c>
      <c r="K90" s="9">
        <v>3.35</v>
      </c>
      <c r="L90" s="13">
        <f t="shared" si="20"/>
        <v>1.0897686088653469</v>
      </c>
      <c r="M90" s="3">
        <f t="shared" si="20"/>
        <v>1.0897686088653469</v>
      </c>
      <c r="N90" s="3">
        <f t="shared" si="20"/>
        <v>1.093731343283582</v>
      </c>
      <c r="O90" s="5">
        <f t="shared" si="20"/>
        <v>1.093731343283582</v>
      </c>
      <c r="P90" s="13">
        <v>3.9089999999999998</v>
      </c>
      <c r="Q90" s="3">
        <v>3.9089999999999998</v>
      </c>
      <c r="R90" s="3">
        <v>3.6640000000000001</v>
      </c>
      <c r="S90" s="9">
        <v>3.6640000000000001</v>
      </c>
      <c r="T90" s="75">
        <f t="shared" si="21"/>
        <v>3.9090000000000003</v>
      </c>
      <c r="U90" s="13">
        <v>3.9089999999999998</v>
      </c>
      <c r="V90" s="3">
        <v>3.9089999999999998</v>
      </c>
      <c r="W90" s="6">
        <f t="shared" si="22"/>
        <v>4.2760999999999996</v>
      </c>
      <c r="X90" s="76">
        <f t="shared" si="23"/>
        <v>1.093911486313635</v>
      </c>
      <c r="Y90" s="74">
        <f t="shared" si="24"/>
        <v>3.9090000000000003</v>
      </c>
      <c r="Z90" s="8">
        <f t="shared" si="25"/>
        <v>4.2760999999999996</v>
      </c>
      <c r="AA90" s="76">
        <f t="shared" si="26"/>
        <v>1.093911486313635</v>
      </c>
      <c r="AB90" s="13">
        <v>0.78900000000000003</v>
      </c>
      <c r="AC90" s="85">
        <v>0.87039999999999995</v>
      </c>
      <c r="AD90" s="76">
        <f t="shared" si="27"/>
        <v>1.1031685678073511</v>
      </c>
      <c r="AE90" s="13">
        <v>0</v>
      </c>
      <c r="AF90" s="85">
        <v>0</v>
      </c>
      <c r="AG90" s="76"/>
      <c r="AH90" s="13">
        <v>0.245</v>
      </c>
      <c r="AI90" s="100">
        <v>0</v>
      </c>
      <c r="AJ90" s="13">
        <v>3.4000000000000002E-2</v>
      </c>
      <c r="AK90" s="85">
        <v>3.78E-2</v>
      </c>
      <c r="AL90" s="76">
        <f t="shared" si="28"/>
        <v>1.1117647058823528</v>
      </c>
      <c r="AM90" s="13">
        <v>0</v>
      </c>
      <c r="AN90" s="85">
        <v>0</v>
      </c>
      <c r="AO90" s="76"/>
      <c r="AP90" s="13">
        <v>0</v>
      </c>
      <c r="AQ90" s="85">
        <v>0</v>
      </c>
      <c r="AR90" s="76"/>
      <c r="AS90" s="13">
        <v>0.66100000000000003</v>
      </c>
      <c r="AT90" s="85">
        <v>0.77569999999999995</v>
      </c>
      <c r="AU90" s="76">
        <f t="shared" si="15"/>
        <v>1.1735249621785173</v>
      </c>
      <c r="AV90" s="13">
        <v>0</v>
      </c>
      <c r="AW90" s="85">
        <v>0</v>
      </c>
      <c r="AX90" s="76"/>
      <c r="AY90" s="13">
        <v>0</v>
      </c>
      <c r="AZ90" s="85">
        <v>0</v>
      </c>
      <c r="BA90" s="76"/>
      <c r="BB90" s="13">
        <v>0.152</v>
      </c>
      <c r="BC90" s="85">
        <v>0.1862</v>
      </c>
      <c r="BD90" s="76">
        <f t="shared" si="16"/>
        <v>1.2250000000000001</v>
      </c>
      <c r="BE90" s="13">
        <v>0.39600000000000002</v>
      </c>
      <c r="BF90" s="85">
        <v>0.48559999999999998</v>
      </c>
      <c r="BG90" s="76">
        <f t="shared" si="31"/>
        <v>1.2262626262626262</v>
      </c>
      <c r="BH90" s="13">
        <v>1.054</v>
      </c>
      <c r="BI90" s="85">
        <v>1.2108000000000001</v>
      </c>
      <c r="BJ90" s="76">
        <f t="shared" si="17"/>
        <v>1.1487666034155599</v>
      </c>
      <c r="BK90" s="13">
        <v>0.34599999999999997</v>
      </c>
      <c r="BL90" s="85">
        <v>0.377</v>
      </c>
      <c r="BM90" s="76">
        <f t="shared" si="32"/>
        <v>1.0895953757225434</v>
      </c>
      <c r="BN90" s="13">
        <v>1E-3</v>
      </c>
      <c r="BO90" s="85">
        <v>1.9E-3</v>
      </c>
      <c r="BP90" s="76">
        <f t="shared" si="33"/>
        <v>1.9</v>
      </c>
      <c r="BQ90" s="13">
        <v>0.23100000000000001</v>
      </c>
      <c r="BR90" s="85">
        <v>0.33069999999999999</v>
      </c>
      <c r="BS90" s="76">
        <f t="shared" si="34"/>
        <v>1.4316017316017315</v>
      </c>
      <c r="BT90" s="13">
        <v>0</v>
      </c>
      <c r="BU90" s="85">
        <v>0</v>
      </c>
      <c r="BV90" s="76"/>
    </row>
    <row r="91" spans="1:74" ht="20.100000000000001" customHeight="1" thickBot="1" x14ac:dyDescent="0.25">
      <c r="A91" s="4">
        <v>84</v>
      </c>
      <c r="B91" s="39" t="s">
        <v>107</v>
      </c>
      <c r="C91" s="19">
        <v>1007.9</v>
      </c>
      <c r="D91" s="18"/>
      <c r="E91" s="15">
        <f t="shared" si="18"/>
        <v>1007.9</v>
      </c>
      <c r="F91" s="15">
        <f t="shared" si="19"/>
        <v>1007.9</v>
      </c>
      <c r="G91" s="15"/>
      <c r="H91" s="11">
        <v>3.79</v>
      </c>
      <c r="I91" s="3">
        <v>3.79</v>
      </c>
      <c r="J91" s="3">
        <v>3.4249999999999998</v>
      </c>
      <c r="K91" s="9">
        <v>3.4249999999999998</v>
      </c>
      <c r="L91" s="13">
        <f t="shared" si="20"/>
        <v>1.087598944591029</v>
      </c>
      <c r="M91" s="3">
        <f t="shared" si="20"/>
        <v>1.087598944591029</v>
      </c>
      <c r="N91" s="3">
        <f t="shared" si="20"/>
        <v>1.093138686131387</v>
      </c>
      <c r="O91" s="5">
        <f t="shared" si="20"/>
        <v>1.093138686131387</v>
      </c>
      <c r="P91" s="13">
        <v>4.1219999999999999</v>
      </c>
      <c r="Q91" s="3">
        <v>4.1219999999999999</v>
      </c>
      <c r="R91" s="3">
        <v>3.7440000000000002</v>
      </c>
      <c r="S91" s="9">
        <v>3.7440000000000002</v>
      </c>
      <c r="T91" s="75">
        <f t="shared" si="21"/>
        <v>4.1219999999999999</v>
      </c>
      <c r="U91" s="13">
        <v>4.1219999999999999</v>
      </c>
      <c r="V91" s="3">
        <v>4.1219999999999999</v>
      </c>
      <c r="W91" s="6">
        <f t="shared" si="22"/>
        <v>4.2385999999999999</v>
      </c>
      <c r="X91" s="76">
        <f t="shared" si="23"/>
        <v>1.0282872392042697</v>
      </c>
      <c r="Y91" s="74">
        <f t="shared" si="24"/>
        <v>4.1219999999999999</v>
      </c>
      <c r="Z91" s="8">
        <f t="shared" si="25"/>
        <v>4.2385999999999999</v>
      </c>
      <c r="AA91" s="76">
        <f t="shared" si="26"/>
        <v>1.0282872392042697</v>
      </c>
      <c r="AB91" s="13">
        <v>0.77200000000000002</v>
      </c>
      <c r="AC91" s="85">
        <v>0.84519999999999995</v>
      </c>
      <c r="AD91" s="76">
        <f t="shared" si="27"/>
        <v>1.0948186528497408</v>
      </c>
      <c r="AE91" s="13">
        <v>0</v>
      </c>
      <c r="AF91" s="85">
        <v>0</v>
      </c>
      <c r="AG91" s="76"/>
      <c r="AH91" s="13">
        <v>0.378</v>
      </c>
      <c r="AI91" s="100">
        <v>0</v>
      </c>
      <c r="AJ91" s="13">
        <v>2.4E-2</v>
      </c>
      <c r="AK91" s="85">
        <v>2.69E-2</v>
      </c>
      <c r="AL91" s="76">
        <f t="shared" si="28"/>
        <v>1.1208333333333333</v>
      </c>
      <c r="AM91" s="13">
        <v>0</v>
      </c>
      <c r="AN91" s="85">
        <v>0</v>
      </c>
      <c r="AO91" s="76"/>
      <c r="AP91" s="13">
        <v>0</v>
      </c>
      <c r="AQ91" s="85">
        <v>0</v>
      </c>
      <c r="AR91" s="76"/>
      <c r="AS91" s="13">
        <v>0.66600000000000004</v>
      </c>
      <c r="AT91" s="85">
        <v>0.78139999999999998</v>
      </c>
      <c r="AU91" s="76">
        <f t="shared" si="15"/>
        <v>1.1732732732732731</v>
      </c>
      <c r="AV91" s="13">
        <v>0</v>
      </c>
      <c r="AW91" s="85">
        <v>0</v>
      </c>
      <c r="AX91" s="76"/>
      <c r="AY91" s="13">
        <v>0</v>
      </c>
      <c r="AZ91" s="85">
        <v>0</v>
      </c>
      <c r="BA91" s="76"/>
      <c r="BB91" s="13">
        <v>0.14199999999999999</v>
      </c>
      <c r="BC91" s="85">
        <v>0.17380000000000001</v>
      </c>
      <c r="BD91" s="76">
        <f t="shared" si="16"/>
        <v>1.2239436619718311</v>
      </c>
      <c r="BE91" s="13">
        <v>0.51300000000000001</v>
      </c>
      <c r="BF91" s="85">
        <v>0.62860000000000005</v>
      </c>
      <c r="BG91" s="76">
        <f t="shared" si="31"/>
        <v>1.2253411306042885</v>
      </c>
      <c r="BH91" s="13">
        <v>1.18</v>
      </c>
      <c r="BI91" s="85">
        <v>1.3626</v>
      </c>
      <c r="BJ91" s="76">
        <f t="shared" si="17"/>
        <v>1.1547457627118645</v>
      </c>
      <c r="BK91" s="13">
        <v>0.22500000000000001</v>
      </c>
      <c r="BL91" s="85">
        <v>0.246</v>
      </c>
      <c r="BM91" s="76">
        <f t="shared" si="32"/>
        <v>1.0933333333333333</v>
      </c>
      <c r="BN91" s="13">
        <v>1E-3</v>
      </c>
      <c r="BO91" s="85">
        <v>1.1999999999999999E-3</v>
      </c>
      <c r="BP91" s="76">
        <f t="shared" si="33"/>
        <v>1.2</v>
      </c>
      <c r="BQ91" s="13">
        <v>0.221</v>
      </c>
      <c r="BR91" s="85">
        <v>0.1729</v>
      </c>
      <c r="BS91" s="76">
        <f t="shared" si="34"/>
        <v>0.78235294117647058</v>
      </c>
      <c r="BT91" s="13">
        <v>0</v>
      </c>
      <c r="BU91" s="85">
        <v>0</v>
      </c>
      <c r="BV91" s="76"/>
    </row>
    <row r="92" spans="1:74" ht="20.100000000000001" customHeight="1" thickBot="1" x14ac:dyDescent="0.25">
      <c r="A92" s="4">
        <v>85</v>
      </c>
      <c r="B92" s="39" t="s">
        <v>108</v>
      </c>
      <c r="C92" s="19">
        <v>387.22</v>
      </c>
      <c r="D92" s="18"/>
      <c r="E92" s="15">
        <f t="shared" si="18"/>
        <v>387.22</v>
      </c>
      <c r="F92" s="15">
        <f t="shared" si="19"/>
        <v>387.22</v>
      </c>
      <c r="G92" s="15"/>
      <c r="H92" s="11">
        <v>3.903</v>
      </c>
      <c r="I92" s="3">
        <v>3.903</v>
      </c>
      <c r="J92" s="3">
        <v>3.4169999999999998</v>
      </c>
      <c r="K92" s="9">
        <v>3.4169999999999998</v>
      </c>
      <c r="L92" s="13">
        <f t="shared" si="20"/>
        <v>1.0842941327184217</v>
      </c>
      <c r="M92" s="3">
        <f t="shared" si="20"/>
        <v>1.0842941327184217</v>
      </c>
      <c r="N92" s="3">
        <f t="shared" si="20"/>
        <v>1.0913081650570677</v>
      </c>
      <c r="O92" s="5">
        <f t="shared" si="20"/>
        <v>1.0913081650570677</v>
      </c>
      <c r="P92" s="13">
        <v>4.2320000000000002</v>
      </c>
      <c r="Q92" s="3">
        <v>4.2320000000000002</v>
      </c>
      <c r="R92" s="3">
        <v>3.7290000000000001</v>
      </c>
      <c r="S92" s="9">
        <v>3.7290000000000001</v>
      </c>
      <c r="T92" s="75">
        <f t="shared" si="21"/>
        <v>4.2320000000000002</v>
      </c>
      <c r="U92" s="13">
        <v>4.2320000000000002</v>
      </c>
      <c r="V92" s="3">
        <v>4.2320000000000002</v>
      </c>
      <c r="W92" s="6">
        <f t="shared" si="22"/>
        <v>4.1125000000000007</v>
      </c>
      <c r="X92" s="76">
        <f t="shared" si="23"/>
        <v>0.97176275992438577</v>
      </c>
      <c r="Y92" s="74">
        <f t="shared" si="24"/>
        <v>4.2320000000000002</v>
      </c>
      <c r="Z92" s="8">
        <f t="shared" si="25"/>
        <v>4.1125000000000007</v>
      </c>
      <c r="AA92" s="76">
        <f t="shared" si="26"/>
        <v>0.97176275992438577</v>
      </c>
      <c r="AB92" s="13">
        <v>1.3520000000000001</v>
      </c>
      <c r="AC92" s="85">
        <v>1.4908999999999999</v>
      </c>
      <c r="AD92" s="76">
        <f t="shared" si="27"/>
        <v>1.1027366863905324</v>
      </c>
      <c r="AE92" s="13">
        <v>0</v>
      </c>
      <c r="AF92" s="85">
        <v>0</v>
      </c>
      <c r="AG92" s="76"/>
      <c r="AH92" s="13">
        <v>0.504</v>
      </c>
      <c r="AI92" s="100">
        <v>0</v>
      </c>
      <c r="AJ92" s="13">
        <v>0</v>
      </c>
      <c r="AK92" s="85">
        <v>0</v>
      </c>
      <c r="AL92" s="76"/>
      <c r="AM92" s="13">
        <v>0</v>
      </c>
      <c r="AN92" s="85">
        <v>0</v>
      </c>
      <c r="AO92" s="76"/>
      <c r="AP92" s="13">
        <v>0</v>
      </c>
      <c r="AQ92" s="85">
        <v>0</v>
      </c>
      <c r="AR92" s="76"/>
      <c r="AS92" s="13">
        <v>0.67100000000000004</v>
      </c>
      <c r="AT92" s="85">
        <v>0.78839999999999999</v>
      </c>
      <c r="AU92" s="76">
        <f t="shared" si="15"/>
        <v>1.1749627421758568</v>
      </c>
      <c r="AV92" s="13">
        <v>0</v>
      </c>
      <c r="AW92" s="85">
        <v>0</v>
      </c>
      <c r="AX92" s="76"/>
      <c r="AY92" s="13">
        <v>0</v>
      </c>
      <c r="AZ92" s="85">
        <v>0</v>
      </c>
      <c r="BA92" s="76"/>
      <c r="BB92" s="13">
        <v>5.3999999999999999E-2</v>
      </c>
      <c r="BC92" s="85">
        <v>6.6600000000000006E-2</v>
      </c>
      <c r="BD92" s="76">
        <f t="shared" si="16"/>
        <v>1.2333333333333334</v>
      </c>
      <c r="BE92" s="13">
        <v>0.127</v>
      </c>
      <c r="BF92" s="85">
        <v>0.15609999999999999</v>
      </c>
      <c r="BG92" s="76">
        <f t="shared" si="31"/>
        <v>1.2291338582677165</v>
      </c>
      <c r="BH92" s="13">
        <v>1.123</v>
      </c>
      <c r="BI92" s="85">
        <v>1.3406</v>
      </c>
      <c r="BJ92" s="76">
        <f t="shared" si="17"/>
        <v>1.193766696349065</v>
      </c>
      <c r="BK92" s="13">
        <v>0.14699999999999999</v>
      </c>
      <c r="BL92" s="85">
        <v>0.16070000000000001</v>
      </c>
      <c r="BM92" s="76">
        <f t="shared" si="32"/>
        <v>1.0931972789115647</v>
      </c>
      <c r="BN92" s="13">
        <v>2E-3</v>
      </c>
      <c r="BO92" s="85">
        <v>3.0000000000000001E-3</v>
      </c>
      <c r="BP92" s="76">
        <f t="shared" si="33"/>
        <v>1.5</v>
      </c>
      <c r="BQ92" s="13">
        <v>0.252</v>
      </c>
      <c r="BR92" s="85">
        <v>0.1062</v>
      </c>
      <c r="BS92" s="76">
        <f t="shared" si="34"/>
        <v>0.42142857142857143</v>
      </c>
      <c r="BT92" s="13">
        <v>0</v>
      </c>
      <c r="BU92" s="85">
        <v>0</v>
      </c>
      <c r="BV92" s="76"/>
    </row>
    <row r="93" spans="1:74" ht="20.100000000000001" customHeight="1" thickBot="1" x14ac:dyDescent="0.25">
      <c r="A93" s="4">
        <v>86</v>
      </c>
      <c r="B93" s="39" t="s">
        <v>109</v>
      </c>
      <c r="C93" s="19">
        <v>198.4</v>
      </c>
      <c r="D93" s="18"/>
      <c r="E93" s="15">
        <f t="shared" si="18"/>
        <v>198.4</v>
      </c>
      <c r="F93" s="15">
        <f t="shared" si="19"/>
        <v>198.4</v>
      </c>
      <c r="G93" s="15"/>
      <c r="H93" s="11">
        <v>2.7450000000000001</v>
      </c>
      <c r="I93" s="3">
        <v>2.7450000000000001</v>
      </c>
      <c r="J93" s="3">
        <v>2.4569999999999999</v>
      </c>
      <c r="K93" s="9">
        <v>2.4569999999999999</v>
      </c>
      <c r="L93" s="13">
        <f t="shared" si="20"/>
        <v>1.0761384335154827</v>
      </c>
      <c r="M93" s="3">
        <f t="shared" si="20"/>
        <v>1.0761384335154827</v>
      </c>
      <c r="N93" s="3">
        <f t="shared" si="20"/>
        <v>1.0805860805860805</v>
      </c>
      <c r="O93" s="5">
        <f t="shared" si="20"/>
        <v>1.0805860805860805</v>
      </c>
      <c r="P93" s="13">
        <v>2.9540000000000002</v>
      </c>
      <c r="Q93" s="3">
        <v>2.9540000000000002</v>
      </c>
      <c r="R93" s="3">
        <v>2.6549999999999998</v>
      </c>
      <c r="S93" s="9">
        <v>2.6549999999999998</v>
      </c>
      <c r="T93" s="75">
        <f t="shared" si="21"/>
        <v>2.9539999999999997</v>
      </c>
      <c r="U93" s="13">
        <v>2.9540000000000002</v>
      </c>
      <c r="V93" s="3">
        <v>2.9540000000000002</v>
      </c>
      <c r="W93" s="6">
        <f t="shared" si="22"/>
        <v>3.1318000000000001</v>
      </c>
      <c r="X93" s="76">
        <f t="shared" si="23"/>
        <v>1.0601895734597158</v>
      </c>
      <c r="Y93" s="74">
        <f t="shared" si="24"/>
        <v>2.9539999999999997</v>
      </c>
      <c r="Z93" s="8">
        <f t="shared" si="25"/>
        <v>3.1318000000000001</v>
      </c>
      <c r="AA93" s="76">
        <f t="shared" si="26"/>
        <v>1.0601895734597158</v>
      </c>
      <c r="AB93" s="13">
        <v>3.9E-2</v>
      </c>
      <c r="AC93" s="85">
        <v>4.2900000000000001E-2</v>
      </c>
      <c r="AD93" s="76">
        <f t="shared" si="27"/>
        <v>1.1000000000000001</v>
      </c>
      <c r="AE93" s="13">
        <v>0</v>
      </c>
      <c r="AF93" s="85">
        <v>0</v>
      </c>
      <c r="AG93" s="76"/>
      <c r="AH93" s="13">
        <v>0.3</v>
      </c>
      <c r="AI93" s="100">
        <v>0</v>
      </c>
      <c r="AJ93" s="13">
        <v>0</v>
      </c>
      <c r="AK93" s="85">
        <v>0</v>
      </c>
      <c r="AL93" s="76"/>
      <c r="AM93" s="13">
        <v>0</v>
      </c>
      <c r="AN93" s="85">
        <v>0</v>
      </c>
      <c r="AO93" s="76"/>
      <c r="AP93" s="13">
        <v>0</v>
      </c>
      <c r="AQ93" s="85">
        <v>0</v>
      </c>
      <c r="AR93" s="76"/>
      <c r="AS93" s="13">
        <v>0.72</v>
      </c>
      <c r="AT93" s="85">
        <v>0.84799999999999998</v>
      </c>
      <c r="AU93" s="76">
        <f t="shared" si="15"/>
        <v>1.1777777777777778</v>
      </c>
      <c r="AV93" s="13">
        <v>0</v>
      </c>
      <c r="AW93" s="85">
        <v>0</v>
      </c>
      <c r="AX93" s="76"/>
      <c r="AY93" s="13">
        <v>0</v>
      </c>
      <c r="AZ93" s="85">
        <v>0</v>
      </c>
      <c r="BA93" s="76"/>
      <c r="BB93" s="13">
        <v>0.129</v>
      </c>
      <c r="BC93" s="85">
        <v>0.15820000000000001</v>
      </c>
      <c r="BD93" s="76">
        <f t="shared" si="16"/>
        <v>1.2263565891472867</v>
      </c>
      <c r="BE93" s="13">
        <v>0.25</v>
      </c>
      <c r="BF93" s="85">
        <v>0.30669999999999997</v>
      </c>
      <c r="BG93" s="76">
        <f t="shared" si="31"/>
        <v>1.2267999999999999</v>
      </c>
      <c r="BH93" s="13">
        <v>1.3109999999999999</v>
      </c>
      <c r="BI93" s="85">
        <v>1.5403</v>
      </c>
      <c r="BJ93" s="76">
        <f t="shared" si="17"/>
        <v>1.1749046529366896</v>
      </c>
      <c r="BK93" s="13">
        <v>3.5000000000000003E-2</v>
      </c>
      <c r="BL93" s="85">
        <v>3.8300000000000001E-2</v>
      </c>
      <c r="BM93" s="76">
        <f t="shared" si="32"/>
        <v>1.0942857142857143</v>
      </c>
      <c r="BN93" s="13">
        <v>0</v>
      </c>
      <c r="BO93" s="85">
        <v>0</v>
      </c>
      <c r="BP93" s="76"/>
      <c r="BQ93" s="13">
        <v>0.17</v>
      </c>
      <c r="BR93" s="85">
        <v>0.19739999999999999</v>
      </c>
      <c r="BS93" s="76">
        <f t="shared" si="34"/>
        <v>1.1611764705882353</v>
      </c>
      <c r="BT93" s="13">
        <v>0</v>
      </c>
      <c r="BU93" s="85">
        <v>0</v>
      </c>
      <c r="BV93" s="76"/>
    </row>
    <row r="94" spans="1:74" ht="20.100000000000001" customHeight="1" thickBot="1" x14ac:dyDescent="0.25">
      <c r="A94" s="4">
        <v>87</v>
      </c>
      <c r="B94" s="39" t="s">
        <v>110</v>
      </c>
      <c r="C94" s="19">
        <v>368.6</v>
      </c>
      <c r="D94" s="18"/>
      <c r="E94" s="15">
        <f t="shared" si="18"/>
        <v>368.6</v>
      </c>
      <c r="F94" s="15">
        <f t="shared" si="19"/>
        <v>368.6</v>
      </c>
      <c r="G94" s="15"/>
      <c r="H94" s="11">
        <v>3.444</v>
      </c>
      <c r="I94" s="3">
        <v>3.444</v>
      </c>
      <c r="J94" s="3">
        <v>3</v>
      </c>
      <c r="K94" s="9">
        <v>3</v>
      </c>
      <c r="L94" s="13">
        <f t="shared" si="20"/>
        <v>1.0836236933797909</v>
      </c>
      <c r="M94" s="3">
        <f t="shared" si="20"/>
        <v>1.0836236933797909</v>
      </c>
      <c r="N94" s="3">
        <f t="shared" si="20"/>
        <v>1.0906666666666667</v>
      </c>
      <c r="O94" s="5">
        <f t="shared" si="20"/>
        <v>1.0906666666666667</v>
      </c>
      <c r="P94" s="13">
        <v>3.7320000000000002</v>
      </c>
      <c r="Q94" s="3">
        <v>3.7320000000000002</v>
      </c>
      <c r="R94" s="3">
        <v>3.2719999999999998</v>
      </c>
      <c r="S94" s="9">
        <v>3.2719999999999998</v>
      </c>
      <c r="T94" s="75">
        <f t="shared" si="21"/>
        <v>3.7319999999999998</v>
      </c>
      <c r="U94" s="13">
        <v>3.7320000000000002</v>
      </c>
      <c r="V94" s="3">
        <v>3.7320000000000002</v>
      </c>
      <c r="W94" s="6">
        <f t="shared" si="22"/>
        <v>3.9232999999999998</v>
      </c>
      <c r="X94" s="76">
        <f t="shared" si="23"/>
        <v>1.0512593783494104</v>
      </c>
      <c r="Y94" s="74">
        <f t="shared" si="24"/>
        <v>3.7319999999999998</v>
      </c>
      <c r="Z94" s="8">
        <f t="shared" si="25"/>
        <v>3.9232999999999998</v>
      </c>
      <c r="AA94" s="76">
        <f t="shared" si="26"/>
        <v>1.0512593783494104</v>
      </c>
      <c r="AB94" s="13">
        <v>0.93</v>
      </c>
      <c r="AC94" s="85">
        <v>1.0286999999999999</v>
      </c>
      <c r="AD94" s="76">
        <f t="shared" si="27"/>
        <v>1.1061290322580644</v>
      </c>
      <c r="AE94" s="13">
        <v>0</v>
      </c>
      <c r="AF94" s="85">
        <v>0</v>
      </c>
      <c r="AG94" s="76"/>
      <c r="AH94" s="13">
        <v>0.45900000000000002</v>
      </c>
      <c r="AI94" s="100">
        <v>0</v>
      </c>
      <c r="AJ94" s="13">
        <v>0</v>
      </c>
      <c r="AK94" s="85">
        <v>0</v>
      </c>
      <c r="AL94" s="76"/>
      <c r="AM94" s="13">
        <v>0</v>
      </c>
      <c r="AN94" s="85">
        <v>0</v>
      </c>
      <c r="AO94" s="76"/>
      <c r="AP94" s="13">
        <v>0</v>
      </c>
      <c r="AQ94" s="85">
        <v>0</v>
      </c>
      <c r="AR94" s="76"/>
      <c r="AS94" s="13">
        <v>0.67</v>
      </c>
      <c r="AT94" s="85">
        <v>0.7863</v>
      </c>
      <c r="AU94" s="76">
        <f t="shared" si="15"/>
        <v>1.1735820895522386</v>
      </c>
      <c r="AV94" s="13">
        <v>0</v>
      </c>
      <c r="AW94" s="85">
        <v>0</v>
      </c>
      <c r="AX94" s="76"/>
      <c r="AY94" s="13">
        <v>0</v>
      </c>
      <c r="AZ94" s="85">
        <v>0</v>
      </c>
      <c r="BA94" s="76"/>
      <c r="BB94" s="13">
        <v>0.17199999999999999</v>
      </c>
      <c r="BC94" s="85">
        <v>0.21099999999999999</v>
      </c>
      <c r="BD94" s="76">
        <f t="shared" si="16"/>
        <v>1.2267441860465116</v>
      </c>
      <c r="BE94" s="13">
        <v>0.122</v>
      </c>
      <c r="BF94" s="85">
        <v>0.15</v>
      </c>
      <c r="BG94" s="76">
        <f t="shared" si="31"/>
        <v>1.2295081967213115</v>
      </c>
      <c r="BH94" s="13">
        <v>0.88900000000000001</v>
      </c>
      <c r="BI94" s="85">
        <v>1.0466</v>
      </c>
      <c r="BJ94" s="76">
        <f t="shared" si="17"/>
        <v>1.1772778402699662</v>
      </c>
      <c r="BK94" s="13">
        <v>0.221</v>
      </c>
      <c r="BL94" s="85">
        <v>0.2407</v>
      </c>
      <c r="BM94" s="76">
        <f t="shared" si="32"/>
        <v>1.0891402714932126</v>
      </c>
      <c r="BN94" s="13">
        <v>2E-3</v>
      </c>
      <c r="BO94" s="85">
        <v>3.0999999999999999E-3</v>
      </c>
      <c r="BP94" s="76">
        <f t="shared" si="33"/>
        <v>1.5499999999999998</v>
      </c>
      <c r="BQ94" s="13">
        <v>0.26700000000000002</v>
      </c>
      <c r="BR94" s="85">
        <v>0.45689999999999997</v>
      </c>
      <c r="BS94" s="76">
        <f t="shared" si="34"/>
        <v>1.7112359550561795</v>
      </c>
      <c r="BT94" s="13">
        <v>0</v>
      </c>
      <c r="BU94" s="85">
        <v>0</v>
      </c>
      <c r="BV94" s="76"/>
    </row>
    <row r="95" spans="1:74" ht="20.100000000000001" customHeight="1" thickBot="1" x14ac:dyDescent="0.25">
      <c r="A95" s="4">
        <v>88</v>
      </c>
      <c r="B95" s="39" t="s">
        <v>111</v>
      </c>
      <c r="C95" s="19">
        <v>468.5</v>
      </c>
      <c r="D95" s="18"/>
      <c r="E95" s="15">
        <f t="shared" si="18"/>
        <v>468.5</v>
      </c>
      <c r="F95" s="15">
        <f t="shared" si="19"/>
        <v>468.5</v>
      </c>
      <c r="G95" s="15"/>
      <c r="H95" s="11">
        <v>3.7610000000000001</v>
      </c>
      <c r="I95" s="3">
        <v>3.7610000000000001</v>
      </c>
      <c r="J95" s="3">
        <v>3.36</v>
      </c>
      <c r="K95" s="9">
        <v>3.36</v>
      </c>
      <c r="L95" s="13">
        <f t="shared" si="20"/>
        <v>1.0864131879819197</v>
      </c>
      <c r="M95" s="3">
        <f t="shared" si="20"/>
        <v>1.0864131879819197</v>
      </c>
      <c r="N95" s="3">
        <f t="shared" si="20"/>
        <v>1.0922619047619049</v>
      </c>
      <c r="O95" s="5">
        <f t="shared" si="20"/>
        <v>1.0922619047619049</v>
      </c>
      <c r="P95" s="13">
        <v>4.0860000000000003</v>
      </c>
      <c r="Q95" s="3">
        <v>4.0860000000000003</v>
      </c>
      <c r="R95" s="3">
        <v>3.67</v>
      </c>
      <c r="S95" s="9">
        <v>3.67</v>
      </c>
      <c r="T95" s="75">
        <f t="shared" si="21"/>
        <v>4.0859999999999994</v>
      </c>
      <c r="U95" s="13">
        <v>4.0860000000000003</v>
      </c>
      <c r="V95" s="3">
        <v>4.0860000000000003</v>
      </c>
      <c r="W95" s="6">
        <f t="shared" si="22"/>
        <v>4.1694000000000004</v>
      </c>
      <c r="X95" s="76">
        <f t="shared" si="23"/>
        <v>1.0204111600587373</v>
      </c>
      <c r="Y95" s="74">
        <f t="shared" si="24"/>
        <v>4.0859999999999994</v>
      </c>
      <c r="Z95" s="8">
        <f t="shared" si="25"/>
        <v>4.1694000000000004</v>
      </c>
      <c r="AA95" s="76">
        <f t="shared" si="26"/>
        <v>1.0204111600587373</v>
      </c>
      <c r="AB95" s="13">
        <v>1.0069999999999999</v>
      </c>
      <c r="AC95" s="85">
        <v>1.1074999999999999</v>
      </c>
      <c r="AD95" s="76">
        <f t="shared" si="27"/>
        <v>1.0998013902681232</v>
      </c>
      <c r="AE95" s="13">
        <v>0</v>
      </c>
      <c r="AF95" s="85">
        <v>0</v>
      </c>
      <c r="AG95" s="76"/>
      <c r="AH95" s="13">
        <v>0.41599999999999998</v>
      </c>
      <c r="AI95" s="100">
        <v>0</v>
      </c>
      <c r="AJ95" s="13">
        <v>0</v>
      </c>
      <c r="AK95" s="85">
        <v>0</v>
      </c>
      <c r="AL95" s="76"/>
      <c r="AM95" s="13">
        <v>0</v>
      </c>
      <c r="AN95" s="85">
        <v>0</v>
      </c>
      <c r="AO95" s="76"/>
      <c r="AP95" s="13">
        <v>0</v>
      </c>
      <c r="AQ95" s="85">
        <v>0</v>
      </c>
      <c r="AR95" s="76"/>
      <c r="AS95" s="13">
        <v>0.65300000000000002</v>
      </c>
      <c r="AT95" s="85">
        <v>0.76580000000000004</v>
      </c>
      <c r="AU95" s="76">
        <f t="shared" si="15"/>
        <v>1.1727411944869832</v>
      </c>
      <c r="AV95" s="13">
        <v>0</v>
      </c>
      <c r="AW95" s="85">
        <v>0</v>
      </c>
      <c r="AX95" s="76"/>
      <c r="AY95" s="13">
        <v>0</v>
      </c>
      <c r="AZ95" s="85">
        <v>0</v>
      </c>
      <c r="BA95" s="76"/>
      <c r="BB95" s="13">
        <v>0.189</v>
      </c>
      <c r="BC95" s="85">
        <v>0.2316</v>
      </c>
      <c r="BD95" s="76">
        <f t="shared" si="16"/>
        <v>1.2253968253968255</v>
      </c>
      <c r="BE95" s="13">
        <v>0.27800000000000002</v>
      </c>
      <c r="BF95" s="85">
        <v>0.34060000000000001</v>
      </c>
      <c r="BG95" s="76">
        <f t="shared" si="31"/>
        <v>1.2251798561151079</v>
      </c>
      <c r="BH95" s="13">
        <v>1.0640000000000001</v>
      </c>
      <c r="BI95" s="85">
        <v>1.2492000000000001</v>
      </c>
      <c r="BJ95" s="76">
        <f t="shared" si="17"/>
        <v>1.1740601503759398</v>
      </c>
      <c r="BK95" s="13">
        <v>0.222</v>
      </c>
      <c r="BL95" s="85">
        <v>0.24229999999999999</v>
      </c>
      <c r="BM95" s="76">
        <f t="shared" si="32"/>
        <v>1.0914414414414413</v>
      </c>
      <c r="BN95" s="13">
        <v>2E-3</v>
      </c>
      <c r="BO95" s="85">
        <v>2.5000000000000001E-3</v>
      </c>
      <c r="BP95" s="76">
        <f t="shared" si="33"/>
        <v>1.25</v>
      </c>
      <c r="BQ95" s="13">
        <v>0.255</v>
      </c>
      <c r="BR95" s="85">
        <v>0.22989999999999999</v>
      </c>
      <c r="BS95" s="76">
        <f t="shared" si="34"/>
        <v>0.90156862745098032</v>
      </c>
      <c r="BT95" s="13">
        <v>0</v>
      </c>
      <c r="BU95" s="85">
        <v>0</v>
      </c>
      <c r="BV95" s="76"/>
    </row>
    <row r="96" spans="1:74" ht="20.100000000000001" customHeight="1" thickBot="1" x14ac:dyDescent="0.25">
      <c r="A96" s="4">
        <v>89</v>
      </c>
      <c r="B96" s="39" t="s">
        <v>112</v>
      </c>
      <c r="C96" s="19">
        <v>1060.94</v>
      </c>
      <c r="D96" s="18">
        <v>28.3</v>
      </c>
      <c r="E96" s="15">
        <f t="shared" si="18"/>
        <v>1032.6400000000001</v>
      </c>
      <c r="F96" s="15">
        <f t="shared" si="19"/>
        <v>1032.6400000000001</v>
      </c>
      <c r="G96" s="15"/>
      <c r="H96" s="11">
        <v>2.84</v>
      </c>
      <c r="I96" s="3">
        <v>2.84</v>
      </c>
      <c r="J96" s="3">
        <v>2.3260000000000001</v>
      </c>
      <c r="K96" s="9">
        <v>2.3260000000000001</v>
      </c>
      <c r="L96" s="13">
        <f t="shared" si="20"/>
        <v>1.0788732394366198</v>
      </c>
      <c r="M96" s="3">
        <f t="shared" si="20"/>
        <v>1.0788732394366198</v>
      </c>
      <c r="N96" s="3">
        <f t="shared" si="20"/>
        <v>1.0881341358555461</v>
      </c>
      <c r="O96" s="5">
        <f t="shared" si="20"/>
        <v>1.0881341358555461</v>
      </c>
      <c r="P96" s="13">
        <v>3.0640000000000001</v>
      </c>
      <c r="Q96" s="3">
        <v>3.0640000000000001</v>
      </c>
      <c r="R96" s="3">
        <v>2.5310000000000001</v>
      </c>
      <c r="S96" s="9">
        <v>2.5310000000000001</v>
      </c>
      <c r="T96" s="75">
        <f t="shared" si="21"/>
        <v>3.0640000000000001</v>
      </c>
      <c r="U96" s="13">
        <v>3.0640000000000001</v>
      </c>
      <c r="V96" s="3">
        <v>3.0640000000000001</v>
      </c>
      <c r="W96" s="6">
        <f t="shared" si="22"/>
        <v>2.7549999999999999</v>
      </c>
      <c r="X96" s="76">
        <f t="shared" si="23"/>
        <v>0.89915143603133152</v>
      </c>
      <c r="Y96" s="74">
        <f t="shared" si="24"/>
        <v>3.0640000000000001</v>
      </c>
      <c r="Z96" s="8">
        <f t="shared" si="25"/>
        <v>2.7549999999999999</v>
      </c>
      <c r="AA96" s="76">
        <f t="shared" si="26"/>
        <v>0.89915143603133152</v>
      </c>
      <c r="AB96" s="13">
        <v>0.93899999999999995</v>
      </c>
      <c r="AC96" s="85">
        <v>1.0296000000000001</v>
      </c>
      <c r="AD96" s="76">
        <f t="shared" si="27"/>
        <v>1.096485623003195</v>
      </c>
      <c r="AE96" s="13">
        <v>0</v>
      </c>
      <c r="AF96" s="85">
        <v>0</v>
      </c>
      <c r="AG96" s="76"/>
      <c r="AH96" s="13">
        <v>0.53200000000000003</v>
      </c>
      <c r="AI96" s="100">
        <v>0</v>
      </c>
      <c r="AJ96" s="13">
        <v>0</v>
      </c>
      <c r="AK96" s="85">
        <v>0</v>
      </c>
      <c r="AL96" s="76"/>
      <c r="AM96" s="13">
        <v>0</v>
      </c>
      <c r="AN96" s="85">
        <v>0</v>
      </c>
      <c r="AO96" s="76"/>
      <c r="AP96" s="13">
        <v>0</v>
      </c>
      <c r="AQ96" s="85">
        <v>0</v>
      </c>
      <c r="AR96" s="76"/>
      <c r="AS96" s="13">
        <v>0.48799999999999999</v>
      </c>
      <c r="AT96" s="85">
        <v>0.56399999999999995</v>
      </c>
      <c r="AU96" s="76">
        <f t="shared" si="15"/>
        <v>1.1557377049180326</v>
      </c>
      <c r="AV96" s="13">
        <v>0</v>
      </c>
      <c r="AW96" s="85">
        <v>0</v>
      </c>
      <c r="AX96" s="76"/>
      <c r="AY96" s="13">
        <v>0</v>
      </c>
      <c r="AZ96" s="85">
        <v>0</v>
      </c>
      <c r="BA96" s="76"/>
      <c r="BB96" s="13">
        <v>2.1999999999999999E-2</v>
      </c>
      <c r="BC96" s="85">
        <v>2.6499999999999999E-2</v>
      </c>
      <c r="BD96" s="76">
        <f t="shared" si="16"/>
        <v>1.2045454545454546</v>
      </c>
      <c r="BE96" s="13">
        <v>4.8000000000000001E-2</v>
      </c>
      <c r="BF96" s="85">
        <v>5.8999999999999997E-2</v>
      </c>
      <c r="BG96" s="76">
        <f t="shared" si="31"/>
        <v>1.2291666666666665</v>
      </c>
      <c r="BH96" s="13">
        <v>0.64400000000000002</v>
      </c>
      <c r="BI96" s="85">
        <v>0.7621</v>
      </c>
      <c r="BJ96" s="76">
        <f t="shared" si="17"/>
        <v>1.1833850931677019</v>
      </c>
      <c r="BK96" s="13">
        <v>0.18</v>
      </c>
      <c r="BL96" s="85">
        <v>0.19639999999999999</v>
      </c>
      <c r="BM96" s="76">
        <f t="shared" si="32"/>
        <v>1.0911111111111111</v>
      </c>
      <c r="BN96" s="13">
        <v>1E-3</v>
      </c>
      <c r="BO96" s="85">
        <v>1.1000000000000001E-3</v>
      </c>
      <c r="BP96" s="76">
        <f t="shared" si="33"/>
        <v>1.1000000000000001</v>
      </c>
      <c r="BQ96" s="13">
        <v>0.21</v>
      </c>
      <c r="BR96" s="85">
        <v>0.1163</v>
      </c>
      <c r="BS96" s="76">
        <f t="shared" si="34"/>
        <v>0.55380952380952386</v>
      </c>
      <c r="BT96" s="13">
        <v>0</v>
      </c>
      <c r="BU96" s="85">
        <v>0</v>
      </c>
      <c r="BV96" s="76"/>
    </row>
    <row r="97" spans="1:74" ht="20.100000000000001" customHeight="1" thickBot="1" x14ac:dyDescent="0.25">
      <c r="A97" s="4">
        <v>90</v>
      </c>
      <c r="B97" s="39" t="s">
        <v>113</v>
      </c>
      <c r="C97" s="19">
        <v>650.79999999999995</v>
      </c>
      <c r="D97" s="18"/>
      <c r="E97" s="15">
        <f t="shared" si="18"/>
        <v>650.79999999999995</v>
      </c>
      <c r="F97" s="15">
        <f t="shared" si="19"/>
        <v>650.79999999999995</v>
      </c>
      <c r="G97" s="15"/>
      <c r="H97" s="11">
        <v>3.4409999999999998</v>
      </c>
      <c r="I97" s="3">
        <v>3.4409999999999998</v>
      </c>
      <c r="J97" s="3">
        <v>2.9260000000000002</v>
      </c>
      <c r="K97" s="9">
        <v>2.9260000000000002</v>
      </c>
      <c r="L97" s="13">
        <f t="shared" si="20"/>
        <v>1.0854402789886661</v>
      </c>
      <c r="M97" s="3">
        <f t="shared" si="20"/>
        <v>1.0854402789886661</v>
      </c>
      <c r="N97" s="3">
        <f t="shared" si="20"/>
        <v>1.0943267259056733</v>
      </c>
      <c r="O97" s="5">
        <f t="shared" si="20"/>
        <v>1.0943267259056733</v>
      </c>
      <c r="P97" s="13">
        <v>3.7349999999999999</v>
      </c>
      <c r="Q97" s="3">
        <v>3.7349999999999999</v>
      </c>
      <c r="R97" s="3">
        <v>3.202</v>
      </c>
      <c r="S97" s="9">
        <v>3.202</v>
      </c>
      <c r="T97" s="75">
        <f t="shared" si="21"/>
        <v>3.7349999999999994</v>
      </c>
      <c r="U97" s="13">
        <v>3.7349999999999999</v>
      </c>
      <c r="V97" s="3">
        <v>3.7349999999999999</v>
      </c>
      <c r="W97" s="6">
        <f t="shared" si="22"/>
        <v>3.6284000000000001</v>
      </c>
      <c r="X97" s="76">
        <f t="shared" si="23"/>
        <v>0.971459170013387</v>
      </c>
      <c r="Y97" s="74">
        <f t="shared" si="24"/>
        <v>3.7349999999999994</v>
      </c>
      <c r="Z97" s="8">
        <f t="shared" si="25"/>
        <v>3.6284000000000001</v>
      </c>
      <c r="AA97" s="76">
        <f t="shared" si="26"/>
        <v>0.971459170013387</v>
      </c>
      <c r="AB97" s="13">
        <v>0.92600000000000005</v>
      </c>
      <c r="AC97" s="85">
        <v>1.0150999999999999</v>
      </c>
      <c r="AD97" s="76">
        <f t="shared" si="27"/>
        <v>1.0962203023758097</v>
      </c>
      <c r="AE97" s="13">
        <v>0</v>
      </c>
      <c r="AF97" s="85">
        <v>0</v>
      </c>
      <c r="AG97" s="76"/>
      <c r="AH97" s="13">
        <v>0.53300000000000003</v>
      </c>
      <c r="AI97" s="100">
        <v>0</v>
      </c>
      <c r="AJ97" s="13">
        <v>0</v>
      </c>
      <c r="AK97" s="85">
        <v>0</v>
      </c>
      <c r="AL97" s="76"/>
      <c r="AM97" s="13">
        <v>0</v>
      </c>
      <c r="AN97" s="85">
        <v>0</v>
      </c>
      <c r="AO97" s="76"/>
      <c r="AP97" s="13">
        <v>0</v>
      </c>
      <c r="AQ97" s="85">
        <v>0</v>
      </c>
      <c r="AR97" s="76"/>
      <c r="AS97" s="13">
        <v>0.67300000000000004</v>
      </c>
      <c r="AT97" s="85">
        <v>0.79049999999999998</v>
      </c>
      <c r="AU97" s="76">
        <f t="shared" si="15"/>
        <v>1.1745913818722138</v>
      </c>
      <c r="AV97" s="13">
        <v>0</v>
      </c>
      <c r="AW97" s="85">
        <v>0</v>
      </c>
      <c r="AX97" s="76"/>
      <c r="AY97" s="13">
        <v>0</v>
      </c>
      <c r="AZ97" s="85">
        <v>0</v>
      </c>
      <c r="BA97" s="76"/>
      <c r="BB97" s="13">
        <v>8.1000000000000003E-2</v>
      </c>
      <c r="BC97" s="85">
        <v>9.9699999999999997E-2</v>
      </c>
      <c r="BD97" s="76">
        <f t="shared" si="16"/>
        <v>1.2308641975308641</v>
      </c>
      <c r="BE97" s="13">
        <v>0.20699999999999999</v>
      </c>
      <c r="BF97" s="85">
        <v>0.25369999999999998</v>
      </c>
      <c r="BG97" s="76">
        <f t="shared" si="31"/>
        <v>1.2256038647342995</v>
      </c>
      <c r="BH97" s="13">
        <v>1.069</v>
      </c>
      <c r="BI97" s="85">
        <v>1.2</v>
      </c>
      <c r="BJ97" s="76">
        <f t="shared" si="17"/>
        <v>1.1225444340505144</v>
      </c>
      <c r="BK97" s="13">
        <v>0.24399999999999999</v>
      </c>
      <c r="BL97" s="85">
        <v>0.26579999999999998</v>
      </c>
      <c r="BM97" s="76">
        <f t="shared" si="32"/>
        <v>1.089344262295082</v>
      </c>
      <c r="BN97" s="13">
        <v>2E-3</v>
      </c>
      <c r="BO97" s="85">
        <v>3.5999999999999999E-3</v>
      </c>
      <c r="BP97" s="76">
        <f t="shared" si="33"/>
        <v>1.7999999999999998</v>
      </c>
      <c r="BQ97" s="13">
        <v>0</v>
      </c>
      <c r="BR97" s="104">
        <v>0</v>
      </c>
      <c r="BS97" s="76"/>
      <c r="BT97" s="13">
        <v>0</v>
      </c>
      <c r="BU97" s="85">
        <v>0</v>
      </c>
      <c r="BV97" s="76"/>
    </row>
    <row r="98" spans="1:74" ht="20.100000000000001" customHeight="1" thickBot="1" x14ac:dyDescent="0.25">
      <c r="A98" s="4">
        <v>91</v>
      </c>
      <c r="B98" s="39" t="s">
        <v>114</v>
      </c>
      <c r="C98" s="19">
        <v>407.4</v>
      </c>
      <c r="D98" s="18"/>
      <c r="E98" s="15">
        <f t="shared" si="18"/>
        <v>407.4</v>
      </c>
      <c r="F98" s="15">
        <f t="shared" si="19"/>
        <v>407.4</v>
      </c>
      <c r="G98" s="15"/>
      <c r="H98" s="11">
        <v>3.6139999999999999</v>
      </c>
      <c r="I98" s="3">
        <v>3.6139999999999999</v>
      </c>
      <c r="J98" s="3">
        <v>3.1120000000000001</v>
      </c>
      <c r="K98" s="9">
        <v>3.1120000000000001</v>
      </c>
      <c r="L98" s="13">
        <f t="shared" si="20"/>
        <v>1.0796900940785834</v>
      </c>
      <c r="M98" s="3">
        <f t="shared" si="20"/>
        <v>1.0796900940785834</v>
      </c>
      <c r="N98" s="3">
        <f t="shared" si="20"/>
        <v>1.0867609254498716</v>
      </c>
      <c r="O98" s="5">
        <f t="shared" si="20"/>
        <v>1.0867609254498716</v>
      </c>
      <c r="P98" s="13">
        <v>3.9020000000000001</v>
      </c>
      <c r="Q98" s="3">
        <v>3.9020000000000001</v>
      </c>
      <c r="R98" s="3">
        <v>3.3820000000000001</v>
      </c>
      <c r="S98" s="9">
        <v>3.3820000000000001</v>
      </c>
      <c r="T98" s="75">
        <f t="shared" si="21"/>
        <v>3.9019999999999992</v>
      </c>
      <c r="U98" s="13">
        <v>3.9020000000000001</v>
      </c>
      <c r="V98" s="3">
        <v>3.9020000000000001</v>
      </c>
      <c r="W98" s="6">
        <f t="shared" si="22"/>
        <v>3.8414999999999995</v>
      </c>
      <c r="X98" s="76">
        <f t="shared" si="23"/>
        <v>0.98449513070220407</v>
      </c>
      <c r="Y98" s="74">
        <f t="shared" si="24"/>
        <v>3.9019999999999992</v>
      </c>
      <c r="Z98" s="8">
        <f t="shared" si="25"/>
        <v>3.8414999999999995</v>
      </c>
      <c r="AA98" s="76">
        <f t="shared" si="26"/>
        <v>0.98449513070220407</v>
      </c>
      <c r="AB98" s="13">
        <v>0.49099999999999999</v>
      </c>
      <c r="AC98" s="85">
        <v>0.53639999999999999</v>
      </c>
      <c r="AD98" s="76">
        <f t="shared" si="27"/>
        <v>1.0924643584521385</v>
      </c>
      <c r="AE98" s="13">
        <v>0</v>
      </c>
      <c r="AF98" s="85">
        <v>0</v>
      </c>
      <c r="AG98" s="76"/>
      <c r="AH98" s="13">
        <v>0.52100000000000002</v>
      </c>
      <c r="AI98" s="100">
        <v>0</v>
      </c>
      <c r="AJ98" s="13">
        <v>0</v>
      </c>
      <c r="AK98" s="85">
        <v>0</v>
      </c>
      <c r="AL98" s="76"/>
      <c r="AM98" s="13">
        <v>0</v>
      </c>
      <c r="AN98" s="85">
        <v>0</v>
      </c>
      <c r="AO98" s="76"/>
      <c r="AP98" s="13">
        <v>0</v>
      </c>
      <c r="AQ98" s="85">
        <v>0</v>
      </c>
      <c r="AR98" s="76"/>
      <c r="AS98" s="13">
        <v>0.70699999999999996</v>
      </c>
      <c r="AT98" s="85">
        <v>0.83160000000000001</v>
      </c>
      <c r="AU98" s="76">
        <f t="shared" si="15"/>
        <v>1.1762376237623764</v>
      </c>
      <c r="AV98" s="13">
        <v>0</v>
      </c>
      <c r="AW98" s="85">
        <v>0</v>
      </c>
      <c r="AX98" s="76"/>
      <c r="AY98" s="13">
        <v>0</v>
      </c>
      <c r="AZ98" s="85">
        <v>0</v>
      </c>
      <c r="BA98" s="76"/>
      <c r="BB98" s="13">
        <v>6.6000000000000003E-2</v>
      </c>
      <c r="BC98" s="85">
        <v>8.1199999999999994E-2</v>
      </c>
      <c r="BD98" s="76">
        <f t="shared" si="16"/>
        <v>1.2303030303030302</v>
      </c>
      <c r="BE98" s="13">
        <v>0.33</v>
      </c>
      <c r="BF98" s="85">
        <v>0.40489999999999998</v>
      </c>
      <c r="BG98" s="76">
        <f t="shared" si="31"/>
        <v>1.2269696969696968</v>
      </c>
      <c r="BH98" s="13">
        <v>1.5109999999999999</v>
      </c>
      <c r="BI98" s="85">
        <v>1.6853</v>
      </c>
      <c r="BJ98" s="76">
        <f t="shared" si="17"/>
        <v>1.1153540701522171</v>
      </c>
      <c r="BK98" s="13">
        <v>0.27400000000000002</v>
      </c>
      <c r="BL98" s="85">
        <v>0.29920000000000002</v>
      </c>
      <c r="BM98" s="76">
        <f t="shared" si="32"/>
        <v>1.0919708029197079</v>
      </c>
      <c r="BN98" s="13">
        <v>2E-3</v>
      </c>
      <c r="BO98" s="85">
        <v>2.8999999999999998E-3</v>
      </c>
      <c r="BP98" s="76">
        <f t="shared" si="33"/>
        <v>1.45</v>
      </c>
      <c r="BQ98" s="13">
        <v>0</v>
      </c>
      <c r="BR98" s="104">
        <v>0</v>
      </c>
      <c r="BS98" s="76"/>
      <c r="BT98" s="13">
        <v>0</v>
      </c>
      <c r="BU98" s="85">
        <v>0</v>
      </c>
      <c r="BV98" s="76"/>
    </row>
    <row r="99" spans="1:74" ht="20.100000000000001" customHeight="1" thickBot="1" x14ac:dyDescent="0.25">
      <c r="A99" s="4">
        <v>92</v>
      </c>
      <c r="B99" s="39" t="s">
        <v>115</v>
      </c>
      <c r="C99" s="19">
        <v>667.2</v>
      </c>
      <c r="D99" s="18"/>
      <c r="E99" s="15">
        <f t="shared" si="18"/>
        <v>667.2</v>
      </c>
      <c r="F99" s="15">
        <f t="shared" si="19"/>
        <v>667.2</v>
      </c>
      <c r="G99" s="15"/>
      <c r="H99" s="11">
        <v>3.4409999999999998</v>
      </c>
      <c r="I99" s="3">
        <v>3.4409999999999998</v>
      </c>
      <c r="J99" s="3">
        <v>3.0369999999999999</v>
      </c>
      <c r="K99" s="9">
        <v>3.0369999999999999</v>
      </c>
      <c r="L99" s="13">
        <f t="shared" si="20"/>
        <v>1.0848590526009882</v>
      </c>
      <c r="M99" s="3">
        <f t="shared" si="20"/>
        <v>1.0848590526009882</v>
      </c>
      <c r="N99" s="3">
        <f t="shared" si="20"/>
        <v>1.09120842937109</v>
      </c>
      <c r="O99" s="5">
        <f t="shared" si="20"/>
        <v>1.09120842937109</v>
      </c>
      <c r="P99" s="13">
        <v>3.7330000000000001</v>
      </c>
      <c r="Q99" s="3">
        <v>3.7330000000000001</v>
      </c>
      <c r="R99" s="3">
        <v>3.3140000000000001</v>
      </c>
      <c r="S99" s="9">
        <v>3.3140000000000001</v>
      </c>
      <c r="T99" s="75">
        <f t="shared" si="21"/>
        <v>3.7330000000000005</v>
      </c>
      <c r="U99" s="13">
        <v>3.7330000000000001</v>
      </c>
      <c r="V99" s="3">
        <v>3.7330000000000001</v>
      </c>
      <c r="W99" s="6">
        <f t="shared" si="22"/>
        <v>3.7360999999999995</v>
      </c>
      <c r="X99" s="76">
        <f t="shared" si="23"/>
        <v>1.0008304312885077</v>
      </c>
      <c r="Y99" s="74">
        <f t="shared" si="24"/>
        <v>3.7330000000000005</v>
      </c>
      <c r="Z99" s="8">
        <f t="shared" si="25"/>
        <v>3.7360999999999995</v>
      </c>
      <c r="AA99" s="76">
        <f t="shared" si="26"/>
        <v>1.0008304312885077</v>
      </c>
      <c r="AB99" s="13">
        <v>0.995</v>
      </c>
      <c r="AC99" s="85">
        <v>1.0885</v>
      </c>
      <c r="AD99" s="76">
        <f t="shared" si="27"/>
        <v>1.0939698492462311</v>
      </c>
      <c r="AE99" s="13">
        <v>0</v>
      </c>
      <c r="AF99" s="85">
        <v>0</v>
      </c>
      <c r="AG99" s="76"/>
      <c r="AH99" s="13">
        <v>0.41799999999999998</v>
      </c>
      <c r="AI99" s="100">
        <v>0</v>
      </c>
      <c r="AJ99" s="13">
        <v>0</v>
      </c>
      <c r="AK99" s="85">
        <v>0</v>
      </c>
      <c r="AL99" s="76"/>
      <c r="AM99" s="13">
        <v>0</v>
      </c>
      <c r="AN99" s="85">
        <v>0</v>
      </c>
      <c r="AO99" s="76"/>
      <c r="AP99" s="13">
        <v>0</v>
      </c>
      <c r="AQ99" s="85">
        <v>0</v>
      </c>
      <c r="AR99" s="76"/>
      <c r="AS99" s="13">
        <v>0.64900000000000002</v>
      </c>
      <c r="AT99" s="85">
        <v>0.76049999999999995</v>
      </c>
      <c r="AU99" s="76">
        <f t="shared" si="15"/>
        <v>1.1718027734976886</v>
      </c>
      <c r="AV99" s="13">
        <v>0</v>
      </c>
      <c r="AW99" s="85">
        <v>0</v>
      </c>
      <c r="AX99" s="76"/>
      <c r="AY99" s="13">
        <v>0</v>
      </c>
      <c r="AZ99" s="85">
        <v>0</v>
      </c>
      <c r="BA99" s="76"/>
      <c r="BB99" s="13">
        <v>7.9000000000000001E-2</v>
      </c>
      <c r="BC99" s="85">
        <v>9.7199999999999995E-2</v>
      </c>
      <c r="BD99" s="76">
        <f t="shared" si="16"/>
        <v>1.2303797468354429</v>
      </c>
      <c r="BE99" s="13">
        <v>0.20300000000000001</v>
      </c>
      <c r="BF99" s="85">
        <v>0.24940000000000001</v>
      </c>
      <c r="BG99" s="76">
        <f t="shared" si="31"/>
        <v>1.2285714285714286</v>
      </c>
      <c r="BH99" s="13">
        <v>1.163</v>
      </c>
      <c r="BI99" s="85">
        <v>1.2938000000000001</v>
      </c>
      <c r="BJ99" s="76">
        <f t="shared" si="17"/>
        <v>1.1124677558039553</v>
      </c>
      <c r="BK99" s="13">
        <v>0.22500000000000001</v>
      </c>
      <c r="BL99" s="85">
        <v>0.24490000000000001</v>
      </c>
      <c r="BM99" s="76">
        <f t="shared" si="32"/>
        <v>1.0884444444444445</v>
      </c>
      <c r="BN99" s="13">
        <v>1E-3</v>
      </c>
      <c r="BO99" s="85">
        <v>1.8E-3</v>
      </c>
      <c r="BP99" s="76">
        <f t="shared" si="33"/>
        <v>1.7999999999999998</v>
      </c>
      <c r="BQ99" s="13">
        <v>0</v>
      </c>
      <c r="BR99" s="104">
        <v>0</v>
      </c>
      <c r="BS99" s="76"/>
      <c r="BT99" s="13">
        <v>0</v>
      </c>
      <c r="BU99" s="85">
        <v>0</v>
      </c>
      <c r="BV99" s="76"/>
    </row>
    <row r="100" spans="1:74" ht="20.100000000000001" customHeight="1" thickBot="1" x14ac:dyDescent="0.25">
      <c r="A100" s="4">
        <v>93</v>
      </c>
      <c r="B100" s="39" t="s">
        <v>116</v>
      </c>
      <c r="C100" s="19">
        <v>349.8</v>
      </c>
      <c r="D100" s="18"/>
      <c r="E100" s="15">
        <f t="shared" si="18"/>
        <v>349.8</v>
      </c>
      <c r="F100" s="15">
        <f t="shared" si="19"/>
        <v>349.8</v>
      </c>
      <c r="G100" s="15"/>
      <c r="H100" s="11">
        <v>3.5910000000000002</v>
      </c>
      <c r="I100" s="3">
        <v>3.5910000000000002</v>
      </c>
      <c r="J100" s="3">
        <v>3.2170000000000001</v>
      </c>
      <c r="K100" s="9">
        <v>3.2170000000000001</v>
      </c>
      <c r="L100" s="13">
        <f t="shared" si="20"/>
        <v>1.0840991367307156</v>
      </c>
      <c r="M100" s="3">
        <f t="shared" si="20"/>
        <v>1.0840991367307156</v>
      </c>
      <c r="N100" s="3">
        <f t="shared" si="20"/>
        <v>1.0898352502331363</v>
      </c>
      <c r="O100" s="5">
        <f t="shared" si="20"/>
        <v>1.0898352502331363</v>
      </c>
      <c r="P100" s="13">
        <v>3.8929999999999998</v>
      </c>
      <c r="Q100" s="3">
        <v>3.8929999999999998</v>
      </c>
      <c r="R100" s="3">
        <v>3.5059999999999998</v>
      </c>
      <c r="S100" s="9">
        <v>3.5059999999999998</v>
      </c>
      <c r="T100" s="75">
        <f t="shared" si="21"/>
        <v>3.8929999999999998</v>
      </c>
      <c r="U100" s="13">
        <v>3.8929999999999998</v>
      </c>
      <c r="V100" s="3">
        <v>3.8929999999999998</v>
      </c>
      <c r="W100" s="6">
        <f t="shared" si="22"/>
        <v>3.9927000000000001</v>
      </c>
      <c r="X100" s="76">
        <f t="shared" si="23"/>
        <v>1.025610069355253</v>
      </c>
      <c r="Y100" s="74">
        <f t="shared" si="24"/>
        <v>3.8929999999999998</v>
      </c>
      <c r="Z100" s="8">
        <f t="shared" si="25"/>
        <v>3.9927000000000001</v>
      </c>
      <c r="AA100" s="76">
        <f t="shared" si="26"/>
        <v>1.025610069355253</v>
      </c>
      <c r="AB100" s="13">
        <v>0.57799999999999996</v>
      </c>
      <c r="AC100" s="85">
        <v>0.63139999999999996</v>
      </c>
      <c r="AD100" s="76">
        <f t="shared" si="27"/>
        <v>1.0923875432525951</v>
      </c>
      <c r="AE100" s="13">
        <v>0</v>
      </c>
      <c r="AF100" s="85">
        <v>0</v>
      </c>
      <c r="AG100" s="76"/>
      <c r="AH100" s="13">
        <v>0.38800000000000001</v>
      </c>
      <c r="AI100" s="100">
        <v>0</v>
      </c>
      <c r="AJ100" s="13">
        <v>0</v>
      </c>
      <c r="AK100" s="85">
        <v>0</v>
      </c>
      <c r="AL100" s="76"/>
      <c r="AM100" s="13">
        <v>0</v>
      </c>
      <c r="AN100" s="85">
        <v>0</v>
      </c>
      <c r="AO100" s="76"/>
      <c r="AP100" s="13">
        <v>0</v>
      </c>
      <c r="AQ100" s="85">
        <v>0</v>
      </c>
      <c r="AR100" s="76"/>
      <c r="AS100" s="13">
        <v>0.71599999999999997</v>
      </c>
      <c r="AT100" s="85">
        <v>0.84309999999999996</v>
      </c>
      <c r="AU100" s="76">
        <f t="shared" si="15"/>
        <v>1.1775139664804468</v>
      </c>
      <c r="AV100" s="13">
        <v>0</v>
      </c>
      <c r="AW100" s="85">
        <v>0</v>
      </c>
      <c r="AX100" s="76"/>
      <c r="AY100" s="13">
        <v>0</v>
      </c>
      <c r="AZ100" s="85">
        <v>0</v>
      </c>
      <c r="BA100" s="76"/>
      <c r="BB100" s="13">
        <v>7.6999999999999999E-2</v>
      </c>
      <c r="BC100" s="85">
        <v>9.4700000000000006E-2</v>
      </c>
      <c r="BD100" s="76">
        <f t="shared" si="16"/>
        <v>1.22987012987013</v>
      </c>
      <c r="BE100" s="13">
        <v>0.35699999999999998</v>
      </c>
      <c r="BF100" s="85">
        <v>0.43809999999999999</v>
      </c>
      <c r="BG100" s="76">
        <f t="shared" si="31"/>
        <v>1.227170868347339</v>
      </c>
      <c r="BH100" s="13">
        <v>1.4950000000000001</v>
      </c>
      <c r="BI100" s="85">
        <v>1.6768000000000001</v>
      </c>
      <c r="BJ100" s="76">
        <f t="shared" si="17"/>
        <v>1.1216053511705686</v>
      </c>
      <c r="BK100" s="13">
        <v>0.28000000000000003</v>
      </c>
      <c r="BL100" s="85">
        <v>0.30520000000000003</v>
      </c>
      <c r="BM100" s="76">
        <f t="shared" si="32"/>
        <v>1.0900000000000001</v>
      </c>
      <c r="BN100" s="13">
        <v>2E-3</v>
      </c>
      <c r="BO100" s="85">
        <v>3.3999999999999998E-3</v>
      </c>
      <c r="BP100" s="76">
        <f t="shared" si="33"/>
        <v>1.7</v>
      </c>
      <c r="BQ100" s="13">
        <v>0</v>
      </c>
      <c r="BR100" s="104">
        <v>0</v>
      </c>
      <c r="BS100" s="76"/>
      <c r="BT100" s="13">
        <v>0</v>
      </c>
      <c r="BU100" s="85">
        <v>0</v>
      </c>
      <c r="BV100" s="76"/>
    </row>
    <row r="101" spans="1:74" ht="20.100000000000001" customHeight="1" thickBot="1" x14ac:dyDescent="0.25">
      <c r="A101" s="4">
        <v>94</v>
      </c>
      <c r="B101" s="39" t="s">
        <v>117</v>
      </c>
      <c r="C101" s="19">
        <v>640.9</v>
      </c>
      <c r="D101" s="18"/>
      <c r="E101" s="15">
        <f t="shared" si="18"/>
        <v>640.9</v>
      </c>
      <c r="F101" s="15">
        <f t="shared" si="19"/>
        <v>640.9</v>
      </c>
      <c r="G101" s="15"/>
      <c r="H101" s="11">
        <v>3.5979999999999999</v>
      </c>
      <c r="I101" s="3">
        <v>3.5979999999999999</v>
      </c>
      <c r="J101" s="3">
        <v>3.0880000000000001</v>
      </c>
      <c r="K101" s="9">
        <v>3.0880000000000001</v>
      </c>
      <c r="L101" s="13">
        <f t="shared" si="20"/>
        <v>1.0822679266259034</v>
      </c>
      <c r="M101" s="3">
        <f t="shared" si="20"/>
        <v>1.0822679266259034</v>
      </c>
      <c r="N101" s="3">
        <f t="shared" si="20"/>
        <v>1.0897020725388602</v>
      </c>
      <c r="O101" s="5">
        <f t="shared" si="20"/>
        <v>1.0897020725388602</v>
      </c>
      <c r="P101" s="13">
        <v>3.8940000000000001</v>
      </c>
      <c r="Q101" s="3">
        <v>3.8940000000000001</v>
      </c>
      <c r="R101" s="3">
        <v>3.3650000000000002</v>
      </c>
      <c r="S101" s="9">
        <v>3.3650000000000002</v>
      </c>
      <c r="T101" s="75">
        <f t="shared" si="21"/>
        <v>3.8939999999999997</v>
      </c>
      <c r="U101" s="13">
        <v>3.8940000000000001</v>
      </c>
      <c r="V101" s="3">
        <v>3.8940000000000001</v>
      </c>
      <c r="W101" s="6">
        <f t="shared" si="22"/>
        <v>3.7989999999999999</v>
      </c>
      <c r="X101" s="76">
        <f t="shared" si="23"/>
        <v>0.97560349255264511</v>
      </c>
      <c r="Y101" s="74">
        <f t="shared" si="24"/>
        <v>3.8939999999999997</v>
      </c>
      <c r="Z101" s="8">
        <f t="shared" si="25"/>
        <v>3.7989999999999999</v>
      </c>
      <c r="AA101" s="76">
        <f t="shared" si="26"/>
        <v>0.97560349255264511</v>
      </c>
      <c r="AB101" s="13">
        <v>0.90500000000000003</v>
      </c>
      <c r="AC101" s="85">
        <v>0.99070000000000003</v>
      </c>
      <c r="AD101" s="76">
        <f t="shared" si="27"/>
        <v>1.0946961325966851</v>
      </c>
      <c r="AE101" s="13">
        <v>0</v>
      </c>
      <c r="AF101" s="85">
        <v>0</v>
      </c>
      <c r="AG101" s="76"/>
      <c r="AH101" s="13">
        <v>0.53</v>
      </c>
      <c r="AI101" s="100">
        <v>0</v>
      </c>
      <c r="AJ101" s="13">
        <v>0</v>
      </c>
      <c r="AK101" s="85">
        <v>0</v>
      </c>
      <c r="AL101" s="76"/>
      <c r="AM101" s="13">
        <v>0</v>
      </c>
      <c r="AN101" s="85">
        <v>0</v>
      </c>
      <c r="AO101" s="76"/>
      <c r="AP101" s="13">
        <v>0</v>
      </c>
      <c r="AQ101" s="85">
        <v>0</v>
      </c>
      <c r="AR101" s="76"/>
      <c r="AS101" s="13">
        <v>0.67700000000000005</v>
      </c>
      <c r="AT101" s="85">
        <v>0.79530000000000001</v>
      </c>
      <c r="AU101" s="76">
        <f t="shared" si="15"/>
        <v>1.174741506646972</v>
      </c>
      <c r="AV101" s="13">
        <v>0</v>
      </c>
      <c r="AW101" s="85">
        <v>0</v>
      </c>
      <c r="AX101" s="76"/>
      <c r="AY101" s="13">
        <v>0</v>
      </c>
      <c r="AZ101" s="85">
        <v>0</v>
      </c>
      <c r="BA101" s="76"/>
      <c r="BB101" s="13">
        <v>8.2000000000000003E-2</v>
      </c>
      <c r="BC101" s="85">
        <v>0.1012</v>
      </c>
      <c r="BD101" s="76">
        <f t="shared" si="16"/>
        <v>1.2341463414634146</v>
      </c>
      <c r="BE101" s="13">
        <v>0.21</v>
      </c>
      <c r="BF101" s="85">
        <v>0.2576</v>
      </c>
      <c r="BG101" s="76">
        <f t="shared" si="31"/>
        <v>1.2266666666666668</v>
      </c>
      <c r="BH101" s="13">
        <v>1.2629999999999999</v>
      </c>
      <c r="BI101" s="85">
        <v>1.4054</v>
      </c>
      <c r="BJ101" s="76">
        <f t="shared" si="17"/>
        <v>1.1127474267616786</v>
      </c>
      <c r="BK101" s="13">
        <v>0.22600000000000001</v>
      </c>
      <c r="BL101" s="85">
        <v>0.247</v>
      </c>
      <c r="BM101" s="76">
        <f t="shared" si="32"/>
        <v>1.0929203539823009</v>
      </c>
      <c r="BN101" s="13">
        <v>1E-3</v>
      </c>
      <c r="BO101" s="85">
        <v>1.8E-3</v>
      </c>
      <c r="BP101" s="76">
        <f t="shared" si="33"/>
        <v>1.7999999999999998</v>
      </c>
      <c r="BQ101" s="13">
        <v>0</v>
      </c>
      <c r="BR101" s="104">
        <v>0</v>
      </c>
      <c r="BS101" s="76"/>
      <c r="BT101" s="13">
        <v>0</v>
      </c>
      <c r="BU101" s="85">
        <v>0</v>
      </c>
      <c r="BV101" s="76"/>
    </row>
    <row r="102" spans="1:74" ht="20.100000000000001" customHeight="1" thickBot="1" x14ac:dyDescent="0.25">
      <c r="A102" s="4">
        <v>95</v>
      </c>
      <c r="B102" s="39" t="s">
        <v>119</v>
      </c>
      <c r="C102" s="19">
        <v>668.7</v>
      </c>
      <c r="D102" s="18"/>
      <c r="E102" s="15">
        <f t="shared" si="18"/>
        <v>668.7</v>
      </c>
      <c r="F102" s="15">
        <f t="shared" si="19"/>
        <v>668.7</v>
      </c>
      <c r="G102" s="15"/>
      <c r="H102" s="11">
        <v>3.556</v>
      </c>
      <c r="I102" s="3">
        <v>3.556</v>
      </c>
      <c r="J102" s="3">
        <v>3.0550000000000002</v>
      </c>
      <c r="K102" s="9">
        <v>3.0550000000000002</v>
      </c>
      <c r="L102" s="13">
        <f t="shared" si="20"/>
        <v>1.0829583802024747</v>
      </c>
      <c r="M102" s="3">
        <f t="shared" si="20"/>
        <v>1.0829583802024747</v>
      </c>
      <c r="N102" s="3">
        <f t="shared" si="20"/>
        <v>1.0906710310965628</v>
      </c>
      <c r="O102" s="5">
        <f t="shared" si="20"/>
        <v>1.0906710310965628</v>
      </c>
      <c r="P102" s="13">
        <v>3.851</v>
      </c>
      <c r="Q102" s="3">
        <v>3.851</v>
      </c>
      <c r="R102" s="3">
        <v>3.3319999999999999</v>
      </c>
      <c r="S102" s="9">
        <v>3.3319999999999999</v>
      </c>
      <c r="T102" s="75">
        <f t="shared" si="21"/>
        <v>3.851</v>
      </c>
      <c r="U102" s="13">
        <v>3.851</v>
      </c>
      <c r="V102" s="3">
        <v>3.851</v>
      </c>
      <c r="W102" s="6">
        <f t="shared" si="22"/>
        <v>3.7561</v>
      </c>
      <c r="X102" s="76">
        <f t="shared" si="23"/>
        <v>0.97535705011685281</v>
      </c>
      <c r="Y102" s="74">
        <f t="shared" si="24"/>
        <v>3.851</v>
      </c>
      <c r="Z102" s="8">
        <f t="shared" si="25"/>
        <v>3.7561</v>
      </c>
      <c r="AA102" s="76">
        <f t="shared" si="26"/>
        <v>0.97535705011685281</v>
      </c>
      <c r="AB102" s="13">
        <v>0.97099999999999997</v>
      </c>
      <c r="AC102" s="85">
        <v>1.0631999999999999</v>
      </c>
      <c r="AD102" s="76">
        <f t="shared" si="27"/>
        <v>1.0949536560247168</v>
      </c>
      <c r="AE102" s="13">
        <v>0</v>
      </c>
      <c r="AF102" s="85">
        <v>0</v>
      </c>
      <c r="AG102" s="76"/>
      <c r="AH102" s="13">
        <v>0.52100000000000002</v>
      </c>
      <c r="AI102" s="100">
        <v>0</v>
      </c>
      <c r="AJ102" s="13">
        <v>0</v>
      </c>
      <c r="AK102" s="85">
        <v>0</v>
      </c>
      <c r="AL102" s="76"/>
      <c r="AM102" s="13">
        <v>0</v>
      </c>
      <c r="AN102" s="85">
        <v>0</v>
      </c>
      <c r="AO102" s="76"/>
      <c r="AP102" s="13">
        <v>0</v>
      </c>
      <c r="AQ102" s="85">
        <v>0</v>
      </c>
      <c r="AR102" s="76"/>
      <c r="AS102" s="13">
        <v>0.65800000000000003</v>
      </c>
      <c r="AT102" s="85">
        <v>0.77270000000000005</v>
      </c>
      <c r="AU102" s="76">
        <f t="shared" si="15"/>
        <v>1.1743161094224925</v>
      </c>
      <c r="AV102" s="13">
        <v>0</v>
      </c>
      <c r="AW102" s="85">
        <v>0</v>
      </c>
      <c r="AX102" s="76"/>
      <c r="AY102" s="13">
        <v>0</v>
      </c>
      <c r="AZ102" s="85">
        <v>0</v>
      </c>
      <c r="BA102" s="76"/>
      <c r="BB102" s="13">
        <v>7.9000000000000001E-2</v>
      </c>
      <c r="BC102" s="85">
        <v>9.7000000000000003E-2</v>
      </c>
      <c r="BD102" s="76">
        <f t="shared" si="16"/>
        <v>1.2278481012658229</v>
      </c>
      <c r="BE102" s="13">
        <v>0.20100000000000001</v>
      </c>
      <c r="BF102" s="85">
        <v>0.247</v>
      </c>
      <c r="BG102" s="76">
        <f t="shared" si="31"/>
        <v>1.2288557213930347</v>
      </c>
      <c r="BH102" s="13">
        <v>1.2130000000000001</v>
      </c>
      <c r="BI102" s="85">
        <v>1.3483000000000001</v>
      </c>
      <c r="BJ102" s="76">
        <f t="shared" si="17"/>
        <v>1.1115416323165705</v>
      </c>
      <c r="BK102" s="13">
        <v>0.20699999999999999</v>
      </c>
      <c r="BL102" s="85">
        <v>0.2261</v>
      </c>
      <c r="BM102" s="76">
        <f t="shared" si="32"/>
        <v>1.0922705314009662</v>
      </c>
      <c r="BN102" s="13">
        <v>1E-3</v>
      </c>
      <c r="BO102" s="85">
        <v>1.8E-3</v>
      </c>
      <c r="BP102" s="76">
        <f t="shared" si="33"/>
        <v>1.7999999999999998</v>
      </c>
      <c r="BQ102" s="13">
        <v>0</v>
      </c>
      <c r="BR102" s="104">
        <v>0</v>
      </c>
      <c r="BS102" s="76"/>
      <c r="BT102" s="13">
        <v>0</v>
      </c>
      <c r="BU102" s="85">
        <v>0</v>
      </c>
      <c r="BV102" s="76"/>
    </row>
    <row r="103" spans="1:74" ht="20.100000000000001" customHeight="1" thickBot="1" x14ac:dyDescent="0.25">
      <c r="A103" s="4">
        <v>96</v>
      </c>
      <c r="B103" s="39" t="s">
        <v>120</v>
      </c>
      <c r="C103" s="19">
        <v>650.6</v>
      </c>
      <c r="D103" s="18"/>
      <c r="E103" s="15">
        <f t="shared" si="18"/>
        <v>650.6</v>
      </c>
      <c r="F103" s="15">
        <f t="shared" si="19"/>
        <v>650.6</v>
      </c>
      <c r="G103" s="15"/>
      <c r="H103" s="11">
        <v>3.7349999999999999</v>
      </c>
      <c r="I103" s="3">
        <v>3.7349999999999999</v>
      </c>
      <c r="J103" s="3">
        <v>3.3079999999999998</v>
      </c>
      <c r="K103" s="9">
        <v>3.3079999999999998</v>
      </c>
      <c r="L103" s="13">
        <f t="shared" si="20"/>
        <v>1.0862115127175369</v>
      </c>
      <c r="M103" s="3">
        <f t="shared" si="20"/>
        <v>1.0862115127175369</v>
      </c>
      <c r="N103" s="3">
        <f t="shared" si="20"/>
        <v>1.0925030229746071</v>
      </c>
      <c r="O103" s="5">
        <f t="shared" si="20"/>
        <v>1.0925030229746071</v>
      </c>
      <c r="P103" s="13">
        <v>4.0570000000000004</v>
      </c>
      <c r="Q103" s="3">
        <v>4.0570000000000004</v>
      </c>
      <c r="R103" s="3">
        <v>3.6139999999999999</v>
      </c>
      <c r="S103" s="9">
        <v>3.6139999999999999</v>
      </c>
      <c r="T103" s="75">
        <f t="shared" si="21"/>
        <v>4.0570000000000004</v>
      </c>
      <c r="U103" s="13">
        <v>4.0570000000000004</v>
      </c>
      <c r="V103" s="3">
        <v>4.0570000000000004</v>
      </c>
      <c r="W103" s="6">
        <f t="shared" si="22"/>
        <v>4.0758000000000001</v>
      </c>
      <c r="X103" s="76">
        <f t="shared" si="23"/>
        <v>1.0046339659847177</v>
      </c>
      <c r="Y103" s="74">
        <f t="shared" si="24"/>
        <v>4.0570000000000004</v>
      </c>
      <c r="Z103" s="8">
        <f t="shared" si="25"/>
        <v>4.0758000000000001</v>
      </c>
      <c r="AA103" s="76">
        <f t="shared" si="26"/>
        <v>1.0046339659847177</v>
      </c>
      <c r="AB103" s="13">
        <v>1.234</v>
      </c>
      <c r="AC103" s="85">
        <v>1.3592</v>
      </c>
      <c r="AD103" s="76">
        <f t="shared" si="27"/>
        <v>1.1014586709886547</v>
      </c>
      <c r="AE103" s="13">
        <v>0</v>
      </c>
      <c r="AF103" s="85">
        <v>0</v>
      </c>
      <c r="AG103" s="76"/>
      <c r="AH103" s="13">
        <v>0.443</v>
      </c>
      <c r="AI103" s="100">
        <v>0</v>
      </c>
      <c r="AJ103" s="13">
        <v>0</v>
      </c>
      <c r="AK103" s="85">
        <v>0</v>
      </c>
      <c r="AL103" s="76"/>
      <c r="AM103" s="13">
        <v>0</v>
      </c>
      <c r="AN103" s="85">
        <v>0</v>
      </c>
      <c r="AO103" s="76"/>
      <c r="AP103" s="13">
        <v>0</v>
      </c>
      <c r="AQ103" s="85">
        <v>0</v>
      </c>
      <c r="AR103" s="76"/>
      <c r="AS103" s="13">
        <v>0.66200000000000003</v>
      </c>
      <c r="AT103" s="85">
        <v>0.77659999999999996</v>
      </c>
      <c r="AU103" s="76">
        <f t="shared" si="15"/>
        <v>1.1731117824773412</v>
      </c>
      <c r="AV103" s="13">
        <v>0</v>
      </c>
      <c r="AW103" s="85">
        <v>0</v>
      </c>
      <c r="AX103" s="76"/>
      <c r="AY103" s="13">
        <v>0</v>
      </c>
      <c r="AZ103" s="85">
        <v>0</v>
      </c>
      <c r="BA103" s="76"/>
      <c r="BB103" s="13">
        <v>8.1000000000000003E-2</v>
      </c>
      <c r="BC103" s="85">
        <v>9.9699999999999997E-2</v>
      </c>
      <c r="BD103" s="76">
        <f t="shared" si="16"/>
        <v>1.2308641975308641</v>
      </c>
      <c r="BE103" s="13">
        <v>0.20699999999999999</v>
      </c>
      <c r="BF103" s="85">
        <v>0.25380000000000003</v>
      </c>
      <c r="BG103" s="76">
        <f t="shared" si="31"/>
        <v>1.2260869565217394</v>
      </c>
      <c r="BH103" s="13">
        <v>1.2430000000000001</v>
      </c>
      <c r="BI103" s="85">
        <v>1.3815</v>
      </c>
      <c r="BJ103" s="76">
        <f t="shared" si="17"/>
        <v>1.1114239742558325</v>
      </c>
      <c r="BK103" s="13">
        <v>0.186</v>
      </c>
      <c r="BL103" s="85">
        <v>0.20319999999999999</v>
      </c>
      <c r="BM103" s="76">
        <f t="shared" si="32"/>
        <v>1.0924731182795699</v>
      </c>
      <c r="BN103" s="13">
        <v>1E-3</v>
      </c>
      <c r="BO103" s="85">
        <v>1.8E-3</v>
      </c>
      <c r="BP103" s="76">
        <f t="shared" si="33"/>
        <v>1.7999999999999998</v>
      </c>
      <c r="BQ103" s="13">
        <v>0</v>
      </c>
      <c r="BR103" s="104">
        <v>0</v>
      </c>
      <c r="BS103" s="76"/>
      <c r="BT103" s="13">
        <v>0</v>
      </c>
      <c r="BU103" s="85">
        <v>0</v>
      </c>
      <c r="BV103" s="76"/>
    </row>
    <row r="104" spans="1:74" ht="20.100000000000001" customHeight="1" thickBot="1" x14ac:dyDescent="0.25">
      <c r="A104" s="4">
        <v>97</v>
      </c>
      <c r="B104" s="39" t="s">
        <v>121</v>
      </c>
      <c r="C104" s="19">
        <v>640.1</v>
      </c>
      <c r="D104" s="18"/>
      <c r="E104" s="15">
        <f t="shared" si="18"/>
        <v>640.1</v>
      </c>
      <c r="F104" s="15">
        <f t="shared" si="19"/>
        <v>640.1</v>
      </c>
      <c r="G104" s="15"/>
      <c r="H104" s="11">
        <v>3.5619999999999998</v>
      </c>
      <c r="I104" s="3">
        <v>3.5619999999999998</v>
      </c>
      <c r="J104" s="3">
        <v>3.0640000000000001</v>
      </c>
      <c r="K104" s="9">
        <v>3.0640000000000001</v>
      </c>
      <c r="L104" s="13">
        <f t="shared" si="20"/>
        <v>1.0828186412128018</v>
      </c>
      <c r="M104" s="3">
        <f t="shared" si="20"/>
        <v>1.0828186412128018</v>
      </c>
      <c r="N104" s="3">
        <f t="shared" si="20"/>
        <v>1.0904046997389034</v>
      </c>
      <c r="O104" s="5">
        <f t="shared" si="20"/>
        <v>1.0904046997389034</v>
      </c>
      <c r="P104" s="13">
        <v>3.8570000000000002</v>
      </c>
      <c r="Q104" s="3">
        <v>3.8570000000000002</v>
      </c>
      <c r="R104" s="3">
        <v>3.3410000000000002</v>
      </c>
      <c r="S104" s="9">
        <v>3.3410000000000002</v>
      </c>
      <c r="T104" s="75">
        <f t="shared" si="21"/>
        <v>3.8569999999999998</v>
      </c>
      <c r="U104" s="13">
        <v>3.8570000000000002</v>
      </c>
      <c r="V104" s="3">
        <v>3.8570000000000002</v>
      </c>
      <c r="W104" s="6">
        <f t="shared" si="22"/>
        <v>3.7656000000000001</v>
      </c>
      <c r="X104" s="76">
        <f t="shared" si="23"/>
        <v>0.97630282603059382</v>
      </c>
      <c r="Y104" s="74">
        <f t="shared" si="24"/>
        <v>3.8569999999999998</v>
      </c>
      <c r="Z104" s="8">
        <f t="shared" si="25"/>
        <v>3.7656000000000001</v>
      </c>
      <c r="AA104" s="76">
        <f t="shared" si="26"/>
        <v>0.97630282603059382</v>
      </c>
      <c r="AB104" s="13">
        <v>0.97299999999999998</v>
      </c>
      <c r="AC104" s="85">
        <v>1.0654999999999999</v>
      </c>
      <c r="AD104" s="76">
        <f t="shared" si="27"/>
        <v>1.0950668036998972</v>
      </c>
      <c r="AE104" s="13">
        <v>0</v>
      </c>
      <c r="AF104" s="85">
        <v>0</v>
      </c>
      <c r="AG104" s="76"/>
      <c r="AH104" s="13">
        <v>0.51700000000000002</v>
      </c>
      <c r="AI104" s="100">
        <v>0</v>
      </c>
      <c r="AJ104" s="13">
        <v>0</v>
      </c>
      <c r="AK104" s="85">
        <v>0</v>
      </c>
      <c r="AL104" s="76"/>
      <c r="AM104" s="13">
        <v>0</v>
      </c>
      <c r="AN104" s="85">
        <v>0</v>
      </c>
      <c r="AO104" s="76"/>
      <c r="AP104" s="13">
        <v>0</v>
      </c>
      <c r="AQ104" s="85">
        <v>0</v>
      </c>
      <c r="AR104" s="76"/>
      <c r="AS104" s="13">
        <v>0.64200000000000002</v>
      </c>
      <c r="AT104" s="85">
        <v>0.75309999999999999</v>
      </c>
      <c r="AU104" s="76">
        <f t="shared" si="15"/>
        <v>1.1730529595015575</v>
      </c>
      <c r="AV104" s="13">
        <v>0</v>
      </c>
      <c r="AW104" s="85">
        <v>0</v>
      </c>
      <c r="AX104" s="76"/>
      <c r="AY104" s="13">
        <v>0</v>
      </c>
      <c r="AZ104" s="85">
        <v>0</v>
      </c>
      <c r="BA104" s="76"/>
      <c r="BB104" s="13">
        <v>8.3000000000000004E-2</v>
      </c>
      <c r="BC104" s="85">
        <v>0.1013</v>
      </c>
      <c r="BD104" s="76">
        <f t="shared" si="16"/>
        <v>1.2204819277108434</v>
      </c>
      <c r="BE104" s="13">
        <v>0.21</v>
      </c>
      <c r="BF104" s="85">
        <v>0.2576</v>
      </c>
      <c r="BG104" s="76">
        <f t="shared" si="31"/>
        <v>1.2266666666666668</v>
      </c>
      <c r="BH104" s="13">
        <v>1.224</v>
      </c>
      <c r="BI104" s="85">
        <v>1.3602000000000001</v>
      </c>
      <c r="BJ104" s="76">
        <f t="shared" si="17"/>
        <v>1.1112745098039216</v>
      </c>
      <c r="BK104" s="13">
        <v>0.20699999999999999</v>
      </c>
      <c r="BL104" s="85">
        <v>0.2261</v>
      </c>
      <c r="BM104" s="76">
        <f t="shared" si="32"/>
        <v>1.0922705314009662</v>
      </c>
      <c r="BN104" s="13">
        <v>1E-3</v>
      </c>
      <c r="BO104" s="85">
        <v>1.8E-3</v>
      </c>
      <c r="BP104" s="76">
        <f t="shared" si="33"/>
        <v>1.7999999999999998</v>
      </c>
      <c r="BQ104" s="13">
        <v>0</v>
      </c>
      <c r="BR104" s="104">
        <v>0</v>
      </c>
      <c r="BS104" s="76"/>
      <c r="BT104" s="13">
        <v>0</v>
      </c>
      <c r="BU104" s="85">
        <v>0</v>
      </c>
      <c r="BV104" s="76"/>
    </row>
    <row r="105" spans="1:74" ht="20.100000000000001" customHeight="1" thickBot="1" x14ac:dyDescent="0.25">
      <c r="A105" s="4">
        <v>98</v>
      </c>
      <c r="B105" s="39" t="s">
        <v>122</v>
      </c>
      <c r="C105" s="19">
        <v>658.5</v>
      </c>
      <c r="D105" s="18"/>
      <c r="E105" s="15">
        <f t="shared" si="18"/>
        <v>658.5</v>
      </c>
      <c r="F105" s="15">
        <f t="shared" si="19"/>
        <v>658.5</v>
      </c>
      <c r="G105" s="15"/>
      <c r="H105" s="11">
        <v>3.6360000000000001</v>
      </c>
      <c r="I105" s="3">
        <v>3.6360000000000001</v>
      </c>
      <c r="J105" s="3">
        <v>3.1890000000000001</v>
      </c>
      <c r="K105" s="9">
        <v>3.1890000000000001</v>
      </c>
      <c r="L105" s="13">
        <f t="shared" si="20"/>
        <v>1.0852585258525853</v>
      </c>
      <c r="M105" s="3">
        <f t="shared" si="20"/>
        <v>1.0852585258525853</v>
      </c>
      <c r="N105" s="3">
        <f t="shared" si="20"/>
        <v>1.0921919096895578</v>
      </c>
      <c r="O105" s="5">
        <f t="shared" si="20"/>
        <v>1.0921919096895578</v>
      </c>
      <c r="P105" s="13">
        <v>3.9460000000000002</v>
      </c>
      <c r="Q105" s="3">
        <v>3.9460000000000002</v>
      </c>
      <c r="R105" s="3">
        <v>3.4830000000000001</v>
      </c>
      <c r="S105" s="9">
        <v>3.4830000000000001</v>
      </c>
      <c r="T105" s="75">
        <f t="shared" si="21"/>
        <v>3.9460000000000006</v>
      </c>
      <c r="U105" s="13">
        <v>3.9460000000000002</v>
      </c>
      <c r="V105" s="3">
        <v>3.9460000000000002</v>
      </c>
      <c r="W105" s="6">
        <f t="shared" si="22"/>
        <v>3.923</v>
      </c>
      <c r="X105" s="76">
        <f t="shared" si="23"/>
        <v>0.99417131272174342</v>
      </c>
      <c r="Y105" s="74">
        <f t="shared" si="24"/>
        <v>3.9460000000000006</v>
      </c>
      <c r="Z105" s="8">
        <f t="shared" si="25"/>
        <v>3.923</v>
      </c>
      <c r="AA105" s="76">
        <f t="shared" si="26"/>
        <v>0.99417131272174342</v>
      </c>
      <c r="AB105" s="13">
        <v>1.1739999999999999</v>
      </c>
      <c r="AC105" s="85">
        <v>1.2917000000000001</v>
      </c>
      <c r="AD105" s="76">
        <f t="shared" si="27"/>
        <v>1.1002555366269167</v>
      </c>
      <c r="AE105" s="13">
        <v>0</v>
      </c>
      <c r="AF105" s="85">
        <v>0</v>
      </c>
      <c r="AG105" s="76"/>
      <c r="AH105" s="13">
        <v>0.46400000000000002</v>
      </c>
      <c r="AI105" s="100">
        <v>0</v>
      </c>
      <c r="AJ105" s="13">
        <v>0</v>
      </c>
      <c r="AK105" s="85">
        <v>0</v>
      </c>
      <c r="AL105" s="76"/>
      <c r="AM105" s="13">
        <v>0</v>
      </c>
      <c r="AN105" s="85">
        <v>0</v>
      </c>
      <c r="AO105" s="76"/>
      <c r="AP105" s="13">
        <v>0</v>
      </c>
      <c r="AQ105" s="85">
        <v>0</v>
      </c>
      <c r="AR105" s="76"/>
      <c r="AS105" s="13">
        <v>0.63100000000000001</v>
      </c>
      <c r="AT105" s="85">
        <v>0.73950000000000005</v>
      </c>
      <c r="AU105" s="76">
        <f t="shared" si="15"/>
        <v>1.1719492868462758</v>
      </c>
      <c r="AV105" s="13">
        <v>0</v>
      </c>
      <c r="AW105" s="85">
        <v>0</v>
      </c>
      <c r="AX105" s="76"/>
      <c r="AY105" s="13">
        <v>0</v>
      </c>
      <c r="AZ105" s="85">
        <v>0</v>
      </c>
      <c r="BA105" s="76"/>
      <c r="BB105" s="13">
        <v>7.6999999999999999E-2</v>
      </c>
      <c r="BC105" s="85">
        <v>9.4E-2</v>
      </c>
      <c r="BD105" s="76">
        <f t="shared" si="16"/>
        <v>1.2207792207792207</v>
      </c>
      <c r="BE105" s="13">
        <v>0.20399999999999999</v>
      </c>
      <c r="BF105" s="85">
        <v>0.25040000000000001</v>
      </c>
      <c r="BG105" s="76">
        <f t="shared" si="31"/>
        <v>1.2274509803921569</v>
      </c>
      <c r="BH105" s="13">
        <v>1.1990000000000001</v>
      </c>
      <c r="BI105" s="85">
        <v>1.3312999999999999</v>
      </c>
      <c r="BJ105" s="76">
        <f t="shared" si="17"/>
        <v>1.1103419516263551</v>
      </c>
      <c r="BK105" s="13">
        <v>0.19600000000000001</v>
      </c>
      <c r="BL105" s="85">
        <v>0.21429999999999999</v>
      </c>
      <c r="BM105" s="76">
        <f t="shared" si="32"/>
        <v>1.0933673469387755</v>
      </c>
      <c r="BN105" s="13">
        <v>1E-3</v>
      </c>
      <c r="BO105" s="85">
        <v>1.8E-3</v>
      </c>
      <c r="BP105" s="76">
        <f t="shared" si="33"/>
        <v>1.7999999999999998</v>
      </c>
      <c r="BQ105" s="13">
        <v>0</v>
      </c>
      <c r="BR105" s="104">
        <v>0</v>
      </c>
      <c r="BS105" s="76"/>
      <c r="BT105" s="13">
        <v>0</v>
      </c>
      <c r="BU105" s="85">
        <v>0</v>
      </c>
      <c r="BV105" s="76"/>
    </row>
    <row r="106" spans="1:74" ht="20.100000000000001" customHeight="1" thickBot="1" x14ac:dyDescent="0.25">
      <c r="A106" s="4">
        <v>99</v>
      </c>
      <c r="B106" s="39" t="s">
        <v>123</v>
      </c>
      <c r="C106" s="19">
        <v>643.70000000000005</v>
      </c>
      <c r="D106" s="18"/>
      <c r="E106" s="15">
        <f t="shared" si="18"/>
        <v>643.70000000000005</v>
      </c>
      <c r="F106" s="15">
        <f t="shared" si="19"/>
        <v>643.70000000000005</v>
      </c>
      <c r="G106" s="15"/>
      <c r="H106" s="11">
        <v>3.895</v>
      </c>
      <c r="I106" s="3">
        <v>3.895</v>
      </c>
      <c r="J106" s="3">
        <v>3.45</v>
      </c>
      <c r="K106" s="9">
        <v>3.45</v>
      </c>
      <c r="L106" s="13">
        <f t="shared" si="20"/>
        <v>1.0872913992297819</v>
      </c>
      <c r="M106" s="3">
        <f t="shared" si="20"/>
        <v>1.0872913992297819</v>
      </c>
      <c r="N106" s="3">
        <f t="shared" si="20"/>
        <v>1.0939130434782609</v>
      </c>
      <c r="O106" s="5">
        <f t="shared" si="20"/>
        <v>1.0939130434782609</v>
      </c>
      <c r="P106" s="13">
        <v>4.2350000000000003</v>
      </c>
      <c r="Q106" s="3">
        <v>4.2350000000000003</v>
      </c>
      <c r="R106" s="3">
        <v>3.774</v>
      </c>
      <c r="S106" s="9">
        <v>3.774</v>
      </c>
      <c r="T106" s="75">
        <f t="shared" si="21"/>
        <v>4.2349999999999994</v>
      </c>
      <c r="U106" s="13">
        <v>4.2350000000000003</v>
      </c>
      <c r="V106" s="3">
        <v>4.2350000000000003</v>
      </c>
      <c r="W106" s="6">
        <f t="shared" si="22"/>
        <v>4.2578000000000005</v>
      </c>
      <c r="X106" s="76">
        <f t="shared" si="23"/>
        <v>1.0053837072018892</v>
      </c>
      <c r="Y106" s="74">
        <f t="shared" si="24"/>
        <v>4.2349999999999994</v>
      </c>
      <c r="Z106" s="8">
        <f t="shared" si="25"/>
        <v>4.2578000000000005</v>
      </c>
      <c r="AA106" s="76">
        <f t="shared" si="26"/>
        <v>1.0053837072018892</v>
      </c>
      <c r="AB106" s="13">
        <v>1.3759999999999999</v>
      </c>
      <c r="AC106" s="85">
        <v>1.5144</v>
      </c>
      <c r="AD106" s="76">
        <f t="shared" si="27"/>
        <v>1.1005813953488373</v>
      </c>
      <c r="AE106" s="13">
        <v>0</v>
      </c>
      <c r="AF106" s="85">
        <v>0</v>
      </c>
      <c r="AG106" s="76"/>
      <c r="AH106" s="13">
        <v>0.46</v>
      </c>
      <c r="AI106" s="100">
        <v>0</v>
      </c>
      <c r="AJ106" s="13">
        <v>0</v>
      </c>
      <c r="AK106" s="85">
        <v>0</v>
      </c>
      <c r="AL106" s="76"/>
      <c r="AM106" s="13">
        <v>0</v>
      </c>
      <c r="AN106" s="85">
        <v>0</v>
      </c>
      <c r="AO106" s="76"/>
      <c r="AP106" s="13">
        <v>0</v>
      </c>
      <c r="AQ106" s="85">
        <v>0</v>
      </c>
      <c r="AR106" s="76"/>
      <c r="AS106" s="13">
        <v>0.67900000000000005</v>
      </c>
      <c r="AT106" s="85">
        <v>0.79790000000000005</v>
      </c>
      <c r="AU106" s="76">
        <f t="shared" si="15"/>
        <v>1.1751104565537556</v>
      </c>
      <c r="AV106" s="13">
        <v>0</v>
      </c>
      <c r="AW106" s="85">
        <v>0</v>
      </c>
      <c r="AX106" s="76"/>
      <c r="AY106" s="13">
        <v>0</v>
      </c>
      <c r="AZ106" s="85">
        <v>0</v>
      </c>
      <c r="BA106" s="76"/>
      <c r="BB106" s="13">
        <v>8.2000000000000003E-2</v>
      </c>
      <c r="BC106" s="85">
        <v>0.1008</v>
      </c>
      <c r="BD106" s="76">
        <f t="shared" si="16"/>
        <v>1.2292682926829268</v>
      </c>
      <c r="BE106" s="13">
        <v>0.20899999999999999</v>
      </c>
      <c r="BF106" s="85">
        <v>0.2555</v>
      </c>
      <c r="BG106" s="76">
        <f t="shared" si="31"/>
        <v>1.2224880382775121</v>
      </c>
      <c r="BH106" s="13">
        <v>1.264</v>
      </c>
      <c r="BI106" s="85">
        <v>1.4087000000000001</v>
      </c>
      <c r="BJ106" s="76">
        <f t="shared" si="17"/>
        <v>1.1144778481012658</v>
      </c>
      <c r="BK106" s="13">
        <v>0.16400000000000001</v>
      </c>
      <c r="BL106" s="85">
        <v>0.1787</v>
      </c>
      <c r="BM106" s="76">
        <f t="shared" si="32"/>
        <v>1.0896341463414634</v>
      </c>
      <c r="BN106" s="13">
        <v>1E-3</v>
      </c>
      <c r="BO106" s="85">
        <v>1.8E-3</v>
      </c>
      <c r="BP106" s="76">
        <f t="shared" si="33"/>
        <v>1.7999999999999998</v>
      </c>
      <c r="BQ106" s="13">
        <v>0</v>
      </c>
      <c r="BR106" s="104">
        <v>0</v>
      </c>
      <c r="BS106" s="76"/>
      <c r="BT106" s="13">
        <v>0</v>
      </c>
      <c r="BU106" s="85">
        <v>0</v>
      </c>
      <c r="BV106" s="76"/>
    </row>
    <row r="107" spans="1:74" ht="20.100000000000001" customHeight="1" thickBot="1" x14ac:dyDescent="0.25">
      <c r="A107" s="4">
        <v>100</v>
      </c>
      <c r="B107" s="39" t="s">
        <v>124</v>
      </c>
      <c r="C107" s="19">
        <v>351.6</v>
      </c>
      <c r="D107" s="18"/>
      <c r="E107" s="15">
        <f t="shared" si="18"/>
        <v>351.6</v>
      </c>
      <c r="F107" s="15">
        <f t="shared" si="19"/>
        <v>351.6</v>
      </c>
      <c r="G107" s="15"/>
      <c r="H107" s="11">
        <v>3.5419999999999998</v>
      </c>
      <c r="I107" s="3">
        <v>3.5419999999999998</v>
      </c>
      <c r="J107" s="3">
        <v>3.0539999999999998</v>
      </c>
      <c r="K107" s="9">
        <v>3.0539999999999998</v>
      </c>
      <c r="L107" s="13">
        <f t="shared" si="20"/>
        <v>1.0815923207227556</v>
      </c>
      <c r="M107" s="3">
        <f t="shared" si="20"/>
        <v>1.0815923207227556</v>
      </c>
      <c r="N107" s="3">
        <f t="shared" si="20"/>
        <v>1.0887360838244926</v>
      </c>
      <c r="O107" s="5">
        <f t="shared" si="20"/>
        <v>1.0887360838244926</v>
      </c>
      <c r="P107" s="13">
        <v>3.831</v>
      </c>
      <c r="Q107" s="3">
        <v>3.831</v>
      </c>
      <c r="R107" s="3">
        <v>3.3250000000000002</v>
      </c>
      <c r="S107" s="9">
        <v>3.3250000000000002</v>
      </c>
      <c r="T107" s="75">
        <f t="shared" si="21"/>
        <v>3.831</v>
      </c>
      <c r="U107" s="13">
        <v>3.831</v>
      </c>
      <c r="V107" s="3">
        <v>3.831</v>
      </c>
      <c r="W107" s="6">
        <f t="shared" si="22"/>
        <v>3.7959999999999998</v>
      </c>
      <c r="X107" s="76">
        <f t="shared" si="23"/>
        <v>0.99086400417645515</v>
      </c>
      <c r="Y107" s="74">
        <f t="shared" si="24"/>
        <v>3.831</v>
      </c>
      <c r="Z107" s="8">
        <f t="shared" si="25"/>
        <v>3.7959999999999998</v>
      </c>
      <c r="AA107" s="76">
        <f t="shared" si="26"/>
        <v>0.99086400417645515</v>
      </c>
      <c r="AB107" s="13">
        <v>0.441</v>
      </c>
      <c r="AC107" s="85">
        <v>0.4824</v>
      </c>
      <c r="AD107" s="76">
        <f t="shared" si="27"/>
        <v>1.0938775510204082</v>
      </c>
      <c r="AE107" s="13">
        <v>0</v>
      </c>
      <c r="AF107" s="85">
        <v>0</v>
      </c>
      <c r="AG107" s="76"/>
      <c r="AH107" s="13">
        <v>0.505</v>
      </c>
      <c r="AI107" s="100">
        <v>0</v>
      </c>
      <c r="AJ107" s="13">
        <v>0</v>
      </c>
      <c r="AK107" s="85">
        <v>0</v>
      </c>
      <c r="AL107" s="76"/>
      <c r="AM107" s="13">
        <v>0</v>
      </c>
      <c r="AN107" s="85">
        <v>0</v>
      </c>
      <c r="AO107" s="76"/>
      <c r="AP107" s="13">
        <v>0</v>
      </c>
      <c r="AQ107" s="85">
        <v>0</v>
      </c>
      <c r="AR107" s="76"/>
      <c r="AS107" s="13">
        <v>0.71599999999999997</v>
      </c>
      <c r="AT107" s="85">
        <v>0.84250000000000003</v>
      </c>
      <c r="AU107" s="76">
        <f t="shared" si="15"/>
        <v>1.1766759776536313</v>
      </c>
      <c r="AV107" s="13">
        <v>0</v>
      </c>
      <c r="AW107" s="85">
        <v>0</v>
      </c>
      <c r="AX107" s="76"/>
      <c r="AY107" s="13">
        <v>0</v>
      </c>
      <c r="AZ107" s="85">
        <v>0</v>
      </c>
      <c r="BA107" s="76"/>
      <c r="BB107" s="13">
        <v>7.6999999999999999E-2</v>
      </c>
      <c r="BC107" s="85">
        <v>9.4200000000000006E-2</v>
      </c>
      <c r="BD107" s="76">
        <f t="shared" si="16"/>
        <v>1.2233766233766235</v>
      </c>
      <c r="BE107" s="13">
        <v>0.36699999999999999</v>
      </c>
      <c r="BF107" s="85">
        <v>0.44990000000000002</v>
      </c>
      <c r="BG107" s="76">
        <f t="shared" si="31"/>
        <v>1.2258855585831063</v>
      </c>
      <c r="BH107" s="13">
        <v>1.4530000000000001</v>
      </c>
      <c r="BI107" s="85">
        <v>1.6294999999999999</v>
      </c>
      <c r="BJ107" s="76">
        <f t="shared" si="17"/>
        <v>1.1214728148657949</v>
      </c>
      <c r="BK107" s="13">
        <v>0.27</v>
      </c>
      <c r="BL107" s="85">
        <v>0.29409999999999997</v>
      </c>
      <c r="BM107" s="76">
        <f t="shared" si="32"/>
        <v>1.0892592592592591</v>
      </c>
      <c r="BN107" s="13">
        <v>2E-3</v>
      </c>
      <c r="BO107" s="85">
        <v>3.3999999999999998E-3</v>
      </c>
      <c r="BP107" s="76">
        <f t="shared" si="33"/>
        <v>1.7</v>
      </c>
      <c r="BQ107" s="13">
        <v>0</v>
      </c>
      <c r="BR107" s="104">
        <v>0</v>
      </c>
      <c r="BS107" s="76"/>
      <c r="BT107" s="13">
        <v>0</v>
      </c>
      <c r="BU107" s="85">
        <v>0</v>
      </c>
      <c r="BV107" s="76"/>
    </row>
    <row r="108" spans="1:74" ht="20.100000000000001" customHeight="1" thickBot="1" x14ac:dyDescent="0.25">
      <c r="A108" s="4">
        <v>101</v>
      </c>
      <c r="B108" s="39" t="s">
        <v>125</v>
      </c>
      <c r="C108" s="19">
        <v>934.9</v>
      </c>
      <c r="D108" s="18"/>
      <c r="E108" s="15">
        <f t="shared" si="18"/>
        <v>934.9</v>
      </c>
      <c r="F108" s="15">
        <f t="shared" si="19"/>
        <v>934.9</v>
      </c>
      <c r="G108" s="15"/>
      <c r="H108" s="11">
        <v>3.6659999999999999</v>
      </c>
      <c r="I108" s="3">
        <v>3.6659999999999999</v>
      </c>
      <c r="J108" s="3">
        <v>3.3159999999999998</v>
      </c>
      <c r="K108" s="9">
        <v>3.3159999999999998</v>
      </c>
      <c r="L108" s="13">
        <f t="shared" si="20"/>
        <v>1.0875613747954174</v>
      </c>
      <c r="M108" s="3">
        <f t="shared" si="20"/>
        <v>1.0875613747954174</v>
      </c>
      <c r="N108" s="3">
        <f t="shared" si="20"/>
        <v>1.0931845597104946</v>
      </c>
      <c r="O108" s="5">
        <f t="shared" si="20"/>
        <v>1.0931845597104946</v>
      </c>
      <c r="P108" s="13">
        <v>3.9870000000000001</v>
      </c>
      <c r="Q108" s="3">
        <v>3.9870000000000001</v>
      </c>
      <c r="R108" s="3">
        <v>3.625</v>
      </c>
      <c r="S108" s="9">
        <v>3.625</v>
      </c>
      <c r="T108" s="75">
        <f t="shared" si="21"/>
        <v>3.9870000000000001</v>
      </c>
      <c r="U108" s="13">
        <v>3.9870000000000001</v>
      </c>
      <c r="V108" s="3">
        <v>3.9870000000000001</v>
      </c>
      <c r="W108" s="6">
        <f t="shared" si="22"/>
        <v>4.1593999999999998</v>
      </c>
      <c r="X108" s="76">
        <f t="shared" si="23"/>
        <v>1.0432405317281164</v>
      </c>
      <c r="Y108" s="74">
        <f t="shared" si="24"/>
        <v>3.9870000000000001</v>
      </c>
      <c r="Z108" s="8">
        <f t="shared" si="25"/>
        <v>4.1593999999999998</v>
      </c>
      <c r="AA108" s="76">
        <f t="shared" si="26"/>
        <v>1.0432405317281164</v>
      </c>
      <c r="AB108" s="13">
        <v>1.165</v>
      </c>
      <c r="AC108" s="85">
        <v>1.2810999999999999</v>
      </c>
      <c r="AD108" s="76">
        <f t="shared" si="27"/>
        <v>1.0996566523605149</v>
      </c>
      <c r="AE108" s="13">
        <v>0</v>
      </c>
      <c r="AF108" s="85">
        <v>0</v>
      </c>
      <c r="AG108" s="76"/>
      <c r="AH108" s="13">
        <v>0.36099999999999999</v>
      </c>
      <c r="AI108" s="100">
        <v>0</v>
      </c>
      <c r="AJ108" s="13">
        <v>0</v>
      </c>
      <c r="AK108" s="85">
        <v>0</v>
      </c>
      <c r="AL108" s="76"/>
      <c r="AM108" s="13">
        <v>0</v>
      </c>
      <c r="AN108" s="85">
        <v>0</v>
      </c>
      <c r="AO108" s="76"/>
      <c r="AP108" s="13">
        <v>0</v>
      </c>
      <c r="AQ108" s="85">
        <v>0</v>
      </c>
      <c r="AR108" s="76"/>
      <c r="AS108" s="13">
        <v>0.67900000000000005</v>
      </c>
      <c r="AT108" s="85">
        <v>0.79759999999999998</v>
      </c>
      <c r="AU108" s="76">
        <f t="shared" si="15"/>
        <v>1.1746686303387333</v>
      </c>
      <c r="AV108" s="13">
        <v>0</v>
      </c>
      <c r="AW108" s="85">
        <v>0</v>
      </c>
      <c r="AX108" s="76"/>
      <c r="AY108" s="13">
        <v>0</v>
      </c>
      <c r="AZ108" s="85">
        <v>0</v>
      </c>
      <c r="BA108" s="76"/>
      <c r="BB108" s="13">
        <v>6.5000000000000002E-2</v>
      </c>
      <c r="BC108" s="85">
        <v>7.9600000000000004E-2</v>
      </c>
      <c r="BD108" s="76">
        <f t="shared" si="16"/>
        <v>1.2246153846153847</v>
      </c>
      <c r="BE108" s="13">
        <v>0.183</v>
      </c>
      <c r="BF108" s="85">
        <v>0.2243</v>
      </c>
      <c r="BG108" s="76">
        <f t="shared" si="31"/>
        <v>1.2256830601092896</v>
      </c>
      <c r="BH108" s="13">
        <v>1.04</v>
      </c>
      <c r="BI108" s="85">
        <v>1.2162999999999999</v>
      </c>
      <c r="BJ108" s="76">
        <f t="shared" si="17"/>
        <v>1.1695192307692306</v>
      </c>
      <c r="BK108" s="13">
        <v>0.26500000000000001</v>
      </c>
      <c r="BL108" s="85">
        <v>0.28910000000000002</v>
      </c>
      <c r="BM108" s="76">
        <f t="shared" si="32"/>
        <v>1.0909433962264152</v>
      </c>
      <c r="BN108" s="13">
        <v>1E-3</v>
      </c>
      <c r="BO108" s="85">
        <v>1.1999999999999999E-3</v>
      </c>
      <c r="BP108" s="76">
        <f t="shared" si="33"/>
        <v>1.2</v>
      </c>
      <c r="BQ108" s="13">
        <v>0.22800000000000001</v>
      </c>
      <c r="BR108" s="85">
        <v>0.2702</v>
      </c>
      <c r="BS108" s="76">
        <f t="shared" si="34"/>
        <v>1.1850877192982456</v>
      </c>
      <c r="BT108" s="13">
        <v>0</v>
      </c>
      <c r="BU108" s="85">
        <v>0</v>
      </c>
      <c r="BV108" s="76"/>
    </row>
    <row r="109" spans="1:74" ht="20.100000000000001" customHeight="1" thickBot="1" x14ac:dyDescent="0.25">
      <c r="A109" s="4">
        <v>102</v>
      </c>
      <c r="B109" s="39" t="s">
        <v>126</v>
      </c>
      <c r="C109" s="19">
        <v>922.8</v>
      </c>
      <c r="D109" s="18"/>
      <c r="E109" s="15">
        <f t="shared" si="18"/>
        <v>922.8</v>
      </c>
      <c r="F109" s="15">
        <f t="shared" si="19"/>
        <v>922.8</v>
      </c>
      <c r="G109" s="15"/>
      <c r="H109" s="11">
        <v>4.101</v>
      </c>
      <c r="I109" s="3">
        <v>4.101</v>
      </c>
      <c r="J109" s="3">
        <v>3.827</v>
      </c>
      <c r="K109" s="9">
        <v>3.827</v>
      </c>
      <c r="L109" s="13">
        <f t="shared" si="20"/>
        <v>1.0921726408193124</v>
      </c>
      <c r="M109" s="3">
        <f t="shared" si="20"/>
        <v>1.0921726408193124</v>
      </c>
      <c r="N109" s="3">
        <f t="shared" si="20"/>
        <v>1.0961588711784689</v>
      </c>
      <c r="O109" s="5">
        <f t="shared" si="20"/>
        <v>1.0961588711784689</v>
      </c>
      <c r="P109" s="13">
        <v>4.4790000000000001</v>
      </c>
      <c r="Q109" s="3">
        <v>4.4790000000000001</v>
      </c>
      <c r="R109" s="3">
        <v>4.1950000000000003</v>
      </c>
      <c r="S109" s="9">
        <v>4.1950000000000003</v>
      </c>
      <c r="T109" s="75">
        <f t="shared" si="21"/>
        <v>4.479000000000001</v>
      </c>
      <c r="U109" s="13">
        <v>4.4790000000000001</v>
      </c>
      <c r="V109" s="3">
        <v>4.4790000000000001</v>
      </c>
      <c r="W109" s="6">
        <f t="shared" si="22"/>
        <v>4.7572999999999999</v>
      </c>
      <c r="X109" s="76">
        <f t="shared" si="23"/>
        <v>1.0621344050011161</v>
      </c>
      <c r="Y109" s="74">
        <f t="shared" si="24"/>
        <v>4.479000000000001</v>
      </c>
      <c r="Z109" s="8">
        <f t="shared" si="25"/>
        <v>4.7572999999999999</v>
      </c>
      <c r="AA109" s="76">
        <f t="shared" si="26"/>
        <v>1.0621344050011161</v>
      </c>
      <c r="AB109" s="13">
        <v>1.5229999999999999</v>
      </c>
      <c r="AC109" s="85">
        <v>1.6777</v>
      </c>
      <c r="AD109" s="76">
        <f t="shared" si="27"/>
        <v>1.1015758371634932</v>
      </c>
      <c r="AE109" s="13">
        <v>0</v>
      </c>
      <c r="AF109" s="85">
        <v>0</v>
      </c>
      <c r="AG109" s="76"/>
      <c r="AH109" s="13">
        <v>0.28599999999999998</v>
      </c>
      <c r="AI109" s="100">
        <v>0</v>
      </c>
      <c r="AJ109" s="13">
        <v>0</v>
      </c>
      <c r="AK109" s="85">
        <v>0</v>
      </c>
      <c r="AL109" s="76"/>
      <c r="AM109" s="13">
        <v>0</v>
      </c>
      <c r="AN109" s="85">
        <v>0</v>
      </c>
      <c r="AO109" s="76"/>
      <c r="AP109" s="13">
        <v>0</v>
      </c>
      <c r="AQ109" s="85">
        <v>0</v>
      </c>
      <c r="AR109" s="76"/>
      <c r="AS109" s="13">
        <v>0.73099999999999998</v>
      </c>
      <c r="AT109" s="85">
        <v>0.8619</v>
      </c>
      <c r="AU109" s="76">
        <f t="shared" si="15"/>
        <v>1.1790697674418604</v>
      </c>
      <c r="AV109" s="13">
        <v>0</v>
      </c>
      <c r="AW109" s="85">
        <v>0</v>
      </c>
      <c r="AX109" s="76"/>
      <c r="AY109" s="13">
        <v>0</v>
      </c>
      <c r="AZ109" s="85">
        <v>0</v>
      </c>
      <c r="BA109" s="76"/>
      <c r="BB109" s="13">
        <v>6.4000000000000001E-2</v>
      </c>
      <c r="BC109" s="85">
        <v>7.9000000000000001E-2</v>
      </c>
      <c r="BD109" s="76">
        <f t="shared" si="16"/>
        <v>1.234375</v>
      </c>
      <c r="BE109" s="13">
        <v>0.26400000000000001</v>
      </c>
      <c r="BF109" s="85">
        <v>0.32390000000000002</v>
      </c>
      <c r="BG109" s="76">
        <f t="shared" si="31"/>
        <v>1.2268939393939393</v>
      </c>
      <c r="BH109" s="13">
        <v>1.1100000000000001</v>
      </c>
      <c r="BI109" s="85">
        <v>1.3041</v>
      </c>
      <c r="BJ109" s="76">
        <f t="shared" si="17"/>
        <v>1.1748648648648647</v>
      </c>
      <c r="BK109" s="13">
        <v>0.27400000000000002</v>
      </c>
      <c r="BL109" s="85">
        <v>0.29930000000000001</v>
      </c>
      <c r="BM109" s="76">
        <f t="shared" si="32"/>
        <v>1.0923357664233577</v>
      </c>
      <c r="BN109" s="13">
        <v>1E-3</v>
      </c>
      <c r="BO109" s="85">
        <v>1.2999999999999999E-3</v>
      </c>
      <c r="BP109" s="76">
        <f t="shared" si="33"/>
        <v>1.2999999999999998</v>
      </c>
      <c r="BQ109" s="13">
        <v>0.22600000000000001</v>
      </c>
      <c r="BR109" s="85">
        <v>0.21010000000000001</v>
      </c>
      <c r="BS109" s="76">
        <f t="shared" si="34"/>
        <v>0.92964601769911503</v>
      </c>
      <c r="BT109" s="13">
        <v>0</v>
      </c>
      <c r="BU109" s="85">
        <v>0</v>
      </c>
      <c r="BV109" s="76"/>
    </row>
    <row r="110" spans="1:74" ht="20.100000000000001" customHeight="1" thickBot="1" x14ac:dyDescent="0.25">
      <c r="A110" s="4">
        <v>103</v>
      </c>
      <c r="B110" s="39" t="s">
        <v>127</v>
      </c>
      <c r="C110" s="19">
        <v>930.3</v>
      </c>
      <c r="D110" s="18"/>
      <c r="E110" s="15">
        <f t="shared" si="18"/>
        <v>930.3</v>
      </c>
      <c r="F110" s="15">
        <f t="shared" si="19"/>
        <v>930.3</v>
      </c>
      <c r="G110" s="15"/>
      <c r="H110" s="11">
        <v>4.01</v>
      </c>
      <c r="I110" s="3">
        <v>4.01</v>
      </c>
      <c r="J110" s="3">
        <v>3.5880000000000001</v>
      </c>
      <c r="K110" s="9">
        <v>3.5880000000000001</v>
      </c>
      <c r="L110" s="13">
        <f t="shared" si="20"/>
        <v>1.0885286783042396</v>
      </c>
      <c r="M110" s="3">
        <f t="shared" si="20"/>
        <v>1.0885286783042396</v>
      </c>
      <c r="N110" s="3">
        <f t="shared" si="20"/>
        <v>1.0947603121516165</v>
      </c>
      <c r="O110" s="5">
        <f t="shared" si="20"/>
        <v>1.0947603121516165</v>
      </c>
      <c r="P110" s="13">
        <v>4.3650000000000002</v>
      </c>
      <c r="Q110" s="3">
        <v>4.3650000000000002</v>
      </c>
      <c r="R110" s="3">
        <v>3.9279999999999999</v>
      </c>
      <c r="S110" s="9">
        <v>3.9279999999999999</v>
      </c>
      <c r="T110" s="75">
        <f t="shared" si="21"/>
        <v>4.3650000000000002</v>
      </c>
      <c r="U110" s="13">
        <v>4.3650000000000002</v>
      </c>
      <c r="V110" s="3">
        <v>4.3650000000000002</v>
      </c>
      <c r="W110" s="6">
        <f t="shared" si="22"/>
        <v>4.4960999999999993</v>
      </c>
      <c r="X110" s="76">
        <f t="shared" si="23"/>
        <v>1.0300343642611682</v>
      </c>
      <c r="Y110" s="74">
        <f t="shared" si="24"/>
        <v>4.3650000000000002</v>
      </c>
      <c r="Z110" s="8">
        <f t="shared" si="25"/>
        <v>4.4960999999999993</v>
      </c>
      <c r="AA110" s="76">
        <f t="shared" si="26"/>
        <v>1.0300343642611682</v>
      </c>
      <c r="AB110" s="13">
        <v>1.3759999999999999</v>
      </c>
      <c r="AC110" s="85">
        <v>1.5150999999999999</v>
      </c>
      <c r="AD110" s="76">
        <f t="shared" si="27"/>
        <v>1.1010901162790698</v>
      </c>
      <c r="AE110" s="13">
        <v>0</v>
      </c>
      <c r="AF110" s="85">
        <v>0</v>
      </c>
      <c r="AG110" s="76"/>
      <c r="AH110" s="13">
        <v>0.438</v>
      </c>
      <c r="AI110" s="100">
        <v>0</v>
      </c>
      <c r="AJ110" s="13">
        <v>2.5000000000000001E-2</v>
      </c>
      <c r="AK110" s="85">
        <v>2.8199999999999999E-2</v>
      </c>
      <c r="AL110" s="76">
        <f t="shared" si="28"/>
        <v>1.1279999999999999</v>
      </c>
      <c r="AM110" s="13">
        <v>0</v>
      </c>
      <c r="AN110" s="85">
        <v>0</v>
      </c>
      <c r="AO110" s="76"/>
      <c r="AP110" s="13">
        <v>0</v>
      </c>
      <c r="AQ110" s="85">
        <v>0</v>
      </c>
      <c r="AR110" s="76"/>
      <c r="AS110" s="13">
        <v>0.66400000000000003</v>
      </c>
      <c r="AT110" s="85">
        <v>0.77969999999999995</v>
      </c>
      <c r="AU110" s="76">
        <f t="shared" si="15"/>
        <v>1.1742469879518072</v>
      </c>
      <c r="AV110" s="13">
        <v>0</v>
      </c>
      <c r="AW110" s="85">
        <v>0</v>
      </c>
      <c r="AX110" s="76"/>
      <c r="AY110" s="13">
        <v>0</v>
      </c>
      <c r="AZ110" s="85">
        <v>0</v>
      </c>
      <c r="BA110" s="76"/>
      <c r="BB110" s="13">
        <v>6.7000000000000004E-2</v>
      </c>
      <c r="BC110" s="85">
        <v>8.1699999999999995E-2</v>
      </c>
      <c r="BD110" s="76">
        <f t="shared" si="16"/>
        <v>1.2194029850746266</v>
      </c>
      <c r="BE110" s="13">
        <v>0.26200000000000001</v>
      </c>
      <c r="BF110" s="85">
        <v>0.3216</v>
      </c>
      <c r="BG110" s="76">
        <f t="shared" si="31"/>
        <v>1.2274809160305342</v>
      </c>
      <c r="BH110" s="13">
        <v>1.077</v>
      </c>
      <c r="BI110" s="85">
        <v>1.2649999999999999</v>
      </c>
      <c r="BJ110" s="76">
        <f t="shared" si="17"/>
        <v>1.1745589600742803</v>
      </c>
      <c r="BK110" s="13">
        <v>0.22800000000000001</v>
      </c>
      <c r="BL110" s="85">
        <v>0.24890000000000001</v>
      </c>
      <c r="BM110" s="76">
        <f t="shared" si="32"/>
        <v>1.0916666666666666</v>
      </c>
      <c r="BN110" s="13">
        <v>1E-3</v>
      </c>
      <c r="BO110" s="85">
        <v>1.1999999999999999E-3</v>
      </c>
      <c r="BP110" s="76">
        <f t="shared" si="33"/>
        <v>1.2</v>
      </c>
      <c r="BQ110" s="13">
        <v>0.22700000000000001</v>
      </c>
      <c r="BR110" s="85">
        <v>0.25469999999999998</v>
      </c>
      <c r="BS110" s="76">
        <f t="shared" si="34"/>
        <v>1.1220264317180615</v>
      </c>
      <c r="BT110" s="13">
        <v>0</v>
      </c>
      <c r="BU110" s="85">
        <v>0</v>
      </c>
      <c r="BV110" s="76"/>
    </row>
    <row r="111" spans="1:74" ht="20.100000000000001" customHeight="1" thickBot="1" x14ac:dyDescent="0.25">
      <c r="A111" s="4">
        <v>104</v>
      </c>
      <c r="B111" s="39" t="s">
        <v>128</v>
      </c>
      <c r="C111" s="19">
        <v>396.4</v>
      </c>
      <c r="D111" s="18"/>
      <c r="E111" s="15">
        <f t="shared" si="18"/>
        <v>396.4</v>
      </c>
      <c r="F111" s="15">
        <f t="shared" si="19"/>
        <v>396.4</v>
      </c>
      <c r="G111" s="15"/>
      <c r="H111" s="11">
        <v>3.4950000000000001</v>
      </c>
      <c r="I111" s="3">
        <v>3.4950000000000001</v>
      </c>
      <c r="J111" s="3">
        <v>2.9169999999999998</v>
      </c>
      <c r="K111" s="9">
        <v>2.9169999999999998</v>
      </c>
      <c r="L111" s="13">
        <f t="shared" si="20"/>
        <v>1.0824034334763948</v>
      </c>
      <c r="M111" s="3">
        <f t="shared" si="20"/>
        <v>1.0824034334763948</v>
      </c>
      <c r="N111" s="3">
        <f t="shared" si="20"/>
        <v>1.091532396297566</v>
      </c>
      <c r="O111" s="5">
        <f t="shared" si="20"/>
        <v>1.091532396297566</v>
      </c>
      <c r="P111" s="13">
        <v>3.7829999999999999</v>
      </c>
      <c r="Q111" s="3">
        <v>3.7829999999999999</v>
      </c>
      <c r="R111" s="3">
        <v>3.1840000000000002</v>
      </c>
      <c r="S111" s="9">
        <v>3.1840000000000002</v>
      </c>
      <c r="T111" s="75">
        <f t="shared" si="21"/>
        <v>3.7829999999999995</v>
      </c>
      <c r="U111" s="13">
        <v>3.7829999999999999</v>
      </c>
      <c r="V111" s="3">
        <v>3.7829999999999999</v>
      </c>
      <c r="W111" s="6">
        <f t="shared" si="22"/>
        <v>3.6709000000000001</v>
      </c>
      <c r="X111" s="76">
        <f t="shared" si="23"/>
        <v>0.9703674332540313</v>
      </c>
      <c r="Y111" s="74">
        <f t="shared" si="24"/>
        <v>3.7829999999999995</v>
      </c>
      <c r="Z111" s="8">
        <f t="shared" si="25"/>
        <v>3.6709000000000001</v>
      </c>
      <c r="AA111" s="76">
        <f t="shared" si="26"/>
        <v>0.9703674332540313</v>
      </c>
      <c r="AB111" s="13">
        <v>0.70399999999999996</v>
      </c>
      <c r="AC111" s="85">
        <v>0.77290000000000003</v>
      </c>
      <c r="AD111" s="76">
        <f t="shared" si="27"/>
        <v>1.0978693181818182</v>
      </c>
      <c r="AE111" s="13">
        <v>0</v>
      </c>
      <c r="AF111" s="85">
        <v>0</v>
      </c>
      <c r="AG111" s="76"/>
      <c r="AH111" s="13">
        <v>0.59899999999999998</v>
      </c>
      <c r="AI111" s="100">
        <v>0</v>
      </c>
      <c r="AJ111" s="13">
        <v>0</v>
      </c>
      <c r="AK111" s="85">
        <v>0</v>
      </c>
      <c r="AL111" s="76"/>
      <c r="AM111" s="13">
        <v>0</v>
      </c>
      <c r="AN111" s="85">
        <v>0</v>
      </c>
      <c r="AO111" s="76"/>
      <c r="AP111" s="13">
        <v>0</v>
      </c>
      <c r="AQ111" s="85">
        <v>0</v>
      </c>
      <c r="AR111" s="76"/>
      <c r="AS111" s="13">
        <v>0.74</v>
      </c>
      <c r="AT111" s="85">
        <v>0.87270000000000003</v>
      </c>
      <c r="AU111" s="76">
        <f t="shared" si="15"/>
        <v>1.1793243243243243</v>
      </c>
      <c r="AV111" s="13">
        <v>0</v>
      </c>
      <c r="AW111" s="85">
        <v>0</v>
      </c>
      <c r="AX111" s="76"/>
      <c r="AY111" s="13">
        <v>0</v>
      </c>
      <c r="AZ111" s="85">
        <v>0</v>
      </c>
      <c r="BA111" s="76"/>
      <c r="BB111" s="13">
        <v>0.23499999999999999</v>
      </c>
      <c r="BC111" s="85">
        <v>0.28820000000000001</v>
      </c>
      <c r="BD111" s="76">
        <f t="shared" si="16"/>
        <v>1.2263829787234044</v>
      </c>
      <c r="BE111" s="13">
        <v>0.11600000000000001</v>
      </c>
      <c r="BF111" s="85">
        <v>0.14230000000000001</v>
      </c>
      <c r="BG111" s="76">
        <f t="shared" si="31"/>
        <v>1.2267241379310345</v>
      </c>
      <c r="BH111" s="13">
        <v>0.92500000000000004</v>
      </c>
      <c r="BI111" s="85">
        <v>1.0841000000000001</v>
      </c>
      <c r="BJ111" s="76">
        <f t="shared" si="17"/>
        <v>1.1719999999999999</v>
      </c>
      <c r="BK111" s="13">
        <v>0.27100000000000002</v>
      </c>
      <c r="BL111" s="85">
        <v>0.29530000000000001</v>
      </c>
      <c r="BM111" s="76">
        <f t="shared" si="32"/>
        <v>1.0896678966789668</v>
      </c>
      <c r="BN111" s="13">
        <v>2E-3</v>
      </c>
      <c r="BO111" s="85">
        <v>3.0000000000000001E-3</v>
      </c>
      <c r="BP111" s="76">
        <f t="shared" si="33"/>
        <v>1.5</v>
      </c>
      <c r="BQ111" s="13">
        <v>0.191</v>
      </c>
      <c r="BR111" s="85">
        <v>0.21240000000000001</v>
      </c>
      <c r="BS111" s="76">
        <f t="shared" si="34"/>
        <v>1.1120418848167539</v>
      </c>
      <c r="BT111" s="13">
        <v>0</v>
      </c>
      <c r="BU111" s="85">
        <v>0</v>
      </c>
      <c r="BV111" s="76"/>
    </row>
    <row r="112" spans="1:74" ht="20.100000000000001" customHeight="1" thickBot="1" x14ac:dyDescent="0.25">
      <c r="A112" s="4">
        <v>105</v>
      </c>
      <c r="B112" s="39" t="s">
        <v>129</v>
      </c>
      <c r="C112" s="19">
        <v>353.5</v>
      </c>
      <c r="D112" s="18"/>
      <c r="E112" s="15">
        <f t="shared" si="18"/>
        <v>353.5</v>
      </c>
      <c r="F112" s="15">
        <f t="shared" si="19"/>
        <v>353.5</v>
      </c>
      <c r="G112" s="15"/>
      <c r="H112" s="11">
        <v>3.2919999999999998</v>
      </c>
      <c r="I112" s="3">
        <v>3.2919999999999998</v>
      </c>
      <c r="J112" s="3">
        <v>2.8759999999999999</v>
      </c>
      <c r="K112" s="9">
        <v>2.8759999999999999</v>
      </c>
      <c r="L112" s="13">
        <f t="shared" si="20"/>
        <v>1.083535844471446</v>
      </c>
      <c r="M112" s="3">
        <f t="shared" si="20"/>
        <v>1.083535844471446</v>
      </c>
      <c r="N112" s="3">
        <f t="shared" si="20"/>
        <v>1.0900556328233657</v>
      </c>
      <c r="O112" s="5">
        <f t="shared" si="20"/>
        <v>1.0900556328233657</v>
      </c>
      <c r="P112" s="13">
        <v>3.5670000000000002</v>
      </c>
      <c r="Q112" s="3">
        <v>3.5670000000000002</v>
      </c>
      <c r="R112" s="3">
        <v>3.1349999999999998</v>
      </c>
      <c r="S112" s="9">
        <v>3.1349999999999998</v>
      </c>
      <c r="T112" s="75">
        <f t="shared" si="21"/>
        <v>3.5669999999999997</v>
      </c>
      <c r="U112" s="13">
        <v>3.5670000000000002</v>
      </c>
      <c r="V112" s="3">
        <v>3.5670000000000002</v>
      </c>
      <c r="W112" s="6">
        <f t="shared" si="22"/>
        <v>4.1898999999999997</v>
      </c>
      <c r="X112" s="76">
        <f t="shared" si="23"/>
        <v>1.1746285393888423</v>
      </c>
      <c r="Y112" s="74">
        <f t="shared" si="24"/>
        <v>3.5669999999999997</v>
      </c>
      <c r="Z112" s="8">
        <f t="shared" si="25"/>
        <v>4.1898999999999997</v>
      </c>
      <c r="AA112" s="76">
        <f t="shared" si="26"/>
        <v>1.1746285393888423</v>
      </c>
      <c r="AB112" s="13">
        <v>0.70599999999999996</v>
      </c>
      <c r="AC112" s="85">
        <v>0.7762</v>
      </c>
      <c r="AD112" s="76">
        <f t="shared" si="27"/>
        <v>1.0994334277620397</v>
      </c>
      <c r="AE112" s="13">
        <v>0</v>
      </c>
      <c r="AF112" s="85">
        <v>0</v>
      </c>
      <c r="AG112" s="76"/>
      <c r="AH112" s="13">
        <v>0.432</v>
      </c>
      <c r="AI112" s="100">
        <v>0</v>
      </c>
      <c r="AJ112" s="13">
        <v>0</v>
      </c>
      <c r="AK112" s="85">
        <v>0</v>
      </c>
      <c r="AL112" s="76"/>
      <c r="AM112" s="13">
        <v>0</v>
      </c>
      <c r="AN112" s="85">
        <v>0</v>
      </c>
      <c r="AO112" s="76"/>
      <c r="AP112" s="13">
        <v>0</v>
      </c>
      <c r="AQ112" s="85">
        <v>0</v>
      </c>
      <c r="AR112" s="76"/>
      <c r="AS112" s="13">
        <v>0.66500000000000004</v>
      </c>
      <c r="AT112" s="85">
        <v>0.78069999999999995</v>
      </c>
      <c r="AU112" s="76">
        <f t="shared" si="15"/>
        <v>1.1739849624060148</v>
      </c>
      <c r="AV112" s="13">
        <v>0</v>
      </c>
      <c r="AW112" s="85">
        <v>0</v>
      </c>
      <c r="AX112" s="76"/>
      <c r="AY112" s="13">
        <v>0</v>
      </c>
      <c r="AZ112" s="85">
        <v>0</v>
      </c>
      <c r="BA112" s="76"/>
      <c r="BB112" s="13">
        <v>0.17899999999999999</v>
      </c>
      <c r="BC112" s="85">
        <v>0.22</v>
      </c>
      <c r="BD112" s="76">
        <f t="shared" si="16"/>
        <v>1.229050279329609</v>
      </c>
      <c r="BE112" s="13">
        <v>0.13100000000000001</v>
      </c>
      <c r="BF112" s="85">
        <v>0.16070000000000001</v>
      </c>
      <c r="BG112" s="76">
        <f t="shared" si="31"/>
        <v>1.2267175572519085</v>
      </c>
      <c r="BH112" s="13">
        <v>0.89200000000000002</v>
      </c>
      <c r="BI112" s="85">
        <v>1.0494000000000001</v>
      </c>
      <c r="BJ112" s="76">
        <f t="shared" si="17"/>
        <v>1.1764573991031391</v>
      </c>
      <c r="BK112" s="13">
        <v>0.32800000000000001</v>
      </c>
      <c r="BL112" s="85">
        <v>0.35770000000000002</v>
      </c>
      <c r="BM112" s="76">
        <f t="shared" si="32"/>
        <v>1.0905487804878049</v>
      </c>
      <c r="BN112" s="13">
        <v>2E-3</v>
      </c>
      <c r="BO112" s="85">
        <v>3.2000000000000002E-3</v>
      </c>
      <c r="BP112" s="76">
        <f t="shared" si="33"/>
        <v>1.6</v>
      </c>
      <c r="BQ112" s="13">
        <v>0.23200000000000001</v>
      </c>
      <c r="BR112" s="85">
        <v>0.84199999999999997</v>
      </c>
      <c r="BS112" s="76">
        <f t="shared" si="34"/>
        <v>3.6293103448275859</v>
      </c>
      <c r="BT112" s="13">
        <v>0</v>
      </c>
      <c r="BU112" s="85">
        <v>0</v>
      </c>
      <c r="BV112" s="76"/>
    </row>
    <row r="113" spans="1:74" ht="20.100000000000001" customHeight="1" thickBot="1" x14ac:dyDescent="0.25">
      <c r="A113" s="4">
        <v>106</v>
      </c>
      <c r="B113" s="39" t="s">
        <v>130</v>
      </c>
      <c r="C113" s="19">
        <v>619.6</v>
      </c>
      <c r="D113" s="18"/>
      <c r="E113" s="15">
        <f t="shared" si="18"/>
        <v>619.6</v>
      </c>
      <c r="F113" s="15">
        <f t="shared" si="19"/>
        <v>619.6</v>
      </c>
      <c r="G113" s="15"/>
      <c r="H113" s="11">
        <v>3.4830000000000001</v>
      </c>
      <c r="I113" s="3">
        <v>3.4830000000000001</v>
      </c>
      <c r="J113" s="3">
        <v>3.0609999999999999</v>
      </c>
      <c r="K113" s="9">
        <v>3.0609999999999999</v>
      </c>
      <c r="L113" s="13">
        <f t="shared" si="20"/>
        <v>1.0841228825724949</v>
      </c>
      <c r="M113" s="3">
        <f t="shared" si="20"/>
        <v>1.0841228825724949</v>
      </c>
      <c r="N113" s="3">
        <f t="shared" si="20"/>
        <v>1.0908199934661875</v>
      </c>
      <c r="O113" s="5">
        <f t="shared" si="20"/>
        <v>1.0908199934661875</v>
      </c>
      <c r="P113" s="13">
        <v>3.7759999999999998</v>
      </c>
      <c r="Q113" s="3">
        <v>3.7759999999999998</v>
      </c>
      <c r="R113" s="3">
        <v>3.339</v>
      </c>
      <c r="S113" s="9">
        <v>3.339</v>
      </c>
      <c r="T113" s="75">
        <f t="shared" si="21"/>
        <v>3.7759999999999998</v>
      </c>
      <c r="U113" s="13">
        <v>3.7759999999999998</v>
      </c>
      <c r="V113" s="3">
        <v>3.7759999999999998</v>
      </c>
      <c r="W113" s="6">
        <f t="shared" si="22"/>
        <v>3.6907000000000001</v>
      </c>
      <c r="X113" s="76">
        <f t="shared" si="23"/>
        <v>0.97740995762711869</v>
      </c>
      <c r="Y113" s="74">
        <f t="shared" si="24"/>
        <v>3.7759999999999998</v>
      </c>
      <c r="Z113" s="8">
        <f t="shared" si="25"/>
        <v>3.6907000000000001</v>
      </c>
      <c r="AA113" s="76">
        <f t="shared" si="26"/>
        <v>0.97740995762711869</v>
      </c>
      <c r="AB113" s="13">
        <v>0.91800000000000004</v>
      </c>
      <c r="AC113" s="85">
        <v>1.0062</v>
      </c>
      <c r="AD113" s="76">
        <f t="shared" si="27"/>
        <v>1.0960784313725489</v>
      </c>
      <c r="AE113" s="13">
        <v>0</v>
      </c>
      <c r="AF113" s="85">
        <v>0</v>
      </c>
      <c r="AG113" s="76"/>
      <c r="AH113" s="13">
        <v>0.438</v>
      </c>
      <c r="AI113" s="100">
        <v>0</v>
      </c>
      <c r="AJ113" s="13">
        <v>6.0999999999999999E-2</v>
      </c>
      <c r="AK113" s="85">
        <v>6.7299999999999999E-2</v>
      </c>
      <c r="AL113" s="76">
        <f t="shared" si="28"/>
        <v>1.1032786885245902</v>
      </c>
      <c r="AM113" s="13">
        <v>0</v>
      </c>
      <c r="AN113" s="85">
        <v>0</v>
      </c>
      <c r="AO113" s="76"/>
      <c r="AP113" s="13">
        <v>0</v>
      </c>
      <c r="AQ113" s="85">
        <v>0</v>
      </c>
      <c r="AR113" s="76"/>
      <c r="AS113" s="13">
        <v>0.505</v>
      </c>
      <c r="AT113" s="85">
        <v>0.5837</v>
      </c>
      <c r="AU113" s="76">
        <f t="shared" si="15"/>
        <v>1.1558415841584158</v>
      </c>
      <c r="AV113" s="13">
        <v>0</v>
      </c>
      <c r="AW113" s="85">
        <v>0</v>
      </c>
      <c r="AX113" s="76"/>
      <c r="AY113" s="13">
        <v>0</v>
      </c>
      <c r="AZ113" s="85">
        <v>0</v>
      </c>
      <c r="BA113" s="76"/>
      <c r="BB113" s="13">
        <v>0.193</v>
      </c>
      <c r="BC113" s="85">
        <v>0.23719999999999999</v>
      </c>
      <c r="BD113" s="76">
        <f t="shared" si="16"/>
        <v>1.2290155440414507</v>
      </c>
      <c r="BE113" s="13">
        <v>0.245</v>
      </c>
      <c r="BF113" s="85">
        <v>0.29980000000000001</v>
      </c>
      <c r="BG113" s="76">
        <f t="shared" si="31"/>
        <v>1.2236734693877551</v>
      </c>
      <c r="BH113" s="13">
        <v>0.94499999999999995</v>
      </c>
      <c r="BI113" s="85">
        <v>1.1063000000000001</v>
      </c>
      <c r="BJ113" s="76">
        <f t="shared" si="17"/>
        <v>1.1706878306878308</v>
      </c>
      <c r="BK113" s="13">
        <v>0.23100000000000001</v>
      </c>
      <c r="BL113" s="85">
        <v>0.25240000000000001</v>
      </c>
      <c r="BM113" s="76">
        <f t="shared" si="32"/>
        <v>1.0926406926406926</v>
      </c>
      <c r="BN113" s="13">
        <v>1E-3</v>
      </c>
      <c r="BO113" s="85">
        <v>1.9E-3</v>
      </c>
      <c r="BP113" s="76">
        <f t="shared" si="33"/>
        <v>1.9</v>
      </c>
      <c r="BQ113" s="13">
        <v>0.23899999999999999</v>
      </c>
      <c r="BR113" s="85">
        <v>0.13589999999999999</v>
      </c>
      <c r="BS113" s="76">
        <f t="shared" si="34"/>
        <v>0.56861924686192467</v>
      </c>
      <c r="BT113" s="13">
        <v>0</v>
      </c>
      <c r="BU113" s="85">
        <v>0</v>
      </c>
      <c r="BV113" s="76"/>
    </row>
    <row r="114" spans="1:74" ht="20.100000000000001" customHeight="1" thickBot="1" x14ac:dyDescent="0.25">
      <c r="A114" s="4">
        <v>107</v>
      </c>
      <c r="B114" s="39" t="s">
        <v>131</v>
      </c>
      <c r="C114" s="19">
        <v>378.64</v>
      </c>
      <c r="D114" s="18"/>
      <c r="E114" s="15">
        <f t="shared" si="18"/>
        <v>378.64</v>
      </c>
      <c r="F114" s="15">
        <f t="shared" si="19"/>
        <v>378.64</v>
      </c>
      <c r="G114" s="15"/>
      <c r="H114" s="11">
        <v>3.137</v>
      </c>
      <c r="I114" s="3">
        <v>3.137</v>
      </c>
      <c r="J114" s="3">
        <v>2.7480000000000002</v>
      </c>
      <c r="K114" s="9">
        <v>2.7480000000000002</v>
      </c>
      <c r="L114" s="13">
        <f t="shared" si="20"/>
        <v>1.0787376474338539</v>
      </c>
      <c r="M114" s="3">
        <f t="shared" si="20"/>
        <v>1.0787376474338539</v>
      </c>
      <c r="N114" s="3">
        <f t="shared" si="20"/>
        <v>1.0847889374090247</v>
      </c>
      <c r="O114" s="5">
        <f t="shared" si="20"/>
        <v>1.0847889374090247</v>
      </c>
      <c r="P114" s="13">
        <v>3.3839999999999999</v>
      </c>
      <c r="Q114" s="3">
        <v>3.3839999999999999</v>
      </c>
      <c r="R114" s="3">
        <v>2.9809999999999999</v>
      </c>
      <c r="S114" s="9">
        <v>2.9809999999999999</v>
      </c>
      <c r="T114" s="75">
        <f t="shared" si="21"/>
        <v>3.3839999999999999</v>
      </c>
      <c r="U114" s="13">
        <v>3.3839999999999999</v>
      </c>
      <c r="V114" s="3">
        <v>3.3839999999999999</v>
      </c>
      <c r="W114" s="6">
        <f t="shared" si="22"/>
        <v>3.2793000000000001</v>
      </c>
      <c r="X114" s="76">
        <f t="shared" si="23"/>
        <v>0.96906028368794328</v>
      </c>
      <c r="Y114" s="74">
        <f t="shared" si="24"/>
        <v>3.3839999999999999</v>
      </c>
      <c r="Z114" s="8">
        <f t="shared" si="25"/>
        <v>3.2793000000000001</v>
      </c>
      <c r="AA114" s="76">
        <f t="shared" si="26"/>
        <v>0.96906028368794328</v>
      </c>
      <c r="AB114" s="13">
        <v>0.63500000000000001</v>
      </c>
      <c r="AC114" s="85">
        <v>0.69530000000000003</v>
      </c>
      <c r="AD114" s="76">
        <f t="shared" si="27"/>
        <v>1.09496062992126</v>
      </c>
      <c r="AE114" s="13">
        <v>0</v>
      </c>
      <c r="AF114" s="85">
        <v>0</v>
      </c>
      <c r="AG114" s="76"/>
      <c r="AH114" s="13">
        <v>0.40400000000000003</v>
      </c>
      <c r="AI114" s="100">
        <v>0</v>
      </c>
      <c r="AJ114" s="13">
        <v>0.06</v>
      </c>
      <c r="AK114" s="85">
        <v>6.6199999999999995E-2</v>
      </c>
      <c r="AL114" s="76">
        <f t="shared" si="28"/>
        <v>1.1033333333333333</v>
      </c>
      <c r="AM114" s="13">
        <v>0</v>
      </c>
      <c r="AN114" s="85">
        <v>0</v>
      </c>
      <c r="AO114" s="76"/>
      <c r="AP114" s="13">
        <v>0</v>
      </c>
      <c r="AQ114" s="85">
        <v>0</v>
      </c>
      <c r="AR114" s="76"/>
      <c r="AS114" s="13">
        <v>0.49</v>
      </c>
      <c r="AT114" s="85">
        <v>0.56459999999999999</v>
      </c>
      <c r="AU114" s="76">
        <f t="shared" si="15"/>
        <v>1.1522448979591837</v>
      </c>
      <c r="AV114" s="13">
        <v>0</v>
      </c>
      <c r="AW114" s="85">
        <v>0</v>
      </c>
      <c r="AX114" s="76"/>
      <c r="AY114" s="13">
        <v>0</v>
      </c>
      <c r="AZ114" s="85">
        <v>0</v>
      </c>
      <c r="BA114" s="76"/>
      <c r="BB114" s="13">
        <v>0.16300000000000001</v>
      </c>
      <c r="BC114" s="85">
        <v>0.20030000000000001</v>
      </c>
      <c r="BD114" s="76">
        <f t="shared" si="16"/>
        <v>1.2288343558282209</v>
      </c>
      <c r="BE114" s="13">
        <v>0.13900000000000001</v>
      </c>
      <c r="BF114" s="85">
        <v>0.1709</v>
      </c>
      <c r="BG114" s="76">
        <f t="shared" si="31"/>
        <v>1.2294964028776978</v>
      </c>
      <c r="BH114" s="13">
        <v>0.98399999999999999</v>
      </c>
      <c r="BI114" s="85">
        <v>1.1511</v>
      </c>
      <c r="BJ114" s="76">
        <f t="shared" si="17"/>
        <v>1.1698170731707318</v>
      </c>
      <c r="BK114" s="13">
        <v>0.24299999999999999</v>
      </c>
      <c r="BL114" s="85">
        <v>0.26540000000000002</v>
      </c>
      <c r="BM114" s="76">
        <f t="shared" si="32"/>
        <v>1.0921810699588479</v>
      </c>
      <c r="BN114" s="13">
        <v>0</v>
      </c>
      <c r="BO114" s="85">
        <v>0</v>
      </c>
      <c r="BP114" s="76"/>
      <c r="BQ114" s="13">
        <v>0.26600000000000001</v>
      </c>
      <c r="BR114" s="85">
        <v>0.16550000000000001</v>
      </c>
      <c r="BS114" s="76">
        <f t="shared" si="34"/>
        <v>0.6221804511278195</v>
      </c>
      <c r="BT114" s="13">
        <v>0</v>
      </c>
      <c r="BU114" s="85">
        <v>0</v>
      </c>
      <c r="BV114" s="76"/>
    </row>
    <row r="115" spans="1:74" ht="20.100000000000001" customHeight="1" thickBot="1" x14ac:dyDescent="0.25">
      <c r="A115" s="4">
        <v>108</v>
      </c>
      <c r="B115" s="39" t="s">
        <v>132</v>
      </c>
      <c r="C115" s="19">
        <v>376.36</v>
      </c>
      <c r="D115" s="18"/>
      <c r="E115" s="15">
        <f t="shared" si="18"/>
        <v>376.36</v>
      </c>
      <c r="F115" s="15">
        <f t="shared" si="19"/>
        <v>376.36</v>
      </c>
      <c r="G115" s="15"/>
      <c r="H115" s="11">
        <v>3.5779999999999998</v>
      </c>
      <c r="I115" s="3">
        <v>3.5779999999999998</v>
      </c>
      <c r="J115" s="3">
        <v>3.2519999999999998</v>
      </c>
      <c r="K115" s="9">
        <v>3.2519999999999998</v>
      </c>
      <c r="L115" s="13">
        <f t="shared" si="20"/>
        <v>1.0874790385690329</v>
      </c>
      <c r="M115" s="3">
        <f t="shared" si="20"/>
        <v>1.0874790385690329</v>
      </c>
      <c r="N115" s="3">
        <f t="shared" si="20"/>
        <v>1.092558425584256</v>
      </c>
      <c r="O115" s="5">
        <f t="shared" si="20"/>
        <v>1.092558425584256</v>
      </c>
      <c r="P115" s="13">
        <v>3.891</v>
      </c>
      <c r="Q115" s="3">
        <v>3.891</v>
      </c>
      <c r="R115" s="3">
        <v>3.5529999999999999</v>
      </c>
      <c r="S115" s="9">
        <v>3.5529999999999999</v>
      </c>
      <c r="T115" s="75">
        <f t="shared" si="21"/>
        <v>3.891</v>
      </c>
      <c r="U115" s="13">
        <v>3.891</v>
      </c>
      <c r="V115" s="3">
        <v>3.891</v>
      </c>
      <c r="W115" s="6">
        <f t="shared" si="22"/>
        <v>3.9581</v>
      </c>
      <c r="X115" s="76">
        <f t="shared" si="23"/>
        <v>1.0172449241840145</v>
      </c>
      <c r="Y115" s="74">
        <f t="shared" si="24"/>
        <v>3.891</v>
      </c>
      <c r="Z115" s="8">
        <f t="shared" si="25"/>
        <v>3.9581</v>
      </c>
      <c r="AA115" s="76">
        <f t="shared" si="26"/>
        <v>1.0172449241840145</v>
      </c>
      <c r="AB115" s="13">
        <v>1.3280000000000001</v>
      </c>
      <c r="AC115" s="85">
        <v>1.45</v>
      </c>
      <c r="AD115" s="76">
        <f t="shared" si="27"/>
        <v>1.0918674698795179</v>
      </c>
      <c r="AE115" s="13">
        <v>0</v>
      </c>
      <c r="AF115" s="85">
        <v>0</v>
      </c>
      <c r="AG115" s="76"/>
      <c r="AH115" s="13">
        <v>0.33900000000000002</v>
      </c>
      <c r="AI115" s="100">
        <v>0</v>
      </c>
      <c r="AJ115" s="13">
        <v>0.06</v>
      </c>
      <c r="AK115" s="85">
        <v>6.6500000000000004E-2</v>
      </c>
      <c r="AL115" s="76">
        <f t="shared" si="28"/>
        <v>1.1083333333333334</v>
      </c>
      <c r="AM115" s="13">
        <v>0</v>
      </c>
      <c r="AN115" s="85">
        <v>0</v>
      </c>
      <c r="AO115" s="76"/>
      <c r="AP115" s="13">
        <v>0</v>
      </c>
      <c r="AQ115" s="85">
        <v>0</v>
      </c>
      <c r="AR115" s="76"/>
      <c r="AS115" s="13">
        <v>0.49099999999999999</v>
      </c>
      <c r="AT115" s="85">
        <v>0.56669999999999998</v>
      </c>
      <c r="AU115" s="76">
        <f t="shared" si="15"/>
        <v>1.1541751527494908</v>
      </c>
      <c r="AV115" s="13">
        <v>0</v>
      </c>
      <c r="AW115" s="85">
        <v>0</v>
      </c>
      <c r="AX115" s="76"/>
      <c r="AY115" s="13">
        <v>0</v>
      </c>
      <c r="AZ115" s="85">
        <v>0</v>
      </c>
      <c r="BA115" s="76"/>
      <c r="BB115" s="13">
        <v>0.16400000000000001</v>
      </c>
      <c r="BC115" s="85">
        <v>0.20150000000000001</v>
      </c>
      <c r="BD115" s="76">
        <f t="shared" si="16"/>
        <v>1.2286585365853659</v>
      </c>
      <c r="BE115" s="13">
        <v>0.14199999999999999</v>
      </c>
      <c r="BF115" s="85">
        <v>0.17399999999999999</v>
      </c>
      <c r="BG115" s="76">
        <f t="shared" si="31"/>
        <v>1.2253521126760563</v>
      </c>
      <c r="BH115" s="13">
        <v>0.86099999999999999</v>
      </c>
      <c r="BI115" s="85">
        <v>1.0122</v>
      </c>
      <c r="BJ115" s="76">
        <f t="shared" si="17"/>
        <v>1.1756097560975609</v>
      </c>
      <c r="BK115" s="13">
        <v>0.24099999999999999</v>
      </c>
      <c r="BL115" s="85">
        <v>0.26350000000000001</v>
      </c>
      <c r="BM115" s="76">
        <f t="shared" si="32"/>
        <v>1.0933609958506225</v>
      </c>
      <c r="BN115" s="13">
        <v>0</v>
      </c>
      <c r="BO115" s="85">
        <v>0</v>
      </c>
      <c r="BP115" s="76"/>
      <c r="BQ115" s="13">
        <v>0.26500000000000001</v>
      </c>
      <c r="BR115" s="85">
        <v>0.22370000000000001</v>
      </c>
      <c r="BS115" s="76">
        <f t="shared" si="34"/>
        <v>0.84415094339622643</v>
      </c>
      <c r="BT115" s="13">
        <v>0</v>
      </c>
      <c r="BU115" s="85">
        <v>0</v>
      </c>
      <c r="BV115" s="76"/>
    </row>
    <row r="116" spans="1:74" ht="20.100000000000001" customHeight="1" thickBot="1" x14ac:dyDescent="0.25">
      <c r="A116" s="4">
        <v>109</v>
      </c>
      <c r="B116" s="39" t="s">
        <v>133</v>
      </c>
      <c r="C116" s="19">
        <v>638.66</v>
      </c>
      <c r="D116" s="18"/>
      <c r="E116" s="15">
        <f t="shared" si="18"/>
        <v>638.66</v>
      </c>
      <c r="F116" s="15">
        <f t="shared" si="19"/>
        <v>638.66</v>
      </c>
      <c r="G116" s="15"/>
      <c r="H116" s="11">
        <v>3.3090000000000002</v>
      </c>
      <c r="I116" s="3">
        <v>3.3090000000000002</v>
      </c>
      <c r="J116" s="3">
        <v>2.8610000000000002</v>
      </c>
      <c r="K116" s="9">
        <v>2.8610000000000002</v>
      </c>
      <c r="L116" s="13">
        <f t="shared" si="20"/>
        <v>1.0822000604412207</v>
      </c>
      <c r="M116" s="3">
        <f t="shared" si="20"/>
        <v>1.0822000604412207</v>
      </c>
      <c r="N116" s="3">
        <f t="shared" si="20"/>
        <v>1.0891296749388326</v>
      </c>
      <c r="O116" s="5">
        <f t="shared" si="20"/>
        <v>1.0891296749388326</v>
      </c>
      <c r="P116" s="13">
        <v>3.581</v>
      </c>
      <c r="Q116" s="3">
        <v>3.581</v>
      </c>
      <c r="R116" s="3">
        <v>3.1160000000000001</v>
      </c>
      <c r="S116" s="9">
        <v>3.1160000000000001</v>
      </c>
      <c r="T116" s="75">
        <f t="shared" si="21"/>
        <v>3.581</v>
      </c>
      <c r="U116" s="13">
        <v>3.581</v>
      </c>
      <c r="V116" s="3">
        <v>3.581</v>
      </c>
      <c r="W116" s="6">
        <f t="shared" si="22"/>
        <v>3.6464000000000003</v>
      </c>
      <c r="X116" s="76">
        <f t="shared" si="23"/>
        <v>1.0182630550125664</v>
      </c>
      <c r="Y116" s="74">
        <f t="shared" si="24"/>
        <v>3.581</v>
      </c>
      <c r="Z116" s="8">
        <f t="shared" si="25"/>
        <v>3.6464000000000003</v>
      </c>
      <c r="AA116" s="76">
        <f t="shared" si="26"/>
        <v>1.0182630550125664</v>
      </c>
      <c r="AB116" s="13">
        <v>0.73</v>
      </c>
      <c r="AC116" s="85">
        <v>0.79830000000000001</v>
      </c>
      <c r="AD116" s="76">
        <f t="shared" si="27"/>
        <v>1.0935616438356164</v>
      </c>
      <c r="AE116" s="13">
        <v>0</v>
      </c>
      <c r="AF116" s="85">
        <v>0</v>
      </c>
      <c r="AG116" s="76"/>
      <c r="AH116" s="13">
        <v>0.46400000000000002</v>
      </c>
      <c r="AI116" s="100">
        <v>0</v>
      </c>
      <c r="AJ116" s="13">
        <v>0.06</v>
      </c>
      <c r="AK116" s="85">
        <v>6.6000000000000003E-2</v>
      </c>
      <c r="AL116" s="76">
        <f t="shared" si="28"/>
        <v>1.1000000000000001</v>
      </c>
      <c r="AM116" s="13">
        <v>0</v>
      </c>
      <c r="AN116" s="85">
        <v>0</v>
      </c>
      <c r="AO116" s="76"/>
      <c r="AP116" s="13">
        <v>0</v>
      </c>
      <c r="AQ116" s="85">
        <v>0</v>
      </c>
      <c r="AR116" s="76"/>
      <c r="AS116" s="13">
        <v>0.50700000000000001</v>
      </c>
      <c r="AT116" s="85">
        <v>0.58589999999999998</v>
      </c>
      <c r="AU116" s="76">
        <f t="shared" si="15"/>
        <v>1.1556213017751478</v>
      </c>
      <c r="AV116" s="13">
        <v>0</v>
      </c>
      <c r="AW116" s="85">
        <v>0</v>
      </c>
      <c r="AX116" s="76"/>
      <c r="AY116" s="13">
        <v>0</v>
      </c>
      <c r="AZ116" s="85">
        <v>0</v>
      </c>
      <c r="BA116" s="76"/>
      <c r="BB116" s="13">
        <v>0.188</v>
      </c>
      <c r="BC116" s="85">
        <v>0.23019999999999999</v>
      </c>
      <c r="BD116" s="76">
        <f t="shared" si="16"/>
        <v>1.2244680851063829</v>
      </c>
      <c r="BE116" s="13">
        <v>0.23699999999999999</v>
      </c>
      <c r="BF116" s="85">
        <v>0.29039999999999999</v>
      </c>
      <c r="BG116" s="76">
        <f t="shared" si="31"/>
        <v>1.2253164556962026</v>
      </c>
      <c r="BH116" s="13">
        <v>0.93100000000000005</v>
      </c>
      <c r="BI116" s="85">
        <v>1.0896999999999999</v>
      </c>
      <c r="BJ116" s="76">
        <f t="shared" si="17"/>
        <v>1.1704618689581094</v>
      </c>
      <c r="BK116" s="13">
        <v>0.23200000000000001</v>
      </c>
      <c r="BL116" s="85">
        <v>0.253</v>
      </c>
      <c r="BM116" s="76">
        <f t="shared" si="32"/>
        <v>1.0905172413793103</v>
      </c>
      <c r="BN116" s="13">
        <v>1E-3</v>
      </c>
      <c r="BO116" s="85">
        <v>1.8E-3</v>
      </c>
      <c r="BP116" s="76">
        <f t="shared" si="33"/>
        <v>1.7999999999999998</v>
      </c>
      <c r="BQ116" s="13">
        <v>0.23100000000000001</v>
      </c>
      <c r="BR116" s="85">
        <v>0.33110000000000001</v>
      </c>
      <c r="BS116" s="76">
        <f t="shared" si="34"/>
        <v>1.4333333333333333</v>
      </c>
      <c r="BT116" s="13">
        <v>0</v>
      </c>
      <c r="BU116" s="85">
        <v>0</v>
      </c>
      <c r="BV116" s="76"/>
    </row>
    <row r="117" spans="1:74" ht="20.100000000000001" customHeight="1" thickBot="1" x14ac:dyDescent="0.25">
      <c r="A117" s="4">
        <v>110</v>
      </c>
      <c r="B117" s="39" t="s">
        <v>134</v>
      </c>
      <c r="C117" s="19">
        <v>732.6</v>
      </c>
      <c r="D117" s="18"/>
      <c r="E117" s="15">
        <f t="shared" si="18"/>
        <v>732.6</v>
      </c>
      <c r="F117" s="15">
        <f t="shared" si="19"/>
        <v>732.6</v>
      </c>
      <c r="G117" s="15"/>
      <c r="H117" s="11">
        <v>3.2959999999999998</v>
      </c>
      <c r="I117" s="3">
        <v>3.2959999999999998</v>
      </c>
      <c r="J117" s="3">
        <v>2.6259999999999999</v>
      </c>
      <c r="K117" s="9">
        <v>2.6259999999999999</v>
      </c>
      <c r="L117" s="13">
        <f t="shared" si="20"/>
        <v>1.0755461165048543</v>
      </c>
      <c r="M117" s="3">
        <f t="shared" si="20"/>
        <v>1.0755461165048543</v>
      </c>
      <c r="N117" s="3">
        <f t="shared" si="20"/>
        <v>1.0856816450875857</v>
      </c>
      <c r="O117" s="5">
        <f t="shared" si="20"/>
        <v>1.0856816450875857</v>
      </c>
      <c r="P117" s="13">
        <v>3.5449999999999999</v>
      </c>
      <c r="Q117" s="3">
        <v>3.5449999999999999</v>
      </c>
      <c r="R117" s="3">
        <v>2.851</v>
      </c>
      <c r="S117" s="9">
        <v>2.851</v>
      </c>
      <c r="T117" s="75">
        <f t="shared" si="21"/>
        <v>3.5449999999999999</v>
      </c>
      <c r="U117" s="13">
        <v>3.5449999999999999</v>
      </c>
      <c r="V117" s="3">
        <v>3.5449999999999999</v>
      </c>
      <c r="W117" s="6">
        <f t="shared" si="22"/>
        <v>3.5415999999999999</v>
      </c>
      <c r="X117" s="76">
        <f t="shared" si="23"/>
        <v>0.9990409026798307</v>
      </c>
      <c r="Y117" s="74">
        <f t="shared" si="24"/>
        <v>3.5449999999999999</v>
      </c>
      <c r="Z117" s="8">
        <f t="shared" si="25"/>
        <v>3.5415999999999999</v>
      </c>
      <c r="AA117" s="76">
        <f t="shared" si="26"/>
        <v>0.9990409026798307</v>
      </c>
      <c r="AB117" s="13">
        <v>0.70199999999999996</v>
      </c>
      <c r="AC117" s="85">
        <v>0.7681</v>
      </c>
      <c r="AD117" s="76">
        <f t="shared" si="27"/>
        <v>1.0941595441595442</v>
      </c>
      <c r="AE117" s="13">
        <v>0</v>
      </c>
      <c r="AF117" s="85">
        <v>0</v>
      </c>
      <c r="AG117" s="76"/>
      <c r="AH117" s="13">
        <v>0.69299999999999995</v>
      </c>
      <c r="AI117" s="100">
        <v>0</v>
      </c>
      <c r="AJ117" s="13">
        <v>3.4000000000000002E-2</v>
      </c>
      <c r="AK117" s="85">
        <v>3.7199999999999997E-2</v>
      </c>
      <c r="AL117" s="76">
        <f t="shared" si="28"/>
        <v>1.0941176470588234</v>
      </c>
      <c r="AM117" s="13">
        <v>0</v>
      </c>
      <c r="AN117" s="85">
        <v>0</v>
      </c>
      <c r="AO117" s="76"/>
      <c r="AP117" s="13">
        <v>0</v>
      </c>
      <c r="AQ117" s="85">
        <v>0</v>
      </c>
      <c r="AR117" s="76"/>
      <c r="AS117" s="13">
        <v>0.47399999999999998</v>
      </c>
      <c r="AT117" s="85">
        <v>0.54600000000000004</v>
      </c>
      <c r="AU117" s="76">
        <f t="shared" si="15"/>
        <v>1.1518987341772153</v>
      </c>
      <c r="AV117" s="13">
        <v>4.2999999999999997E-2</v>
      </c>
      <c r="AW117" s="85">
        <v>4.2599999999999999E-2</v>
      </c>
      <c r="AX117" s="76">
        <f t="shared" si="29"/>
        <v>0.99069767441860468</v>
      </c>
      <c r="AY117" s="13">
        <v>1E-3</v>
      </c>
      <c r="AZ117" s="85">
        <v>1.6000000000000001E-3</v>
      </c>
      <c r="BA117" s="76">
        <f t="shared" si="30"/>
        <v>1.6</v>
      </c>
      <c r="BB117" s="13">
        <v>0.159</v>
      </c>
      <c r="BC117" s="85">
        <v>0.1946</v>
      </c>
      <c r="BD117" s="76">
        <f t="shared" si="16"/>
        <v>1.2238993710691823</v>
      </c>
      <c r="BE117" s="13">
        <v>0.20399999999999999</v>
      </c>
      <c r="BF117" s="85">
        <v>0.24959999999999999</v>
      </c>
      <c r="BG117" s="76">
        <f t="shared" si="31"/>
        <v>1.223529411764706</v>
      </c>
      <c r="BH117" s="13">
        <v>0.85899999999999999</v>
      </c>
      <c r="BI117" s="85">
        <v>1.0135000000000001</v>
      </c>
      <c r="BJ117" s="76">
        <f t="shared" si="17"/>
        <v>1.1798603026775321</v>
      </c>
      <c r="BK117" s="13">
        <v>0.13500000000000001</v>
      </c>
      <c r="BL117" s="85">
        <v>0.1469</v>
      </c>
      <c r="BM117" s="76">
        <f t="shared" si="32"/>
        <v>1.0881481481481481</v>
      </c>
      <c r="BN117" s="13">
        <v>1E-3</v>
      </c>
      <c r="BO117" s="85">
        <v>1.6000000000000001E-3</v>
      </c>
      <c r="BP117" s="76">
        <f t="shared" si="33"/>
        <v>1.6</v>
      </c>
      <c r="BQ117" s="13">
        <v>0.24</v>
      </c>
      <c r="BR117" s="85">
        <v>0.53990000000000005</v>
      </c>
      <c r="BS117" s="76">
        <f t="shared" si="34"/>
        <v>2.2495833333333337</v>
      </c>
      <c r="BT117" s="13">
        <v>0</v>
      </c>
      <c r="BU117" s="85">
        <v>0</v>
      </c>
      <c r="BV117" s="76"/>
    </row>
    <row r="118" spans="1:74" ht="20.100000000000001" customHeight="1" thickBot="1" x14ac:dyDescent="0.25">
      <c r="A118" s="4">
        <v>111</v>
      </c>
      <c r="B118" s="39" t="s">
        <v>135</v>
      </c>
      <c r="C118" s="19">
        <v>698.17</v>
      </c>
      <c r="D118" s="18"/>
      <c r="E118" s="15">
        <f t="shared" si="18"/>
        <v>698.17</v>
      </c>
      <c r="F118" s="15">
        <f t="shared" si="19"/>
        <v>698.17</v>
      </c>
      <c r="G118" s="15"/>
      <c r="H118" s="11">
        <v>3.476</v>
      </c>
      <c r="I118" s="3">
        <v>3.476</v>
      </c>
      <c r="J118" s="3">
        <v>2.738</v>
      </c>
      <c r="K118" s="9">
        <v>2.738</v>
      </c>
      <c r="L118" s="13">
        <f t="shared" si="20"/>
        <v>1.0699079401611047</v>
      </c>
      <c r="M118" s="3">
        <f t="shared" si="20"/>
        <v>1.0699079401611047</v>
      </c>
      <c r="N118" s="3">
        <f t="shared" si="20"/>
        <v>1.079254930606282</v>
      </c>
      <c r="O118" s="5">
        <f t="shared" si="20"/>
        <v>1.079254930606282</v>
      </c>
      <c r="P118" s="13">
        <v>3.7189999999999999</v>
      </c>
      <c r="Q118" s="3">
        <v>3.7189999999999999</v>
      </c>
      <c r="R118" s="3">
        <v>2.9550000000000001</v>
      </c>
      <c r="S118" s="9">
        <v>2.9550000000000001</v>
      </c>
      <c r="T118" s="75">
        <f t="shared" si="21"/>
        <v>3.7189999999999999</v>
      </c>
      <c r="U118" s="13">
        <v>3.7189999999999999</v>
      </c>
      <c r="V118" s="3">
        <v>3.7189999999999999</v>
      </c>
      <c r="W118" s="6">
        <f t="shared" si="22"/>
        <v>3.1867999999999999</v>
      </c>
      <c r="X118" s="76">
        <f t="shared" si="23"/>
        <v>0.85689701532670071</v>
      </c>
      <c r="Y118" s="74">
        <f t="shared" si="24"/>
        <v>3.7189999999999999</v>
      </c>
      <c r="Z118" s="8">
        <f t="shared" si="25"/>
        <v>3.1867999999999999</v>
      </c>
      <c r="AA118" s="76">
        <f t="shared" si="26"/>
        <v>0.85689701532670071</v>
      </c>
      <c r="AB118" s="13">
        <v>0.56399999999999995</v>
      </c>
      <c r="AC118" s="85">
        <v>0.61739999999999995</v>
      </c>
      <c r="AD118" s="76">
        <f t="shared" si="27"/>
        <v>1.0946808510638297</v>
      </c>
      <c r="AE118" s="13">
        <v>0</v>
      </c>
      <c r="AF118" s="85">
        <v>0</v>
      </c>
      <c r="AG118" s="76"/>
      <c r="AH118" s="13">
        <v>0.76200000000000001</v>
      </c>
      <c r="AI118" s="100">
        <v>0</v>
      </c>
      <c r="AJ118" s="13">
        <v>6.3E-2</v>
      </c>
      <c r="AK118" s="85">
        <v>6.93E-2</v>
      </c>
      <c r="AL118" s="76">
        <f t="shared" si="28"/>
        <v>1.1000000000000001</v>
      </c>
      <c r="AM118" s="13">
        <v>0</v>
      </c>
      <c r="AN118" s="85">
        <v>0</v>
      </c>
      <c r="AO118" s="76"/>
      <c r="AP118" s="13">
        <v>0</v>
      </c>
      <c r="AQ118" s="85">
        <v>0</v>
      </c>
      <c r="AR118" s="76"/>
      <c r="AS118" s="13">
        <v>0.72799999999999998</v>
      </c>
      <c r="AT118" s="85">
        <v>0.8579</v>
      </c>
      <c r="AU118" s="76">
        <f t="shared" si="15"/>
        <v>1.178434065934066</v>
      </c>
      <c r="AV118" s="13">
        <v>0.154</v>
      </c>
      <c r="AW118" s="85">
        <v>0.151</v>
      </c>
      <c r="AX118" s="76">
        <f t="shared" si="29"/>
        <v>0.98051948051948046</v>
      </c>
      <c r="AY118" s="13">
        <v>4.0000000000000001E-3</v>
      </c>
      <c r="AZ118" s="85">
        <v>5.5999999999999999E-3</v>
      </c>
      <c r="BA118" s="76">
        <f t="shared" si="30"/>
        <v>1.4</v>
      </c>
      <c r="BB118" s="13">
        <v>1.2999999999999999E-2</v>
      </c>
      <c r="BC118" s="85">
        <v>1.5800000000000002E-2</v>
      </c>
      <c r="BD118" s="76">
        <f t="shared" si="16"/>
        <v>1.2153846153846155</v>
      </c>
      <c r="BE118" s="13">
        <v>9.0999999999999998E-2</v>
      </c>
      <c r="BF118" s="85">
        <v>0.1111</v>
      </c>
      <c r="BG118" s="76">
        <f t="shared" si="31"/>
        <v>1.220879120879121</v>
      </c>
      <c r="BH118" s="13">
        <v>0.85799999999999998</v>
      </c>
      <c r="BI118" s="85">
        <v>1.0209999999999999</v>
      </c>
      <c r="BJ118" s="76">
        <f t="shared" si="17"/>
        <v>1.1899766899766899</v>
      </c>
      <c r="BK118" s="13">
        <v>0.19900000000000001</v>
      </c>
      <c r="BL118" s="85">
        <v>0.21709999999999999</v>
      </c>
      <c r="BM118" s="76">
        <f t="shared" si="32"/>
        <v>1.0909547738693466</v>
      </c>
      <c r="BN118" s="13">
        <v>0</v>
      </c>
      <c r="BO118" s="85">
        <v>0</v>
      </c>
      <c r="BP118" s="76"/>
      <c r="BQ118" s="13">
        <v>0.28299999999999997</v>
      </c>
      <c r="BR118" s="85">
        <v>0.1206</v>
      </c>
      <c r="BS118" s="76">
        <f t="shared" si="34"/>
        <v>0.42614840989399294</v>
      </c>
      <c r="BT118" s="13">
        <v>0</v>
      </c>
      <c r="BU118" s="85">
        <v>0</v>
      </c>
      <c r="BV118" s="76"/>
    </row>
    <row r="119" spans="1:74" ht="20.100000000000001" customHeight="1" x14ac:dyDescent="0.2">
      <c r="A119" s="22">
        <v>112</v>
      </c>
      <c r="B119" s="86" t="s">
        <v>136</v>
      </c>
      <c r="C119" s="20">
        <v>1003.04</v>
      </c>
      <c r="D119" s="21"/>
      <c r="E119" s="32">
        <f t="shared" si="18"/>
        <v>1003.04</v>
      </c>
      <c r="F119" s="32">
        <f t="shared" si="19"/>
        <v>1003.04</v>
      </c>
      <c r="G119" s="32"/>
      <c r="H119" s="23">
        <v>2.9489999999999998</v>
      </c>
      <c r="I119" s="24">
        <v>2.9489999999999998</v>
      </c>
      <c r="J119" s="24">
        <v>2.2799999999999998</v>
      </c>
      <c r="K119" s="25">
        <v>2.2799999999999998</v>
      </c>
      <c r="L119" s="26">
        <f t="shared" si="20"/>
        <v>1.0749406578501186</v>
      </c>
      <c r="M119" s="24">
        <f t="shared" si="20"/>
        <v>1.0749406578501186</v>
      </c>
      <c r="N119" s="24">
        <f t="shared" si="20"/>
        <v>1.0864035087719299</v>
      </c>
      <c r="O119" s="27">
        <f t="shared" si="20"/>
        <v>1.0864035087719299</v>
      </c>
      <c r="P119" s="26">
        <v>3.17</v>
      </c>
      <c r="Q119" s="24">
        <v>3.17</v>
      </c>
      <c r="R119" s="24">
        <v>2.4769999999999999</v>
      </c>
      <c r="S119" s="25">
        <v>2.4769999999999999</v>
      </c>
      <c r="T119" s="75">
        <f t="shared" si="21"/>
        <v>3.1699999999999995</v>
      </c>
      <c r="U119" s="13">
        <v>3.17</v>
      </c>
      <c r="V119" s="3">
        <v>3.17</v>
      </c>
      <c r="W119" s="6">
        <f t="shared" si="22"/>
        <v>2.9189000000000003</v>
      </c>
      <c r="X119" s="76">
        <f t="shared" si="23"/>
        <v>0.92078864353312329</v>
      </c>
      <c r="Y119" s="74">
        <f t="shared" si="24"/>
        <v>3.1699999999999995</v>
      </c>
      <c r="Z119" s="8">
        <f t="shared" si="25"/>
        <v>2.9189000000000003</v>
      </c>
      <c r="AA119" s="76">
        <f t="shared" si="26"/>
        <v>0.92078864353312329</v>
      </c>
      <c r="AB119" s="13">
        <v>0.58899999999999997</v>
      </c>
      <c r="AC119" s="85">
        <v>0.64480000000000004</v>
      </c>
      <c r="AD119" s="76">
        <f t="shared" si="27"/>
        <v>1.0947368421052632</v>
      </c>
      <c r="AE119" s="13">
        <v>0</v>
      </c>
      <c r="AF119" s="85">
        <v>0</v>
      </c>
      <c r="AG119" s="76"/>
      <c r="AH119" s="13">
        <v>0.69199999999999995</v>
      </c>
      <c r="AI119" s="100">
        <v>0</v>
      </c>
      <c r="AJ119" s="13">
        <v>5.5E-2</v>
      </c>
      <c r="AK119" s="85">
        <v>6.0600000000000001E-2</v>
      </c>
      <c r="AL119" s="76">
        <f t="shared" si="28"/>
        <v>1.1018181818181818</v>
      </c>
      <c r="AM119" s="13">
        <v>0</v>
      </c>
      <c r="AN119" s="85">
        <v>0</v>
      </c>
      <c r="AO119" s="76"/>
      <c r="AP119" s="13">
        <v>0</v>
      </c>
      <c r="AQ119" s="85">
        <v>0</v>
      </c>
      <c r="AR119" s="76"/>
      <c r="AS119" s="13">
        <v>0.63700000000000001</v>
      </c>
      <c r="AT119" s="85">
        <v>0.746</v>
      </c>
      <c r="AU119" s="76">
        <f t="shared" si="15"/>
        <v>1.1711145996860282</v>
      </c>
      <c r="AV119" s="13">
        <v>0.11</v>
      </c>
      <c r="AW119" s="85">
        <v>0.10780000000000001</v>
      </c>
      <c r="AX119" s="76">
        <f t="shared" si="29"/>
        <v>0.98000000000000009</v>
      </c>
      <c r="AY119" s="13">
        <v>3.0000000000000001E-3</v>
      </c>
      <c r="AZ119" s="85">
        <v>4.0000000000000001E-3</v>
      </c>
      <c r="BA119" s="76">
        <f t="shared" si="30"/>
        <v>1.3333333333333333</v>
      </c>
      <c r="BB119" s="13">
        <v>3.6999999999999998E-2</v>
      </c>
      <c r="BC119" s="85">
        <v>4.5600000000000002E-2</v>
      </c>
      <c r="BD119" s="76">
        <f t="shared" si="16"/>
        <v>1.2324324324324325</v>
      </c>
      <c r="BE119" s="13">
        <v>7.0000000000000007E-2</v>
      </c>
      <c r="BF119" s="85">
        <v>8.6199999999999999E-2</v>
      </c>
      <c r="BG119" s="76">
        <f t="shared" si="31"/>
        <v>1.2314285714285713</v>
      </c>
      <c r="BH119" s="13">
        <v>0.8</v>
      </c>
      <c r="BI119" s="85">
        <v>0.94650000000000001</v>
      </c>
      <c r="BJ119" s="76">
        <f t="shared" si="17"/>
        <v>1.183125</v>
      </c>
      <c r="BK119" s="13">
        <v>0.17599999999999999</v>
      </c>
      <c r="BL119" s="85">
        <v>0.19220000000000001</v>
      </c>
      <c r="BM119" s="76">
        <f t="shared" si="32"/>
        <v>1.0920454545454548</v>
      </c>
      <c r="BN119" s="13">
        <v>1E-3</v>
      </c>
      <c r="BO119" s="85">
        <v>1.1999999999999999E-3</v>
      </c>
      <c r="BP119" s="76">
        <f t="shared" si="33"/>
        <v>1.2</v>
      </c>
      <c r="BQ119" s="13">
        <v>0</v>
      </c>
      <c r="BR119" s="85">
        <v>8.4000000000000005E-2</v>
      </c>
      <c r="BS119" s="76"/>
      <c r="BT119" s="13">
        <v>0</v>
      </c>
      <c r="BU119" s="85">
        <v>0</v>
      </c>
      <c r="BV119" s="76"/>
    </row>
    <row r="120" spans="1:74" s="89" customFormat="1" ht="18.75" x14ac:dyDescent="0.2">
      <c r="A120" s="4">
        <v>113</v>
      </c>
      <c r="B120" s="67" t="s">
        <v>294</v>
      </c>
      <c r="C120" s="87">
        <v>949</v>
      </c>
      <c r="D120" s="87"/>
      <c r="E120" s="87">
        <f t="shared" si="18"/>
        <v>949</v>
      </c>
      <c r="F120" s="87">
        <f t="shared" si="19"/>
        <v>949</v>
      </c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88"/>
      <c r="T120" s="75">
        <f t="shared" si="21"/>
        <v>2.12</v>
      </c>
      <c r="U120" s="13"/>
      <c r="V120" s="3"/>
      <c r="W120" s="6">
        <f t="shared" si="22"/>
        <v>2.0596000000000001</v>
      </c>
      <c r="X120" s="76">
        <f t="shared" si="23"/>
        <v>0.97150943396226419</v>
      </c>
      <c r="Y120" s="74">
        <f t="shared" si="24"/>
        <v>2.12</v>
      </c>
      <c r="Z120" s="8">
        <f t="shared" si="25"/>
        <v>2.0596000000000001</v>
      </c>
      <c r="AA120" s="76">
        <f t="shared" si="26"/>
        <v>0.97150943396226419</v>
      </c>
      <c r="AB120" s="72">
        <v>0</v>
      </c>
      <c r="AC120" s="85">
        <v>0</v>
      </c>
      <c r="AD120" s="76"/>
      <c r="AE120" s="72">
        <v>0</v>
      </c>
      <c r="AF120" s="85">
        <v>0</v>
      </c>
      <c r="AG120" s="76"/>
      <c r="AH120" s="72">
        <v>0.45900000000000002</v>
      </c>
      <c r="AI120" s="100">
        <v>0</v>
      </c>
      <c r="AJ120" s="72">
        <v>2.1000000000000001E-2</v>
      </c>
      <c r="AK120" s="85">
        <v>2.29E-2</v>
      </c>
      <c r="AL120" s="76">
        <f t="shared" si="28"/>
        <v>1.0904761904761904</v>
      </c>
      <c r="AM120" s="72">
        <v>0</v>
      </c>
      <c r="AN120" s="85">
        <v>0</v>
      </c>
      <c r="AO120" s="76"/>
      <c r="AP120" s="72">
        <v>0</v>
      </c>
      <c r="AQ120" s="85">
        <v>0</v>
      </c>
      <c r="AR120" s="76"/>
      <c r="AS120" s="72">
        <v>0.378</v>
      </c>
      <c r="AT120" s="85">
        <v>0.4476</v>
      </c>
      <c r="AU120" s="76">
        <f t="shared" si="15"/>
        <v>1.1841269841269841</v>
      </c>
      <c r="AV120" s="72">
        <v>0</v>
      </c>
      <c r="AW120" s="85">
        <v>0</v>
      </c>
      <c r="AX120" s="76"/>
      <c r="AY120" s="72">
        <v>0</v>
      </c>
      <c r="AZ120" s="85">
        <v>0</v>
      </c>
      <c r="BA120" s="76"/>
      <c r="BB120" s="72">
        <v>0.106</v>
      </c>
      <c r="BC120" s="85">
        <v>0.14119999999999999</v>
      </c>
      <c r="BD120" s="76">
        <f t="shared" si="16"/>
        <v>1.3320754716981131</v>
      </c>
      <c r="BE120" s="72">
        <v>0.249</v>
      </c>
      <c r="BF120" s="85">
        <v>0.33019999999999999</v>
      </c>
      <c r="BG120" s="76">
        <f t="shared" si="31"/>
        <v>1.3261044176706827</v>
      </c>
      <c r="BH120" s="72">
        <v>0.66</v>
      </c>
      <c r="BI120" s="85">
        <v>0.80820000000000003</v>
      </c>
      <c r="BJ120" s="76">
        <f t="shared" si="17"/>
        <v>1.2245454545454546</v>
      </c>
      <c r="BK120" s="72">
        <v>0</v>
      </c>
      <c r="BL120" s="85">
        <v>0</v>
      </c>
      <c r="BM120" s="76"/>
      <c r="BN120" s="72"/>
      <c r="BO120" s="85">
        <v>0</v>
      </c>
      <c r="BP120" s="76"/>
      <c r="BQ120" s="72">
        <v>0.247</v>
      </c>
      <c r="BR120" s="85">
        <v>0.3095</v>
      </c>
      <c r="BS120" s="76">
        <f t="shared" si="34"/>
        <v>1.2530364372469636</v>
      </c>
      <c r="BT120" s="72">
        <v>0</v>
      </c>
      <c r="BU120" s="85">
        <v>0</v>
      </c>
      <c r="BV120" s="76"/>
    </row>
    <row r="121" spans="1:74" ht="20.100000000000001" customHeight="1" thickBot="1" x14ac:dyDescent="0.25">
      <c r="A121" s="22">
        <v>114</v>
      </c>
      <c r="B121" s="33" t="s">
        <v>137</v>
      </c>
      <c r="C121" s="17">
        <v>5038</v>
      </c>
      <c r="D121" s="31">
        <v>314</v>
      </c>
      <c r="E121" s="15">
        <f t="shared" si="18"/>
        <v>4724</v>
      </c>
      <c r="F121" s="15">
        <f t="shared" si="19"/>
        <v>4724</v>
      </c>
      <c r="G121" s="15"/>
      <c r="H121" s="10">
        <v>3.47</v>
      </c>
      <c r="I121" s="6">
        <v>3.47</v>
      </c>
      <c r="J121" s="6">
        <v>2.8279999999999998</v>
      </c>
      <c r="K121" s="8">
        <v>3.1480000000000001</v>
      </c>
      <c r="L121" s="12">
        <f t="shared" si="20"/>
        <v>1.0821325648414986</v>
      </c>
      <c r="M121" s="6">
        <f t="shared" si="20"/>
        <v>1.0821325648414986</v>
      </c>
      <c r="N121" s="6">
        <f t="shared" si="20"/>
        <v>1.0827439886845827</v>
      </c>
      <c r="O121" s="7">
        <f t="shared" si="20"/>
        <v>1.0870393900889455</v>
      </c>
      <c r="P121" s="12">
        <v>3.7549999999999999</v>
      </c>
      <c r="Q121" s="6">
        <v>3.7549999999999999</v>
      </c>
      <c r="R121" s="6">
        <v>3.0619999999999998</v>
      </c>
      <c r="S121" s="8">
        <v>3.4220000000000002</v>
      </c>
      <c r="T121" s="75">
        <f t="shared" si="21"/>
        <v>3.7549999999999999</v>
      </c>
      <c r="U121" s="13">
        <v>3.7549999999999999</v>
      </c>
      <c r="V121" s="3">
        <v>3.7549999999999999</v>
      </c>
      <c r="W121" s="6">
        <f t="shared" si="22"/>
        <v>4.1295999999999999</v>
      </c>
      <c r="X121" s="76">
        <f t="shared" si="23"/>
        <v>1.0997603195739014</v>
      </c>
      <c r="Y121" s="74">
        <f t="shared" si="24"/>
        <v>3.7549999999999999</v>
      </c>
      <c r="Z121" s="8">
        <f t="shared" si="25"/>
        <v>4.1295999999999999</v>
      </c>
      <c r="AA121" s="76">
        <f t="shared" si="26"/>
        <v>1.0997603195739014</v>
      </c>
      <c r="AB121" s="13">
        <v>0.56200000000000006</v>
      </c>
      <c r="AC121" s="85">
        <v>0.61550000000000005</v>
      </c>
      <c r="AD121" s="76">
        <f t="shared" si="27"/>
        <v>1.0951957295373664</v>
      </c>
      <c r="AE121" s="13">
        <v>0.36</v>
      </c>
      <c r="AF121" s="85">
        <v>0.39389999999999997</v>
      </c>
      <c r="AG121" s="76">
        <f>AF121/AE121</f>
        <v>1.0941666666666667</v>
      </c>
      <c r="AH121" s="13">
        <v>0.33300000000000002</v>
      </c>
      <c r="AI121" s="100">
        <v>0</v>
      </c>
      <c r="AJ121" s="13">
        <v>6.0000000000000001E-3</v>
      </c>
      <c r="AK121" s="85">
        <v>7.0000000000000001E-3</v>
      </c>
      <c r="AL121" s="76">
        <f t="shared" si="28"/>
        <v>1.1666666666666667</v>
      </c>
      <c r="AM121" s="13">
        <v>0</v>
      </c>
      <c r="AN121" s="85">
        <v>0</v>
      </c>
      <c r="AO121" s="76"/>
      <c r="AP121" s="13">
        <v>0</v>
      </c>
      <c r="AQ121" s="85">
        <v>0</v>
      </c>
      <c r="AR121" s="76"/>
      <c r="AS121" s="13">
        <v>0.61</v>
      </c>
      <c r="AT121" s="85">
        <v>0.71609999999999996</v>
      </c>
      <c r="AU121" s="76">
        <f t="shared" si="15"/>
        <v>1.1739344262295082</v>
      </c>
      <c r="AV121" s="13">
        <v>3.4000000000000002E-2</v>
      </c>
      <c r="AW121" s="85">
        <v>3.3399999999999999E-2</v>
      </c>
      <c r="AX121" s="76">
        <f t="shared" si="29"/>
        <v>0.98235294117647054</v>
      </c>
      <c r="AY121" s="13">
        <v>1E-3</v>
      </c>
      <c r="AZ121" s="85">
        <v>1.1999999999999999E-3</v>
      </c>
      <c r="BA121" s="76">
        <f t="shared" si="30"/>
        <v>1.2</v>
      </c>
      <c r="BB121" s="13">
        <v>5.6000000000000001E-2</v>
      </c>
      <c r="BC121" s="85">
        <v>6.8900000000000003E-2</v>
      </c>
      <c r="BD121" s="76">
        <f t="shared" si="16"/>
        <v>1.2303571428571429</v>
      </c>
      <c r="BE121" s="13">
        <v>0.34899999999999998</v>
      </c>
      <c r="BF121" s="85">
        <v>0.42830000000000001</v>
      </c>
      <c r="BG121" s="76">
        <f t="shared" si="31"/>
        <v>1.2272206303724928</v>
      </c>
      <c r="BH121" s="13">
        <v>1.133</v>
      </c>
      <c r="BI121" s="85">
        <v>1.2686999999999999</v>
      </c>
      <c r="BJ121" s="76">
        <f t="shared" si="17"/>
        <v>1.1197705207413944</v>
      </c>
      <c r="BK121" s="13">
        <v>7.8E-2</v>
      </c>
      <c r="BL121" s="85">
        <v>8.4599999999999995E-2</v>
      </c>
      <c r="BM121" s="76">
        <f t="shared" si="32"/>
        <v>1.0846153846153845</v>
      </c>
      <c r="BN121" s="13">
        <v>0</v>
      </c>
      <c r="BO121" s="85">
        <v>5.0000000000000001E-4</v>
      </c>
      <c r="BP121" s="76"/>
      <c r="BQ121" s="13">
        <v>0.23300000000000001</v>
      </c>
      <c r="BR121" s="85">
        <v>0.51149999999999995</v>
      </c>
      <c r="BS121" s="76">
        <f t="shared" si="34"/>
        <v>2.1952789699570814</v>
      </c>
      <c r="BT121" s="13">
        <v>0</v>
      </c>
      <c r="BU121" s="85">
        <v>0</v>
      </c>
      <c r="BV121" s="76"/>
    </row>
    <row r="122" spans="1:74" ht="20.100000000000001" customHeight="1" thickBot="1" x14ac:dyDescent="0.25">
      <c r="A122" s="4">
        <v>115</v>
      </c>
      <c r="B122" s="39" t="s">
        <v>138</v>
      </c>
      <c r="C122" s="19">
        <v>700.8</v>
      </c>
      <c r="D122" s="18"/>
      <c r="E122" s="15">
        <f t="shared" si="18"/>
        <v>700.8</v>
      </c>
      <c r="F122" s="15">
        <f t="shared" si="19"/>
        <v>700.8</v>
      </c>
      <c r="G122" s="15"/>
      <c r="H122" s="11">
        <v>3.4049999999999998</v>
      </c>
      <c r="I122" s="3">
        <v>3.4049999999999998</v>
      </c>
      <c r="J122" s="3">
        <v>2.363</v>
      </c>
      <c r="K122" s="9">
        <v>2.6339999999999999</v>
      </c>
      <c r="L122" s="13">
        <f t="shared" si="20"/>
        <v>1.07136563876652</v>
      </c>
      <c r="M122" s="3">
        <f t="shared" si="20"/>
        <v>1.07136563876652</v>
      </c>
      <c r="N122" s="3">
        <f t="shared" si="20"/>
        <v>1.0765975454930174</v>
      </c>
      <c r="O122" s="5">
        <f t="shared" si="20"/>
        <v>1.0820045558086562</v>
      </c>
      <c r="P122" s="13">
        <v>3.6480000000000001</v>
      </c>
      <c r="Q122" s="3">
        <v>3.6480000000000001</v>
      </c>
      <c r="R122" s="3">
        <v>2.544</v>
      </c>
      <c r="S122" s="9">
        <v>2.85</v>
      </c>
      <c r="T122" s="75">
        <f t="shared" si="21"/>
        <v>3.6479999999999997</v>
      </c>
      <c r="U122" s="13">
        <v>3.6480000000000001</v>
      </c>
      <c r="V122" s="3">
        <v>3.6480000000000001</v>
      </c>
      <c r="W122" s="6">
        <f t="shared" si="22"/>
        <v>3.4607999999999999</v>
      </c>
      <c r="X122" s="76">
        <f t="shared" si="23"/>
        <v>0.9486842105263158</v>
      </c>
      <c r="Y122" s="74">
        <f t="shared" si="24"/>
        <v>3.6479999999999997</v>
      </c>
      <c r="Z122" s="8">
        <f t="shared" si="25"/>
        <v>3.4607999999999999</v>
      </c>
      <c r="AA122" s="76">
        <f t="shared" si="26"/>
        <v>0.9486842105263158</v>
      </c>
      <c r="AB122" s="13">
        <v>0.32100000000000001</v>
      </c>
      <c r="AC122" s="85">
        <v>0.35039999999999999</v>
      </c>
      <c r="AD122" s="76">
        <f t="shared" si="27"/>
        <v>1.091588785046729</v>
      </c>
      <c r="AE122" s="13">
        <v>0.30599999999999999</v>
      </c>
      <c r="AF122" s="85">
        <v>0.3342</v>
      </c>
      <c r="AG122" s="76">
        <f t="shared" ref="AG122:AG135" si="35">AF122/AE122</f>
        <v>1.0921568627450982</v>
      </c>
      <c r="AH122" s="13">
        <v>0.79700000000000004</v>
      </c>
      <c r="AI122" s="100">
        <v>0</v>
      </c>
      <c r="AJ122" s="13">
        <v>1.2999999999999999E-2</v>
      </c>
      <c r="AK122" s="85">
        <v>1.4500000000000001E-2</v>
      </c>
      <c r="AL122" s="76">
        <f t="shared" si="28"/>
        <v>1.1153846153846154</v>
      </c>
      <c r="AM122" s="13">
        <v>0</v>
      </c>
      <c r="AN122" s="85">
        <v>0</v>
      </c>
      <c r="AO122" s="76"/>
      <c r="AP122" s="13">
        <v>0</v>
      </c>
      <c r="AQ122" s="85">
        <v>0</v>
      </c>
      <c r="AR122" s="76"/>
      <c r="AS122" s="13">
        <v>0.54600000000000004</v>
      </c>
      <c r="AT122" s="85">
        <v>0.63470000000000004</v>
      </c>
      <c r="AU122" s="76">
        <f t="shared" si="15"/>
        <v>1.1624542124542125</v>
      </c>
      <c r="AV122" s="13">
        <v>7.0000000000000007E-2</v>
      </c>
      <c r="AW122" s="85">
        <v>6.8500000000000005E-2</v>
      </c>
      <c r="AX122" s="76">
        <f t="shared" si="29"/>
        <v>0.97857142857142854</v>
      </c>
      <c r="AY122" s="13">
        <v>2E-3</v>
      </c>
      <c r="AZ122" s="85">
        <v>2.5000000000000001E-3</v>
      </c>
      <c r="BA122" s="76">
        <f t="shared" si="30"/>
        <v>1.25</v>
      </c>
      <c r="BB122" s="13">
        <v>0.23400000000000001</v>
      </c>
      <c r="BC122" s="85">
        <v>0.28699999999999998</v>
      </c>
      <c r="BD122" s="76">
        <f t="shared" si="16"/>
        <v>1.2264957264957264</v>
      </c>
      <c r="BE122" s="13">
        <v>9.9000000000000005E-2</v>
      </c>
      <c r="BF122" s="85">
        <v>0.12189999999999999</v>
      </c>
      <c r="BG122" s="76">
        <f t="shared" si="31"/>
        <v>1.2313131313131311</v>
      </c>
      <c r="BH122" s="13">
        <v>0.83099999999999996</v>
      </c>
      <c r="BI122" s="85">
        <v>0.93410000000000004</v>
      </c>
      <c r="BJ122" s="76">
        <f t="shared" si="17"/>
        <v>1.1240673886883275</v>
      </c>
      <c r="BK122" s="13">
        <v>0.13200000000000001</v>
      </c>
      <c r="BL122" s="85">
        <v>0.14410000000000001</v>
      </c>
      <c r="BM122" s="76">
        <f t="shared" si="32"/>
        <v>1.0916666666666666</v>
      </c>
      <c r="BN122" s="13">
        <v>1E-3</v>
      </c>
      <c r="BO122" s="85">
        <v>1.6999999999999999E-3</v>
      </c>
      <c r="BP122" s="76">
        <f t="shared" si="33"/>
        <v>1.7</v>
      </c>
      <c r="BQ122" s="13">
        <v>0.29599999999999999</v>
      </c>
      <c r="BR122" s="85">
        <v>0.56720000000000004</v>
      </c>
      <c r="BS122" s="76">
        <f t="shared" si="34"/>
        <v>1.9162162162162164</v>
      </c>
      <c r="BT122" s="13">
        <v>0</v>
      </c>
      <c r="BU122" s="85">
        <v>0</v>
      </c>
      <c r="BV122" s="76"/>
    </row>
    <row r="123" spans="1:74" ht="20.100000000000001" customHeight="1" thickBot="1" x14ac:dyDescent="0.25">
      <c r="A123" s="22">
        <v>116</v>
      </c>
      <c r="B123" s="39" t="s">
        <v>139</v>
      </c>
      <c r="C123" s="19">
        <v>1377.76</v>
      </c>
      <c r="D123" s="18">
        <v>36.200000000000003</v>
      </c>
      <c r="E123" s="15">
        <f t="shared" si="18"/>
        <v>1341.56</v>
      </c>
      <c r="F123" s="15">
        <f t="shared" si="19"/>
        <v>1341.56</v>
      </c>
      <c r="G123" s="15"/>
      <c r="H123" s="11">
        <v>3.8260000000000001</v>
      </c>
      <c r="I123" s="3">
        <v>3.8260000000000001</v>
      </c>
      <c r="J123" s="3">
        <v>3.0619999999999998</v>
      </c>
      <c r="K123" s="9">
        <v>3.4780000000000002</v>
      </c>
      <c r="L123" s="13">
        <f t="shared" si="20"/>
        <v>1.0893883951907999</v>
      </c>
      <c r="M123" s="3">
        <f t="shared" si="20"/>
        <v>1.0893883951907999</v>
      </c>
      <c r="N123" s="3">
        <f t="shared" si="20"/>
        <v>1.0907903331156108</v>
      </c>
      <c r="O123" s="5">
        <f t="shared" si="20"/>
        <v>1.0948821161587119</v>
      </c>
      <c r="P123" s="13">
        <v>4.1680000000000001</v>
      </c>
      <c r="Q123" s="3">
        <v>4.1680000000000001</v>
      </c>
      <c r="R123" s="3">
        <v>3.34</v>
      </c>
      <c r="S123" s="9">
        <v>3.8079999999999998</v>
      </c>
      <c r="T123" s="75">
        <f t="shared" si="21"/>
        <v>4.1680000000000001</v>
      </c>
      <c r="U123" s="13">
        <v>4.1680000000000001</v>
      </c>
      <c r="V123" s="3">
        <v>4.1680000000000001</v>
      </c>
      <c r="W123" s="6">
        <f t="shared" si="22"/>
        <v>4.5606999999999998</v>
      </c>
      <c r="X123" s="76">
        <f t="shared" si="23"/>
        <v>1.0942178502879079</v>
      </c>
      <c r="Y123" s="74">
        <f t="shared" si="24"/>
        <v>4.1680000000000001</v>
      </c>
      <c r="Z123" s="8">
        <f t="shared" si="25"/>
        <v>4.5606999999999998</v>
      </c>
      <c r="AA123" s="76">
        <f t="shared" si="26"/>
        <v>1.0942178502879079</v>
      </c>
      <c r="AB123" s="13">
        <v>0.48199999999999998</v>
      </c>
      <c r="AC123" s="85">
        <v>0.52800000000000002</v>
      </c>
      <c r="AD123" s="76">
        <f t="shared" si="27"/>
        <v>1.095435684647303</v>
      </c>
      <c r="AE123" s="13">
        <v>0.46800000000000003</v>
      </c>
      <c r="AF123" s="85">
        <v>0.51229999999999998</v>
      </c>
      <c r="AG123" s="76">
        <f t="shared" si="35"/>
        <v>1.0946581196581195</v>
      </c>
      <c r="AH123" s="13">
        <v>0.36099999999999999</v>
      </c>
      <c r="AI123" s="100">
        <v>0</v>
      </c>
      <c r="AJ123" s="13">
        <v>2.5999999999999999E-2</v>
      </c>
      <c r="AK123" s="85">
        <v>2.8799999999999999E-2</v>
      </c>
      <c r="AL123" s="76">
        <f t="shared" si="28"/>
        <v>1.1076923076923078</v>
      </c>
      <c r="AM123" s="13">
        <v>0</v>
      </c>
      <c r="AN123" s="85">
        <v>0</v>
      </c>
      <c r="AO123" s="76"/>
      <c r="AP123" s="13">
        <v>0</v>
      </c>
      <c r="AQ123" s="85">
        <v>0</v>
      </c>
      <c r="AR123" s="76"/>
      <c r="AS123" s="13">
        <v>0.66200000000000003</v>
      </c>
      <c r="AT123" s="85">
        <v>0.77769999999999995</v>
      </c>
      <c r="AU123" s="76">
        <f t="shared" si="15"/>
        <v>1.1747734138972807</v>
      </c>
      <c r="AV123" s="13">
        <v>0</v>
      </c>
      <c r="AW123" s="85">
        <v>0</v>
      </c>
      <c r="AX123" s="76"/>
      <c r="AY123" s="13">
        <v>0</v>
      </c>
      <c r="AZ123" s="85">
        <v>0</v>
      </c>
      <c r="BA123" s="76"/>
      <c r="BB123" s="13">
        <v>0.153</v>
      </c>
      <c r="BC123" s="85">
        <v>0.1883</v>
      </c>
      <c r="BD123" s="76">
        <f t="shared" si="16"/>
        <v>1.2307189542483661</v>
      </c>
      <c r="BE123" s="13">
        <v>0.47399999999999998</v>
      </c>
      <c r="BF123" s="85">
        <v>0.58079999999999998</v>
      </c>
      <c r="BG123" s="76">
        <f t="shared" si="31"/>
        <v>1.2253164556962026</v>
      </c>
      <c r="BH123" s="13">
        <v>1.1160000000000001</v>
      </c>
      <c r="BI123" s="85">
        <v>1.2803</v>
      </c>
      <c r="BJ123" s="76">
        <f t="shared" si="17"/>
        <v>1.1472222222222221</v>
      </c>
      <c r="BK123" s="13">
        <v>0.189</v>
      </c>
      <c r="BL123" s="85">
        <v>0.20660000000000001</v>
      </c>
      <c r="BM123" s="76">
        <f t="shared" si="32"/>
        <v>1.0931216931216932</v>
      </c>
      <c r="BN123" s="13">
        <v>1E-3</v>
      </c>
      <c r="BO123" s="85">
        <v>1.6999999999999999E-3</v>
      </c>
      <c r="BP123" s="76">
        <f t="shared" si="33"/>
        <v>1.7</v>
      </c>
      <c r="BQ123" s="13">
        <v>0.23599999999999999</v>
      </c>
      <c r="BR123" s="85">
        <v>0.45619999999999999</v>
      </c>
      <c r="BS123" s="76">
        <f t="shared" si="34"/>
        <v>1.9330508474576271</v>
      </c>
      <c r="BT123" s="13">
        <v>0</v>
      </c>
      <c r="BU123" s="85">
        <v>0</v>
      </c>
      <c r="BV123" s="76"/>
    </row>
    <row r="124" spans="1:74" ht="20.100000000000001" customHeight="1" thickBot="1" x14ac:dyDescent="0.25">
      <c r="A124" s="4">
        <v>117</v>
      </c>
      <c r="B124" s="39" t="s">
        <v>140</v>
      </c>
      <c r="C124" s="19">
        <v>1066.1099999999999</v>
      </c>
      <c r="D124" s="18"/>
      <c r="E124" s="15">
        <f t="shared" si="18"/>
        <v>1066.1099999999999</v>
      </c>
      <c r="F124" s="15">
        <f t="shared" si="19"/>
        <v>1066.1099999999999</v>
      </c>
      <c r="G124" s="15"/>
      <c r="H124" s="11">
        <v>3.7330000000000001</v>
      </c>
      <c r="I124" s="3">
        <v>3.7330000000000001</v>
      </c>
      <c r="J124" s="3">
        <v>3.22</v>
      </c>
      <c r="K124" s="9">
        <v>3.5259999999999998</v>
      </c>
      <c r="L124" s="13">
        <f t="shared" si="20"/>
        <v>1.0902759174926333</v>
      </c>
      <c r="M124" s="3">
        <f t="shared" si="20"/>
        <v>1.0902759174926333</v>
      </c>
      <c r="N124" s="3">
        <f t="shared" si="20"/>
        <v>1.0903726708074535</v>
      </c>
      <c r="O124" s="5">
        <f t="shared" si="20"/>
        <v>1.0933068633011913</v>
      </c>
      <c r="P124" s="13">
        <v>4.07</v>
      </c>
      <c r="Q124" s="3">
        <v>4.07</v>
      </c>
      <c r="R124" s="3">
        <v>3.5110000000000001</v>
      </c>
      <c r="S124" s="9">
        <v>3.855</v>
      </c>
      <c r="T124" s="75">
        <f t="shared" si="21"/>
        <v>4.07</v>
      </c>
      <c r="U124" s="13">
        <v>4.07</v>
      </c>
      <c r="V124" s="3">
        <v>4.07</v>
      </c>
      <c r="W124" s="6">
        <f t="shared" si="22"/>
        <v>4.7180999999999997</v>
      </c>
      <c r="X124" s="76">
        <f t="shared" si="23"/>
        <v>1.159238329238329</v>
      </c>
      <c r="Y124" s="74">
        <f t="shared" si="24"/>
        <v>4.07</v>
      </c>
      <c r="Z124" s="8">
        <f t="shared" si="25"/>
        <v>4.7180999999999997</v>
      </c>
      <c r="AA124" s="76">
        <f t="shared" si="26"/>
        <v>1.159238329238329</v>
      </c>
      <c r="AB124" s="13">
        <v>0.56799999999999995</v>
      </c>
      <c r="AC124" s="85">
        <v>0.62170000000000003</v>
      </c>
      <c r="AD124" s="76">
        <f t="shared" si="27"/>
        <v>1.0945422535211269</v>
      </c>
      <c r="AE124" s="13">
        <v>0.34399999999999997</v>
      </c>
      <c r="AF124" s="85">
        <v>0.37640000000000001</v>
      </c>
      <c r="AG124" s="76">
        <f t="shared" si="35"/>
        <v>1.094186046511628</v>
      </c>
      <c r="AH124" s="13">
        <v>0.215</v>
      </c>
      <c r="AI124" s="100">
        <v>0</v>
      </c>
      <c r="AJ124" s="13">
        <v>0.03</v>
      </c>
      <c r="AK124" s="85">
        <v>3.32E-2</v>
      </c>
      <c r="AL124" s="76">
        <f t="shared" si="28"/>
        <v>1.1066666666666667</v>
      </c>
      <c r="AM124" s="13">
        <v>0</v>
      </c>
      <c r="AN124" s="85">
        <v>0</v>
      </c>
      <c r="AO124" s="76"/>
      <c r="AP124" s="13">
        <v>0</v>
      </c>
      <c r="AQ124" s="85">
        <v>0</v>
      </c>
      <c r="AR124" s="76"/>
      <c r="AS124" s="13">
        <v>0.60699999999999998</v>
      </c>
      <c r="AT124" s="85">
        <v>0.7097</v>
      </c>
      <c r="AU124" s="76">
        <f t="shared" si="15"/>
        <v>1.1691927512355849</v>
      </c>
      <c r="AV124" s="13">
        <v>0</v>
      </c>
      <c r="AW124" s="85">
        <v>0</v>
      </c>
      <c r="AX124" s="76"/>
      <c r="AY124" s="13">
        <v>0</v>
      </c>
      <c r="AZ124" s="85">
        <v>0</v>
      </c>
      <c r="BA124" s="76"/>
      <c r="BB124" s="13">
        <v>0.158</v>
      </c>
      <c r="BC124" s="85">
        <v>0.19320000000000001</v>
      </c>
      <c r="BD124" s="76">
        <f t="shared" si="16"/>
        <v>1.2227848101265824</v>
      </c>
      <c r="BE124" s="13">
        <v>0.50900000000000001</v>
      </c>
      <c r="BF124" s="85">
        <v>0.62460000000000004</v>
      </c>
      <c r="BG124" s="76">
        <f t="shared" si="31"/>
        <v>1.2271119842829077</v>
      </c>
      <c r="BH124" s="13">
        <v>1.1779999999999999</v>
      </c>
      <c r="BI124" s="85">
        <v>1.3519000000000001</v>
      </c>
      <c r="BJ124" s="76">
        <f t="shared" si="17"/>
        <v>1.1476230899830222</v>
      </c>
      <c r="BK124" s="13">
        <v>0.193</v>
      </c>
      <c r="BL124" s="85">
        <v>0.21010000000000001</v>
      </c>
      <c r="BM124" s="76">
        <f t="shared" si="32"/>
        <v>1.0886010362694301</v>
      </c>
      <c r="BN124" s="13">
        <v>1E-3</v>
      </c>
      <c r="BO124" s="85">
        <v>2.2000000000000001E-3</v>
      </c>
      <c r="BP124" s="76">
        <f t="shared" si="33"/>
        <v>2.2000000000000002</v>
      </c>
      <c r="BQ124" s="13">
        <v>0.26700000000000002</v>
      </c>
      <c r="BR124" s="85">
        <v>0.59509999999999996</v>
      </c>
      <c r="BS124" s="76">
        <f t="shared" si="34"/>
        <v>2.2288389513108613</v>
      </c>
      <c r="BT124" s="13">
        <v>0</v>
      </c>
      <c r="BU124" s="85">
        <v>0</v>
      </c>
      <c r="BV124" s="76"/>
    </row>
    <row r="125" spans="1:74" ht="20.100000000000001" customHeight="1" thickBot="1" x14ac:dyDescent="0.25">
      <c r="A125" s="22">
        <v>118</v>
      </c>
      <c r="B125" s="39" t="s">
        <v>141</v>
      </c>
      <c r="C125" s="19">
        <v>937.3</v>
      </c>
      <c r="D125" s="18"/>
      <c r="E125" s="15">
        <f t="shared" si="18"/>
        <v>937.3</v>
      </c>
      <c r="F125" s="15">
        <f t="shared" si="19"/>
        <v>937.3</v>
      </c>
      <c r="G125" s="15"/>
      <c r="H125" s="11">
        <v>3.6560000000000001</v>
      </c>
      <c r="I125" s="3">
        <v>3.6560000000000001</v>
      </c>
      <c r="J125" s="3">
        <v>2.8439999999999999</v>
      </c>
      <c r="K125" s="9">
        <v>3.3420000000000001</v>
      </c>
      <c r="L125" s="13">
        <f t="shared" si="20"/>
        <v>1.0902625820568927</v>
      </c>
      <c r="M125" s="3">
        <f t="shared" si="20"/>
        <v>1.0902625820568927</v>
      </c>
      <c r="N125" s="3">
        <f t="shared" si="20"/>
        <v>1.0900140646976091</v>
      </c>
      <c r="O125" s="5">
        <f t="shared" si="20"/>
        <v>1.0951526032315979</v>
      </c>
      <c r="P125" s="13">
        <v>3.9860000000000002</v>
      </c>
      <c r="Q125" s="3">
        <v>3.9860000000000002</v>
      </c>
      <c r="R125" s="3">
        <v>3.1</v>
      </c>
      <c r="S125" s="9">
        <v>3.66</v>
      </c>
      <c r="T125" s="75">
        <f t="shared" si="21"/>
        <v>3.9860000000000002</v>
      </c>
      <c r="U125" s="13">
        <v>3.9860000000000002</v>
      </c>
      <c r="V125" s="3">
        <v>3.9860000000000002</v>
      </c>
      <c r="W125" s="6">
        <f t="shared" si="22"/>
        <v>4.2566999999999995</v>
      </c>
      <c r="X125" s="76">
        <f t="shared" si="23"/>
        <v>1.0679126944305066</v>
      </c>
      <c r="Y125" s="74">
        <f t="shared" si="24"/>
        <v>3.9860000000000002</v>
      </c>
      <c r="Z125" s="8">
        <f t="shared" si="25"/>
        <v>4.2566999999999995</v>
      </c>
      <c r="AA125" s="76">
        <f t="shared" si="26"/>
        <v>1.0679126944305066</v>
      </c>
      <c r="AB125" s="13">
        <v>0.70799999999999996</v>
      </c>
      <c r="AC125" s="85">
        <v>0.77449999999999997</v>
      </c>
      <c r="AD125" s="76">
        <f t="shared" si="27"/>
        <v>1.0939265536723164</v>
      </c>
      <c r="AE125" s="13">
        <v>0.56000000000000005</v>
      </c>
      <c r="AF125" s="85">
        <v>0.61240000000000006</v>
      </c>
      <c r="AG125" s="76">
        <f t="shared" si="35"/>
        <v>1.0935714285714286</v>
      </c>
      <c r="AH125" s="13">
        <v>0.32600000000000001</v>
      </c>
      <c r="AI125" s="100">
        <v>0</v>
      </c>
      <c r="AJ125" s="13">
        <v>2.4E-2</v>
      </c>
      <c r="AK125" s="85">
        <v>2.6200000000000001E-2</v>
      </c>
      <c r="AL125" s="76">
        <f t="shared" si="28"/>
        <v>1.0916666666666668</v>
      </c>
      <c r="AM125" s="13">
        <v>0</v>
      </c>
      <c r="AN125" s="85">
        <v>0</v>
      </c>
      <c r="AO125" s="76"/>
      <c r="AP125" s="13">
        <v>0</v>
      </c>
      <c r="AQ125" s="85">
        <v>0</v>
      </c>
      <c r="AR125" s="76"/>
      <c r="AS125" s="13">
        <v>0.56899999999999995</v>
      </c>
      <c r="AT125" s="85">
        <v>0.66320000000000001</v>
      </c>
      <c r="AU125" s="76">
        <f t="shared" si="15"/>
        <v>1.1655536028119509</v>
      </c>
      <c r="AV125" s="13">
        <v>0</v>
      </c>
      <c r="AW125" s="85">
        <v>0</v>
      </c>
      <c r="AX125" s="76"/>
      <c r="AY125" s="13">
        <v>0</v>
      </c>
      <c r="AZ125" s="85">
        <v>0</v>
      </c>
      <c r="BA125" s="76"/>
      <c r="BB125" s="13">
        <v>0.13600000000000001</v>
      </c>
      <c r="BC125" s="85">
        <v>0.16719999999999999</v>
      </c>
      <c r="BD125" s="76">
        <f t="shared" si="16"/>
        <v>1.2294117647058822</v>
      </c>
      <c r="BE125" s="13">
        <v>0.26800000000000002</v>
      </c>
      <c r="BF125" s="85">
        <v>0.32900000000000001</v>
      </c>
      <c r="BG125" s="76">
        <f t="shared" si="31"/>
        <v>1.2276119402985075</v>
      </c>
      <c r="BH125" s="13">
        <v>0.86499999999999999</v>
      </c>
      <c r="BI125" s="85">
        <v>1.0081</v>
      </c>
      <c r="BJ125" s="76">
        <f t="shared" si="17"/>
        <v>1.1654335260115607</v>
      </c>
      <c r="BK125" s="13">
        <v>0.247</v>
      </c>
      <c r="BL125" s="85">
        <v>0.26960000000000001</v>
      </c>
      <c r="BM125" s="76">
        <f t="shared" si="32"/>
        <v>1.0914979757085022</v>
      </c>
      <c r="BN125" s="13">
        <v>1E-3</v>
      </c>
      <c r="BO125" s="85">
        <v>1.1999999999999999E-3</v>
      </c>
      <c r="BP125" s="76">
        <f t="shared" si="33"/>
        <v>1.2</v>
      </c>
      <c r="BQ125" s="13">
        <v>0.28199999999999997</v>
      </c>
      <c r="BR125" s="85">
        <v>0.40529999999999999</v>
      </c>
      <c r="BS125" s="76">
        <f t="shared" si="34"/>
        <v>1.4372340425531915</v>
      </c>
      <c r="BT125" s="13">
        <v>0</v>
      </c>
      <c r="BU125" s="85">
        <v>0</v>
      </c>
      <c r="BV125" s="76"/>
    </row>
    <row r="126" spans="1:74" ht="20.100000000000001" customHeight="1" thickBot="1" x14ac:dyDescent="0.25">
      <c r="A126" s="4">
        <v>119</v>
      </c>
      <c r="B126" s="39" t="s">
        <v>142</v>
      </c>
      <c r="C126" s="19">
        <v>1136.2</v>
      </c>
      <c r="D126" s="18"/>
      <c r="E126" s="15">
        <f t="shared" si="18"/>
        <v>1136.2</v>
      </c>
      <c r="F126" s="15">
        <f t="shared" si="19"/>
        <v>1136.2</v>
      </c>
      <c r="G126" s="15"/>
      <c r="H126" s="11">
        <v>3.8149999999999999</v>
      </c>
      <c r="I126" s="3">
        <v>3.8149999999999999</v>
      </c>
      <c r="J126" s="3">
        <v>3.0979999999999999</v>
      </c>
      <c r="K126" s="9">
        <v>3.5049999999999999</v>
      </c>
      <c r="L126" s="13">
        <f t="shared" si="20"/>
        <v>1.0893840104849279</v>
      </c>
      <c r="M126" s="3">
        <f t="shared" si="20"/>
        <v>1.0893840104849279</v>
      </c>
      <c r="N126" s="3">
        <f t="shared" si="20"/>
        <v>1.0900581020012912</v>
      </c>
      <c r="O126" s="5">
        <f t="shared" si="20"/>
        <v>1.0941512125534951</v>
      </c>
      <c r="P126" s="13">
        <v>4.1559999999999997</v>
      </c>
      <c r="Q126" s="3">
        <v>4.1559999999999997</v>
      </c>
      <c r="R126" s="3">
        <v>3.3769999999999998</v>
      </c>
      <c r="S126" s="9">
        <v>3.835</v>
      </c>
      <c r="T126" s="75">
        <f t="shared" si="21"/>
        <v>4.1559999999999997</v>
      </c>
      <c r="U126" s="13">
        <v>4.1559999999999997</v>
      </c>
      <c r="V126" s="3">
        <v>4.1559999999999997</v>
      </c>
      <c r="W126" s="6">
        <f t="shared" si="22"/>
        <v>4.4202999999999992</v>
      </c>
      <c r="X126" s="76">
        <f t="shared" si="23"/>
        <v>1.0635948026948989</v>
      </c>
      <c r="Y126" s="74">
        <f t="shared" si="24"/>
        <v>4.1559999999999997</v>
      </c>
      <c r="Z126" s="8">
        <f t="shared" si="25"/>
        <v>4.4202999999999992</v>
      </c>
      <c r="AA126" s="76">
        <f t="shared" si="26"/>
        <v>1.0635948026948989</v>
      </c>
      <c r="AB126" s="13">
        <v>0.89800000000000002</v>
      </c>
      <c r="AC126" s="85">
        <v>0.98460000000000003</v>
      </c>
      <c r="AD126" s="76">
        <f t="shared" si="27"/>
        <v>1.0964365256124722</v>
      </c>
      <c r="AE126" s="13">
        <v>0.45800000000000002</v>
      </c>
      <c r="AF126" s="85">
        <v>0.501</v>
      </c>
      <c r="AG126" s="76">
        <f t="shared" si="35"/>
        <v>1.0938864628820961</v>
      </c>
      <c r="AH126" s="13">
        <v>0.32200000000000001</v>
      </c>
      <c r="AI126" s="100">
        <v>0</v>
      </c>
      <c r="AJ126" s="13">
        <v>2.7E-2</v>
      </c>
      <c r="AK126" s="85">
        <v>3.04E-2</v>
      </c>
      <c r="AL126" s="76">
        <f t="shared" si="28"/>
        <v>1.125925925925926</v>
      </c>
      <c r="AM126" s="13">
        <v>0</v>
      </c>
      <c r="AN126" s="85">
        <v>0</v>
      </c>
      <c r="AO126" s="76"/>
      <c r="AP126" s="13">
        <v>0</v>
      </c>
      <c r="AQ126" s="85">
        <v>0</v>
      </c>
      <c r="AR126" s="76"/>
      <c r="AS126" s="13">
        <v>0.57099999999999995</v>
      </c>
      <c r="AT126" s="85">
        <v>0.66569999999999996</v>
      </c>
      <c r="AU126" s="76">
        <f t="shared" si="15"/>
        <v>1.1658493870402802</v>
      </c>
      <c r="AV126" s="13">
        <v>0</v>
      </c>
      <c r="AW126" s="85">
        <v>0</v>
      </c>
      <c r="AX126" s="76"/>
      <c r="AY126" s="13">
        <v>0</v>
      </c>
      <c r="AZ126" s="85">
        <v>0</v>
      </c>
      <c r="BA126" s="76"/>
      <c r="BB126" s="13">
        <v>0.14599999999999999</v>
      </c>
      <c r="BC126" s="85">
        <v>0.17949999999999999</v>
      </c>
      <c r="BD126" s="76">
        <f t="shared" si="16"/>
        <v>1.2294520547945205</v>
      </c>
      <c r="BE126" s="13">
        <v>0.26700000000000002</v>
      </c>
      <c r="BF126" s="85">
        <v>0.32750000000000001</v>
      </c>
      <c r="BG126" s="76">
        <f t="shared" si="31"/>
        <v>1.2265917602996255</v>
      </c>
      <c r="BH126" s="13">
        <v>1.0149999999999999</v>
      </c>
      <c r="BI126" s="85">
        <v>1.1843999999999999</v>
      </c>
      <c r="BJ126" s="76">
        <f t="shared" si="17"/>
        <v>1.1668965517241379</v>
      </c>
      <c r="BK126" s="13">
        <v>0.17</v>
      </c>
      <c r="BL126" s="85">
        <v>0.185</v>
      </c>
      <c r="BM126" s="76">
        <f t="shared" si="32"/>
        <v>1.088235294117647</v>
      </c>
      <c r="BN126" s="13">
        <v>1E-3</v>
      </c>
      <c r="BO126" s="85">
        <v>2E-3</v>
      </c>
      <c r="BP126" s="76">
        <f t="shared" si="33"/>
        <v>2</v>
      </c>
      <c r="BQ126" s="13">
        <v>0.28100000000000003</v>
      </c>
      <c r="BR126" s="85">
        <v>0.36020000000000002</v>
      </c>
      <c r="BS126" s="76">
        <f t="shared" si="34"/>
        <v>1.2818505338078292</v>
      </c>
      <c r="BT126" s="13">
        <v>0</v>
      </c>
      <c r="BU126" s="85">
        <v>0</v>
      </c>
      <c r="BV126" s="76"/>
    </row>
    <row r="127" spans="1:74" ht="20.100000000000001" customHeight="1" thickBot="1" x14ac:dyDescent="0.25">
      <c r="A127" s="22">
        <v>120</v>
      </c>
      <c r="B127" s="39" t="s">
        <v>143</v>
      </c>
      <c r="C127" s="19">
        <v>914.2</v>
      </c>
      <c r="D127" s="18"/>
      <c r="E127" s="15">
        <f t="shared" si="18"/>
        <v>914.2</v>
      </c>
      <c r="F127" s="15">
        <f t="shared" si="19"/>
        <v>914.2</v>
      </c>
      <c r="G127" s="15"/>
      <c r="H127" s="11">
        <v>3.7090000000000001</v>
      </c>
      <c r="I127" s="3">
        <v>3.7090000000000001</v>
      </c>
      <c r="J127" s="3">
        <v>2.9689999999999999</v>
      </c>
      <c r="K127" s="9">
        <v>3.387</v>
      </c>
      <c r="L127" s="13">
        <f t="shared" si="20"/>
        <v>1.0897816122944188</v>
      </c>
      <c r="M127" s="3">
        <f t="shared" si="20"/>
        <v>1.0897816122944188</v>
      </c>
      <c r="N127" s="3">
        <f t="shared" si="20"/>
        <v>1.0909397103401819</v>
      </c>
      <c r="O127" s="5">
        <f t="shared" si="20"/>
        <v>1.0947741364038972</v>
      </c>
      <c r="P127" s="13">
        <v>4.0419999999999998</v>
      </c>
      <c r="Q127" s="3">
        <v>4.0419999999999998</v>
      </c>
      <c r="R127" s="3">
        <v>3.2389999999999999</v>
      </c>
      <c r="S127" s="9">
        <v>3.7080000000000002</v>
      </c>
      <c r="T127" s="75">
        <f t="shared" si="21"/>
        <v>4.0419999999999998</v>
      </c>
      <c r="U127" s="13">
        <v>4.0419999999999998</v>
      </c>
      <c r="V127" s="3">
        <v>4.0419999999999998</v>
      </c>
      <c r="W127" s="6">
        <f t="shared" si="22"/>
        <v>4.0677000000000003</v>
      </c>
      <c r="X127" s="76">
        <f t="shared" si="23"/>
        <v>1.0063582384957943</v>
      </c>
      <c r="Y127" s="74">
        <f t="shared" si="24"/>
        <v>4.0419999999999998</v>
      </c>
      <c r="Z127" s="8">
        <f t="shared" si="25"/>
        <v>4.0677000000000003</v>
      </c>
      <c r="AA127" s="76">
        <f t="shared" si="26"/>
        <v>1.0063582384957943</v>
      </c>
      <c r="AB127" s="13">
        <v>0.64800000000000002</v>
      </c>
      <c r="AC127" s="85">
        <v>0.70830000000000004</v>
      </c>
      <c r="AD127" s="76">
        <f t="shared" si="27"/>
        <v>1.0930555555555557</v>
      </c>
      <c r="AE127" s="13">
        <v>0.46899999999999997</v>
      </c>
      <c r="AF127" s="85">
        <v>0.51339999999999997</v>
      </c>
      <c r="AG127" s="76">
        <f t="shared" si="35"/>
        <v>1.0946695095948826</v>
      </c>
      <c r="AH127" s="13">
        <v>0.33300000000000002</v>
      </c>
      <c r="AI127" s="100">
        <v>0</v>
      </c>
      <c r="AJ127" s="13">
        <v>2.4E-2</v>
      </c>
      <c r="AK127" s="85">
        <v>2.6800000000000001E-2</v>
      </c>
      <c r="AL127" s="76">
        <f t="shared" si="28"/>
        <v>1.1166666666666667</v>
      </c>
      <c r="AM127" s="13">
        <v>0</v>
      </c>
      <c r="AN127" s="85">
        <v>0</v>
      </c>
      <c r="AO127" s="76"/>
      <c r="AP127" s="13">
        <v>0</v>
      </c>
      <c r="AQ127" s="85">
        <v>0</v>
      </c>
      <c r="AR127" s="76"/>
      <c r="AS127" s="13">
        <v>0.66700000000000004</v>
      </c>
      <c r="AT127" s="85">
        <v>0.78300000000000003</v>
      </c>
      <c r="AU127" s="76">
        <f t="shared" si="15"/>
        <v>1.1739130434782608</v>
      </c>
      <c r="AV127" s="13">
        <v>0</v>
      </c>
      <c r="AW127" s="85">
        <v>0</v>
      </c>
      <c r="AX127" s="76"/>
      <c r="AY127" s="13">
        <v>0</v>
      </c>
      <c r="AZ127" s="85">
        <v>0</v>
      </c>
      <c r="BA127" s="76"/>
      <c r="BB127" s="13">
        <v>0.16700000000000001</v>
      </c>
      <c r="BC127" s="85">
        <v>0.2046</v>
      </c>
      <c r="BD127" s="76">
        <f t="shared" si="16"/>
        <v>1.2251497005988023</v>
      </c>
      <c r="BE127" s="13">
        <v>0.27900000000000003</v>
      </c>
      <c r="BF127" s="85">
        <v>0.34189999999999998</v>
      </c>
      <c r="BG127" s="76">
        <f t="shared" si="31"/>
        <v>1.225448028673835</v>
      </c>
      <c r="BH127" s="13">
        <v>0.998</v>
      </c>
      <c r="BI127" s="85">
        <v>1.1651</v>
      </c>
      <c r="BJ127" s="76">
        <f t="shared" si="17"/>
        <v>1.167434869739479</v>
      </c>
      <c r="BK127" s="13">
        <v>0.218</v>
      </c>
      <c r="BL127" s="85">
        <v>0.23760000000000001</v>
      </c>
      <c r="BM127" s="76">
        <f t="shared" si="32"/>
        <v>1.0899082568807339</v>
      </c>
      <c r="BN127" s="13">
        <v>1E-3</v>
      </c>
      <c r="BO127" s="85">
        <v>1.2999999999999999E-3</v>
      </c>
      <c r="BP127" s="76">
        <f t="shared" si="33"/>
        <v>1.2999999999999998</v>
      </c>
      <c r="BQ127" s="13">
        <v>0.23799999999999999</v>
      </c>
      <c r="BR127" s="85">
        <v>8.5699999999999998E-2</v>
      </c>
      <c r="BS127" s="76">
        <f t="shared" si="34"/>
        <v>0.36008403361344538</v>
      </c>
      <c r="BT127" s="13">
        <v>0</v>
      </c>
      <c r="BU127" s="85">
        <v>0</v>
      </c>
      <c r="BV127" s="76"/>
    </row>
    <row r="128" spans="1:74" ht="20.100000000000001" customHeight="1" thickBot="1" x14ac:dyDescent="0.25">
      <c r="A128" s="4">
        <v>121</v>
      </c>
      <c r="B128" s="39" t="s">
        <v>144</v>
      </c>
      <c r="C128" s="19">
        <v>1774.4</v>
      </c>
      <c r="D128" s="18"/>
      <c r="E128" s="15">
        <f t="shared" si="18"/>
        <v>1774.4</v>
      </c>
      <c r="F128" s="15">
        <f t="shared" si="19"/>
        <v>1774.4</v>
      </c>
      <c r="G128" s="15"/>
      <c r="H128" s="11">
        <v>3.573</v>
      </c>
      <c r="I128" s="3">
        <v>3.573</v>
      </c>
      <c r="J128" s="3">
        <v>2.891</v>
      </c>
      <c r="K128" s="9">
        <v>3.278</v>
      </c>
      <c r="L128" s="13">
        <f t="shared" si="20"/>
        <v>1.0876014553596418</v>
      </c>
      <c r="M128" s="3">
        <f t="shared" si="20"/>
        <v>1.0876014553596418</v>
      </c>
      <c r="N128" s="3">
        <f t="shared" si="20"/>
        <v>1.0878588723625042</v>
      </c>
      <c r="O128" s="5">
        <f t="shared" si="20"/>
        <v>1.0924344112263575</v>
      </c>
      <c r="P128" s="13">
        <v>3.8860000000000001</v>
      </c>
      <c r="Q128" s="3">
        <v>3.8860000000000001</v>
      </c>
      <c r="R128" s="3">
        <v>3.145</v>
      </c>
      <c r="S128" s="9">
        <v>3.581</v>
      </c>
      <c r="T128" s="75">
        <f t="shared" si="21"/>
        <v>3.8859999999999997</v>
      </c>
      <c r="U128" s="13">
        <v>3.8860000000000001</v>
      </c>
      <c r="V128" s="3">
        <v>3.8860000000000001</v>
      </c>
      <c r="W128" s="6">
        <f t="shared" si="22"/>
        <v>3.9954999999999998</v>
      </c>
      <c r="X128" s="76">
        <f t="shared" si="23"/>
        <v>1.0281780751415337</v>
      </c>
      <c r="Y128" s="74">
        <f t="shared" si="24"/>
        <v>3.8859999999999997</v>
      </c>
      <c r="Z128" s="8">
        <f t="shared" si="25"/>
        <v>3.9954999999999998</v>
      </c>
      <c r="AA128" s="76">
        <f t="shared" si="26"/>
        <v>1.0281780751415337</v>
      </c>
      <c r="AB128" s="13">
        <v>0.79100000000000004</v>
      </c>
      <c r="AC128" s="85">
        <v>0.86609999999999998</v>
      </c>
      <c r="AD128" s="76">
        <f t="shared" si="27"/>
        <v>1.0949431099873577</v>
      </c>
      <c r="AE128" s="13">
        <v>0.435</v>
      </c>
      <c r="AF128" s="85">
        <v>0.47610000000000002</v>
      </c>
      <c r="AG128" s="76">
        <f t="shared" si="35"/>
        <v>1.0944827586206898</v>
      </c>
      <c r="AH128" s="13">
        <v>0.30599999999999999</v>
      </c>
      <c r="AI128" s="100">
        <v>0</v>
      </c>
      <c r="AJ128" s="13">
        <v>2E-3</v>
      </c>
      <c r="AK128" s="85">
        <v>2.3E-3</v>
      </c>
      <c r="AL128" s="76">
        <f t="shared" si="28"/>
        <v>1.1499999999999999</v>
      </c>
      <c r="AM128" s="13">
        <v>0</v>
      </c>
      <c r="AN128" s="85">
        <v>0</v>
      </c>
      <c r="AO128" s="76"/>
      <c r="AP128" s="13">
        <v>0</v>
      </c>
      <c r="AQ128" s="85">
        <v>0</v>
      </c>
      <c r="AR128" s="76"/>
      <c r="AS128" s="13">
        <v>0.56699999999999995</v>
      </c>
      <c r="AT128" s="85">
        <v>0.66059999999999997</v>
      </c>
      <c r="AU128" s="76">
        <f t="shared" si="15"/>
        <v>1.1650793650793652</v>
      </c>
      <c r="AV128" s="13">
        <v>1.0999999999999999E-2</v>
      </c>
      <c r="AW128" s="85">
        <v>1.09E-2</v>
      </c>
      <c r="AX128" s="76">
        <f t="shared" si="29"/>
        <v>0.99090909090909096</v>
      </c>
      <c r="AY128" s="13">
        <v>0</v>
      </c>
      <c r="AZ128" s="85">
        <v>4.0000000000000002E-4</v>
      </c>
      <c r="BA128" s="76"/>
      <c r="BB128" s="13">
        <v>0.107</v>
      </c>
      <c r="BC128" s="85">
        <v>0.13139999999999999</v>
      </c>
      <c r="BD128" s="76">
        <f t="shared" si="16"/>
        <v>1.2280373831775699</v>
      </c>
      <c r="BE128" s="13">
        <v>0.33500000000000002</v>
      </c>
      <c r="BF128" s="85">
        <v>0.4103</v>
      </c>
      <c r="BG128" s="76">
        <f t="shared" si="31"/>
        <v>1.2247761194029849</v>
      </c>
      <c r="BH128" s="13">
        <v>0.91700000000000004</v>
      </c>
      <c r="BI128" s="85">
        <v>1.0692999999999999</v>
      </c>
      <c r="BJ128" s="76">
        <f t="shared" si="17"/>
        <v>1.1660850599781896</v>
      </c>
      <c r="BK128" s="13">
        <v>0.11799999999999999</v>
      </c>
      <c r="BL128" s="85">
        <v>0.12909999999999999</v>
      </c>
      <c r="BM128" s="76">
        <f t="shared" si="32"/>
        <v>1.0940677966101695</v>
      </c>
      <c r="BN128" s="13">
        <v>1E-3</v>
      </c>
      <c r="BO128" s="85">
        <v>5.9999999999999995E-4</v>
      </c>
      <c r="BP128" s="76">
        <f t="shared" si="33"/>
        <v>0.6</v>
      </c>
      <c r="BQ128" s="13">
        <v>0.29599999999999999</v>
      </c>
      <c r="BR128" s="85">
        <v>0.2384</v>
      </c>
      <c r="BS128" s="76">
        <f t="shared" si="34"/>
        <v>0.80540540540540539</v>
      </c>
      <c r="BT128" s="13">
        <v>0</v>
      </c>
      <c r="BU128" s="85">
        <v>0</v>
      </c>
      <c r="BV128" s="76"/>
    </row>
    <row r="129" spans="1:74" ht="20.100000000000001" customHeight="1" thickBot="1" x14ac:dyDescent="0.25">
      <c r="A129" s="22">
        <v>122</v>
      </c>
      <c r="B129" s="39" t="s">
        <v>145</v>
      </c>
      <c r="C129" s="19">
        <v>1665.79</v>
      </c>
      <c r="D129" s="18">
        <v>133</v>
      </c>
      <c r="E129" s="15">
        <f t="shared" si="18"/>
        <v>1532.79</v>
      </c>
      <c r="F129" s="15">
        <f t="shared" si="19"/>
        <v>1532.79</v>
      </c>
      <c r="G129" s="15"/>
      <c r="H129" s="11">
        <v>3.5129999999999999</v>
      </c>
      <c r="I129" s="3">
        <v>3.5129999999999999</v>
      </c>
      <c r="J129" s="3">
        <v>2.923</v>
      </c>
      <c r="K129" s="9">
        <v>3.3</v>
      </c>
      <c r="L129" s="13">
        <f t="shared" si="20"/>
        <v>1.0925135212069457</v>
      </c>
      <c r="M129" s="3">
        <f t="shared" si="20"/>
        <v>1.0925135212069457</v>
      </c>
      <c r="N129" s="3">
        <f t="shared" si="20"/>
        <v>1.0923708518645228</v>
      </c>
      <c r="O129" s="5">
        <f t="shared" si="20"/>
        <v>1.0960606060606062</v>
      </c>
      <c r="P129" s="13">
        <v>3.8380000000000001</v>
      </c>
      <c r="Q129" s="3">
        <v>3.8380000000000001</v>
      </c>
      <c r="R129" s="3">
        <v>3.1930000000000001</v>
      </c>
      <c r="S129" s="9">
        <v>3.617</v>
      </c>
      <c r="T129" s="75">
        <f t="shared" si="21"/>
        <v>3.8380000000000001</v>
      </c>
      <c r="U129" s="13">
        <v>3.8380000000000001</v>
      </c>
      <c r="V129" s="3">
        <v>3.8380000000000001</v>
      </c>
      <c r="W129" s="6">
        <f t="shared" si="22"/>
        <v>4.0697000000000001</v>
      </c>
      <c r="X129" s="76">
        <f t="shared" si="23"/>
        <v>1.0603699843668577</v>
      </c>
      <c r="Y129" s="74">
        <f t="shared" si="24"/>
        <v>3.8380000000000001</v>
      </c>
      <c r="Z129" s="8">
        <f t="shared" si="25"/>
        <v>4.0697000000000001</v>
      </c>
      <c r="AA129" s="76">
        <f t="shared" si="26"/>
        <v>1.0603699843668577</v>
      </c>
      <c r="AB129" s="13">
        <v>0.89200000000000002</v>
      </c>
      <c r="AC129" s="85">
        <v>0.97619999999999996</v>
      </c>
      <c r="AD129" s="76">
        <f t="shared" si="27"/>
        <v>1.0943946188340807</v>
      </c>
      <c r="AE129" s="13">
        <v>0.42399999999999999</v>
      </c>
      <c r="AF129" s="85">
        <v>0.46350000000000002</v>
      </c>
      <c r="AG129" s="76">
        <f t="shared" si="35"/>
        <v>1.0931603773584906</v>
      </c>
      <c r="AH129" s="13">
        <v>0.222</v>
      </c>
      <c r="AI129" s="100">
        <v>0</v>
      </c>
      <c r="AJ129" s="13">
        <v>2.3E-2</v>
      </c>
      <c r="AK129" s="85">
        <v>2.5700000000000001E-2</v>
      </c>
      <c r="AL129" s="76">
        <f t="shared" si="28"/>
        <v>1.1173913043478261</v>
      </c>
      <c r="AM129" s="13">
        <v>0</v>
      </c>
      <c r="AN129" s="85">
        <v>0</v>
      </c>
      <c r="AO129" s="76"/>
      <c r="AP129" s="13">
        <v>0</v>
      </c>
      <c r="AQ129" s="85">
        <v>0</v>
      </c>
      <c r="AR129" s="76"/>
      <c r="AS129" s="13">
        <v>0.55300000000000005</v>
      </c>
      <c r="AT129" s="85">
        <v>0.6462</v>
      </c>
      <c r="AU129" s="76">
        <f t="shared" si="15"/>
        <v>1.1685352622061482</v>
      </c>
      <c r="AV129" s="13">
        <v>0</v>
      </c>
      <c r="AW129" s="85">
        <v>0</v>
      </c>
      <c r="AX129" s="76"/>
      <c r="AY129" s="13">
        <v>0</v>
      </c>
      <c r="AZ129" s="85">
        <v>0</v>
      </c>
      <c r="BA129" s="76"/>
      <c r="BB129" s="13">
        <v>0.129</v>
      </c>
      <c r="BC129" s="85">
        <v>0.15859999999999999</v>
      </c>
      <c r="BD129" s="76">
        <f t="shared" si="16"/>
        <v>1.2294573643410851</v>
      </c>
      <c r="BE129" s="13">
        <v>0.311</v>
      </c>
      <c r="BF129" s="85">
        <v>0.38169999999999998</v>
      </c>
      <c r="BG129" s="76">
        <f t="shared" si="31"/>
        <v>1.2273311897106109</v>
      </c>
      <c r="BH129" s="13">
        <v>0.85299999999999998</v>
      </c>
      <c r="BI129" s="85">
        <v>0.99570000000000003</v>
      </c>
      <c r="BJ129" s="76">
        <f t="shared" si="17"/>
        <v>1.1672919109026965</v>
      </c>
      <c r="BK129" s="13">
        <v>0.17699999999999999</v>
      </c>
      <c r="BL129" s="85">
        <v>0.19339999999999999</v>
      </c>
      <c r="BM129" s="76">
        <f t="shared" si="32"/>
        <v>1.0926553672316384</v>
      </c>
      <c r="BN129" s="13">
        <v>1E-3</v>
      </c>
      <c r="BO129" s="85">
        <v>6.9999999999999999E-4</v>
      </c>
      <c r="BP129" s="76">
        <f t="shared" si="33"/>
        <v>0.7</v>
      </c>
      <c r="BQ129" s="13">
        <v>0.253</v>
      </c>
      <c r="BR129" s="85">
        <v>0.22800000000000001</v>
      </c>
      <c r="BS129" s="76">
        <f t="shared" si="34"/>
        <v>0.90118577075098816</v>
      </c>
      <c r="BT129" s="13">
        <v>0</v>
      </c>
      <c r="BU129" s="85">
        <v>0</v>
      </c>
      <c r="BV129" s="76"/>
    </row>
    <row r="130" spans="1:74" ht="20.100000000000001" customHeight="1" thickBot="1" x14ac:dyDescent="0.25">
      <c r="A130" s="4">
        <v>123</v>
      </c>
      <c r="B130" s="39" t="s">
        <v>146</v>
      </c>
      <c r="C130" s="19">
        <v>718.5</v>
      </c>
      <c r="D130" s="18"/>
      <c r="E130" s="15">
        <f t="shared" si="18"/>
        <v>718.5</v>
      </c>
      <c r="F130" s="15">
        <f t="shared" si="19"/>
        <v>718.5</v>
      </c>
      <c r="G130" s="15"/>
      <c r="H130" s="11">
        <v>3.431</v>
      </c>
      <c r="I130" s="3">
        <v>3.431</v>
      </c>
      <c r="J130" s="3">
        <v>2.6869999999999998</v>
      </c>
      <c r="K130" s="9">
        <v>2.9079999999999999</v>
      </c>
      <c r="L130" s="13">
        <f t="shared" si="20"/>
        <v>1.0795686388807928</v>
      </c>
      <c r="M130" s="3">
        <f t="shared" si="20"/>
        <v>1.0795686388807928</v>
      </c>
      <c r="N130" s="3">
        <f t="shared" si="20"/>
        <v>1.084108671380722</v>
      </c>
      <c r="O130" s="5">
        <f t="shared" si="20"/>
        <v>1.0870013755158185</v>
      </c>
      <c r="P130" s="13">
        <v>3.7040000000000002</v>
      </c>
      <c r="Q130" s="3">
        <v>3.7040000000000002</v>
      </c>
      <c r="R130" s="3">
        <v>2.9129999999999998</v>
      </c>
      <c r="S130" s="9">
        <v>3.161</v>
      </c>
      <c r="T130" s="75">
        <f t="shared" si="21"/>
        <v>3.7040000000000002</v>
      </c>
      <c r="U130" s="13">
        <v>3.7040000000000002</v>
      </c>
      <c r="V130" s="3">
        <v>3.7040000000000002</v>
      </c>
      <c r="W130" s="6">
        <f t="shared" si="22"/>
        <v>3.3915000000000002</v>
      </c>
      <c r="X130" s="76">
        <f t="shared" si="23"/>
        <v>0.91563174946004322</v>
      </c>
      <c r="Y130" s="74">
        <f t="shared" si="24"/>
        <v>3.7040000000000002</v>
      </c>
      <c r="Z130" s="8">
        <f t="shared" si="25"/>
        <v>3.3915000000000002</v>
      </c>
      <c r="AA130" s="76">
        <f t="shared" si="26"/>
        <v>0.91563174946004322</v>
      </c>
      <c r="AB130" s="13">
        <v>0.60899999999999999</v>
      </c>
      <c r="AC130" s="85">
        <v>0.66669999999999996</v>
      </c>
      <c r="AD130" s="76">
        <f t="shared" si="27"/>
        <v>1.0947454844006568</v>
      </c>
      <c r="AE130" s="13">
        <v>0.248</v>
      </c>
      <c r="AF130" s="85">
        <v>0.27129999999999999</v>
      </c>
      <c r="AG130" s="76">
        <f t="shared" si="35"/>
        <v>1.0939516129032258</v>
      </c>
      <c r="AH130" s="13">
        <v>0.54400000000000004</v>
      </c>
      <c r="AI130" s="100">
        <v>0</v>
      </c>
      <c r="AJ130" s="13">
        <v>3.6999999999999998E-2</v>
      </c>
      <c r="AK130" s="85">
        <v>4.0899999999999999E-2</v>
      </c>
      <c r="AL130" s="76">
        <f t="shared" si="28"/>
        <v>1.1054054054054054</v>
      </c>
      <c r="AM130" s="13">
        <v>0</v>
      </c>
      <c r="AN130" s="85">
        <v>0</v>
      </c>
      <c r="AO130" s="76"/>
      <c r="AP130" s="13">
        <v>0</v>
      </c>
      <c r="AQ130" s="85">
        <v>0</v>
      </c>
      <c r="AR130" s="76"/>
      <c r="AS130" s="13">
        <v>0.628</v>
      </c>
      <c r="AT130" s="85">
        <v>0.73570000000000002</v>
      </c>
      <c r="AU130" s="76">
        <f t="shared" si="15"/>
        <v>1.1714968152866243</v>
      </c>
      <c r="AV130" s="13">
        <v>8.7999999999999995E-2</v>
      </c>
      <c r="AW130" s="85">
        <v>8.6900000000000005E-2</v>
      </c>
      <c r="AX130" s="76">
        <f t="shared" si="29"/>
        <v>0.98750000000000016</v>
      </c>
      <c r="AY130" s="13">
        <v>2E-3</v>
      </c>
      <c r="AZ130" s="85">
        <v>3.2000000000000002E-3</v>
      </c>
      <c r="BA130" s="76">
        <f t="shared" si="30"/>
        <v>1.6</v>
      </c>
      <c r="BB130" s="13">
        <v>0.20200000000000001</v>
      </c>
      <c r="BC130" s="85">
        <v>0.2477</v>
      </c>
      <c r="BD130" s="76">
        <f t="shared" si="16"/>
        <v>1.2262376237623762</v>
      </c>
      <c r="BE130" s="13">
        <v>0.1</v>
      </c>
      <c r="BF130" s="85">
        <v>0.12230000000000001</v>
      </c>
      <c r="BG130" s="76">
        <f t="shared" si="31"/>
        <v>1.2230000000000001</v>
      </c>
      <c r="BH130" s="13">
        <v>0.78500000000000003</v>
      </c>
      <c r="BI130" s="85">
        <v>0.91169999999999995</v>
      </c>
      <c r="BJ130" s="76">
        <f t="shared" si="17"/>
        <v>1.1614012738853503</v>
      </c>
      <c r="BK130" s="13">
        <v>0.17199999999999999</v>
      </c>
      <c r="BL130" s="85">
        <v>0.18790000000000001</v>
      </c>
      <c r="BM130" s="76">
        <f t="shared" si="32"/>
        <v>1.0924418604651165</v>
      </c>
      <c r="BN130" s="13">
        <v>0</v>
      </c>
      <c r="BO130" s="85">
        <v>0</v>
      </c>
      <c r="BP130" s="76"/>
      <c r="BQ130" s="13">
        <v>0.28899999999999998</v>
      </c>
      <c r="BR130" s="85">
        <v>0.1172</v>
      </c>
      <c r="BS130" s="76">
        <f t="shared" si="34"/>
        <v>0.40553633217993085</v>
      </c>
      <c r="BT130" s="13">
        <v>0</v>
      </c>
      <c r="BU130" s="85">
        <v>0</v>
      </c>
      <c r="BV130" s="76"/>
    </row>
    <row r="131" spans="1:74" ht="20.100000000000001" customHeight="1" thickBot="1" x14ac:dyDescent="0.25">
      <c r="A131" s="22">
        <v>124</v>
      </c>
      <c r="B131" s="39" t="s">
        <v>147</v>
      </c>
      <c r="C131" s="19">
        <v>756.9</v>
      </c>
      <c r="D131" s="18"/>
      <c r="E131" s="15">
        <f t="shared" si="18"/>
        <v>756.9</v>
      </c>
      <c r="F131" s="15">
        <f t="shared" si="19"/>
        <v>756.9</v>
      </c>
      <c r="G131" s="15"/>
      <c r="H131" s="11">
        <v>3.7829999999999999</v>
      </c>
      <c r="I131" s="3">
        <v>3.7829999999999999</v>
      </c>
      <c r="J131" s="3">
        <v>2.6419999999999999</v>
      </c>
      <c r="K131" s="9">
        <v>3.113</v>
      </c>
      <c r="L131" s="13">
        <f t="shared" si="20"/>
        <v>1.0822098863335978</v>
      </c>
      <c r="M131" s="3">
        <f t="shared" si="20"/>
        <v>1.0822098863335978</v>
      </c>
      <c r="N131" s="3">
        <f t="shared" si="20"/>
        <v>1.0862982588947767</v>
      </c>
      <c r="O131" s="5">
        <f t="shared" si="20"/>
        <v>1.0921940250562159</v>
      </c>
      <c r="P131" s="13">
        <v>4.0940000000000003</v>
      </c>
      <c r="Q131" s="3">
        <v>4.0940000000000003</v>
      </c>
      <c r="R131" s="3">
        <v>2.87</v>
      </c>
      <c r="S131" s="9">
        <v>3.4</v>
      </c>
      <c r="T131" s="75">
        <f t="shared" si="21"/>
        <v>4.0939999999999994</v>
      </c>
      <c r="U131" s="13">
        <v>4.0940000000000003</v>
      </c>
      <c r="V131" s="3">
        <v>4.0940000000000003</v>
      </c>
      <c r="W131" s="6">
        <f t="shared" si="22"/>
        <v>4.476</v>
      </c>
      <c r="X131" s="76">
        <f t="shared" si="23"/>
        <v>1.0933072789447975</v>
      </c>
      <c r="Y131" s="74">
        <f t="shared" si="24"/>
        <v>4.0939999999999994</v>
      </c>
      <c r="Z131" s="8">
        <f t="shared" si="25"/>
        <v>4.476</v>
      </c>
      <c r="AA131" s="76">
        <f t="shared" si="26"/>
        <v>1.0933072789447975</v>
      </c>
      <c r="AB131" s="13">
        <v>0.47899999999999998</v>
      </c>
      <c r="AC131" s="85">
        <v>0.52790000000000004</v>
      </c>
      <c r="AD131" s="76">
        <f t="shared" si="27"/>
        <v>1.1020876826722339</v>
      </c>
      <c r="AE131" s="13">
        <v>0.53100000000000003</v>
      </c>
      <c r="AF131" s="85">
        <v>0.58030000000000004</v>
      </c>
      <c r="AG131" s="76">
        <f t="shared" si="35"/>
        <v>1.092843691148776</v>
      </c>
      <c r="AH131" s="13">
        <v>0.69399999999999995</v>
      </c>
      <c r="AI131" s="100">
        <v>0</v>
      </c>
      <c r="AJ131" s="13">
        <v>1.0999999999999999E-2</v>
      </c>
      <c r="AK131" s="85">
        <v>1.2200000000000001E-2</v>
      </c>
      <c r="AL131" s="76">
        <f t="shared" si="28"/>
        <v>1.1090909090909091</v>
      </c>
      <c r="AM131" s="13">
        <v>0</v>
      </c>
      <c r="AN131" s="85">
        <v>0</v>
      </c>
      <c r="AO131" s="76"/>
      <c r="AP131" s="13">
        <v>0</v>
      </c>
      <c r="AQ131" s="85">
        <v>0</v>
      </c>
      <c r="AR131" s="76"/>
      <c r="AS131" s="13">
        <v>0.82799999999999996</v>
      </c>
      <c r="AT131" s="85">
        <v>0.98080000000000001</v>
      </c>
      <c r="AU131" s="76">
        <f t="shared" si="15"/>
        <v>1.1845410628019324</v>
      </c>
      <c r="AV131" s="13">
        <v>5.8999999999999997E-2</v>
      </c>
      <c r="AW131" s="85">
        <v>5.7700000000000001E-2</v>
      </c>
      <c r="AX131" s="76">
        <f t="shared" si="29"/>
        <v>0.97796610169491538</v>
      </c>
      <c r="AY131" s="13">
        <v>1E-3</v>
      </c>
      <c r="AZ131" s="85">
        <v>2.2000000000000001E-3</v>
      </c>
      <c r="BA131" s="76">
        <f t="shared" si="30"/>
        <v>2.2000000000000002</v>
      </c>
      <c r="BB131" s="13">
        <v>9.5000000000000001E-2</v>
      </c>
      <c r="BC131" s="85">
        <v>0.11700000000000001</v>
      </c>
      <c r="BD131" s="76">
        <f t="shared" si="16"/>
        <v>1.2315789473684211</v>
      </c>
      <c r="BE131" s="13">
        <v>0.111</v>
      </c>
      <c r="BF131" s="85">
        <v>0.1363</v>
      </c>
      <c r="BG131" s="76">
        <f t="shared" si="31"/>
        <v>1.227927927927928</v>
      </c>
      <c r="BH131" s="13">
        <v>0.90100000000000002</v>
      </c>
      <c r="BI131" s="85">
        <v>1.2766999999999999</v>
      </c>
      <c r="BJ131" s="76">
        <f t="shared" si="17"/>
        <v>1.4169811320754715</v>
      </c>
      <c r="BK131" s="13">
        <v>0.158</v>
      </c>
      <c r="BL131" s="85">
        <v>0.17269999999999999</v>
      </c>
      <c r="BM131" s="76">
        <f t="shared" si="32"/>
        <v>1.0930379746835444</v>
      </c>
      <c r="BN131" s="13">
        <v>1E-3</v>
      </c>
      <c r="BO131" s="85">
        <v>1.6000000000000001E-3</v>
      </c>
      <c r="BP131" s="76">
        <f t="shared" si="33"/>
        <v>1.6</v>
      </c>
      <c r="BQ131" s="13">
        <v>0.22500000000000001</v>
      </c>
      <c r="BR131" s="85">
        <v>0.61060000000000003</v>
      </c>
      <c r="BS131" s="76">
        <f t="shared" si="34"/>
        <v>2.7137777777777781</v>
      </c>
      <c r="BT131" s="13">
        <v>0</v>
      </c>
      <c r="BU131" s="85">
        <v>0</v>
      </c>
      <c r="BV131" s="76"/>
    </row>
    <row r="132" spans="1:74" ht="20.100000000000001" customHeight="1" thickBot="1" x14ac:dyDescent="0.25">
      <c r="A132" s="4">
        <v>125</v>
      </c>
      <c r="B132" s="39" t="s">
        <v>148</v>
      </c>
      <c r="C132" s="19">
        <v>2541.98</v>
      </c>
      <c r="D132" s="18"/>
      <c r="E132" s="15">
        <f t="shared" si="18"/>
        <v>2541.98</v>
      </c>
      <c r="F132" s="15">
        <f t="shared" si="19"/>
        <v>2541.98</v>
      </c>
      <c r="G132" s="15"/>
      <c r="H132" s="11">
        <v>3.4319999999999999</v>
      </c>
      <c r="I132" s="3">
        <v>3.4319999999999999</v>
      </c>
      <c r="J132" s="3">
        <v>2.86</v>
      </c>
      <c r="K132" s="9">
        <v>3.0750000000000002</v>
      </c>
      <c r="L132" s="13">
        <f t="shared" si="20"/>
        <v>1.0885780885780887</v>
      </c>
      <c r="M132" s="3">
        <f t="shared" si="20"/>
        <v>1.0885780885780887</v>
      </c>
      <c r="N132" s="3">
        <f t="shared" si="20"/>
        <v>1.0923076923076924</v>
      </c>
      <c r="O132" s="5">
        <f t="shared" si="20"/>
        <v>1.0946341463414633</v>
      </c>
      <c r="P132" s="13">
        <v>3.7360000000000002</v>
      </c>
      <c r="Q132" s="3">
        <v>3.7360000000000002</v>
      </c>
      <c r="R132" s="3">
        <v>3.1240000000000001</v>
      </c>
      <c r="S132" s="9">
        <v>3.3660000000000001</v>
      </c>
      <c r="T132" s="75">
        <f t="shared" si="21"/>
        <v>3.7360000000000002</v>
      </c>
      <c r="U132" s="13">
        <v>3.7360000000000002</v>
      </c>
      <c r="V132" s="3">
        <v>3.7360000000000002</v>
      </c>
      <c r="W132" s="6">
        <f t="shared" si="22"/>
        <v>3.9846999999999992</v>
      </c>
      <c r="X132" s="76">
        <f t="shared" si="23"/>
        <v>1.0665685224839399</v>
      </c>
      <c r="Y132" s="74">
        <f t="shared" si="24"/>
        <v>3.7360000000000002</v>
      </c>
      <c r="Z132" s="8">
        <f t="shared" si="25"/>
        <v>3.9846999999999992</v>
      </c>
      <c r="AA132" s="76">
        <f t="shared" si="26"/>
        <v>1.0665685224839399</v>
      </c>
      <c r="AB132" s="13">
        <v>0.97599999999999998</v>
      </c>
      <c r="AC132" s="85">
        <v>1.0751999999999999</v>
      </c>
      <c r="AD132" s="76">
        <f t="shared" si="27"/>
        <v>1.1016393442622949</v>
      </c>
      <c r="AE132" s="13">
        <v>0.24199999999999999</v>
      </c>
      <c r="AF132" s="85">
        <v>0.26440000000000002</v>
      </c>
      <c r="AG132" s="76">
        <f t="shared" si="35"/>
        <v>1.0925619834710745</v>
      </c>
      <c r="AH132" s="13">
        <v>0.37</v>
      </c>
      <c r="AI132" s="100">
        <v>0</v>
      </c>
      <c r="AJ132" s="13">
        <v>0.01</v>
      </c>
      <c r="AK132" s="85">
        <v>1.0800000000000001E-2</v>
      </c>
      <c r="AL132" s="76">
        <f t="shared" si="28"/>
        <v>1.08</v>
      </c>
      <c r="AM132" s="13">
        <v>0</v>
      </c>
      <c r="AN132" s="85">
        <v>0</v>
      </c>
      <c r="AO132" s="76"/>
      <c r="AP132" s="13">
        <v>0</v>
      </c>
      <c r="AQ132" s="85">
        <v>0</v>
      </c>
      <c r="AR132" s="76"/>
      <c r="AS132" s="13">
        <v>0.59099999999999997</v>
      </c>
      <c r="AT132" s="85">
        <v>0.69069999999999998</v>
      </c>
      <c r="AU132" s="76">
        <f t="shared" si="15"/>
        <v>1.1686971235194585</v>
      </c>
      <c r="AV132" s="13">
        <v>0</v>
      </c>
      <c r="AW132" s="85">
        <v>0</v>
      </c>
      <c r="AX132" s="76"/>
      <c r="AY132" s="13">
        <v>0</v>
      </c>
      <c r="AZ132" s="85">
        <v>0</v>
      </c>
      <c r="BA132" s="76"/>
      <c r="BB132" s="13">
        <v>0.16900000000000001</v>
      </c>
      <c r="BC132" s="85">
        <v>0.20760000000000001</v>
      </c>
      <c r="BD132" s="76">
        <f t="shared" si="16"/>
        <v>1.2284023668639052</v>
      </c>
      <c r="BE132" s="13">
        <v>0.24299999999999999</v>
      </c>
      <c r="BF132" s="85">
        <v>0.29749999999999999</v>
      </c>
      <c r="BG132" s="76">
        <f t="shared" si="31"/>
        <v>1.2242798353909465</v>
      </c>
      <c r="BH132" s="13">
        <v>0.748</v>
      </c>
      <c r="BI132" s="85">
        <v>1.1612</v>
      </c>
      <c r="BJ132" s="76">
        <f t="shared" si="17"/>
        <v>1.5524064171122995</v>
      </c>
      <c r="BK132" s="13">
        <v>0.129</v>
      </c>
      <c r="BL132" s="85">
        <v>0.14050000000000001</v>
      </c>
      <c r="BM132" s="76">
        <f t="shared" si="32"/>
        <v>1.0891472868217056</v>
      </c>
      <c r="BN132" s="13">
        <v>0</v>
      </c>
      <c r="BO132" s="85">
        <v>5.0000000000000001E-4</v>
      </c>
      <c r="BP132" s="76"/>
      <c r="BQ132" s="13">
        <v>0.25800000000000001</v>
      </c>
      <c r="BR132" s="85">
        <v>0.1363</v>
      </c>
      <c r="BS132" s="76">
        <f t="shared" si="34"/>
        <v>0.52829457364341081</v>
      </c>
      <c r="BT132" s="13">
        <v>0</v>
      </c>
      <c r="BU132" s="85">
        <v>0</v>
      </c>
      <c r="BV132" s="76"/>
    </row>
    <row r="133" spans="1:74" ht="20.100000000000001" customHeight="1" thickBot="1" x14ac:dyDescent="0.25">
      <c r="A133" s="22">
        <v>126</v>
      </c>
      <c r="B133" s="39" t="s">
        <v>150</v>
      </c>
      <c r="C133" s="19">
        <v>2565.96</v>
      </c>
      <c r="D133" s="18"/>
      <c r="E133" s="15">
        <f t="shared" si="18"/>
        <v>2565.96</v>
      </c>
      <c r="F133" s="15">
        <f t="shared" si="19"/>
        <v>2565.96</v>
      </c>
      <c r="G133" s="15"/>
      <c r="H133" s="11">
        <v>3.5190000000000001</v>
      </c>
      <c r="I133" s="3">
        <v>3.5190000000000001</v>
      </c>
      <c r="J133" s="3">
        <v>2.9209999999999998</v>
      </c>
      <c r="K133" s="9">
        <v>3.13</v>
      </c>
      <c r="L133" s="13">
        <f t="shared" si="20"/>
        <v>1.0886615515771525</v>
      </c>
      <c r="M133" s="3">
        <f t="shared" si="20"/>
        <v>1.0886615515771525</v>
      </c>
      <c r="N133" s="3">
        <f t="shared" si="20"/>
        <v>1.0931187949332422</v>
      </c>
      <c r="O133" s="5">
        <f t="shared" si="20"/>
        <v>1.0952076677316294</v>
      </c>
      <c r="P133" s="13">
        <v>3.831</v>
      </c>
      <c r="Q133" s="3">
        <v>3.831</v>
      </c>
      <c r="R133" s="3">
        <v>3.1930000000000001</v>
      </c>
      <c r="S133" s="9">
        <v>3.4279999999999999</v>
      </c>
      <c r="T133" s="75">
        <f t="shared" si="21"/>
        <v>3.831</v>
      </c>
      <c r="U133" s="13">
        <v>3.831</v>
      </c>
      <c r="V133" s="3">
        <v>3.831</v>
      </c>
      <c r="W133" s="6">
        <f t="shared" si="22"/>
        <v>4.1399999999999997</v>
      </c>
      <c r="X133" s="76">
        <f t="shared" si="23"/>
        <v>1.0806577916992952</v>
      </c>
      <c r="Y133" s="74">
        <f t="shared" si="24"/>
        <v>3.831</v>
      </c>
      <c r="Z133" s="8">
        <f t="shared" si="25"/>
        <v>4.1399999999999997</v>
      </c>
      <c r="AA133" s="76">
        <f t="shared" si="26"/>
        <v>1.0806577916992952</v>
      </c>
      <c r="AB133" s="13">
        <v>1.0489999999999999</v>
      </c>
      <c r="AC133" s="85">
        <v>1.1487000000000001</v>
      </c>
      <c r="AD133" s="76">
        <f t="shared" si="27"/>
        <v>1.0950428979980935</v>
      </c>
      <c r="AE133" s="13">
        <v>0.23499999999999999</v>
      </c>
      <c r="AF133" s="85">
        <v>0.25729999999999997</v>
      </c>
      <c r="AG133" s="76">
        <f t="shared" si="35"/>
        <v>1.0948936170212766</v>
      </c>
      <c r="AH133" s="13">
        <v>0.40200000000000002</v>
      </c>
      <c r="AI133" s="100">
        <v>0</v>
      </c>
      <c r="AJ133" s="13">
        <v>1.4E-2</v>
      </c>
      <c r="AK133" s="85">
        <v>1.6E-2</v>
      </c>
      <c r="AL133" s="76">
        <f t="shared" si="28"/>
        <v>1.1428571428571428</v>
      </c>
      <c r="AM133" s="13">
        <v>0</v>
      </c>
      <c r="AN133" s="85">
        <v>0</v>
      </c>
      <c r="AO133" s="76"/>
      <c r="AP133" s="13">
        <v>0</v>
      </c>
      <c r="AQ133" s="85">
        <v>0</v>
      </c>
      <c r="AR133" s="76"/>
      <c r="AS133" s="13">
        <v>0.59099999999999997</v>
      </c>
      <c r="AT133" s="85">
        <v>0.69040000000000001</v>
      </c>
      <c r="AU133" s="76">
        <f t="shared" si="15"/>
        <v>1.1681895093062606</v>
      </c>
      <c r="AV133" s="13">
        <v>0</v>
      </c>
      <c r="AW133" s="85">
        <v>0</v>
      </c>
      <c r="AX133" s="76"/>
      <c r="AY133" s="13">
        <v>0</v>
      </c>
      <c r="AZ133" s="85">
        <v>0</v>
      </c>
      <c r="BA133" s="76"/>
      <c r="BB133" s="13">
        <v>0.19800000000000001</v>
      </c>
      <c r="BC133" s="85">
        <v>0.24279999999999999</v>
      </c>
      <c r="BD133" s="76">
        <f t="shared" si="16"/>
        <v>1.2262626262626262</v>
      </c>
      <c r="BE133" s="13">
        <v>0.22800000000000001</v>
      </c>
      <c r="BF133" s="85">
        <v>0.27889999999999998</v>
      </c>
      <c r="BG133" s="76">
        <f t="shared" si="31"/>
        <v>1.2232456140350876</v>
      </c>
      <c r="BH133" s="13">
        <v>0.73199999999999998</v>
      </c>
      <c r="BI133" s="85">
        <v>1.1406000000000001</v>
      </c>
      <c r="BJ133" s="76">
        <f t="shared" si="17"/>
        <v>1.5581967213114756</v>
      </c>
      <c r="BK133" s="13">
        <v>0.12</v>
      </c>
      <c r="BL133" s="85">
        <v>0.1308</v>
      </c>
      <c r="BM133" s="76">
        <f t="shared" si="32"/>
        <v>1.0900000000000001</v>
      </c>
      <c r="BN133" s="13">
        <v>1E-3</v>
      </c>
      <c r="BO133" s="85">
        <v>1E-3</v>
      </c>
      <c r="BP133" s="76">
        <f t="shared" si="33"/>
        <v>1</v>
      </c>
      <c r="BQ133" s="13">
        <v>0.26100000000000001</v>
      </c>
      <c r="BR133" s="85">
        <v>0.23350000000000001</v>
      </c>
      <c r="BS133" s="76">
        <f t="shared" si="34"/>
        <v>0.8946360153256705</v>
      </c>
      <c r="BT133" s="13">
        <v>0</v>
      </c>
      <c r="BU133" s="85">
        <v>0</v>
      </c>
      <c r="BV133" s="76"/>
    </row>
    <row r="134" spans="1:74" ht="20.100000000000001" customHeight="1" thickBot="1" x14ac:dyDescent="0.25">
      <c r="A134" s="4">
        <v>127</v>
      </c>
      <c r="B134" s="39" t="s">
        <v>151</v>
      </c>
      <c r="C134" s="19">
        <v>724.5</v>
      </c>
      <c r="D134" s="18"/>
      <c r="E134" s="15">
        <f t="shared" si="18"/>
        <v>724.5</v>
      </c>
      <c r="F134" s="15">
        <f t="shared" si="19"/>
        <v>724.5</v>
      </c>
      <c r="G134" s="15"/>
      <c r="H134" s="11">
        <v>3.347</v>
      </c>
      <c r="I134" s="3">
        <v>3.347</v>
      </c>
      <c r="J134" s="3">
        <v>2.68</v>
      </c>
      <c r="K134" s="9">
        <v>3.008</v>
      </c>
      <c r="L134" s="13">
        <f t="shared" si="20"/>
        <v>1.0845533313414999</v>
      </c>
      <c r="M134" s="3">
        <f t="shared" si="20"/>
        <v>1.0845533313414999</v>
      </c>
      <c r="N134" s="3">
        <f t="shared" si="20"/>
        <v>1.085820895522388</v>
      </c>
      <c r="O134" s="5">
        <f t="shared" si="20"/>
        <v>1.090093085106383</v>
      </c>
      <c r="P134" s="13">
        <v>3.63</v>
      </c>
      <c r="Q134" s="3">
        <v>3.63</v>
      </c>
      <c r="R134" s="3">
        <v>2.91</v>
      </c>
      <c r="S134" s="9">
        <v>3.2789999999999999</v>
      </c>
      <c r="T134" s="75">
        <f t="shared" si="21"/>
        <v>3.63</v>
      </c>
      <c r="U134" s="13">
        <v>3.63</v>
      </c>
      <c r="V134" s="3">
        <v>3.63</v>
      </c>
      <c r="W134" s="6">
        <f t="shared" si="22"/>
        <v>4.0421999999999993</v>
      </c>
      <c r="X134" s="76">
        <f t="shared" si="23"/>
        <v>1.1135537190082643</v>
      </c>
      <c r="Y134" s="74">
        <f t="shared" si="24"/>
        <v>3.63</v>
      </c>
      <c r="Z134" s="8">
        <f t="shared" si="25"/>
        <v>4.0421999999999993</v>
      </c>
      <c r="AA134" s="76">
        <f t="shared" si="26"/>
        <v>1.1135537190082643</v>
      </c>
      <c r="AB134" s="13">
        <v>0.69099999999999995</v>
      </c>
      <c r="AC134" s="85">
        <v>0.75819999999999999</v>
      </c>
      <c r="AD134" s="76">
        <f t="shared" si="27"/>
        <v>1.0972503617945009</v>
      </c>
      <c r="AE134" s="13">
        <v>0.36899999999999999</v>
      </c>
      <c r="AF134" s="85">
        <v>0.40379999999999999</v>
      </c>
      <c r="AG134" s="76">
        <f t="shared" si="35"/>
        <v>1.0943089430894308</v>
      </c>
      <c r="AH134" s="13">
        <v>0.35099999999999998</v>
      </c>
      <c r="AI134" s="100">
        <v>0</v>
      </c>
      <c r="AJ134" s="13">
        <v>8.9999999999999993E-3</v>
      </c>
      <c r="AK134" s="85">
        <v>1.0500000000000001E-2</v>
      </c>
      <c r="AL134" s="76">
        <f t="shared" si="28"/>
        <v>1.1666666666666667</v>
      </c>
      <c r="AM134" s="13">
        <v>0</v>
      </c>
      <c r="AN134" s="85">
        <v>0</v>
      </c>
      <c r="AO134" s="76"/>
      <c r="AP134" s="13">
        <v>0</v>
      </c>
      <c r="AQ134" s="85">
        <v>0</v>
      </c>
      <c r="AR134" s="76"/>
      <c r="AS134" s="13">
        <v>0.65500000000000003</v>
      </c>
      <c r="AT134" s="85">
        <v>0.76890000000000003</v>
      </c>
      <c r="AU134" s="76">
        <f t="shared" si="15"/>
        <v>1.1738931297709925</v>
      </c>
      <c r="AV134" s="13">
        <v>0</v>
      </c>
      <c r="AW134" s="85">
        <v>0</v>
      </c>
      <c r="AX134" s="76"/>
      <c r="AY134" s="13">
        <v>0</v>
      </c>
      <c r="AZ134" s="85">
        <v>0</v>
      </c>
      <c r="BA134" s="76"/>
      <c r="BB134" s="13">
        <v>0.08</v>
      </c>
      <c r="BC134" s="85">
        <v>9.8599999999999993E-2</v>
      </c>
      <c r="BD134" s="76">
        <f t="shared" si="16"/>
        <v>1.2324999999999999</v>
      </c>
      <c r="BE134" s="13">
        <v>0.112</v>
      </c>
      <c r="BF134" s="85">
        <v>0.13700000000000001</v>
      </c>
      <c r="BG134" s="76">
        <f t="shared" si="31"/>
        <v>1.2232142857142858</v>
      </c>
      <c r="BH134" s="13">
        <v>0.97799999999999998</v>
      </c>
      <c r="BI134" s="85">
        <v>1.3891</v>
      </c>
      <c r="BJ134" s="76">
        <f t="shared" si="17"/>
        <v>1.4203476482617587</v>
      </c>
      <c r="BK134" s="13">
        <v>0.14299999999999999</v>
      </c>
      <c r="BL134" s="85">
        <v>0.15559999999999999</v>
      </c>
      <c r="BM134" s="76">
        <f t="shared" si="32"/>
        <v>1.0881118881118881</v>
      </c>
      <c r="BN134" s="13">
        <v>1E-3</v>
      </c>
      <c r="BO134" s="85">
        <v>1.6000000000000001E-3</v>
      </c>
      <c r="BP134" s="76">
        <f t="shared" si="33"/>
        <v>1.6</v>
      </c>
      <c r="BQ134" s="13">
        <v>0.24099999999999999</v>
      </c>
      <c r="BR134" s="85">
        <v>0.31890000000000002</v>
      </c>
      <c r="BS134" s="76">
        <f t="shared" si="34"/>
        <v>1.3232365145228218</v>
      </c>
      <c r="BT134" s="13">
        <v>0</v>
      </c>
      <c r="BU134" s="85">
        <v>0</v>
      </c>
      <c r="BV134" s="76"/>
    </row>
    <row r="135" spans="1:74" ht="20.100000000000001" customHeight="1" thickBot="1" x14ac:dyDescent="0.25">
      <c r="A135" s="22">
        <v>128</v>
      </c>
      <c r="B135" s="39" t="s">
        <v>152</v>
      </c>
      <c r="C135" s="19">
        <v>1933.07</v>
      </c>
      <c r="D135" s="18">
        <v>291.27</v>
      </c>
      <c r="E135" s="15">
        <f t="shared" si="18"/>
        <v>1641.8</v>
      </c>
      <c r="F135" s="15">
        <f t="shared" si="19"/>
        <v>1641.8</v>
      </c>
      <c r="G135" s="15"/>
      <c r="H135" s="11">
        <v>2.6789999999999998</v>
      </c>
      <c r="I135" s="3">
        <v>2.6789999999999998</v>
      </c>
      <c r="J135" s="3">
        <v>2.1680000000000001</v>
      </c>
      <c r="K135" s="9">
        <v>2.3250000000000002</v>
      </c>
      <c r="L135" s="13">
        <f t="shared" si="20"/>
        <v>1.0780141843971631</v>
      </c>
      <c r="M135" s="3">
        <f t="shared" si="20"/>
        <v>1.0780141843971631</v>
      </c>
      <c r="N135" s="3">
        <f t="shared" si="20"/>
        <v>1.0816420664206643</v>
      </c>
      <c r="O135" s="5">
        <f t="shared" si="20"/>
        <v>1.0847311827956987</v>
      </c>
      <c r="P135" s="13">
        <v>2.8879999999999999</v>
      </c>
      <c r="Q135" s="3">
        <v>2.8879999999999999</v>
      </c>
      <c r="R135" s="3">
        <v>2.3450000000000002</v>
      </c>
      <c r="S135" s="9">
        <v>2.5219999999999998</v>
      </c>
      <c r="T135" s="75">
        <f t="shared" si="21"/>
        <v>2.8879999999999995</v>
      </c>
      <c r="U135" s="13">
        <v>2.8879999999999999</v>
      </c>
      <c r="V135" s="3">
        <v>2.8879999999999999</v>
      </c>
      <c r="W135" s="6">
        <f t="shared" si="22"/>
        <v>2.9998</v>
      </c>
      <c r="X135" s="76">
        <f t="shared" si="23"/>
        <v>1.0387119113573409</v>
      </c>
      <c r="Y135" s="74">
        <f t="shared" si="24"/>
        <v>2.8879999999999995</v>
      </c>
      <c r="Z135" s="8">
        <f t="shared" si="25"/>
        <v>2.9998</v>
      </c>
      <c r="AA135" s="76">
        <f t="shared" si="26"/>
        <v>1.0387119113573409</v>
      </c>
      <c r="AB135" s="13">
        <v>0.53400000000000003</v>
      </c>
      <c r="AC135" s="85">
        <v>0.5857</v>
      </c>
      <c r="AD135" s="76">
        <f t="shared" si="27"/>
        <v>1.0968164794007489</v>
      </c>
      <c r="AE135" s="13">
        <v>0.17699999999999999</v>
      </c>
      <c r="AF135" s="85">
        <v>0.1933</v>
      </c>
      <c r="AG135" s="76">
        <f t="shared" si="35"/>
        <v>1.0920903954802261</v>
      </c>
      <c r="AH135" s="13">
        <v>0.36599999999999999</v>
      </c>
      <c r="AI135" s="100">
        <v>0</v>
      </c>
      <c r="AJ135" s="13">
        <v>8.9999999999999993E-3</v>
      </c>
      <c r="AK135" s="85">
        <v>1.0500000000000001E-2</v>
      </c>
      <c r="AL135" s="76">
        <f t="shared" si="28"/>
        <v>1.1666666666666667</v>
      </c>
      <c r="AM135" s="13">
        <v>0</v>
      </c>
      <c r="AN135" s="85">
        <v>0</v>
      </c>
      <c r="AO135" s="76"/>
      <c r="AP135" s="13">
        <v>0</v>
      </c>
      <c r="AQ135" s="85">
        <v>0</v>
      </c>
      <c r="AR135" s="76"/>
      <c r="AS135" s="13">
        <v>0.44</v>
      </c>
      <c r="AT135" s="85">
        <v>0.51</v>
      </c>
      <c r="AU135" s="76">
        <f t="shared" si="15"/>
        <v>1.1590909090909092</v>
      </c>
      <c r="AV135" s="13">
        <v>5.0999999999999997E-2</v>
      </c>
      <c r="AW135" s="85">
        <v>4.9700000000000001E-2</v>
      </c>
      <c r="AX135" s="76">
        <f t="shared" si="29"/>
        <v>0.97450980392156872</v>
      </c>
      <c r="AY135" s="13">
        <v>1E-3</v>
      </c>
      <c r="AZ135" s="85">
        <v>1.8E-3</v>
      </c>
      <c r="BA135" s="76">
        <f t="shared" si="30"/>
        <v>1.7999999999999998</v>
      </c>
      <c r="BB135" s="13">
        <v>4.2000000000000003E-2</v>
      </c>
      <c r="BC135" s="85">
        <v>5.0999999999999997E-2</v>
      </c>
      <c r="BD135" s="76">
        <f t="shared" si="16"/>
        <v>1.2142857142857142</v>
      </c>
      <c r="BE135" s="13">
        <v>0.11899999999999999</v>
      </c>
      <c r="BF135" s="85">
        <v>0.14580000000000001</v>
      </c>
      <c r="BG135" s="76">
        <f t="shared" si="31"/>
        <v>1.2252100840336135</v>
      </c>
      <c r="BH135" s="13">
        <v>0.83099999999999996</v>
      </c>
      <c r="BI135" s="85">
        <v>1.1545000000000001</v>
      </c>
      <c r="BJ135" s="76">
        <f t="shared" si="17"/>
        <v>1.3892900120336944</v>
      </c>
      <c r="BK135" s="13">
        <v>0.113</v>
      </c>
      <c r="BL135" s="85">
        <v>0.1237</v>
      </c>
      <c r="BM135" s="76">
        <f t="shared" si="32"/>
        <v>1.0946902654867257</v>
      </c>
      <c r="BN135" s="13">
        <v>0</v>
      </c>
      <c r="BO135" s="85">
        <v>5.9999999999999995E-4</v>
      </c>
      <c r="BP135" s="76"/>
      <c r="BQ135" s="13">
        <v>0.20499999999999999</v>
      </c>
      <c r="BR135" s="85">
        <v>0.17319999999999999</v>
      </c>
      <c r="BS135" s="76">
        <f t="shared" si="34"/>
        <v>0.84487804878048778</v>
      </c>
      <c r="BT135" s="13">
        <v>0</v>
      </c>
      <c r="BU135" s="85">
        <v>0</v>
      </c>
      <c r="BV135" s="76"/>
    </row>
    <row r="136" spans="1:74" ht="20.100000000000001" customHeight="1" thickBot="1" x14ac:dyDescent="0.25">
      <c r="A136" s="4">
        <v>129</v>
      </c>
      <c r="B136" s="39" t="s">
        <v>153</v>
      </c>
      <c r="C136" s="19">
        <v>4212.1000000000004</v>
      </c>
      <c r="D136" s="18"/>
      <c r="E136" s="15">
        <f t="shared" si="18"/>
        <v>4212.1000000000004</v>
      </c>
      <c r="F136" s="15">
        <f t="shared" si="19"/>
        <v>4212.1000000000004</v>
      </c>
      <c r="G136" s="15"/>
      <c r="H136" s="11">
        <v>3.5259999999999998</v>
      </c>
      <c r="I136" s="3">
        <v>3.5259999999999998</v>
      </c>
      <c r="J136" s="3">
        <v>2.7639999999999998</v>
      </c>
      <c r="K136" s="9">
        <v>3.0670000000000002</v>
      </c>
      <c r="L136" s="13">
        <f t="shared" si="20"/>
        <v>1.0794100964265458</v>
      </c>
      <c r="M136" s="3">
        <f t="shared" si="20"/>
        <v>1.0794100964265458</v>
      </c>
      <c r="N136" s="3">
        <f t="shared" si="20"/>
        <v>1.0814037626628075</v>
      </c>
      <c r="O136" s="5">
        <f t="shared" si="20"/>
        <v>1.0860776002608412</v>
      </c>
      <c r="P136" s="13">
        <v>3.806</v>
      </c>
      <c r="Q136" s="3">
        <v>3.806</v>
      </c>
      <c r="R136" s="3">
        <v>2.9889999999999999</v>
      </c>
      <c r="S136" s="9">
        <v>3.331</v>
      </c>
      <c r="T136" s="75">
        <f t="shared" si="21"/>
        <v>3.8060000000000005</v>
      </c>
      <c r="U136" s="13">
        <v>3.806</v>
      </c>
      <c r="V136" s="3">
        <v>3.806</v>
      </c>
      <c r="W136" s="6">
        <f t="shared" si="22"/>
        <v>3.6170000000000004</v>
      </c>
      <c r="X136" s="76">
        <f t="shared" si="23"/>
        <v>0.95034156594850239</v>
      </c>
      <c r="Y136" s="74">
        <f t="shared" si="24"/>
        <v>3.8060000000000005</v>
      </c>
      <c r="Z136" s="8">
        <f t="shared" si="25"/>
        <v>3.6170000000000004</v>
      </c>
      <c r="AA136" s="76">
        <f t="shared" si="26"/>
        <v>0.95034156594850239</v>
      </c>
      <c r="AB136" s="13">
        <v>0.55600000000000005</v>
      </c>
      <c r="AC136" s="85">
        <v>0.60940000000000005</v>
      </c>
      <c r="AD136" s="76">
        <f t="shared" si="27"/>
        <v>1.0960431654676259</v>
      </c>
      <c r="AE136" s="13">
        <v>0.34200000000000003</v>
      </c>
      <c r="AF136" s="85">
        <v>0.37390000000000001</v>
      </c>
      <c r="AG136" s="76">
        <f t="shared" ref="AG136:AG199" si="36">AF136/AE136</f>
        <v>1.0932748538011696</v>
      </c>
      <c r="AH136" s="13">
        <v>0.47599999999999998</v>
      </c>
      <c r="AI136" s="100">
        <v>0</v>
      </c>
      <c r="AJ136" s="13">
        <v>2.3E-2</v>
      </c>
      <c r="AK136" s="85">
        <v>2.75E-2</v>
      </c>
      <c r="AL136" s="76">
        <f t="shared" ref="AL136:AL199" si="37">AK136/AJ136</f>
        <v>1.1956521739130435</v>
      </c>
      <c r="AM136" s="13">
        <v>0</v>
      </c>
      <c r="AN136" s="85">
        <v>0</v>
      </c>
      <c r="AO136" s="76"/>
      <c r="AP136" s="13">
        <v>0</v>
      </c>
      <c r="AQ136" s="85">
        <v>0</v>
      </c>
      <c r="AR136" s="76"/>
      <c r="AS136" s="13">
        <v>0.56299999999999994</v>
      </c>
      <c r="AT136" s="85">
        <v>0.65659999999999996</v>
      </c>
      <c r="AU136" s="76">
        <f t="shared" ref="AU136:AU199" si="38">AT136/AS136</f>
        <v>1.1662522202486678</v>
      </c>
      <c r="AV136" s="13">
        <v>5.2999999999999999E-2</v>
      </c>
      <c r="AW136" s="85">
        <v>5.2400000000000002E-2</v>
      </c>
      <c r="AX136" s="76">
        <f t="shared" ref="AX136:AX199" si="39">AW136/AV136</f>
        <v>0.98867924528301898</v>
      </c>
      <c r="AY136" s="13">
        <v>1E-3</v>
      </c>
      <c r="AZ136" s="85">
        <v>1.9E-3</v>
      </c>
      <c r="BA136" s="76">
        <f t="shared" ref="BA136:BA199" si="40">AZ136/AY136</f>
        <v>1.9</v>
      </c>
      <c r="BB136" s="13">
        <v>6.7000000000000004E-2</v>
      </c>
      <c r="BC136" s="85">
        <v>8.1699999999999995E-2</v>
      </c>
      <c r="BD136" s="76">
        <f t="shared" ref="BD136:BD199" si="41">BC136/BB136</f>
        <v>1.2194029850746266</v>
      </c>
      <c r="BE136" s="13">
        <v>0.33</v>
      </c>
      <c r="BF136" s="85">
        <v>0.4042</v>
      </c>
      <c r="BG136" s="76">
        <f t="shared" ref="BG136:BG199" si="42">BF136/BE136</f>
        <v>1.2248484848484849</v>
      </c>
      <c r="BH136" s="13">
        <v>1.002</v>
      </c>
      <c r="BI136" s="85">
        <v>1.1177999999999999</v>
      </c>
      <c r="BJ136" s="76">
        <f t="shared" ref="BJ136:BJ199" si="43">BI136/BH136</f>
        <v>1.1155688622754489</v>
      </c>
      <c r="BK136" s="13">
        <v>0.124</v>
      </c>
      <c r="BL136" s="85">
        <v>0.13519999999999999</v>
      </c>
      <c r="BM136" s="76">
        <f t="shared" ref="BM136:BM199" si="44">BL136/BK136</f>
        <v>1.0903225806451613</v>
      </c>
      <c r="BN136" s="13">
        <v>0</v>
      </c>
      <c r="BO136" s="85">
        <v>2.0000000000000001E-4</v>
      </c>
      <c r="BP136" s="76"/>
      <c r="BQ136" s="13">
        <v>0.26900000000000002</v>
      </c>
      <c r="BR136" s="85">
        <v>0.15620000000000001</v>
      </c>
      <c r="BS136" s="76">
        <f t="shared" ref="BS136:BS199" si="45">BR136/BQ136</f>
        <v>0.58066914498141264</v>
      </c>
      <c r="BT136" s="13">
        <v>0</v>
      </c>
      <c r="BU136" s="85">
        <v>0</v>
      </c>
      <c r="BV136" s="76"/>
    </row>
    <row r="137" spans="1:74" ht="20.100000000000001" customHeight="1" thickBot="1" x14ac:dyDescent="0.25">
      <c r="A137" s="22">
        <v>130</v>
      </c>
      <c r="B137" s="39" t="s">
        <v>154</v>
      </c>
      <c r="C137" s="19">
        <v>2735.7</v>
      </c>
      <c r="D137" s="18">
        <v>32.700000000000003</v>
      </c>
      <c r="E137" s="15">
        <f t="shared" si="18"/>
        <v>2703</v>
      </c>
      <c r="F137" s="15">
        <f t="shared" si="19"/>
        <v>2703</v>
      </c>
      <c r="G137" s="15"/>
      <c r="H137" s="11">
        <v>3.3279999999999998</v>
      </c>
      <c r="I137" s="3">
        <v>3.3279999999999998</v>
      </c>
      <c r="J137" s="3">
        <v>2.456</v>
      </c>
      <c r="K137" s="9">
        <v>2.895</v>
      </c>
      <c r="L137" s="13">
        <f t="shared" si="20"/>
        <v>1.0850360576923077</v>
      </c>
      <c r="M137" s="3">
        <f t="shared" si="20"/>
        <v>1.0850360576923077</v>
      </c>
      <c r="N137" s="3">
        <f t="shared" si="20"/>
        <v>1.0863192182410424</v>
      </c>
      <c r="O137" s="5">
        <f t="shared" si="20"/>
        <v>1.0925734024179619</v>
      </c>
      <c r="P137" s="13">
        <v>3.6110000000000002</v>
      </c>
      <c r="Q137" s="3">
        <v>3.6110000000000002</v>
      </c>
      <c r="R137" s="3">
        <v>2.6680000000000001</v>
      </c>
      <c r="S137" s="9">
        <v>3.1629999999999998</v>
      </c>
      <c r="T137" s="75">
        <f t="shared" ref="T137:T200" si="46">AB137+AE137+AH137+AJ137+AS137+AV137+AY137+BB137+BE137+BH137+BK137+BN137+BQ137</f>
        <v>3.6109999999999989</v>
      </c>
      <c r="U137" s="13">
        <v>3.6110000000000002</v>
      </c>
      <c r="V137" s="3">
        <v>3.6110000000000002</v>
      </c>
      <c r="W137" s="6">
        <f t="shared" ref="W137:W200" si="47">AC137+AF137+AI137+AK137+AT137+AW137+AZ137+BC137+BF137+BI137+BL137+BO137+BR137</f>
        <v>3.7157999999999998</v>
      </c>
      <c r="X137" s="76">
        <f t="shared" ref="X137:X200" si="48">W137/T137</f>
        <v>1.0290224314594298</v>
      </c>
      <c r="Y137" s="74">
        <f t="shared" ref="Y137:Y200" si="49">AB137+AE137+AH137+AJ137+AS137+AV137+AY137+BB137+BE137+BH137+BK137+BN137+BQ137</f>
        <v>3.6109999999999989</v>
      </c>
      <c r="Z137" s="8">
        <f t="shared" ref="Z137:Z200" si="50">AC137+AF137+AI137+AK137+AT137+AW137+AZ137+BC137+BF137+BI137+BL137+BO137+BR137</f>
        <v>3.7157999999999998</v>
      </c>
      <c r="AA137" s="76">
        <f t="shared" ref="AA137:AA200" si="51">Z137/Y137</f>
        <v>1.0290224314594298</v>
      </c>
      <c r="AB137" s="13">
        <v>0.69199999999999995</v>
      </c>
      <c r="AC137" s="85">
        <v>0.7591</v>
      </c>
      <c r="AD137" s="76">
        <f t="shared" ref="AD137:AD200" si="52">AC137/AB137</f>
        <v>1.0969653179190753</v>
      </c>
      <c r="AE137" s="13">
        <v>0.495</v>
      </c>
      <c r="AF137" s="85">
        <v>0.54110000000000003</v>
      </c>
      <c r="AG137" s="76">
        <f t="shared" si="36"/>
        <v>1.0931313131313132</v>
      </c>
      <c r="AH137" s="13">
        <v>0.44800000000000001</v>
      </c>
      <c r="AI137" s="100">
        <v>0</v>
      </c>
      <c r="AJ137" s="13">
        <v>3.6999999999999998E-2</v>
      </c>
      <c r="AK137" s="85">
        <v>4.3200000000000002E-2</v>
      </c>
      <c r="AL137" s="76">
        <f t="shared" si="37"/>
        <v>1.1675675675675676</v>
      </c>
      <c r="AM137" s="13">
        <v>0</v>
      </c>
      <c r="AN137" s="85">
        <v>0</v>
      </c>
      <c r="AO137" s="76"/>
      <c r="AP137" s="13">
        <v>0</v>
      </c>
      <c r="AQ137" s="85">
        <v>0</v>
      </c>
      <c r="AR137" s="76"/>
      <c r="AS137" s="13">
        <v>0.58699999999999997</v>
      </c>
      <c r="AT137" s="85">
        <v>0.68579999999999997</v>
      </c>
      <c r="AU137" s="76">
        <f t="shared" si="38"/>
        <v>1.1683134582623509</v>
      </c>
      <c r="AV137" s="13">
        <v>3.7999999999999999E-2</v>
      </c>
      <c r="AW137" s="85">
        <v>3.73E-2</v>
      </c>
      <c r="AX137" s="76">
        <f t="shared" si="39"/>
        <v>0.98157894736842111</v>
      </c>
      <c r="AY137" s="13">
        <v>1E-3</v>
      </c>
      <c r="AZ137" s="85">
        <v>1.4E-3</v>
      </c>
      <c r="BA137" s="76">
        <f t="shared" si="40"/>
        <v>1.4</v>
      </c>
      <c r="BB137" s="13">
        <v>8.1000000000000003E-2</v>
      </c>
      <c r="BC137" s="85">
        <v>9.9000000000000005E-2</v>
      </c>
      <c r="BD137" s="76">
        <f t="shared" si="41"/>
        <v>1.2222222222222223</v>
      </c>
      <c r="BE137" s="13">
        <v>0.112</v>
      </c>
      <c r="BF137" s="85">
        <v>0.13780000000000001</v>
      </c>
      <c r="BG137" s="76">
        <f t="shared" si="42"/>
        <v>1.2303571428571429</v>
      </c>
      <c r="BH137" s="13">
        <v>0.70299999999999996</v>
      </c>
      <c r="BI137" s="85">
        <v>0.81689999999999996</v>
      </c>
      <c r="BJ137" s="76">
        <f t="shared" si="43"/>
        <v>1.1620199146514936</v>
      </c>
      <c r="BK137" s="13">
        <v>0.16900000000000001</v>
      </c>
      <c r="BL137" s="85">
        <v>0.18429999999999999</v>
      </c>
      <c r="BM137" s="76">
        <f t="shared" si="44"/>
        <v>1.0905325443786982</v>
      </c>
      <c r="BN137" s="13">
        <v>0</v>
      </c>
      <c r="BO137" s="85">
        <v>5.0000000000000001E-4</v>
      </c>
      <c r="BP137" s="76"/>
      <c r="BQ137" s="13">
        <v>0.248</v>
      </c>
      <c r="BR137" s="85">
        <v>0.40939999999999999</v>
      </c>
      <c r="BS137" s="76">
        <f t="shared" si="45"/>
        <v>1.6508064516129033</v>
      </c>
      <c r="BT137" s="13">
        <v>0</v>
      </c>
      <c r="BU137" s="85">
        <v>0</v>
      </c>
      <c r="BV137" s="76"/>
    </row>
    <row r="138" spans="1:74" ht="20.100000000000001" customHeight="1" thickBot="1" x14ac:dyDescent="0.25">
      <c r="A138" s="4">
        <v>131</v>
      </c>
      <c r="B138" s="39" t="s">
        <v>155</v>
      </c>
      <c r="C138" s="19">
        <v>2733.2</v>
      </c>
      <c r="D138" s="18"/>
      <c r="E138" s="15">
        <f t="shared" ref="E138:E201" si="53">C138-D138</f>
        <v>2733.2</v>
      </c>
      <c r="F138" s="15">
        <f t="shared" ref="F138:F201" si="54">E138-G138</f>
        <v>2733.2</v>
      </c>
      <c r="G138" s="15"/>
      <c r="H138" s="11">
        <v>3.3639999999999999</v>
      </c>
      <c r="I138" s="3">
        <v>3.3639999999999999</v>
      </c>
      <c r="J138" s="3">
        <v>2.6709999999999998</v>
      </c>
      <c r="K138" s="9">
        <v>2.9239999999999999</v>
      </c>
      <c r="L138" s="13">
        <f t="shared" ref="L138:O201" si="55">P138/H138</f>
        <v>1.076397146254459</v>
      </c>
      <c r="M138" s="3">
        <f t="shared" si="55"/>
        <v>1.076397146254459</v>
      </c>
      <c r="N138" s="3">
        <f t="shared" si="55"/>
        <v>1.0786222388618494</v>
      </c>
      <c r="O138" s="5">
        <f t="shared" si="55"/>
        <v>1.0827633378932968</v>
      </c>
      <c r="P138" s="13">
        <v>3.621</v>
      </c>
      <c r="Q138" s="3">
        <v>3.621</v>
      </c>
      <c r="R138" s="3">
        <v>2.8809999999999998</v>
      </c>
      <c r="S138" s="9">
        <v>3.1659999999999999</v>
      </c>
      <c r="T138" s="75">
        <f t="shared" si="46"/>
        <v>3.6210000000000009</v>
      </c>
      <c r="U138" s="13">
        <v>3.621</v>
      </c>
      <c r="V138" s="3">
        <v>3.621</v>
      </c>
      <c r="W138" s="6">
        <f t="shared" si="47"/>
        <v>3.5780000000000003</v>
      </c>
      <c r="X138" s="76">
        <f t="shared" si="48"/>
        <v>0.98812482739574692</v>
      </c>
      <c r="Y138" s="74">
        <f t="shared" si="49"/>
        <v>3.6210000000000009</v>
      </c>
      <c r="Z138" s="8">
        <f t="shared" si="50"/>
        <v>3.5780000000000003</v>
      </c>
      <c r="AA138" s="76">
        <f t="shared" si="51"/>
        <v>0.98812482739574692</v>
      </c>
      <c r="AB138" s="13">
        <v>0.45900000000000002</v>
      </c>
      <c r="AC138" s="85">
        <v>0.50280000000000002</v>
      </c>
      <c r="AD138" s="76">
        <f t="shared" si="52"/>
        <v>1.0954248366013073</v>
      </c>
      <c r="AE138" s="13">
        <v>0.28499999999999998</v>
      </c>
      <c r="AF138" s="85">
        <v>0.31169999999999998</v>
      </c>
      <c r="AG138" s="76">
        <f t="shared" si="36"/>
        <v>1.0936842105263158</v>
      </c>
      <c r="AH138" s="13">
        <v>0.45500000000000002</v>
      </c>
      <c r="AI138" s="100">
        <v>0</v>
      </c>
      <c r="AJ138" s="13">
        <v>0.02</v>
      </c>
      <c r="AK138" s="85">
        <v>2.35E-2</v>
      </c>
      <c r="AL138" s="76">
        <f t="shared" si="37"/>
        <v>1.175</v>
      </c>
      <c r="AM138" s="13">
        <v>0</v>
      </c>
      <c r="AN138" s="85">
        <v>0</v>
      </c>
      <c r="AO138" s="76"/>
      <c r="AP138" s="13">
        <v>0</v>
      </c>
      <c r="AQ138" s="85">
        <v>0</v>
      </c>
      <c r="AR138" s="76"/>
      <c r="AS138" s="13">
        <v>0.61</v>
      </c>
      <c r="AT138" s="85">
        <v>0.71450000000000002</v>
      </c>
      <c r="AU138" s="76">
        <f t="shared" si="38"/>
        <v>1.1713114754098362</v>
      </c>
      <c r="AV138" s="13">
        <v>0.04</v>
      </c>
      <c r="AW138" s="85">
        <v>3.95E-2</v>
      </c>
      <c r="AX138" s="76">
        <f t="shared" si="39"/>
        <v>0.98750000000000004</v>
      </c>
      <c r="AY138" s="13">
        <v>1E-3</v>
      </c>
      <c r="AZ138" s="85">
        <v>1.4E-3</v>
      </c>
      <c r="BA138" s="76">
        <f t="shared" si="40"/>
        <v>1.4</v>
      </c>
      <c r="BB138" s="13">
        <v>6.2E-2</v>
      </c>
      <c r="BC138" s="85">
        <v>7.5499999999999998E-2</v>
      </c>
      <c r="BD138" s="76">
        <f t="shared" si="41"/>
        <v>1.217741935483871</v>
      </c>
      <c r="BE138" s="13">
        <v>0.23</v>
      </c>
      <c r="BF138" s="85">
        <v>0.28179999999999999</v>
      </c>
      <c r="BG138" s="76">
        <f t="shared" si="42"/>
        <v>1.2252173913043478</v>
      </c>
      <c r="BH138" s="13">
        <v>1.0229999999999999</v>
      </c>
      <c r="BI138" s="85">
        <v>1.1447000000000001</v>
      </c>
      <c r="BJ138" s="76">
        <f t="shared" si="43"/>
        <v>1.1189638318670578</v>
      </c>
      <c r="BK138" s="13">
        <v>0.123</v>
      </c>
      <c r="BL138" s="85">
        <v>0.13389999999999999</v>
      </c>
      <c r="BM138" s="76">
        <f t="shared" si="44"/>
        <v>1.0886178861788618</v>
      </c>
      <c r="BN138" s="13">
        <v>0</v>
      </c>
      <c r="BO138" s="85">
        <v>5.0000000000000001E-4</v>
      </c>
      <c r="BP138" s="76"/>
      <c r="BQ138" s="13">
        <v>0.313</v>
      </c>
      <c r="BR138" s="85">
        <v>0.34820000000000001</v>
      </c>
      <c r="BS138" s="76">
        <f t="shared" si="45"/>
        <v>1.1124600638977635</v>
      </c>
      <c r="BT138" s="13">
        <v>0</v>
      </c>
      <c r="BU138" s="85">
        <v>0</v>
      </c>
      <c r="BV138" s="76"/>
    </row>
    <row r="139" spans="1:74" ht="20.100000000000001" customHeight="1" thickBot="1" x14ac:dyDescent="0.25">
      <c r="A139" s="22">
        <v>132</v>
      </c>
      <c r="B139" s="39" t="s">
        <v>156</v>
      </c>
      <c r="C139" s="19">
        <v>2740</v>
      </c>
      <c r="D139" s="18"/>
      <c r="E139" s="15">
        <f t="shared" si="53"/>
        <v>2740</v>
      </c>
      <c r="F139" s="15">
        <f t="shared" si="54"/>
        <v>2740</v>
      </c>
      <c r="G139" s="15"/>
      <c r="H139" s="11">
        <v>3.5350000000000001</v>
      </c>
      <c r="I139" s="3">
        <v>3.5350000000000001</v>
      </c>
      <c r="J139" s="3">
        <v>2.7669999999999999</v>
      </c>
      <c r="K139" s="9">
        <v>3.0190000000000001</v>
      </c>
      <c r="L139" s="13">
        <f t="shared" si="55"/>
        <v>1.0724186704384724</v>
      </c>
      <c r="M139" s="3">
        <f t="shared" si="55"/>
        <v>1.0724186704384724</v>
      </c>
      <c r="N139" s="3">
        <f t="shared" si="55"/>
        <v>1.074087459342248</v>
      </c>
      <c r="O139" s="5">
        <f t="shared" si="55"/>
        <v>1.0785028155018217</v>
      </c>
      <c r="P139" s="13">
        <v>3.7909999999999999</v>
      </c>
      <c r="Q139" s="3">
        <v>3.7909999999999999</v>
      </c>
      <c r="R139" s="3">
        <v>2.972</v>
      </c>
      <c r="S139" s="9">
        <v>3.2559999999999998</v>
      </c>
      <c r="T139" s="75">
        <f t="shared" si="46"/>
        <v>3.7909999999999995</v>
      </c>
      <c r="U139" s="13">
        <v>3.7909999999999999</v>
      </c>
      <c r="V139" s="3">
        <v>3.7909999999999999</v>
      </c>
      <c r="W139" s="6">
        <f t="shared" si="47"/>
        <v>3.5460000000000003</v>
      </c>
      <c r="X139" s="76">
        <f t="shared" si="48"/>
        <v>0.9353732524399897</v>
      </c>
      <c r="Y139" s="74">
        <f t="shared" si="49"/>
        <v>3.7909999999999995</v>
      </c>
      <c r="Z139" s="8">
        <f t="shared" si="50"/>
        <v>3.5460000000000003</v>
      </c>
      <c r="AA139" s="76">
        <f t="shared" si="51"/>
        <v>0.9353732524399897</v>
      </c>
      <c r="AB139" s="13">
        <v>0.23499999999999999</v>
      </c>
      <c r="AC139" s="85">
        <v>0.25769999999999998</v>
      </c>
      <c r="AD139" s="76">
        <f t="shared" si="52"/>
        <v>1.096595744680851</v>
      </c>
      <c r="AE139" s="13">
        <v>0.28299999999999997</v>
      </c>
      <c r="AF139" s="85">
        <v>0.31</v>
      </c>
      <c r="AG139" s="76">
        <f t="shared" si="36"/>
        <v>1.0954063604240283</v>
      </c>
      <c r="AH139" s="13">
        <v>0.53600000000000003</v>
      </c>
      <c r="AI139" s="100">
        <v>0</v>
      </c>
      <c r="AJ139" s="13">
        <v>2.1999999999999999E-2</v>
      </c>
      <c r="AK139" s="85">
        <v>2.5600000000000001E-2</v>
      </c>
      <c r="AL139" s="76">
        <f t="shared" si="37"/>
        <v>1.1636363636363638</v>
      </c>
      <c r="AM139" s="13">
        <v>0</v>
      </c>
      <c r="AN139" s="85">
        <v>0</v>
      </c>
      <c r="AO139" s="76"/>
      <c r="AP139" s="13">
        <v>0</v>
      </c>
      <c r="AQ139" s="85">
        <v>0</v>
      </c>
      <c r="AR139" s="76"/>
      <c r="AS139" s="13">
        <v>0.61</v>
      </c>
      <c r="AT139" s="85">
        <v>0.71389999999999998</v>
      </c>
      <c r="AU139" s="76">
        <f t="shared" si="38"/>
        <v>1.170327868852459</v>
      </c>
      <c r="AV139" s="13">
        <v>5.1999999999999998E-2</v>
      </c>
      <c r="AW139" s="85">
        <v>5.0999999999999997E-2</v>
      </c>
      <c r="AX139" s="76">
        <f t="shared" si="39"/>
        <v>0.98076923076923073</v>
      </c>
      <c r="AY139" s="13">
        <v>1E-3</v>
      </c>
      <c r="AZ139" s="85">
        <v>1.9E-3</v>
      </c>
      <c r="BA139" s="76">
        <f t="shared" si="40"/>
        <v>1.9</v>
      </c>
      <c r="BB139" s="13">
        <v>4.2000000000000003E-2</v>
      </c>
      <c r="BC139" s="85">
        <v>5.1700000000000003E-2</v>
      </c>
      <c r="BD139" s="76">
        <f t="shared" si="41"/>
        <v>1.230952380952381</v>
      </c>
      <c r="BE139" s="13">
        <v>0.23599999999999999</v>
      </c>
      <c r="BF139" s="85">
        <v>0.28910000000000002</v>
      </c>
      <c r="BG139" s="76">
        <f t="shared" si="42"/>
        <v>1.2250000000000001</v>
      </c>
      <c r="BH139" s="13">
        <v>1.3360000000000001</v>
      </c>
      <c r="BI139" s="85">
        <v>1.4823</v>
      </c>
      <c r="BJ139" s="76">
        <f t="shared" si="43"/>
        <v>1.109505988023952</v>
      </c>
      <c r="BK139" s="13">
        <v>0.126</v>
      </c>
      <c r="BL139" s="85">
        <v>0.13789999999999999</v>
      </c>
      <c r="BM139" s="76">
        <f t="shared" si="44"/>
        <v>1.0944444444444443</v>
      </c>
      <c r="BN139" s="13">
        <v>0</v>
      </c>
      <c r="BO139" s="85">
        <v>5.0000000000000001E-4</v>
      </c>
      <c r="BP139" s="76"/>
      <c r="BQ139" s="13">
        <v>0.312</v>
      </c>
      <c r="BR139" s="85">
        <v>0.22439999999999999</v>
      </c>
      <c r="BS139" s="76">
        <f t="shared" si="45"/>
        <v>0.71923076923076923</v>
      </c>
      <c r="BT139" s="13">
        <v>0</v>
      </c>
      <c r="BU139" s="85">
        <v>0</v>
      </c>
      <c r="BV139" s="76"/>
    </row>
    <row r="140" spans="1:74" ht="20.100000000000001" customHeight="1" thickBot="1" x14ac:dyDescent="0.25">
      <c r="A140" s="4">
        <v>133</v>
      </c>
      <c r="B140" s="39" t="s">
        <v>157</v>
      </c>
      <c r="C140" s="19">
        <v>4400.78</v>
      </c>
      <c r="D140" s="18"/>
      <c r="E140" s="15">
        <f t="shared" si="53"/>
        <v>4400.78</v>
      </c>
      <c r="F140" s="15">
        <f t="shared" si="54"/>
        <v>4400.78</v>
      </c>
      <c r="G140" s="15"/>
      <c r="H140" s="11">
        <v>3.681</v>
      </c>
      <c r="I140" s="3">
        <v>3.681</v>
      </c>
      <c r="J140" s="3">
        <v>3.0710000000000002</v>
      </c>
      <c r="K140" s="9">
        <v>3.3029999999999999</v>
      </c>
      <c r="L140" s="13">
        <f t="shared" si="55"/>
        <v>1.0782396088019559</v>
      </c>
      <c r="M140" s="3">
        <f t="shared" si="55"/>
        <v>1.0782396088019559</v>
      </c>
      <c r="N140" s="3">
        <f t="shared" si="55"/>
        <v>1.0801042005861283</v>
      </c>
      <c r="O140" s="5">
        <f t="shared" si="55"/>
        <v>1.0832576445655464</v>
      </c>
      <c r="P140" s="13">
        <v>3.9689999999999999</v>
      </c>
      <c r="Q140" s="3">
        <v>3.9689999999999999</v>
      </c>
      <c r="R140" s="3">
        <v>3.3170000000000002</v>
      </c>
      <c r="S140" s="9">
        <v>3.5779999999999998</v>
      </c>
      <c r="T140" s="75">
        <f t="shared" si="46"/>
        <v>3.9689999999999999</v>
      </c>
      <c r="U140" s="13">
        <v>3.9689999999999999</v>
      </c>
      <c r="V140" s="3">
        <v>3.9689999999999999</v>
      </c>
      <c r="W140" s="6">
        <f t="shared" si="47"/>
        <v>3.8653</v>
      </c>
      <c r="X140" s="76">
        <f t="shared" si="48"/>
        <v>0.97387251196775004</v>
      </c>
      <c r="Y140" s="74">
        <f t="shared" si="49"/>
        <v>3.9689999999999999</v>
      </c>
      <c r="Z140" s="8">
        <f t="shared" si="50"/>
        <v>3.8653</v>
      </c>
      <c r="AA140" s="76">
        <f t="shared" si="51"/>
        <v>0.97387251196775004</v>
      </c>
      <c r="AB140" s="13">
        <v>0.59</v>
      </c>
      <c r="AC140" s="85">
        <v>0.65029999999999999</v>
      </c>
      <c r="AD140" s="76">
        <f t="shared" si="52"/>
        <v>1.1022033898305086</v>
      </c>
      <c r="AE140" s="13">
        <v>0.26200000000000001</v>
      </c>
      <c r="AF140" s="85">
        <v>0.28620000000000001</v>
      </c>
      <c r="AG140" s="76">
        <f t="shared" si="36"/>
        <v>1.0923664122137404</v>
      </c>
      <c r="AH140" s="13">
        <v>0.39</v>
      </c>
      <c r="AI140" s="100">
        <v>0</v>
      </c>
      <c r="AJ140" s="13">
        <v>2.1000000000000001E-2</v>
      </c>
      <c r="AK140" s="85">
        <v>2.4500000000000001E-2</v>
      </c>
      <c r="AL140" s="76">
        <f t="shared" si="37"/>
        <v>1.1666666666666667</v>
      </c>
      <c r="AM140" s="13">
        <v>0</v>
      </c>
      <c r="AN140" s="85">
        <v>0</v>
      </c>
      <c r="AO140" s="76"/>
      <c r="AP140" s="13">
        <v>0</v>
      </c>
      <c r="AQ140" s="85">
        <v>0</v>
      </c>
      <c r="AR140" s="76"/>
      <c r="AS140" s="13">
        <v>0.57999999999999996</v>
      </c>
      <c r="AT140" s="85">
        <v>0.67749999999999999</v>
      </c>
      <c r="AU140" s="76">
        <f t="shared" si="38"/>
        <v>1.1681034482758621</v>
      </c>
      <c r="AV140" s="13">
        <v>4.7E-2</v>
      </c>
      <c r="AW140" s="85">
        <v>4.6199999999999998E-2</v>
      </c>
      <c r="AX140" s="76">
        <f t="shared" si="39"/>
        <v>0.98297872340425529</v>
      </c>
      <c r="AY140" s="13">
        <v>1E-3</v>
      </c>
      <c r="AZ140" s="85">
        <v>1.6999999999999999E-3</v>
      </c>
      <c r="BA140" s="76">
        <f t="shared" si="40"/>
        <v>1.7</v>
      </c>
      <c r="BB140" s="13">
        <v>3.9E-2</v>
      </c>
      <c r="BC140" s="85">
        <v>4.7800000000000002E-2</v>
      </c>
      <c r="BD140" s="76">
        <f t="shared" si="41"/>
        <v>1.2256410256410257</v>
      </c>
      <c r="BE140" s="13">
        <v>0.29799999999999999</v>
      </c>
      <c r="BF140" s="85">
        <v>0.36520000000000002</v>
      </c>
      <c r="BG140" s="76">
        <f t="shared" si="42"/>
        <v>1.2255033557046981</v>
      </c>
      <c r="BH140" s="13">
        <v>1.2969999999999999</v>
      </c>
      <c r="BI140" s="85">
        <v>1.4369000000000001</v>
      </c>
      <c r="BJ140" s="76">
        <f t="shared" si="43"/>
        <v>1.1078643022359291</v>
      </c>
      <c r="BK140" s="13">
        <v>0.13100000000000001</v>
      </c>
      <c r="BL140" s="85">
        <v>0.1424</v>
      </c>
      <c r="BM140" s="76">
        <f t="shared" si="44"/>
        <v>1.0870229007633587</v>
      </c>
      <c r="BN140" s="13">
        <v>0</v>
      </c>
      <c r="BO140" s="85">
        <v>2.0000000000000001E-4</v>
      </c>
      <c r="BP140" s="76"/>
      <c r="BQ140" s="13">
        <v>0.313</v>
      </c>
      <c r="BR140" s="85">
        <v>0.18640000000000001</v>
      </c>
      <c r="BS140" s="76">
        <f t="shared" si="45"/>
        <v>0.59552715654952082</v>
      </c>
      <c r="BT140" s="13">
        <v>0</v>
      </c>
      <c r="BU140" s="85">
        <v>0</v>
      </c>
      <c r="BV140" s="76"/>
    </row>
    <row r="141" spans="1:74" ht="20.100000000000001" customHeight="1" thickBot="1" x14ac:dyDescent="0.25">
      <c r="A141" s="22">
        <v>134</v>
      </c>
      <c r="B141" s="39" t="s">
        <v>158</v>
      </c>
      <c r="C141" s="19">
        <v>3225.6</v>
      </c>
      <c r="D141" s="18"/>
      <c r="E141" s="15">
        <f t="shared" si="53"/>
        <v>3225.6</v>
      </c>
      <c r="F141" s="15">
        <f t="shared" si="54"/>
        <v>3225.6</v>
      </c>
      <c r="G141" s="15"/>
      <c r="H141" s="11">
        <v>3.0710000000000002</v>
      </c>
      <c r="I141" s="3">
        <v>3.0710000000000002</v>
      </c>
      <c r="J141" s="3">
        <v>2.5</v>
      </c>
      <c r="K141" s="9">
        <v>2.6219999999999999</v>
      </c>
      <c r="L141" s="13">
        <f t="shared" si="55"/>
        <v>1.0748941712797135</v>
      </c>
      <c r="M141" s="3">
        <f t="shared" si="55"/>
        <v>1.0748941712797135</v>
      </c>
      <c r="N141" s="3">
        <f t="shared" si="55"/>
        <v>1.0795999999999999</v>
      </c>
      <c r="O141" s="5">
        <f t="shared" si="55"/>
        <v>1.0816170861937453</v>
      </c>
      <c r="P141" s="13">
        <v>3.3010000000000002</v>
      </c>
      <c r="Q141" s="3">
        <v>3.3010000000000002</v>
      </c>
      <c r="R141" s="3">
        <v>2.6989999999999998</v>
      </c>
      <c r="S141" s="9">
        <v>2.8359999999999999</v>
      </c>
      <c r="T141" s="75">
        <f t="shared" si="46"/>
        <v>3.3009999999999997</v>
      </c>
      <c r="U141" s="13">
        <v>3.3010000000000002</v>
      </c>
      <c r="V141" s="3">
        <v>3.3010000000000002</v>
      </c>
      <c r="W141" s="6">
        <f t="shared" si="47"/>
        <v>3.1766000000000001</v>
      </c>
      <c r="X141" s="76">
        <f t="shared" si="48"/>
        <v>0.96231445016661632</v>
      </c>
      <c r="Y141" s="74">
        <f t="shared" si="49"/>
        <v>3.3009999999999997</v>
      </c>
      <c r="Z141" s="8">
        <f t="shared" si="50"/>
        <v>3.1766000000000001</v>
      </c>
      <c r="AA141" s="76">
        <f t="shared" si="51"/>
        <v>0.96231445016661632</v>
      </c>
      <c r="AB141" s="13">
        <v>0.47399999999999998</v>
      </c>
      <c r="AC141" s="85">
        <v>0.52090000000000003</v>
      </c>
      <c r="AD141" s="76">
        <f t="shared" si="52"/>
        <v>1.0989451476793251</v>
      </c>
      <c r="AE141" s="13">
        <v>0.13700000000000001</v>
      </c>
      <c r="AF141" s="85">
        <v>0.15010000000000001</v>
      </c>
      <c r="AG141" s="76">
        <f t="shared" si="36"/>
        <v>1.0956204379562045</v>
      </c>
      <c r="AH141" s="13">
        <v>0.46500000000000002</v>
      </c>
      <c r="AI141" s="100">
        <v>0</v>
      </c>
      <c r="AJ141" s="13">
        <v>2.3E-2</v>
      </c>
      <c r="AK141" s="85">
        <v>2.6800000000000001E-2</v>
      </c>
      <c r="AL141" s="76">
        <f t="shared" si="37"/>
        <v>1.165217391304348</v>
      </c>
      <c r="AM141" s="13">
        <v>0</v>
      </c>
      <c r="AN141" s="85">
        <v>0</v>
      </c>
      <c r="AO141" s="76"/>
      <c r="AP141" s="13">
        <v>0</v>
      </c>
      <c r="AQ141" s="85">
        <v>0</v>
      </c>
      <c r="AR141" s="76"/>
      <c r="AS141" s="13">
        <v>0.65500000000000003</v>
      </c>
      <c r="AT141" s="85">
        <v>0.76919999999999999</v>
      </c>
      <c r="AU141" s="76">
        <f t="shared" si="38"/>
        <v>1.1743511450381678</v>
      </c>
      <c r="AV141" s="13">
        <v>4.4999999999999998E-2</v>
      </c>
      <c r="AW141" s="85">
        <v>4.4299999999999999E-2</v>
      </c>
      <c r="AX141" s="76">
        <f t="shared" si="39"/>
        <v>0.98444444444444446</v>
      </c>
      <c r="AY141" s="13">
        <v>1E-3</v>
      </c>
      <c r="AZ141" s="85">
        <v>1.6999999999999999E-3</v>
      </c>
      <c r="BA141" s="76">
        <f t="shared" si="40"/>
        <v>1.7</v>
      </c>
      <c r="BB141" s="13">
        <v>0.109</v>
      </c>
      <c r="BC141" s="85">
        <v>0.13320000000000001</v>
      </c>
      <c r="BD141" s="76">
        <f t="shared" si="41"/>
        <v>1.2220183486238534</v>
      </c>
      <c r="BE141" s="13">
        <v>0.105</v>
      </c>
      <c r="BF141" s="85">
        <v>0.12839999999999999</v>
      </c>
      <c r="BG141" s="76">
        <f t="shared" si="42"/>
        <v>1.2228571428571429</v>
      </c>
      <c r="BH141" s="13">
        <v>0.9</v>
      </c>
      <c r="BI141" s="85">
        <v>1.0081</v>
      </c>
      <c r="BJ141" s="76">
        <f t="shared" si="43"/>
        <v>1.1201111111111111</v>
      </c>
      <c r="BK141" s="13">
        <v>0.122</v>
      </c>
      <c r="BL141" s="85">
        <v>0.1331</v>
      </c>
      <c r="BM141" s="76">
        <f t="shared" si="44"/>
        <v>1.090983606557377</v>
      </c>
      <c r="BN141" s="13">
        <v>0</v>
      </c>
      <c r="BO141" s="85">
        <v>4.0000000000000002E-4</v>
      </c>
      <c r="BP141" s="76"/>
      <c r="BQ141" s="13">
        <v>0.26500000000000001</v>
      </c>
      <c r="BR141" s="85">
        <v>0.26040000000000002</v>
      </c>
      <c r="BS141" s="76">
        <f t="shared" si="45"/>
        <v>0.98264150943396233</v>
      </c>
      <c r="BT141" s="13">
        <v>0</v>
      </c>
      <c r="BU141" s="85">
        <v>0</v>
      </c>
      <c r="BV141" s="76"/>
    </row>
    <row r="142" spans="1:74" ht="20.100000000000001" customHeight="1" thickBot="1" x14ac:dyDescent="0.25">
      <c r="A142" s="4">
        <v>135</v>
      </c>
      <c r="B142" s="39" t="s">
        <v>159</v>
      </c>
      <c r="C142" s="19">
        <v>4441.6499999999996</v>
      </c>
      <c r="D142" s="18"/>
      <c r="E142" s="15">
        <f t="shared" si="53"/>
        <v>4441.6499999999996</v>
      </c>
      <c r="F142" s="15">
        <f t="shared" si="54"/>
        <v>4441.6499999999996</v>
      </c>
      <c r="G142" s="15"/>
      <c r="H142" s="11">
        <v>3.7410000000000001</v>
      </c>
      <c r="I142" s="3">
        <v>3.7410000000000001</v>
      </c>
      <c r="J142" s="3">
        <v>3.1</v>
      </c>
      <c r="K142" s="9">
        <v>3.331</v>
      </c>
      <c r="L142" s="13">
        <f t="shared" si="55"/>
        <v>1.0780539962576852</v>
      </c>
      <c r="M142" s="3">
        <f t="shared" si="55"/>
        <v>1.0780539962576852</v>
      </c>
      <c r="N142" s="3">
        <f t="shared" si="55"/>
        <v>1.0799999999999998</v>
      </c>
      <c r="O142" s="5">
        <f t="shared" si="55"/>
        <v>1.0831582107475233</v>
      </c>
      <c r="P142" s="13">
        <v>4.0330000000000004</v>
      </c>
      <c r="Q142" s="3">
        <v>4.0330000000000004</v>
      </c>
      <c r="R142" s="3">
        <v>3.3479999999999999</v>
      </c>
      <c r="S142" s="9">
        <v>3.6080000000000001</v>
      </c>
      <c r="T142" s="75">
        <f t="shared" si="46"/>
        <v>4.0329999999999995</v>
      </c>
      <c r="U142" s="13">
        <v>4.0330000000000004</v>
      </c>
      <c r="V142" s="3">
        <v>4.0330000000000004</v>
      </c>
      <c r="W142" s="6">
        <f t="shared" si="47"/>
        <v>3.8757000000000001</v>
      </c>
      <c r="X142" s="76">
        <f t="shared" si="48"/>
        <v>0.960996776593107</v>
      </c>
      <c r="Y142" s="74">
        <f t="shared" si="49"/>
        <v>4.0329999999999995</v>
      </c>
      <c r="Z142" s="8">
        <f t="shared" si="50"/>
        <v>3.8757000000000001</v>
      </c>
      <c r="AA142" s="76">
        <f t="shared" si="51"/>
        <v>0.960996776593107</v>
      </c>
      <c r="AB142" s="13">
        <v>0.60799999999999998</v>
      </c>
      <c r="AC142" s="85">
        <v>0.66590000000000005</v>
      </c>
      <c r="AD142" s="76">
        <f t="shared" si="52"/>
        <v>1.0952302631578947</v>
      </c>
      <c r="AE142" s="13">
        <v>0.26</v>
      </c>
      <c r="AF142" s="85">
        <v>0.28399999999999997</v>
      </c>
      <c r="AG142" s="76">
        <f t="shared" si="36"/>
        <v>1.0923076923076922</v>
      </c>
      <c r="AH142" s="13">
        <v>0.42299999999999999</v>
      </c>
      <c r="AI142" s="100">
        <v>0</v>
      </c>
      <c r="AJ142" s="13">
        <v>0.02</v>
      </c>
      <c r="AK142" s="85">
        <v>2.3099999999999999E-2</v>
      </c>
      <c r="AL142" s="76">
        <f t="shared" si="37"/>
        <v>1.155</v>
      </c>
      <c r="AM142" s="13">
        <v>0</v>
      </c>
      <c r="AN142" s="85">
        <v>0</v>
      </c>
      <c r="AO142" s="76"/>
      <c r="AP142" s="13">
        <v>0</v>
      </c>
      <c r="AQ142" s="85">
        <v>0</v>
      </c>
      <c r="AR142" s="76"/>
      <c r="AS142" s="13">
        <v>0.59699999999999998</v>
      </c>
      <c r="AT142" s="85">
        <v>0.69769999999999999</v>
      </c>
      <c r="AU142" s="76">
        <f t="shared" si="38"/>
        <v>1.1686767169179231</v>
      </c>
      <c r="AV142" s="13">
        <v>4.1000000000000002E-2</v>
      </c>
      <c r="AW142" s="85">
        <v>0.04</v>
      </c>
      <c r="AX142" s="76">
        <f t="shared" si="39"/>
        <v>0.97560975609756095</v>
      </c>
      <c r="AY142" s="13">
        <v>1E-3</v>
      </c>
      <c r="AZ142" s="85">
        <v>1.4E-3</v>
      </c>
      <c r="BA142" s="76">
        <f t="shared" si="40"/>
        <v>1.4</v>
      </c>
      <c r="BB142" s="13">
        <v>3.9E-2</v>
      </c>
      <c r="BC142" s="85">
        <v>4.7800000000000002E-2</v>
      </c>
      <c r="BD142" s="76">
        <f t="shared" si="41"/>
        <v>1.2256410256410257</v>
      </c>
      <c r="BE142" s="13">
        <v>0.29599999999999999</v>
      </c>
      <c r="BF142" s="85">
        <v>0.36249999999999999</v>
      </c>
      <c r="BG142" s="76">
        <f t="shared" si="42"/>
        <v>1.2246621621621623</v>
      </c>
      <c r="BH142" s="13">
        <v>1.323</v>
      </c>
      <c r="BI142" s="85">
        <v>1.4662999999999999</v>
      </c>
      <c r="BJ142" s="76">
        <f t="shared" si="43"/>
        <v>1.1083144368858655</v>
      </c>
      <c r="BK142" s="13">
        <v>0.111</v>
      </c>
      <c r="BL142" s="85">
        <v>0.121</v>
      </c>
      <c r="BM142" s="76">
        <f t="shared" si="44"/>
        <v>1.0900900900900901</v>
      </c>
      <c r="BN142" s="13">
        <v>0</v>
      </c>
      <c r="BO142" s="85">
        <v>2.0000000000000001E-4</v>
      </c>
      <c r="BP142" s="76"/>
      <c r="BQ142" s="13">
        <v>0.314</v>
      </c>
      <c r="BR142" s="85">
        <v>0.1658</v>
      </c>
      <c r="BS142" s="76">
        <f t="shared" si="45"/>
        <v>0.52802547770700636</v>
      </c>
      <c r="BT142" s="13">
        <v>0</v>
      </c>
      <c r="BU142" s="85">
        <v>0</v>
      </c>
      <c r="BV142" s="76"/>
    </row>
    <row r="143" spans="1:74" ht="20.100000000000001" customHeight="1" thickBot="1" x14ac:dyDescent="0.25">
      <c r="A143" s="22">
        <v>136</v>
      </c>
      <c r="B143" s="39" t="s">
        <v>160</v>
      </c>
      <c r="C143" s="19">
        <v>3490.54</v>
      </c>
      <c r="D143" s="18"/>
      <c r="E143" s="15">
        <f t="shared" si="53"/>
        <v>3490.54</v>
      </c>
      <c r="F143" s="15">
        <f t="shared" si="54"/>
        <v>3490.54</v>
      </c>
      <c r="G143" s="15"/>
      <c r="H143" s="11">
        <v>3.4590000000000001</v>
      </c>
      <c r="I143" s="3">
        <v>3.4590000000000001</v>
      </c>
      <c r="J143" s="3">
        <v>2.6560000000000001</v>
      </c>
      <c r="K143" s="9">
        <v>2.9169999999999998</v>
      </c>
      <c r="L143" s="13">
        <f t="shared" si="55"/>
        <v>1.0780572419774501</v>
      </c>
      <c r="M143" s="3">
        <f t="shared" si="55"/>
        <v>1.0780572419774501</v>
      </c>
      <c r="N143" s="3">
        <f t="shared" si="55"/>
        <v>1.0824548192771084</v>
      </c>
      <c r="O143" s="5">
        <f t="shared" si="55"/>
        <v>1.0860473088789855</v>
      </c>
      <c r="P143" s="13">
        <v>3.7290000000000001</v>
      </c>
      <c r="Q143" s="3">
        <v>3.7290000000000001</v>
      </c>
      <c r="R143" s="3">
        <v>2.875</v>
      </c>
      <c r="S143" s="9">
        <v>3.1680000000000001</v>
      </c>
      <c r="T143" s="75">
        <f t="shared" si="46"/>
        <v>3.7290000000000001</v>
      </c>
      <c r="U143" s="13">
        <v>3.7290000000000001</v>
      </c>
      <c r="V143" s="3">
        <v>3.7290000000000001</v>
      </c>
      <c r="W143" s="6">
        <f t="shared" si="47"/>
        <v>3.8592999999999997</v>
      </c>
      <c r="X143" s="76">
        <f t="shared" si="48"/>
        <v>1.0349423437919012</v>
      </c>
      <c r="Y143" s="74">
        <f t="shared" si="49"/>
        <v>3.7290000000000001</v>
      </c>
      <c r="Z143" s="8">
        <f t="shared" si="50"/>
        <v>3.8592999999999997</v>
      </c>
      <c r="AA143" s="76">
        <f t="shared" si="51"/>
        <v>1.0349423437919012</v>
      </c>
      <c r="AB143" s="13">
        <v>0.84199999999999997</v>
      </c>
      <c r="AC143" s="85">
        <v>0.92079999999999995</v>
      </c>
      <c r="AD143" s="76">
        <f t="shared" si="52"/>
        <v>1.0935866983372922</v>
      </c>
      <c r="AE143" s="13">
        <v>0.29399999999999998</v>
      </c>
      <c r="AF143" s="85">
        <v>0.32140000000000002</v>
      </c>
      <c r="AG143" s="76">
        <f t="shared" si="36"/>
        <v>1.0931972789115647</v>
      </c>
      <c r="AH143" s="13">
        <v>0.56000000000000005</v>
      </c>
      <c r="AI143" s="100">
        <v>0</v>
      </c>
      <c r="AJ143" s="13">
        <v>2.5000000000000001E-2</v>
      </c>
      <c r="AK143" s="85">
        <v>2.9000000000000001E-2</v>
      </c>
      <c r="AL143" s="76">
        <f t="shared" si="37"/>
        <v>1.1599999999999999</v>
      </c>
      <c r="AM143" s="13">
        <v>0</v>
      </c>
      <c r="AN143" s="85">
        <v>0</v>
      </c>
      <c r="AO143" s="76"/>
      <c r="AP143" s="13">
        <v>0</v>
      </c>
      <c r="AQ143" s="85">
        <v>0</v>
      </c>
      <c r="AR143" s="76"/>
      <c r="AS143" s="13">
        <v>0.60199999999999998</v>
      </c>
      <c r="AT143" s="85">
        <v>0.70369999999999999</v>
      </c>
      <c r="AU143" s="76">
        <f t="shared" si="38"/>
        <v>1.1689368770764119</v>
      </c>
      <c r="AV143" s="13">
        <v>5.6000000000000001E-2</v>
      </c>
      <c r="AW143" s="85">
        <v>5.4699999999999999E-2</v>
      </c>
      <c r="AX143" s="76">
        <f t="shared" si="39"/>
        <v>0.97678571428571426</v>
      </c>
      <c r="AY143" s="13">
        <v>1E-3</v>
      </c>
      <c r="AZ143" s="85">
        <v>2E-3</v>
      </c>
      <c r="BA143" s="76">
        <f t="shared" si="40"/>
        <v>2</v>
      </c>
      <c r="BB143" s="13">
        <v>5.5E-2</v>
      </c>
      <c r="BC143" s="85">
        <v>6.8000000000000005E-2</v>
      </c>
      <c r="BD143" s="76">
        <f t="shared" si="41"/>
        <v>1.2363636363636366</v>
      </c>
      <c r="BE143" s="13">
        <v>8.8999999999999996E-2</v>
      </c>
      <c r="BF143" s="85">
        <v>0.10929999999999999</v>
      </c>
      <c r="BG143" s="76">
        <f t="shared" si="42"/>
        <v>1.2280898876404494</v>
      </c>
      <c r="BH143" s="13">
        <v>0.84799999999999998</v>
      </c>
      <c r="BI143" s="85">
        <v>0.94650000000000001</v>
      </c>
      <c r="BJ143" s="76">
        <f t="shared" si="43"/>
        <v>1.1161556603773586</v>
      </c>
      <c r="BK143" s="13">
        <v>0.112</v>
      </c>
      <c r="BL143" s="85">
        <v>0.12180000000000001</v>
      </c>
      <c r="BM143" s="76">
        <f t="shared" si="44"/>
        <v>1.0875000000000001</v>
      </c>
      <c r="BN143" s="13">
        <v>0</v>
      </c>
      <c r="BO143" s="85">
        <v>4.0000000000000002E-4</v>
      </c>
      <c r="BP143" s="76"/>
      <c r="BQ143" s="13">
        <v>0.245</v>
      </c>
      <c r="BR143" s="85">
        <v>0.58169999999999999</v>
      </c>
      <c r="BS143" s="76">
        <f t="shared" si="45"/>
        <v>2.3742857142857141</v>
      </c>
      <c r="BT143" s="13">
        <v>0</v>
      </c>
      <c r="BU143" s="85">
        <v>0</v>
      </c>
      <c r="BV143" s="76"/>
    </row>
    <row r="144" spans="1:74" ht="20.100000000000001" customHeight="1" thickBot="1" x14ac:dyDescent="0.25">
      <c r="A144" s="4">
        <v>137</v>
      </c>
      <c r="B144" s="39" t="s">
        <v>162</v>
      </c>
      <c r="C144" s="19">
        <v>4345.62</v>
      </c>
      <c r="D144" s="18">
        <v>119.8</v>
      </c>
      <c r="E144" s="15">
        <f t="shared" si="53"/>
        <v>4225.82</v>
      </c>
      <c r="F144" s="15">
        <f t="shared" si="54"/>
        <v>4225.82</v>
      </c>
      <c r="G144" s="15"/>
      <c r="H144" s="11">
        <v>3.2050000000000001</v>
      </c>
      <c r="I144" s="3">
        <v>3.2050000000000001</v>
      </c>
      <c r="J144" s="3">
        <v>2.403</v>
      </c>
      <c r="K144" s="9">
        <v>2.5550000000000002</v>
      </c>
      <c r="L144" s="13">
        <f t="shared" si="55"/>
        <v>1.0733229329173166</v>
      </c>
      <c r="M144" s="3">
        <f t="shared" si="55"/>
        <v>1.0733229329173166</v>
      </c>
      <c r="N144" s="3">
        <f t="shared" si="55"/>
        <v>1.0803162713275074</v>
      </c>
      <c r="O144" s="5">
        <f t="shared" si="55"/>
        <v>1.0829745596868883</v>
      </c>
      <c r="P144" s="13">
        <v>3.44</v>
      </c>
      <c r="Q144" s="3">
        <v>3.44</v>
      </c>
      <c r="R144" s="3">
        <v>2.5960000000000001</v>
      </c>
      <c r="S144" s="9">
        <v>2.7669999999999999</v>
      </c>
      <c r="T144" s="75">
        <f t="shared" si="46"/>
        <v>3.4399999999999995</v>
      </c>
      <c r="U144" s="13">
        <v>3.44</v>
      </c>
      <c r="V144" s="3">
        <v>3.44</v>
      </c>
      <c r="W144" s="6">
        <f t="shared" si="47"/>
        <v>2.9462999999999999</v>
      </c>
      <c r="X144" s="76">
        <f t="shared" si="48"/>
        <v>0.856482558139535</v>
      </c>
      <c r="Y144" s="74">
        <f t="shared" si="49"/>
        <v>3.4399999999999995</v>
      </c>
      <c r="Z144" s="8">
        <f t="shared" si="50"/>
        <v>2.9462999999999999</v>
      </c>
      <c r="AA144" s="76">
        <f t="shared" si="51"/>
        <v>0.856482558139535</v>
      </c>
      <c r="AB144" s="13">
        <v>0.63500000000000001</v>
      </c>
      <c r="AC144" s="85">
        <v>0.69440000000000002</v>
      </c>
      <c r="AD144" s="76">
        <f t="shared" si="52"/>
        <v>1.0935433070866143</v>
      </c>
      <c r="AE144" s="13">
        <v>0.17100000000000001</v>
      </c>
      <c r="AF144" s="85">
        <v>0.18709999999999999</v>
      </c>
      <c r="AG144" s="76">
        <f t="shared" si="36"/>
        <v>1.0941520467836257</v>
      </c>
      <c r="AH144" s="13">
        <v>0.67400000000000004</v>
      </c>
      <c r="AI144" s="100">
        <v>0</v>
      </c>
      <c r="AJ144" s="13">
        <v>1.4999999999999999E-2</v>
      </c>
      <c r="AK144" s="85">
        <v>1.7899999999999999E-2</v>
      </c>
      <c r="AL144" s="76">
        <f t="shared" si="37"/>
        <v>1.1933333333333334</v>
      </c>
      <c r="AM144" s="13">
        <v>0</v>
      </c>
      <c r="AN144" s="85">
        <v>0</v>
      </c>
      <c r="AO144" s="76"/>
      <c r="AP144" s="13">
        <v>0</v>
      </c>
      <c r="AQ144" s="85">
        <v>0</v>
      </c>
      <c r="AR144" s="76"/>
      <c r="AS144" s="13">
        <v>0.53900000000000003</v>
      </c>
      <c r="AT144" s="85">
        <v>0.62819999999999998</v>
      </c>
      <c r="AU144" s="76">
        <f t="shared" si="38"/>
        <v>1.1654916512059368</v>
      </c>
      <c r="AV144" s="13">
        <v>1.2999999999999999E-2</v>
      </c>
      <c r="AW144" s="85">
        <v>1.2800000000000001E-2</v>
      </c>
      <c r="AX144" s="76">
        <f t="shared" si="39"/>
        <v>0.98461538461538467</v>
      </c>
      <c r="AY144" s="13">
        <v>0</v>
      </c>
      <c r="AZ144" s="85">
        <v>5.0000000000000001E-4</v>
      </c>
      <c r="BA144" s="76"/>
      <c r="BB144" s="13">
        <v>2.5000000000000001E-2</v>
      </c>
      <c r="BC144" s="85">
        <v>3.04E-2</v>
      </c>
      <c r="BD144" s="76">
        <f t="shared" si="41"/>
        <v>1.216</v>
      </c>
      <c r="BE144" s="13">
        <v>0.13700000000000001</v>
      </c>
      <c r="BF144" s="85">
        <v>0.16739999999999999</v>
      </c>
      <c r="BG144" s="76">
        <f t="shared" si="42"/>
        <v>1.2218978102189779</v>
      </c>
      <c r="BH144" s="13">
        <v>0.81499999999999995</v>
      </c>
      <c r="BI144" s="85">
        <v>0.91210000000000002</v>
      </c>
      <c r="BJ144" s="76">
        <f t="shared" si="43"/>
        <v>1.1191411042944786</v>
      </c>
      <c r="BK144" s="13">
        <v>0.13300000000000001</v>
      </c>
      <c r="BL144" s="85">
        <v>0.14480000000000001</v>
      </c>
      <c r="BM144" s="76">
        <f t="shared" si="44"/>
        <v>1.0887218045112783</v>
      </c>
      <c r="BN144" s="13">
        <v>0</v>
      </c>
      <c r="BO144" s="85">
        <v>2.0000000000000001E-4</v>
      </c>
      <c r="BP144" s="76"/>
      <c r="BQ144" s="13">
        <v>0.28299999999999997</v>
      </c>
      <c r="BR144" s="85">
        <v>0.15049999999999999</v>
      </c>
      <c r="BS144" s="76">
        <f t="shared" si="45"/>
        <v>0.53180212014134276</v>
      </c>
      <c r="BT144" s="13">
        <v>0</v>
      </c>
      <c r="BU144" s="85">
        <v>0</v>
      </c>
      <c r="BV144" s="76"/>
    </row>
    <row r="145" spans="1:74" ht="20.100000000000001" customHeight="1" thickBot="1" x14ac:dyDescent="0.25">
      <c r="A145" s="22">
        <v>138</v>
      </c>
      <c r="B145" s="39" t="s">
        <v>164</v>
      </c>
      <c r="C145" s="19">
        <v>4448.17</v>
      </c>
      <c r="D145" s="18"/>
      <c r="E145" s="15">
        <f t="shared" si="53"/>
        <v>4448.17</v>
      </c>
      <c r="F145" s="15">
        <f t="shared" si="54"/>
        <v>4448.17</v>
      </c>
      <c r="G145" s="15"/>
      <c r="H145" s="11">
        <v>3.7010000000000001</v>
      </c>
      <c r="I145" s="3">
        <v>3.7010000000000001</v>
      </c>
      <c r="J145" s="3">
        <v>3.0920000000000001</v>
      </c>
      <c r="K145" s="9">
        <v>3.3260000000000001</v>
      </c>
      <c r="L145" s="13">
        <f t="shared" si="55"/>
        <v>1.077816806268576</v>
      </c>
      <c r="M145" s="3">
        <f t="shared" si="55"/>
        <v>1.077816806268576</v>
      </c>
      <c r="N145" s="3">
        <f t="shared" si="55"/>
        <v>1.0795601552393272</v>
      </c>
      <c r="O145" s="5">
        <f t="shared" si="55"/>
        <v>1.0826819001803969</v>
      </c>
      <c r="P145" s="13">
        <v>3.9889999999999999</v>
      </c>
      <c r="Q145" s="3">
        <v>3.9889999999999999</v>
      </c>
      <c r="R145" s="3">
        <v>3.3380000000000001</v>
      </c>
      <c r="S145" s="9">
        <v>3.601</v>
      </c>
      <c r="T145" s="75">
        <f t="shared" si="46"/>
        <v>3.9889999999999999</v>
      </c>
      <c r="U145" s="13">
        <v>3.9889999999999999</v>
      </c>
      <c r="V145" s="3">
        <v>3.9889999999999999</v>
      </c>
      <c r="W145" s="6">
        <f t="shared" si="47"/>
        <v>3.9034999999999997</v>
      </c>
      <c r="X145" s="76">
        <f t="shared" si="48"/>
        <v>0.97856605665580343</v>
      </c>
      <c r="Y145" s="74">
        <f t="shared" si="49"/>
        <v>3.9889999999999999</v>
      </c>
      <c r="Z145" s="8">
        <f t="shared" si="50"/>
        <v>3.9034999999999997</v>
      </c>
      <c r="AA145" s="76">
        <f t="shared" si="51"/>
        <v>0.97856605665580343</v>
      </c>
      <c r="AB145" s="13">
        <v>0.54500000000000004</v>
      </c>
      <c r="AC145" s="85">
        <v>0.59609999999999996</v>
      </c>
      <c r="AD145" s="76">
        <f t="shared" si="52"/>
        <v>1.0937614678899081</v>
      </c>
      <c r="AE145" s="13">
        <v>0.26300000000000001</v>
      </c>
      <c r="AF145" s="85">
        <v>0.28720000000000001</v>
      </c>
      <c r="AG145" s="76">
        <f t="shared" si="36"/>
        <v>1.0920152091254753</v>
      </c>
      <c r="AH145" s="13">
        <v>0.38800000000000001</v>
      </c>
      <c r="AI145" s="100">
        <v>0</v>
      </c>
      <c r="AJ145" s="13">
        <v>2.1000000000000001E-2</v>
      </c>
      <c r="AK145" s="85">
        <v>2.4299999999999999E-2</v>
      </c>
      <c r="AL145" s="76">
        <f t="shared" si="37"/>
        <v>1.157142857142857</v>
      </c>
      <c r="AM145" s="13">
        <v>0</v>
      </c>
      <c r="AN145" s="85">
        <v>0</v>
      </c>
      <c r="AO145" s="76"/>
      <c r="AP145" s="13">
        <v>0</v>
      </c>
      <c r="AQ145" s="85">
        <v>0</v>
      </c>
      <c r="AR145" s="76"/>
      <c r="AS145" s="13">
        <v>0.59499999999999997</v>
      </c>
      <c r="AT145" s="85">
        <v>0.69569999999999999</v>
      </c>
      <c r="AU145" s="76">
        <f t="shared" si="38"/>
        <v>1.1692436974789917</v>
      </c>
      <c r="AV145" s="13">
        <v>4.5999999999999999E-2</v>
      </c>
      <c r="AW145" s="85">
        <v>4.5600000000000002E-2</v>
      </c>
      <c r="AX145" s="76">
        <f t="shared" si="39"/>
        <v>0.99130434782608701</v>
      </c>
      <c r="AY145" s="13">
        <v>1E-3</v>
      </c>
      <c r="AZ145" s="85">
        <v>1.6999999999999999E-3</v>
      </c>
      <c r="BA145" s="76">
        <f t="shared" si="40"/>
        <v>1.7</v>
      </c>
      <c r="BB145" s="13">
        <v>3.9E-2</v>
      </c>
      <c r="BC145" s="85">
        <v>4.7800000000000002E-2</v>
      </c>
      <c r="BD145" s="76">
        <f t="shared" si="41"/>
        <v>1.2256410256410257</v>
      </c>
      <c r="BE145" s="13">
        <v>0.29399999999999998</v>
      </c>
      <c r="BF145" s="85">
        <v>0.3599</v>
      </c>
      <c r="BG145" s="76">
        <f t="shared" si="42"/>
        <v>1.2241496598639456</v>
      </c>
      <c r="BH145" s="13">
        <v>1.329</v>
      </c>
      <c r="BI145" s="85">
        <v>1.4722999999999999</v>
      </c>
      <c r="BJ145" s="76">
        <f t="shared" si="43"/>
        <v>1.1078254326561323</v>
      </c>
      <c r="BK145" s="13">
        <v>0.152</v>
      </c>
      <c r="BL145" s="85">
        <v>0.1658</v>
      </c>
      <c r="BM145" s="76">
        <f t="shared" si="44"/>
        <v>1.0907894736842105</v>
      </c>
      <c r="BN145" s="13">
        <v>0</v>
      </c>
      <c r="BO145" s="85">
        <v>2.0000000000000001E-4</v>
      </c>
      <c r="BP145" s="76"/>
      <c r="BQ145" s="13">
        <v>0.316</v>
      </c>
      <c r="BR145" s="85">
        <v>0.2069</v>
      </c>
      <c r="BS145" s="76">
        <f t="shared" si="45"/>
        <v>0.65474683544303802</v>
      </c>
      <c r="BT145" s="13">
        <v>0</v>
      </c>
      <c r="BU145" s="85">
        <v>0</v>
      </c>
      <c r="BV145" s="76"/>
    </row>
    <row r="146" spans="1:74" ht="20.100000000000001" customHeight="1" thickBot="1" x14ac:dyDescent="0.25">
      <c r="A146" s="4">
        <v>139</v>
      </c>
      <c r="B146" s="39" t="s">
        <v>166</v>
      </c>
      <c r="C146" s="19">
        <v>4480.1000000000004</v>
      </c>
      <c r="D146" s="18"/>
      <c r="E146" s="15">
        <f t="shared" si="53"/>
        <v>4480.1000000000004</v>
      </c>
      <c r="F146" s="15">
        <f t="shared" si="54"/>
        <v>4480.1000000000004</v>
      </c>
      <c r="G146" s="15"/>
      <c r="H146" s="11">
        <v>3.625</v>
      </c>
      <c r="I146" s="3">
        <v>3.625</v>
      </c>
      <c r="J146" s="3">
        <v>3.0310000000000001</v>
      </c>
      <c r="K146" s="9">
        <v>3.2639999999999998</v>
      </c>
      <c r="L146" s="13">
        <f t="shared" si="55"/>
        <v>1.0777931034482759</v>
      </c>
      <c r="M146" s="3">
        <f t="shared" si="55"/>
        <v>1.0777931034482759</v>
      </c>
      <c r="N146" s="3">
        <f t="shared" si="55"/>
        <v>1.0791817881887165</v>
      </c>
      <c r="O146" s="5">
        <f t="shared" si="55"/>
        <v>1.0821078431372551</v>
      </c>
      <c r="P146" s="13">
        <v>3.907</v>
      </c>
      <c r="Q146" s="3">
        <v>3.907</v>
      </c>
      <c r="R146" s="3">
        <v>3.2709999999999999</v>
      </c>
      <c r="S146" s="9">
        <v>3.532</v>
      </c>
      <c r="T146" s="75">
        <f t="shared" si="46"/>
        <v>3.9069999999999996</v>
      </c>
      <c r="U146" s="13">
        <v>3.907</v>
      </c>
      <c r="V146" s="3">
        <v>3.907</v>
      </c>
      <c r="W146" s="6">
        <f t="shared" si="47"/>
        <v>3.8792999999999997</v>
      </c>
      <c r="X146" s="76">
        <f t="shared" si="48"/>
        <v>0.99291016124904019</v>
      </c>
      <c r="Y146" s="74">
        <f t="shared" si="49"/>
        <v>3.9069999999999996</v>
      </c>
      <c r="Z146" s="8">
        <f t="shared" si="50"/>
        <v>3.8792999999999997</v>
      </c>
      <c r="AA146" s="76">
        <f t="shared" si="51"/>
        <v>0.99291016124904019</v>
      </c>
      <c r="AB146" s="13">
        <v>0.50600000000000001</v>
      </c>
      <c r="AC146" s="85">
        <v>0.55720000000000003</v>
      </c>
      <c r="AD146" s="76">
        <f t="shared" si="52"/>
        <v>1.1011857707509882</v>
      </c>
      <c r="AE146" s="13">
        <v>0.26200000000000001</v>
      </c>
      <c r="AF146" s="85">
        <v>0.2863</v>
      </c>
      <c r="AG146" s="76">
        <f t="shared" si="36"/>
        <v>1.0927480916030534</v>
      </c>
      <c r="AH146" s="13">
        <v>0.375</v>
      </c>
      <c r="AI146" s="100">
        <v>0</v>
      </c>
      <c r="AJ146" s="13">
        <v>0.02</v>
      </c>
      <c r="AK146" s="85">
        <v>2.3199999999999998E-2</v>
      </c>
      <c r="AL146" s="76">
        <f t="shared" si="37"/>
        <v>1.1599999999999999</v>
      </c>
      <c r="AM146" s="13">
        <v>0</v>
      </c>
      <c r="AN146" s="85">
        <v>0</v>
      </c>
      <c r="AO146" s="76"/>
      <c r="AP146" s="13">
        <v>0</v>
      </c>
      <c r="AQ146" s="85">
        <v>0</v>
      </c>
      <c r="AR146" s="76"/>
      <c r="AS146" s="13">
        <v>0.59499999999999997</v>
      </c>
      <c r="AT146" s="85">
        <v>0.6956</v>
      </c>
      <c r="AU146" s="76">
        <f t="shared" si="38"/>
        <v>1.1690756302521008</v>
      </c>
      <c r="AV146" s="13">
        <v>4.1000000000000002E-2</v>
      </c>
      <c r="AW146" s="85">
        <v>4.0800000000000003E-2</v>
      </c>
      <c r="AX146" s="76">
        <f t="shared" si="39"/>
        <v>0.99512195121951219</v>
      </c>
      <c r="AY146" s="13">
        <v>1E-3</v>
      </c>
      <c r="AZ146" s="85">
        <v>1.6000000000000001E-3</v>
      </c>
      <c r="BA146" s="76">
        <f t="shared" si="40"/>
        <v>1.6</v>
      </c>
      <c r="BB146" s="13">
        <v>3.9E-2</v>
      </c>
      <c r="BC146" s="85">
        <v>4.7399999999999998E-2</v>
      </c>
      <c r="BD146" s="76">
        <f t="shared" si="41"/>
        <v>1.2153846153846153</v>
      </c>
      <c r="BE146" s="13">
        <v>0.29199999999999998</v>
      </c>
      <c r="BF146" s="85">
        <v>0.3584</v>
      </c>
      <c r="BG146" s="76">
        <f t="shared" si="42"/>
        <v>1.2273972602739727</v>
      </c>
      <c r="BH146" s="13">
        <v>1.3280000000000001</v>
      </c>
      <c r="BI146" s="85">
        <v>1.4709000000000001</v>
      </c>
      <c r="BJ146" s="76">
        <f t="shared" si="43"/>
        <v>1.107605421686747</v>
      </c>
      <c r="BK146" s="13">
        <v>0.13400000000000001</v>
      </c>
      <c r="BL146" s="85">
        <v>0.14680000000000001</v>
      </c>
      <c r="BM146" s="76">
        <f t="shared" si="44"/>
        <v>1.0955223880597016</v>
      </c>
      <c r="BN146" s="13">
        <v>0</v>
      </c>
      <c r="BO146" s="85">
        <v>2.0000000000000001E-4</v>
      </c>
      <c r="BP146" s="76"/>
      <c r="BQ146" s="13">
        <v>0.314</v>
      </c>
      <c r="BR146" s="85">
        <v>0.25090000000000001</v>
      </c>
      <c r="BS146" s="76">
        <f t="shared" si="45"/>
        <v>0.79904458598726114</v>
      </c>
      <c r="BT146" s="13">
        <v>0</v>
      </c>
      <c r="BU146" s="85">
        <v>0</v>
      </c>
      <c r="BV146" s="76"/>
    </row>
    <row r="147" spans="1:74" ht="20.100000000000001" customHeight="1" thickBot="1" x14ac:dyDescent="0.25">
      <c r="A147" s="22">
        <v>140</v>
      </c>
      <c r="B147" s="39" t="s">
        <v>167</v>
      </c>
      <c r="C147" s="19">
        <v>3040.1</v>
      </c>
      <c r="D147" s="18">
        <v>351.8</v>
      </c>
      <c r="E147" s="15">
        <f t="shared" si="53"/>
        <v>2688.2999999999997</v>
      </c>
      <c r="F147" s="15">
        <f t="shared" si="54"/>
        <v>2688.2999999999997</v>
      </c>
      <c r="G147" s="15"/>
      <c r="H147" s="11">
        <v>3.367</v>
      </c>
      <c r="I147" s="3">
        <v>3.367</v>
      </c>
      <c r="J147" s="3">
        <v>2.7080000000000002</v>
      </c>
      <c r="K147" s="9">
        <v>2.956</v>
      </c>
      <c r="L147" s="13">
        <f t="shared" si="55"/>
        <v>1.0816750816750818</v>
      </c>
      <c r="M147" s="3">
        <f t="shared" si="55"/>
        <v>1.0816750816750818</v>
      </c>
      <c r="N147" s="3">
        <f t="shared" si="55"/>
        <v>1.08493353028065</v>
      </c>
      <c r="O147" s="5">
        <f t="shared" si="55"/>
        <v>1.0882949932341002</v>
      </c>
      <c r="P147" s="13">
        <v>3.6419999999999999</v>
      </c>
      <c r="Q147" s="3">
        <v>3.6419999999999999</v>
      </c>
      <c r="R147" s="3">
        <v>2.9380000000000002</v>
      </c>
      <c r="S147" s="9">
        <v>3.2170000000000001</v>
      </c>
      <c r="T147" s="75">
        <f t="shared" si="46"/>
        <v>3.6419999999999999</v>
      </c>
      <c r="U147" s="13">
        <v>3.6419999999999999</v>
      </c>
      <c r="V147" s="3">
        <v>3.6419999999999999</v>
      </c>
      <c r="W147" s="6">
        <f t="shared" si="47"/>
        <v>3.6166999999999998</v>
      </c>
      <c r="X147" s="76">
        <f t="shared" si="48"/>
        <v>0.99305326743547495</v>
      </c>
      <c r="Y147" s="74">
        <f t="shared" si="49"/>
        <v>3.6419999999999999</v>
      </c>
      <c r="Z147" s="8">
        <f t="shared" si="50"/>
        <v>3.6166999999999998</v>
      </c>
      <c r="AA147" s="76">
        <f t="shared" si="51"/>
        <v>0.99305326743547495</v>
      </c>
      <c r="AB147" s="13">
        <v>0.56299999999999994</v>
      </c>
      <c r="AC147" s="85">
        <v>0.61429999999999996</v>
      </c>
      <c r="AD147" s="76">
        <f t="shared" si="52"/>
        <v>1.0911190053285968</v>
      </c>
      <c r="AE147" s="13">
        <v>0.27900000000000003</v>
      </c>
      <c r="AF147" s="85">
        <v>0.30499999999999999</v>
      </c>
      <c r="AG147" s="76">
        <f t="shared" si="36"/>
        <v>1.0931899641577059</v>
      </c>
      <c r="AH147" s="13">
        <v>0.42499999999999999</v>
      </c>
      <c r="AI147" s="100">
        <v>0</v>
      </c>
      <c r="AJ147" s="13">
        <v>1.0999999999999999E-2</v>
      </c>
      <c r="AK147" s="85">
        <v>1.23E-2</v>
      </c>
      <c r="AL147" s="76">
        <f t="shared" si="37"/>
        <v>1.1181818181818182</v>
      </c>
      <c r="AM147" s="13">
        <v>0</v>
      </c>
      <c r="AN147" s="85">
        <v>0</v>
      </c>
      <c r="AO147" s="76"/>
      <c r="AP147" s="13">
        <v>0</v>
      </c>
      <c r="AQ147" s="85">
        <v>0</v>
      </c>
      <c r="AR147" s="76"/>
      <c r="AS147" s="13">
        <v>0.57099999999999995</v>
      </c>
      <c r="AT147" s="85">
        <v>0.6704</v>
      </c>
      <c r="AU147" s="76">
        <f t="shared" si="38"/>
        <v>1.1740805604203153</v>
      </c>
      <c r="AV147" s="13">
        <v>2.4E-2</v>
      </c>
      <c r="AW147" s="85">
        <v>2.3599999999999999E-2</v>
      </c>
      <c r="AX147" s="76">
        <f t="shared" si="39"/>
        <v>0.98333333333333328</v>
      </c>
      <c r="AY147" s="13">
        <v>1E-3</v>
      </c>
      <c r="AZ147" s="85">
        <v>8.0000000000000004E-4</v>
      </c>
      <c r="BA147" s="76">
        <f t="shared" si="40"/>
        <v>0.8</v>
      </c>
      <c r="BB147" s="13">
        <v>0.25800000000000001</v>
      </c>
      <c r="BC147" s="85">
        <v>0.31690000000000002</v>
      </c>
      <c r="BD147" s="76">
        <f t="shared" si="41"/>
        <v>1.2282945736434108</v>
      </c>
      <c r="BE147" s="13">
        <v>0.24099999999999999</v>
      </c>
      <c r="BF147" s="85">
        <v>0.29530000000000001</v>
      </c>
      <c r="BG147" s="76">
        <f t="shared" si="42"/>
        <v>1.2253112033195022</v>
      </c>
      <c r="BH147" s="13">
        <v>0.874</v>
      </c>
      <c r="BI147" s="85">
        <v>0.97389999999999999</v>
      </c>
      <c r="BJ147" s="76">
        <f t="shared" si="43"/>
        <v>1.1143020594965676</v>
      </c>
      <c r="BK147" s="13">
        <v>0.12</v>
      </c>
      <c r="BL147" s="85">
        <v>0.13070000000000001</v>
      </c>
      <c r="BM147" s="76">
        <f t="shared" si="44"/>
        <v>1.0891666666666668</v>
      </c>
      <c r="BN147" s="13">
        <v>0</v>
      </c>
      <c r="BO147" s="85">
        <v>4.0000000000000002E-4</v>
      </c>
      <c r="BP147" s="76"/>
      <c r="BQ147" s="13">
        <v>0.27500000000000002</v>
      </c>
      <c r="BR147" s="85">
        <v>0.27310000000000001</v>
      </c>
      <c r="BS147" s="76">
        <f t="shared" si="45"/>
        <v>0.99309090909090902</v>
      </c>
      <c r="BT147" s="13">
        <v>0</v>
      </c>
      <c r="BU147" s="85">
        <v>0</v>
      </c>
      <c r="BV147" s="76"/>
    </row>
    <row r="148" spans="1:74" ht="20.100000000000001" customHeight="1" thickBot="1" x14ac:dyDescent="0.25">
      <c r="A148" s="4">
        <v>141</v>
      </c>
      <c r="B148" s="39" t="s">
        <v>168</v>
      </c>
      <c r="C148" s="19">
        <v>2756.8</v>
      </c>
      <c r="D148" s="18"/>
      <c r="E148" s="15">
        <f t="shared" si="53"/>
        <v>2756.8</v>
      </c>
      <c r="F148" s="15">
        <f t="shared" si="54"/>
        <v>2756.8</v>
      </c>
      <c r="G148" s="15"/>
      <c r="H148" s="11">
        <v>3.8010000000000002</v>
      </c>
      <c r="I148" s="3">
        <v>3.8010000000000002</v>
      </c>
      <c r="J148" s="3">
        <v>3.1560000000000001</v>
      </c>
      <c r="K148" s="9">
        <v>3.4039999999999999</v>
      </c>
      <c r="L148" s="13">
        <f t="shared" si="55"/>
        <v>1.0820836621941594</v>
      </c>
      <c r="M148" s="3">
        <f t="shared" si="55"/>
        <v>1.0820836621941594</v>
      </c>
      <c r="N148" s="3">
        <f t="shared" si="55"/>
        <v>1.0842839036755387</v>
      </c>
      <c r="O148" s="5">
        <f t="shared" si="55"/>
        <v>1.087250293772033</v>
      </c>
      <c r="P148" s="13">
        <v>4.1130000000000004</v>
      </c>
      <c r="Q148" s="3">
        <v>4.1130000000000004</v>
      </c>
      <c r="R148" s="3">
        <v>3.4220000000000002</v>
      </c>
      <c r="S148" s="9">
        <v>3.7010000000000001</v>
      </c>
      <c r="T148" s="75">
        <f t="shared" si="46"/>
        <v>4.1130000000000004</v>
      </c>
      <c r="U148" s="13">
        <v>4.1130000000000004</v>
      </c>
      <c r="V148" s="3">
        <v>4.1130000000000004</v>
      </c>
      <c r="W148" s="6">
        <f t="shared" si="47"/>
        <v>4.0283000000000007</v>
      </c>
      <c r="X148" s="76">
        <f t="shared" si="48"/>
        <v>0.97940675905664976</v>
      </c>
      <c r="Y148" s="74">
        <f t="shared" si="49"/>
        <v>4.1130000000000004</v>
      </c>
      <c r="Z148" s="8">
        <f t="shared" si="50"/>
        <v>4.0283000000000007</v>
      </c>
      <c r="AA148" s="76">
        <f t="shared" si="51"/>
        <v>0.97940675905664976</v>
      </c>
      <c r="AB148" s="13">
        <v>0.82399999999999995</v>
      </c>
      <c r="AC148" s="85">
        <v>0.90510000000000002</v>
      </c>
      <c r="AD148" s="76">
        <f t="shared" si="52"/>
        <v>1.0984223300970875</v>
      </c>
      <c r="AE148" s="13">
        <v>0.27900000000000003</v>
      </c>
      <c r="AF148" s="85">
        <v>0.3054</v>
      </c>
      <c r="AG148" s="76">
        <f t="shared" si="36"/>
        <v>1.0946236559139784</v>
      </c>
      <c r="AH148" s="13">
        <v>0.41099999999999998</v>
      </c>
      <c r="AI148" s="100">
        <v>0</v>
      </c>
      <c r="AJ148" s="13">
        <v>1.7999999999999999E-2</v>
      </c>
      <c r="AK148" s="85">
        <v>2.1100000000000001E-2</v>
      </c>
      <c r="AL148" s="76">
        <f t="shared" si="37"/>
        <v>1.1722222222222223</v>
      </c>
      <c r="AM148" s="13">
        <v>0</v>
      </c>
      <c r="AN148" s="85">
        <v>0</v>
      </c>
      <c r="AO148" s="76"/>
      <c r="AP148" s="13">
        <v>0</v>
      </c>
      <c r="AQ148" s="85">
        <v>0</v>
      </c>
      <c r="AR148" s="76"/>
      <c r="AS148" s="13">
        <v>0.58599999999999997</v>
      </c>
      <c r="AT148" s="85">
        <v>0.68400000000000005</v>
      </c>
      <c r="AU148" s="76">
        <f t="shared" si="38"/>
        <v>1.1672354948805463</v>
      </c>
      <c r="AV148" s="13">
        <v>4.3999999999999997E-2</v>
      </c>
      <c r="AW148" s="85">
        <v>4.36E-2</v>
      </c>
      <c r="AX148" s="76">
        <f t="shared" si="39"/>
        <v>0.99090909090909096</v>
      </c>
      <c r="AY148" s="13">
        <v>1E-3</v>
      </c>
      <c r="AZ148" s="85">
        <v>1.6999999999999999E-3</v>
      </c>
      <c r="BA148" s="76">
        <f t="shared" si="40"/>
        <v>1.7</v>
      </c>
      <c r="BB148" s="13">
        <v>0.188</v>
      </c>
      <c r="BC148" s="85">
        <v>0.2303</v>
      </c>
      <c r="BD148" s="76">
        <f t="shared" si="41"/>
        <v>1.2250000000000001</v>
      </c>
      <c r="BE148" s="13">
        <v>0.22800000000000001</v>
      </c>
      <c r="BF148" s="85">
        <v>0.2797</v>
      </c>
      <c r="BG148" s="76">
        <f t="shared" si="42"/>
        <v>1.2267543859649122</v>
      </c>
      <c r="BH148" s="13">
        <v>1.111</v>
      </c>
      <c r="BI148" s="85">
        <v>1.2289000000000001</v>
      </c>
      <c r="BJ148" s="76">
        <f t="shared" si="43"/>
        <v>1.1061206120612062</v>
      </c>
      <c r="BK148" s="13">
        <v>0.113</v>
      </c>
      <c r="BL148" s="85">
        <v>0.1234</v>
      </c>
      <c r="BM148" s="76">
        <f t="shared" si="44"/>
        <v>1.0920353982300883</v>
      </c>
      <c r="BN148" s="13">
        <v>0</v>
      </c>
      <c r="BO148" s="85">
        <v>5.0000000000000001E-4</v>
      </c>
      <c r="BP148" s="76"/>
      <c r="BQ148" s="13">
        <v>0.31</v>
      </c>
      <c r="BR148" s="85">
        <v>0.2046</v>
      </c>
      <c r="BS148" s="76">
        <f t="shared" si="45"/>
        <v>0.66</v>
      </c>
      <c r="BT148" s="13">
        <v>0</v>
      </c>
      <c r="BU148" s="85">
        <v>0</v>
      </c>
      <c r="BV148" s="76"/>
    </row>
    <row r="149" spans="1:74" ht="20.100000000000001" customHeight="1" thickBot="1" x14ac:dyDescent="0.25">
      <c r="A149" s="22">
        <v>142</v>
      </c>
      <c r="B149" s="39" t="s">
        <v>169</v>
      </c>
      <c r="C149" s="19">
        <v>2720.5</v>
      </c>
      <c r="D149" s="18"/>
      <c r="E149" s="15">
        <f t="shared" si="53"/>
        <v>2720.5</v>
      </c>
      <c r="F149" s="15">
        <f t="shared" si="54"/>
        <v>2720.5</v>
      </c>
      <c r="G149" s="15"/>
      <c r="H149" s="11">
        <v>3.7559999999999998</v>
      </c>
      <c r="I149" s="3">
        <v>3.7559999999999998</v>
      </c>
      <c r="J149" s="3">
        <v>3.101</v>
      </c>
      <c r="K149" s="9">
        <v>3.347</v>
      </c>
      <c r="L149" s="13">
        <f t="shared" si="55"/>
        <v>1.0814696485623005</v>
      </c>
      <c r="M149" s="3">
        <f t="shared" si="55"/>
        <v>1.0814696485623005</v>
      </c>
      <c r="N149" s="3">
        <f t="shared" si="55"/>
        <v>1.0838439213157047</v>
      </c>
      <c r="O149" s="5">
        <f t="shared" si="55"/>
        <v>1.0872423065431729</v>
      </c>
      <c r="P149" s="13">
        <v>4.0620000000000003</v>
      </c>
      <c r="Q149" s="3">
        <v>4.0620000000000003</v>
      </c>
      <c r="R149" s="3">
        <v>3.3610000000000002</v>
      </c>
      <c r="S149" s="9">
        <v>3.6389999999999998</v>
      </c>
      <c r="T149" s="75">
        <f t="shared" si="46"/>
        <v>4.0620000000000003</v>
      </c>
      <c r="U149" s="13">
        <v>4.0620000000000003</v>
      </c>
      <c r="V149" s="3">
        <v>4.0620000000000003</v>
      </c>
      <c r="W149" s="6">
        <f t="shared" si="47"/>
        <v>4.079699999999999</v>
      </c>
      <c r="X149" s="76">
        <f t="shared" si="48"/>
        <v>1.0043574593796156</v>
      </c>
      <c r="Y149" s="74">
        <f t="shared" si="49"/>
        <v>4.0620000000000003</v>
      </c>
      <c r="Z149" s="8">
        <f t="shared" si="50"/>
        <v>4.079699999999999</v>
      </c>
      <c r="AA149" s="76">
        <f t="shared" si="51"/>
        <v>1.0043574593796156</v>
      </c>
      <c r="AB149" s="13">
        <v>0.63</v>
      </c>
      <c r="AC149" s="85">
        <v>0.69099999999999995</v>
      </c>
      <c r="AD149" s="76">
        <f t="shared" si="52"/>
        <v>1.0968253968253967</v>
      </c>
      <c r="AE149" s="13">
        <v>0.27700000000000002</v>
      </c>
      <c r="AF149" s="85">
        <v>0.3034</v>
      </c>
      <c r="AG149" s="76">
        <f t="shared" si="36"/>
        <v>1.0953068592057762</v>
      </c>
      <c r="AH149" s="13">
        <v>0.42399999999999999</v>
      </c>
      <c r="AI149" s="100">
        <v>0</v>
      </c>
      <c r="AJ149" s="13">
        <v>0.02</v>
      </c>
      <c r="AK149" s="85">
        <v>2.35E-2</v>
      </c>
      <c r="AL149" s="76">
        <f t="shared" si="37"/>
        <v>1.175</v>
      </c>
      <c r="AM149" s="13">
        <v>0</v>
      </c>
      <c r="AN149" s="85">
        <v>0</v>
      </c>
      <c r="AO149" s="76"/>
      <c r="AP149" s="13">
        <v>0</v>
      </c>
      <c r="AQ149" s="85">
        <v>0</v>
      </c>
      <c r="AR149" s="76"/>
      <c r="AS149" s="13">
        <v>0.58699999999999997</v>
      </c>
      <c r="AT149" s="85">
        <v>0.68600000000000005</v>
      </c>
      <c r="AU149" s="76">
        <f t="shared" si="38"/>
        <v>1.1686541737649065</v>
      </c>
      <c r="AV149" s="13">
        <v>4.4999999999999998E-2</v>
      </c>
      <c r="AW149" s="85">
        <v>4.4200000000000003E-2</v>
      </c>
      <c r="AX149" s="76">
        <f t="shared" si="39"/>
        <v>0.98222222222222233</v>
      </c>
      <c r="AY149" s="13">
        <v>1E-3</v>
      </c>
      <c r="AZ149" s="85">
        <v>1.6999999999999999E-3</v>
      </c>
      <c r="BA149" s="76">
        <f t="shared" si="40"/>
        <v>1.7</v>
      </c>
      <c r="BB149" s="13">
        <v>0.33100000000000002</v>
      </c>
      <c r="BC149" s="85">
        <v>0.40610000000000002</v>
      </c>
      <c r="BD149" s="76">
        <f t="shared" si="41"/>
        <v>1.2268882175226585</v>
      </c>
      <c r="BE149" s="13">
        <v>0.224</v>
      </c>
      <c r="BF149" s="85">
        <v>0.27410000000000001</v>
      </c>
      <c r="BG149" s="76">
        <f t="shared" si="42"/>
        <v>1.2236607142857143</v>
      </c>
      <c r="BH149" s="13">
        <v>1.103</v>
      </c>
      <c r="BI149" s="85">
        <v>1.2215</v>
      </c>
      <c r="BJ149" s="76">
        <f t="shared" si="43"/>
        <v>1.1074342701722575</v>
      </c>
      <c r="BK149" s="13">
        <v>0.112</v>
      </c>
      <c r="BL149" s="85">
        <v>0.1222</v>
      </c>
      <c r="BM149" s="76">
        <f t="shared" si="44"/>
        <v>1.0910714285714285</v>
      </c>
      <c r="BN149" s="13">
        <v>1E-3</v>
      </c>
      <c r="BO149" s="85">
        <v>8.0000000000000004E-4</v>
      </c>
      <c r="BP149" s="76">
        <f t="shared" ref="BP149:BP194" si="56">BO149/BN149</f>
        <v>0.8</v>
      </c>
      <c r="BQ149" s="13">
        <v>0.307</v>
      </c>
      <c r="BR149" s="85">
        <v>0.30520000000000003</v>
      </c>
      <c r="BS149" s="76">
        <f t="shared" si="45"/>
        <v>0.99413680781758973</v>
      </c>
      <c r="BT149" s="13">
        <v>0</v>
      </c>
      <c r="BU149" s="85">
        <v>0</v>
      </c>
      <c r="BV149" s="76"/>
    </row>
    <row r="150" spans="1:74" ht="20.100000000000001" customHeight="1" thickBot="1" x14ac:dyDescent="0.25">
      <c r="A150" s="4">
        <v>143</v>
      </c>
      <c r="B150" s="39" t="s">
        <v>170</v>
      </c>
      <c r="C150" s="19">
        <v>2703.6</v>
      </c>
      <c r="D150" s="18"/>
      <c r="E150" s="15">
        <f t="shared" si="53"/>
        <v>2703.6</v>
      </c>
      <c r="F150" s="15">
        <f t="shared" si="54"/>
        <v>2703.6</v>
      </c>
      <c r="G150" s="15"/>
      <c r="H150" s="11">
        <v>3.714</v>
      </c>
      <c r="I150" s="3">
        <v>3.714</v>
      </c>
      <c r="J150" s="3">
        <v>3.0249999999999999</v>
      </c>
      <c r="K150" s="9">
        <v>3.2810000000000001</v>
      </c>
      <c r="L150" s="13">
        <f t="shared" si="55"/>
        <v>1.0799676898222941</v>
      </c>
      <c r="M150" s="3">
        <f t="shared" si="55"/>
        <v>1.0799676898222941</v>
      </c>
      <c r="N150" s="3">
        <f t="shared" si="55"/>
        <v>1.0823140495867769</v>
      </c>
      <c r="O150" s="5">
        <f t="shared" si="55"/>
        <v>1.0859494056690033</v>
      </c>
      <c r="P150" s="13">
        <v>4.0110000000000001</v>
      </c>
      <c r="Q150" s="3">
        <v>4.0110000000000001</v>
      </c>
      <c r="R150" s="3">
        <v>3.274</v>
      </c>
      <c r="S150" s="9">
        <v>3.5630000000000002</v>
      </c>
      <c r="T150" s="75">
        <f t="shared" si="46"/>
        <v>4.0110000000000001</v>
      </c>
      <c r="U150" s="13">
        <v>4.0110000000000001</v>
      </c>
      <c r="V150" s="3">
        <v>4.0110000000000001</v>
      </c>
      <c r="W150" s="6">
        <f t="shared" si="47"/>
        <v>3.8294999999999999</v>
      </c>
      <c r="X150" s="76">
        <f t="shared" si="48"/>
        <v>0.95474943904263265</v>
      </c>
      <c r="Y150" s="74">
        <f t="shared" si="49"/>
        <v>4.0110000000000001</v>
      </c>
      <c r="Z150" s="8">
        <f t="shared" si="50"/>
        <v>3.8294999999999999</v>
      </c>
      <c r="AA150" s="76">
        <f t="shared" si="51"/>
        <v>0.95474943904263265</v>
      </c>
      <c r="AB150" s="13">
        <v>0.501</v>
      </c>
      <c r="AC150" s="85">
        <v>0.54849999999999999</v>
      </c>
      <c r="AD150" s="76">
        <f t="shared" si="52"/>
        <v>1.0948103792415169</v>
      </c>
      <c r="AE150" s="13">
        <v>0.28899999999999998</v>
      </c>
      <c r="AF150" s="85">
        <v>0.31590000000000001</v>
      </c>
      <c r="AG150" s="76">
        <f t="shared" si="36"/>
        <v>1.0930795847750867</v>
      </c>
      <c r="AH150" s="13">
        <v>0.44800000000000001</v>
      </c>
      <c r="AI150" s="100">
        <v>0</v>
      </c>
      <c r="AJ150" s="13">
        <v>2.1000000000000001E-2</v>
      </c>
      <c r="AK150" s="85">
        <v>2.4199999999999999E-2</v>
      </c>
      <c r="AL150" s="76">
        <f t="shared" si="37"/>
        <v>1.1523809523809523</v>
      </c>
      <c r="AM150" s="13">
        <v>0</v>
      </c>
      <c r="AN150" s="85">
        <v>0</v>
      </c>
      <c r="AO150" s="76"/>
      <c r="AP150" s="13">
        <v>0</v>
      </c>
      <c r="AQ150" s="85">
        <v>0</v>
      </c>
      <c r="AR150" s="76"/>
      <c r="AS150" s="13">
        <v>0.59</v>
      </c>
      <c r="AT150" s="85">
        <v>0.68920000000000003</v>
      </c>
      <c r="AU150" s="76">
        <f t="shared" si="38"/>
        <v>1.168135593220339</v>
      </c>
      <c r="AV150" s="13">
        <v>4.4999999999999998E-2</v>
      </c>
      <c r="AW150" s="85">
        <v>4.4400000000000002E-2</v>
      </c>
      <c r="AX150" s="76">
        <f t="shared" si="39"/>
        <v>0.98666666666666669</v>
      </c>
      <c r="AY150" s="13">
        <v>1E-3</v>
      </c>
      <c r="AZ150" s="85">
        <v>1.6999999999999999E-3</v>
      </c>
      <c r="BA150" s="76">
        <f t="shared" si="40"/>
        <v>1.7</v>
      </c>
      <c r="BB150" s="13">
        <v>0.33300000000000002</v>
      </c>
      <c r="BC150" s="85">
        <v>0.40860000000000002</v>
      </c>
      <c r="BD150" s="76">
        <f t="shared" si="41"/>
        <v>1.2270270270270269</v>
      </c>
      <c r="BE150" s="13">
        <v>0.22500000000000001</v>
      </c>
      <c r="BF150" s="85">
        <v>0.27579999999999999</v>
      </c>
      <c r="BG150" s="76">
        <f t="shared" si="42"/>
        <v>1.2257777777777776</v>
      </c>
      <c r="BH150" s="13">
        <v>1.113</v>
      </c>
      <c r="BI150" s="85">
        <v>1.2314000000000001</v>
      </c>
      <c r="BJ150" s="76">
        <f t="shared" si="43"/>
        <v>1.1063791554357592</v>
      </c>
      <c r="BK150" s="13">
        <v>0.14000000000000001</v>
      </c>
      <c r="BL150" s="85">
        <v>0.15240000000000001</v>
      </c>
      <c r="BM150" s="76">
        <f t="shared" si="44"/>
        <v>1.0885714285714285</v>
      </c>
      <c r="BN150" s="13">
        <v>0</v>
      </c>
      <c r="BO150" s="85">
        <v>5.0000000000000001E-4</v>
      </c>
      <c r="BP150" s="76"/>
      <c r="BQ150" s="13">
        <v>0.30499999999999999</v>
      </c>
      <c r="BR150" s="85">
        <v>0.13689999999999999</v>
      </c>
      <c r="BS150" s="76">
        <f t="shared" si="45"/>
        <v>0.44885245901639342</v>
      </c>
      <c r="BT150" s="13">
        <v>0</v>
      </c>
      <c r="BU150" s="85">
        <v>0</v>
      </c>
      <c r="BV150" s="76"/>
    </row>
    <row r="151" spans="1:74" ht="20.100000000000001" customHeight="1" thickBot="1" x14ac:dyDescent="0.25">
      <c r="A151" s="22">
        <v>144</v>
      </c>
      <c r="B151" s="39" t="s">
        <v>171</v>
      </c>
      <c r="C151" s="19">
        <v>2753.2</v>
      </c>
      <c r="D151" s="18"/>
      <c r="E151" s="15">
        <f t="shared" si="53"/>
        <v>2753.2</v>
      </c>
      <c r="F151" s="15">
        <f t="shared" si="54"/>
        <v>2753.2</v>
      </c>
      <c r="G151" s="15"/>
      <c r="H151" s="11">
        <v>3.7850000000000001</v>
      </c>
      <c r="I151" s="3">
        <v>3.7850000000000001</v>
      </c>
      <c r="J151" s="3">
        <v>3.1120000000000001</v>
      </c>
      <c r="K151" s="9">
        <v>3.3540000000000001</v>
      </c>
      <c r="L151" s="13">
        <f t="shared" si="55"/>
        <v>1.084015852047556</v>
      </c>
      <c r="M151" s="3">
        <f t="shared" si="55"/>
        <v>1.084015852047556</v>
      </c>
      <c r="N151" s="3">
        <f t="shared" si="55"/>
        <v>1.0874035989717223</v>
      </c>
      <c r="O151" s="5">
        <f t="shared" si="55"/>
        <v>1.0903398926654739</v>
      </c>
      <c r="P151" s="13">
        <v>4.1029999999999998</v>
      </c>
      <c r="Q151" s="3">
        <v>4.1029999999999998</v>
      </c>
      <c r="R151" s="3">
        <v>3.3839999999999999</v>
      </c>
      <c r="S151" s="9">
        <v>3.657</v>
      </c>
      <c r="T151" s="75">
        <f t="shared" si="46"/>
        <v>4.1029999999999998</v>
      </c>
      <c r="U151" s="13">
        <v>4.1029999999999998</v>
      </c>
      <c r="V151" s="3">
        <v>4.1029999999999998</v>
      </c>
      <c r="W151" s="6">
        <f t="shared" si="47"/>
        <v>4.0991000000000009</v>
      </c>
      <c r="X151" s="76">
        <f t="shared" si="48"/>
        <v>0.99904947599317595</v>
      </c>
      <c r="Y151" s="74">
        <f t="shared" si="49"/>
        <v>4.1029999999999998</v>
      </c>
      <c r="Z151" s="8">
        <f t="shared" si="50"/>
        <v>4.0991000000000009</v>
      </c>
      <c r="AA151" s="76">
        <f t="shared" si="51"/>
        <v>0.99904947599317595</v>
      </c>
      <c r="AB151" s="13">
        <v>0.84399999999999997</v>
      </c>
      <c r="AC151" s="85">
        <v>0.92490000000000006</v>
      </c>
      <c r="AD151" s="76">
        <f t="shared" si="52"/>
        <v>1.0958530805687206</v>
      </c>
      <c r="AE151" s="13">
        <v>0.27300000000000002</v>
      </c>
      <c r="AF151" s="85">
        <v>0.29809999999999998</v>
      </c>
      <c r="AG151" s="76">
        <f t="shared" si="36"/>
        <v>1.0919413919413918</v>
      </c>
      <c r="AH151" s="13">
        <v>0.44700000000000001</v>
      </c>
      <c r="AI151" s="100">
        <v>0</v>
      </c>
      <c r="AJ151" s="13">
        <v>2.1999999999999999E-2</v>
      </c>
      <c r="AK151" s="85">
        <v>2.5499999999999998E-2</v>
      </c>
      <c r="AL151" s="76">
        <f t="shared" si="37"/>
        <v>1.1590909090909092</v>
      </c>
      <c r="AM151" s="13">
        <v>0</v>
      </c>
      <c r="AN151" s="85">
        <v>0</v>
      </c>
      <c r="AO151" s="76"/>
      <c r="AP151" s="13">
        <v>0</v>
      </c>
      <c r="AQ151" s="85">
        <v>0</v>
      </c>
      <c r="AR151" s="76"/>
      <c r="AS151" s="13">
        <v>0.58599999999999997</v>
      </c>
      <c r="AT151" s="85">
        <v>0.68459999999999999</v>
      </c>
      <c r="AU151" s="76">
        <f t="shared" si="38"/>
        <v>1.168259385665529</v>
      </c>
      <c r="AV151" s="13">
        <v>4.3999999999999997E-2</v>
      </c>
      <c r="AW151" s="85">
        <v>4.36E-2</v>
      </c>
      <c r="AX151" s="76">
        <f t="shared" si="39"/>
        <v>0.99090909090909096</v>
      </c>
      <c r="AY151" s="13">
        <v>1E-3</v>
      </c>
      <c r="AZ151" s="85">
        <v>1.6999999999999999E-3</v>
      </c>
      <c r="BA151" s="76">
        <f t="shared" si="40"/>
        <v>1.7</v>
      </c>
      <c r="BB151" s="13">
        <v>0.32700000000000001</v>
      </c>
      <c r="BC151" s="85">
        <v>0.40129999999999999</v>
      </c>
      <c r="BD151" s="76">
        <f t="shared" si="41"/>
        <v>1.227217125382263</v>
      </c>
      <c r="BE151" s="13">
        <v>0.22800000000000001</v>
      </c>
      <c r="BF151" s="85">
        <v>0.28000000000000003</v>
      </c>
      <c r="BG151" s="76">
        <f t="shared" si="42"/>
        <v>1.2280701754385965</v>
      </c>
      <c r="BH151" s="13">
        <v>0.86899999999999999</v>
      </c>
      <c r="BI151" s="85">
        <v>0.96789999999999998</v>
      </c>
      <c r="BJ151" s="76">
        <f t="shared" si="43"/>
        <v>1.1138089758342922</v>
      </c>
      <c r="BK151" s="13">
        <v>0.157</v>
      </c>
      <c r="BL151" s="85">
        <v>0.1716</v>
      </c>
      <c r="BM151" s="76">
        <f t="shared" si="44"/>
        <v>1.0929936305732484</v>
      </c>
      <c r="BN151" s="13">
        <v>0</v>
      </c>
      <c r="BO151" s="85">
        <v>5.0000000000000001E-4</v>
      </c>
      <c r="BP151" s="76"/>
      <c r="BQ151" s="13">
        <v>0.30499999999999999</v>
      </c>
      <c r="BR151" s="85">
        <v>0.2994</v>
      </c>
      <c r="BS151" s="76">
        <f t="shared" si="45"/>
        <v>0.98163934426229515</v>
      </c>
      <c r="BT151" s="13">
        <v>0</v>
      </c>
      <c r="BU151" s="85">
        <v>0</v>
      </c>
      <c r="BV151" s="76"/>
    </row>
    <row r="152" spans="1:74" ht="20.100000000000001" customHeight="1" thickBot="1" x14ac:dyDescent="0.25">
      <c r="A152" s="4">
        <v>145</v>
      </c>
      <c r="B152" s="39" t="s">
        <v>172</v>
      </c>
      <c r="C152" s="19">
        <v>2709.6</v>
      </c>
      <c r="D152" s="18"/>
      <c r="E152" s="15">
        <f t="shared" si="53"/>
        <v>2709.6</v>
      </c>
      <c r="F152" s="15">
        <f t="shared" si="54"/>
        <v>2709.6</v>
      </c>
      <c r="G152" s="15"/>
      <c r="H152" s="11">
        <v>3.7709999999999999</v>
      </c>
      <c r="I152" s="3">
        <v>3.7709999999999999</v>
      </c>
      <c r="J152" s="3">
        <v>3.11</v>
      </c>
      <c r="K152" s="9">
        <v>3.3580000000000001</v>
      </c>
      <c r="L152" s="13">
        <f t="shared" si="55"/>
        <v>1.0824714929726862</v>
      </c>
      <c r="M152" s="3">
        <f t="shared" si="55"/>
        <v>1.0824714929726862</v>
      </c>
      <c r="N152" s="3">
        <f t="shared" si="55"/>
        <v>1.0852090032154342</v>
      </c>
      <c r="O152" s="5">
        <f t="shared" si="55"/>
        <v>1.0881477069684335</v>
      </c>
      <c r="P152" s="13">
        <v>4.0819999999999999</v>
      </c>
      <c r="Q152" s="3">
        <v>4.0819999999999999</v>
      </c>
      <c r="R152" s="3">
        <v>3.375</v>
      </c>
      <c r="S152" s="9">
        <v>3.6539999999999999</v>
      </c>
      <c r="T152" s="75">
        <f t="shared" si="46"/>
        <v>4.0819999999999999</v>
      </c>
      <c r="U152" s="13">
        <v>4.0819999999999999</v>
      </c>
      <c r="V152" s="3">
        <v>4.0819999999999999</v>
      </c>
      <c r="W152" s="6">
        <f t="shared" si="47"/>
        <v>3.9026000000000001</v>
      </c>
      <c r="X152" s="76">
        <f t="shared" si="48"/>
        <v>0.95605095541401275</v>
      </c>
      <c r="Y152" s="74">
        <f t="shared" si="49"/>
        <v>4.0819999999999999</v>
      </c>
      <c r="Z152" s="8">
        <f t="shared" si="50"/>
        <v>3.9026000000000001</v>
      </c>
      <c r="AA152" s="76">
        <f t="shared" si="51"/>
        <v>0.95605095541401275</v>
      </c>
      <c r="AB152" s="13">
        <v>0.72199999999999998</v>
      </c>
      <c r="AC152" s="85">
        <v>0.79</v>
      </c>
      <c r="AD152" s="76">
        <f t="shared" si="52"/>
        <v>1.0941828254847645</v>
      </c>
      <c r="AE152" s="13">
        <v>0.27800000000000002</v>
      </c>
      <c r="AF152" s="85">
        <v>0.30459999999999998</v>
      </c>
      <c r="AG152" s="76">
        <f t="shared" si="36"/>
        <v>1.09568345323741</v>
      </c>
      <c r="AH152" s="13">
        <v>0.43</v>
      </c>
      <c r="AI152" s="100">
        <v>0</v>
      </c>
      <c r="AJ152" s="13">
        <v>2.1999999999999999E-2</v>
      </c>
      <c r="AK152" s="85">
        <v>2.5499999999999998E-2</v>
      </c>
      <c r="AL152" s="76">
        <f t="shared" si="37"/>
        <v>1.1590909090909092</v>
      </c>
      <c r="AM152" s="13">
        <v>0</v>
      </c>
      <c r="AN152" s="85">
        <v>0</v>
      </c>
      <c r="AO152" s="76"/>
      <c r="AP152" s="13">
        <v>0</v>
      </c>
      <c r="AQ152" s="85">
        <v>0</v>
      </c>
      <c r="AR152" s="76"/>
      <c r="AS152" s="13">
        <v>0.58699999999999997</v>
      </c>
      <c r="AT152" s="85">
        <v>0.68610000000000004</v>
      </c>
      <c r="AU152" s="76">
        <f t="shared" si="38"/>
        <v>1.168824531516184</v>
      </c>
      <c r="AV152" s="13">
        <v>4.4999999999999998E-2</v>
      </c>
      <c r="AW152" s="85">
        <v>4.4299999999999999E-2</v>
      </c>
      <c r="AX152" s="76">
        <f t="shared" si="39"/>
        <v>0.98444444444444446</v>
      </c>
      <c r="AY152" s="13">
        <v>1E-3</v>
      </c>
      <c r="AZ152" s="85">
        <v>1.6999999999999999E-3</v>
      </c>
      <c r="BA152" s="76">
        <f t="shared" si="40"/>
        <v>1.7</v>
      </c>
      <c r="BB152" s="13">
        <v>0.33200000000000002</v>
      </c>
      <c r="BC152" s="85">
        <v>0.4078</v>
      </c>
      <c r="BD152" s="76">
        <f t="shared" si="41"/>
        <v>1.2283132530120482</v>
      </c>
      <c r="BE152" s="13">
        <v>0.23100000000000001</v>
      </c>
      <c r="BF152" s="85">
        <v>0.2828</v>
      </c>
      <c r="BG152" s="76">
        <f t="shared" si="42"/>
        <v>1.2242424242424241</v>
      </c>
      <c r="BH152" s="13">
        <v>1.004</v>
      </c>
      <c r="BI152" s="85">
        <v>1.1142000000000001</v>
      </c>
      <c r="BJ152" s="76">
        <f t="shared" si="43"/>
        <v>1.1097609561752988</v>
      </c>
      <c r="BK152" s="13">
        <v>0.123</v>
      </c>
      <c r="BL152" s="85">
        <v>0.13450000000000001</v>
      </c>
      <c r="BM152" s="76">
        <f t="shared" si="44"/>
        <v>1.0934959349593496</v>
      </c>
      <c r="BN152" s="13">
        <v>0</v>
      </c>
      <c r="BO152" s="85">
        <v>5.0000000000000001E-4</v>
      </c>
      <c r="BP152" s="76"/>
      <c r="BQ152" s="13">
        <v>0.307</v>
      </c>
      <c r="BR152" s="85">
        <v>0.1106</v>
      </c>
      <c r="BS152" s="76">
        <f t="shared" si="45"/>
        <v>0.36026058631921826</v>
      </c>
      <c r="BT152" s="13">
        <v>0</v>
      </c>
      <c r="BU152" s="85">
        <v>0</v>
      </c>
      <c r="BV152" s="76"/>
    </row>
    <row r="153" spans="1:74" ht="20.100000000000001" customHeight="1" thickBot="1" x14ac:dyDescent="0.25">
      <c r="A153" s="22">
        <v>146</v>
      </c>
      <c r="B153" s="39" t="s">
        <v>173</v>
      </c>
      <c r="C153" s="19">
        <v>3502.3</v>
      </c>
      <c r="D153" s="18"/>
      <c r="E153" s="15">
        <f t="shared" si="53"/>
        <v>3502.3</v>
      </c>
      <c r="F153" s="15">
        <f t="shared" si="54"/>
        <v>3502.3</v>
      </c>
      <c r="G153" s="15"/>
      <c r="H153" s="11">
        <v>3.9079999999999999</v>
      </c>
      <c r="I153" s="3">
        <v>3.9079999999999999</v>
      </c>
      <c r="J153" s="3">
        <v>3.214</v>
      </c>
      <c r="K153" s="9">
        <v>3.5129999999999999</v>
      </c>
      <c r="L153" s="13">
        <f t="shared" si="55"/>
        <v>1.09007164790174</v>
      </c>
      <c r="M153" s="3">
        <f t="shared" si="55"/>
        <v>1.09007164790174</v>
      </c>
      <c r="N153" s="3">
        <f t="shared" si="55"/>
        <v>1.0933416303671437</v>
      </c>
      <c r="O153" s="5">
        <f t="shared" si="55"/>
        <v>1.0962140620552234</v>
      </c>
      <c r="P153" s="13">
        <v>4.26</v>
      </c>
      <c r="Q153" s="3">
        <v>4.26</v>
      </c>
      <c r="R153" s="3">
        <v>3.5139999999999998</v>
      </c>
      <c r="S153" s="9">
        <v>3.851</v>
      </c>
      <c r="T153" s="75">
        <f t="shared" si="46"/>
        <v>4.2599999999999989</v>
      </c>
      <c r="U153" s="13">
        <v>4.26</v>
      </c>
      <c r="V153" s="3">
        <v>4.26</v>
      </c>
      <c r="W153" s="6">
        <f t="shared" si="47"/>
        <v>4.3051000000000004</v>
      </c>
      <c r="X153" s="76">
        <f t="shared" si="48"/>
        <v>1.0105868544600942</v>
      </c>
      <c r="Y153" s="74">
        <f t="shared" si="49"/>
        <v>4.2599999999999989</v>
      </c>
      <c r="Z153" s="8">
        <f t="shared" si="50"/>
        <v>4.3051000000000004</v>
      </c>
      <c r="AA153" s="76">
        <f t="shared" si="51"/>
        <v>1.0105868544600942</v>
      </c>
      <c r="AB153" s="13">
        <v>1.1339999999999999</v>
      </c>
      <c r="AC153" s="85">
        <v>1.2451000000000001</v>
      </c>
      <c r="AD153" s="76">
        <f t="shared" si="52"/>
        <v>1.0979717813051149</v>
      </c>
      <c r="AE153" s="13">
        <v>0.33600000000000002</v>
      </c>
      <c r="AF153" s="85">
        <v>0.36799999999999999</v>
      </c>
      <c r="AG153" s="76">
        <f t="shared" si="36"/>
        <v>1.0952380952380951</v>
      </c>
      <c r="AH153" s="13">
        <v>0.41</v>
      </c>
      <c r="AI153" s="100">
        <v>0</v>
      </c>
      <c r="AJ153" s="13">
        <v>1.2E-2</v>
      </c>
      <c r="AK153" s="85">
        <v>1.4800000000000001E-2</v>
      </c>
      <c r="AL153" s="76">
        <f t="shared" si="37"/>
        <v>1.2333333333333334</v>
      </c>
      <c r="AM153" s="13">
        <v>0</v>
      </c>
      <c r="AN153" s="85">
        <v>0</v>
      </c>
      <c r="AO153" s="76"/>
      <c r="AP153" s="13">
        <v>0</v>
      </c>
      <c r="AQ153" s="85">
        <v>0</v>
      </c>
      <c r="AR153" s="76"/>
      <c r="AS153" s="13">
        <v>0.56999999999999995</v>
      </c>
      <c r="AT153" s="85">
        <v>0.66510000000000002</v>
      </c>
      <c r="AU153" s="76">
        <f t="shared" si="38"/>
        <v>1.1668421052631581</v>
      </c>
      <c r="AV153" s="13">
        <v>0.01</v>
      </c>
      <c r="AW153" s="85">
        <v>1.03E-2</v>
      </c>
      <c r="AX153" s="76">
        <f t="shared" si="39"/>
        <v>1.03</v>
      </c>
      <c r="AY153" s="13">
        <v>0</v>
      </c>
      <c r="AZ153" s="85">
        <v>4.0000000000000002E-4</v>
      </c>
      <c r="BA153" s="76"/>
      <c r="BB153" s="13">
        <v>0.309</v>
      </c>
      <c r="BC153" s="85">
        <v>0.37930000000000003</v>
      </c>
      <c r="BD153" s="76">
        <f t="shared" si="41"/>
        <v>1.2275080906148867</v>
      </c>
      <c r="BE153" s="13">
        <v>0.251</v>
      </c>
      <c r="BF153" s="85">
        <v>0.30719999999999997</v>
      </c>
      <c r="BG153" s="76">
        <f t="shared" si="42"/>
        <v>1.2239043824701195</v>
      </c>
      <c r="BH153" s="13">
        <v>0.77200000000000002</v>
      </c>
      <c r="BI153" s="85">
        <v>0.86240000000000006</v>
      </c>
      <c r="BJ153" s="76">
        <f t="shared" si="43"/>
        <v>1.117098445595855</v>
      </c>
      <c r="BK153" s="13">
        <v>0.19900000000000001</v>
      </c>
      <c r="BL153" s="85">
        <v>0.2167</v>
      </c>
      <c r="BM153" s="76">
        <f t="shared" si="44"/>
        <v>1.0889447236180905</v>
      </c>
      <c r="BN153" s="13">
        <v>0</v>
      </c>
      <c r="BO153" s="85">
        <v>4.0000000000000002E-4</v>
      </c>
      <c r="BP153" s="76"/>
      <c r="BQ153" s="13">
        <v>0.25700000000000001</v>
      </c>
      <c r="BR153" s="85">
        <v>0.2354</v>
      </c>
      <c r="BS153" s="76">
        <f t="shared" si="45"/>
        <v>0.91595330739299607</v>
      </c>
      <c r="BT153" s="13">
        <v>0</v>
      </c>
      <c r="BU153" s="85">
        <v>0</v>
      </c>
      <c r="BV153" s="76"/>
    </row>
    <row r="154" spans="1:74" ht="20.100000000000001" customHeight="1" thickBot="1" x14ac:dyDescent="0.25">
      <c r="A154" s="4">
        <v>147</v>
      </c>
      <c r="B154" s="39" t="s">
        <v>174</v>
      </c>
      <c r="C154" s="19">
        <v>3959.1</v>
      </c>
      <c r="D154" s="18"/>
      <c r="E154" s="15">
        <f t="shared" si="53"/>
        <v>3959.1</v>
      </c>
      <c r="F154" s="15">
        <f t="shared" si="54"/>
        <v>3959.1</v>
      </c>
      <c r="G154" s="15"/>
      <c r="H154" s="11">
        <v>3.5529999999999999</v>
      </c>
      <c r="I154" s="3">
        <v>3.5529999999999999</v>
      </c>
      <c r="J154" s="3">
        <v>2.871</v>
      </c>
      <c r="K154" s="9">
        <v>3.1509999999999998</v>
      </c>
      <c r="L154" s="13">
        <f t="shared" si="55"/>
        <v>1.0796509991556431</v>
      </c>
      <c r="M154" s="3">
        <f t="shared" si="55"/>
        <v>1.0796509991556431</v>
      </c>
      <c r="N154" s="3">
        <f t="shared" si="55"/>
        <v>1.0815047021943573</v>
      </c>
      <c r="O154" s="5">
        <f t="shared" si="55"/>
        <v>1.0850523643287846</v>
      </c>
      <c r="P154" s="13">
        <v>3.8359999999999999</v>
      </c>
      <c r="Q154" s="3">
        <v>3.8359999999999999</v>
      </c>
      <c r="R154" s="3">
        <v>3.105</v>
      </c>
      <c r="S154" s="9">
        <v>3.419</v>
      </c>
      <c r="T154" s="75">
        <f t="shared" si="46"/>
        <v>3.8359999999999999</v>
      </c>
      <c r="U154" s="13">
        <v>3.8359999999999999</v>
      </c>
      <c r="V154" s="3">
        <v>3.8359999999999999</v>
      </c>
      <c r="W154" s="6">
        <f t="shared" si="47"/>
        <v>3.8194000000000004</v>
      </c>
      <c r="X154" s="76">
        <f t="shared" si="48"/>
        <v>0.995672575599583</v>
      </c>
      <c r="Y154" s="74">
        <f t="shared" si="49"/>
        <v>3.8359999999999999</v>
      </c>
      <c r="Z154" s="8">
        <f t="shared" si="50"/>
        <v>3.8194000000000004</v>
      </c>
      <c r="AA154" s="76">
        <f t="shared" si="51"/>
        <v>0.995672575599583</v>
      </c>
      <c r="AB154" s="13">
        <v>0.61699999999999999</v>
      </c>
      <c r="AC154" s="85">
        <v>0.67720000000000002</v>
      </c>
      <c r="AD154" s="76">
        <f t="shared" si="52"/>
        <v>1.0975688816855753</v>
      </c>
      <c r="AE154" s="13">
        <v>0.314</v>
      </c>
      <c r="AF154" s="85">
        <v>0.34350000000000003</v>
      </c>
      <c r="AG154" s="76">
        <f t="shared" si="36"/>
        <v>1.0939490445859874</v>
      </c>
      <c r="AH154" s="13">
        <v>0.41599999999999998</v>
      </c>
      <c r="AI154" s="100">
        <v>0</v>
      </c>
      <c r="AJ154" s="13">
        <v>2.4E-2</v>
      </c>
      <c r="AK154" s="85">
        <v>2.7900000000000001E-2</v>
      </c>
      <c r="AL154" s="76">
        <f t="shared" si="37"/>
        <v>1.1625000000000001</v>
      </c>
      <c r="AM154" s="13">
        <v>0</v>
      </c>
      <c r="AN154" s="85">
        <v>0</v>
      </c>
      <c r="AO154" s="76"/>
      <c r="AP154" s="13">
        <v>0</v>
      </c>
      <c r="AQ154" s="85">
        <v>0</v>
      </c>
      <c r="AR154" s="76"/>
      <c r="AS154" s="13">
        <v>0.58699999999999997</v>
      </c>
      <c r="AT154" s="85">
        <v>0.68520000000000003</v>
      </c>
      <c r="AU154" s="76">
        <f t="shared" si="38"/>
        <v>1.167291311754685</v>
      </c>
      <c r="AV154" s="13">
        <v>3.4000000000000002E-2</v>
      </c>
      <c r="AW154" s="85">
        <v>3.3399999999999999E-2</v>
      </c>
      <c r="AX154" s="76">
        <f t="shared" si="39"/>
        <v>0.98235294117647054</v>
      </c>
      <c r="AY154" s="13">
        <v>1E-3</v>
      </c>
      <c r="AZ154" s="85">
        <v>1.1999999999999999E-3</v>
      </c>
      <c r="BA154" s="76">
        <f t="shared" si="40"/>
        <v>1.2</v>
      </c>
      <c r="BB154" s="13">
        <v>6.0999999999999999E-2</v>
      </c>
      <c r="BC154" s="85">
        <v>7.4399999999999994E-2</v>
      </c>
      <c r="BD154" s="76">
        <f t="shared" si="41"/>
        <v>1.2196721311475409</v>
      </c>
      <c r="BE154" s="13">
        <v>0.28000000000000003</v>
      </c>
      <c r="BF154" s="85">
        <v>0.34320000000000001</v>
      </c>
      <c r="BG154" s="76">
        <f t="shared" si="42"/>
        <v>1.2257142857142855</v>
      </c>
      <c r="BH154" s="13">
        <v>1.0760000000000001</v>
      </c>
      <c r="BI154" s="85">
        <v>1.1974</v>
      </c>
      <c r="BJ154" s="76">
        <f t="shared" si="43"/>
        <v>1.1128252788104089</v>
      </c>
      <c r="BK154" s="13">
        <v>0.156</v>
      </c>
      <c r="BL154" s="85">
        <v>0.17019999999999999</v>
      </c>
      <c r="BM154" s="76">
        <f t="shared" si="44"/>
        <v>1.0910256410256409</v>
      </c>
      <c r="BN154" s="13">
        <v>0</v>
      </c>
      <c r="BO154" s="85">
        <v>2.0000000000000001E-4</v>
      </c>
      <c r="BP154" s="76"/>
      <c r="BQ154" s="13">
        <v>0.27</v>
      </c>
      <c r="BR154" s="85">
        <v>0.2656</v>
      </c>
      <c r="BS154" s="76">
        <f t="shared" si="45"/>
        <v>0.98370370370370364</v>
      </c>
      <c r="BT154" s="13">
        <v>0</v>
      </c>
      <c r="BU154" s="85">
        <v>0</v>
      </c>
      <c r="BV154" s="76"/>
    </row>
    <row r="155" spans="1:74" ht="20.100000000000001" customHeight="1" thickBot="1" x14ac:dyDescent="0.25">
      <c r="A155" s="22">
        <v>148</v>
      </c>
      <c r="B155" s="39" t="s">
        <v>175</v>
      </c>
      <c r="C155" s="19">
        <v>3331.37</v>
      </c>
      <c r="D155" s="18"/>
      <c r="E155" s="15">
        <f t="shared" si="53"/>
        <v>3331.37</v>
      </c>
      <c r="F155" s="15">
        <f t="shared" si="54"/>
        <v>3331.37</v>
      </c>
      <c r="G155" s="15"/>
      <c r="H155" s="11">
        <v>3.1259999999999999</v>
      </c>
      <c r="I155" s="3">
        <v>3.1259999999999999</v>
      </c>
      <c r="J155" s="3">
        <v>2.5419999999999998</v>
      </c>
      <c r="K155" s="9">
        <v>2.5979999999999999</v>
      </c>
      <c r="L155" s="13">
        <f t="shared" si="55"/>
        <v>1.0748560460652592</v>
      </c>
      <c r="M155" s="3">
        <f t="shared" si="55"/>
        <v>1.0748560460652592</v>
      </c>
      <c r="N155" s="3">
        <f t="shared" si="55"/>
        <v>1.0818253343823763</v>
      </c>
      <c r="O155" s="5">
        <f t="shared" si="55"/>
        <v>1.0831408775981526</v>
      </c>
      <c r="P155" s="13">
        <v>3.36</v>
      </c>
      <c r="Q155" s="3">
        <v>3.36</v>
      </c>
      <c r="R155" s="3">
        <v>2.75</v>
      </c>
      <c r="S155" s="9">
        <v>2.8140000000000001</v>
      </c>
      <c r="T155" s="75">
        <f t="shared" si="46"/>
        <v>3.3599999999999994</v>
      </c>
      <c r="U155" s="13">
        <v>3.36</v>
      </c>
      <c r="V155" s="3">
        <v>3.36</v>
      </c>
      <c r="W155" s="6">
        <f t="shared" si="47"/>
        <v>3.1241999999999996</v>
      </c>
      <c r="X155" s="76">
        <f t="shared" si="48"/>
        <v>0.92982142857142858</v>
      </c>
      <c r="Y155" s="74">
        <f t="shared" si="49"/>
        <v>3.3599999999999994</v>
      </c>
      <c r="Z155" s="8">
        <f t="shared" si="50"/>
        <v>3.1241999999999996</v>
      </c>
      <c r="AA155" s="76">
        <f t="shared" si="51"/>
        <v>0.92982142857142858</v>
      </c>
      <c r="AB155" s="13">
        <v>0.78900000000000003</v>
      </c>
      <c r="AC155" s="85">
        <v>0.86670000000000003</v>
      </c>
      <c r="AD155" s="76">
        <f t="shared" si="52"/>
        <v>1.0984790874524715</v>
      </c>
      <c r="AE155" s="13">
        <v>6.3E-2</v>
      </c>
      <c r="AF155" s="85">
        <v>6.9099999999999995E-2</v>
      </c>
      <c r="AG155" s="76">
        <f t="shared" si="36"/>
        <v>1.0968253968253967</v>
      </c>
      <c r="AH155" s="13">
        <v>0.54800000000000004</v>
      </c>
      <c r="AI155" s="100">
        <v>0</v>
      </c>
      <c r="AJ155" s="13">
        <v>1.9E-2</v>
      </c>
      <c r="AK155" s="85">
        <v>2.2800000000000001E-2</v>
      </c>
      <c r="AL155" s="76">
        <f t="shared" si="37"/>
        <v>1.2000000000000002</v>
      </c>
      <c r="AM155" s="13">
        <v>0</v>
      </c>
      <c r="AN155" s="85">
        <v>0</v>
      </c>
      <c r="AO155" s="76"/>
      <c r="AP155" s="13">
        <v>0</v>
      </c>
      <c r="AQ155" s="85">
        <v>0</v>
      </c>
      <c r="AR155" s="76"/>
      <c r="AS155" s="13">
        <v>0.58399999999999996</v>
      </c>
      <c r="AT155" s="85">
        <v>0.68200000000000005</v>
      </c>
      <c r="AU155" s="76">
        <f t="shared" si="38"/>
        <v>1.1678082191780823</v>
      </c>
      <c r="AV155" s="13">
        <v>4.3999999999999997E-2</v>
      </c>
      <c r="AW155" s="85">
        <v>4.3200000000000002E-2</v>
      </c>
      <c r="AX155" s="76">
        <f t="shared" si="39"/>
        <v>0.98181818181818192</v>
      </c>
      <c r="AY155" s="13">
        <v>1E-3</v>
      </c>
      <c r="AZ155" s="85">
        <v>1.6000000000000001E-3</v>
      </c>
      <c r="BA155" s="76">
        <f t="shared" si="40"/>
        <v>1.6</v>
      </c>
      <c r="BB155" s="13">
        <v>9.4E-2</v>
      </c>
      <c r="BC155" s="85">
        <v>0.1152</v>
      </c>
      <c r="BD155" s="76">
        <f t="shared" si="41"/>
        <v>1.225531914893617</v>
      </c>
      <c r="BE155" s="13">
        <v>3.7999999999999999E-2</v>
      </c>
      <c r="BF155" s="85">
        <v>4.7300000000000002E-2</v>
      </c>
      <c r="BG155" s="76">
        <f t="shared" si="42"/>
        <v>1.2447368421052631</v>
      </c>
      <c r="BH155" s="13">
        <v>0.76400000000000001</v>
      </c>
      <c r="BI155" s="85">
        <v>0.85699999999999998</v>
      </c>
      <c r="BJ155" s="76">
        <f t="shared" si="43"/>
        <v>1.1217277486910995</v>
      </c>
      <c r="BK155" s="13">
        <v>0.127</v>
      </c>
      <c r="BL155" s="85">
        <v>0.13880000000000001</v>
      </c>
      <c r="BM155" s="76">
        <f t="shared" si="44"/>
        <v>1.0929133858267717</v>
      </c>
      <c r="BN155" s="13">
        <v>1E-3</v>
      </c>
      <c r="BO155" s="85">
        <v>6.9999999999999999E-4</v>
      </c>
      <c r="BP155" s="76">
        <f t="shared" si="56"/>
        <v>0.7</v>
      </c>
      <c r="BQ155" s="13">
        <v>0.28799999999999998</v>
      </c>
      <c r="BR155" s="85">
        <v>0.27979999999999999</v>
      </c>
      <c r="BS155" s="76">
        <f t="shared" si="45"/>
        <v>0.97152777777777788</v>
      </c>
      <c r="BT155" s="13">
        <v>0</v>
      </c>
      <c r="BU155" s="85">
        <v>0</v>
      </c>
      <c r="BV155" s="76"/>
    </row>
    <row r="156" spans="1:74" ht="20.100000000000001" customHeight="1" thickBot="1" x14ac:dyDescent="0.25">
      <c r="A156" s="4">
        <v>149</v>
      </c>
      <c r="B156" s="39" t="s">
        <v>176</v>
      </c>
      <c r="C156" s="19">
        <v>4982.3</v>
      </c>
      <c r="D156" s="18"/>
      <c r="E156" s="15">
        <f t="shared" si="53"/>
        <v>4982.3</v>
      </c>
      <c r="F156" s="15">
        <f t="shared" si="54"/>
        <v>4982.3</v>
      </c>
      <c r="G156" s="15"/>
      <c r="H156" s="11">
        <v>3.54</v>
      </c>
      <c r="I156" s="3">
        <v>3.54</v>
      </c>
      <c r="J156" s="3">
        <v>2.8460000000000001</v>
      </c>
      <c r="K156" s="9">
        <v>3.0590000000000002</v>
      </c>
      <c r="L156" s="13">
        <f t="shared" si="55"/>
        <v>1.0771186440677967</v>
      </c>
      <c r="M156" s="3">
        <f t="shared" si="55"/>
        <v>1.0771186440677967</v>
      </c>
      <c r="N156" s="3">
        <f t="shared" si="55"/>
        <v>1.0804638088545326</v>
      </c>
      <c r="O156" s="5">
        <f t="shared" si="55"/>
        <v>1.0836874795684863</v>
      </c>
      <c r="P156" s="13">
        <v>3.8130000000000002</v>
      </c>
      <c r="Q156" s="3">
        <v>3.8130000000000002</v>
      </c>
      <c r="R156" s="3">
        <v>3.0750000000000002</v>
      </c>
      <c r="S156" s="9">
        <v>3.3149999999999999</v>
      </c>
      <c r="T156" s="75">
        <f t="shared" si="46"/>
        <v>3.8129999999999997</v>
      </c>
      <c r="U156" s="13">
        <v>3.8130000000000002</v>
      </c>
      <c r="V156" s="3">
        <v>3.8130000000000002</v>
      </c>
      <c r="W156" s="6">
        <f t="shared" si="47"/>
        <v>3.7410000000000001</v>
      </c>
      <c r="X156" s="76">
        <f t="shared" si="48"/>
        <v>0.98111723052714406</v>
      </c>
      <c r="Y156" s="74">
        <f t="shared" si="49"/>
        <v>3.8129999999999997</v>
      </c>
      <c r="Z156" s="8">
        <f t="shared" si="50"/>
        <v>3.7410000000000001</v>
      </c>
      <c r="AA156" s="76">
        <f t="shared" si="51"/>
        <v>0.98111723052714406</v>
      </c>
      <c r="AB156" s="13">
        <v>0.53400000000000003</v>
      </c>
      <c r="AC156" s="85">
        <v>0.5847</v>
      </c>
      <c r="AD156" s="76">
        <f t="shared" si="52"/>
        <v>1.094943820224719</v>
      </c>
      <c r="AE156" s="13">
        <v>0.24</v>
      </c>
      <c r="AF156" s="85">
        <v>0.26269999999999999</v>
      </c>
      <c r="AG156" s="76">
        <f t="shared" si="36"/>
        <v>1.0945833333333332</v>
      </c>
      <c r="AH156" s="13">
        <v>0.498</v>
      </c>
      <c r="AI156" s="100">
        <v>0</v>
      </c>
      <c r="AJ156" s="13">
        <v>2.7E-2</v>
      </c>
      <c r="AK156" s="85">
        <v>3.1199999999999999E-2</v>
      </c>
      <c r="AL156" s="76">
        <f t="shared" si="37"/>
        <v>1.1555555555555554</v>
      </c>
      <c r="AM156" s="13">
        <v>0</v>
      </c>
      <c r="AN156" s="85">
        <v>0</v>
      </c>
      <c r="AO156" s="76"/>
      <c r="AP156" s="13">
        <v>0</v>
      </c>
      <c r="AQ156" s="85">
        <v>0</v>
      </c>
      <c r="AR156" s="76"/>
      <c r="AS156" s="13">
        <v>0.58699999999999997</v>
      </c>
      <c r="AT156" s="85">
        <v>0.68610000000000004</v>
      </c>
      <c r="AU156" s="76">
        <f t="shared" si="38"/>
        <v>1.168824531516184</v>
      </c>
      <c r="AV156" s="13">
        <v>4.3999999999999997E-2</v>
      </c>
      <c r="AW156" s="85">
        <v>4.3400000000000001E-2</v>
      </c>
      <c r="AX156" s="76">
        <f t="shared" si="39"/>
        <v>0.98636363636363644</v>
      </c>
      <c r="AY156" s="13">
        <v>1E-3</v>
      </c>
      <c r="AZ156" s="85">
        <v>1.6000000000000001E-3</v>
      </c>
      <c r="BA156" s="76">
        <f t="shared" si="40"/>
        <v>1.6</v>
      </c>
      <c r="BB156" s="13">
        <v>5.5E-2</v>
      </c>
      <c r="BC156" s="85">
        <v>6.7799999999999999E-2</v>
      </c>
      <c r="BD156" s="76">
        <f t="shared" si="41"/>
        <v>1.2327272727272727</v>
      </c>
      <c r="BE156" s="13">
        <v>0.31900000000000001</v>
      </c>
      <c r="BF156" s="85">
        <v>0.3911</v>
      </c>
      <c r="BG156" s="76">
        <f t="shared" si="42"/>
        <v>1.2260188087774295</v>
      </c>
      <c r="BH156" s="13">
        <v>1.113</v>
      </c>
      <c r="BI156" s="85">
        <v>1.2452000000000001</v>
      </c>
      <c r="BJ156" s="76">
        <f t="shared" si="43"/>
        <v>1.1187780772686433</v>
      </c>
      <c r="BK156" s="13">
        <v>0.11899999999999999</v>
      </c>
      <c r="BL156" s="85">
        <v>0.12970000000000001</v>
      </c>
      <c r="BM156" s="76">
        <f t="shared" si="44"/>
        <v>1.0899159663865547</v>
      </c>
      <c r="BN156" s="13">
        <v>0</v>
      </c>
      <c r="BO156" s="85">
        <v>0</v>
      </c>
      <c r="BP156" s="76"/>
      <c r="BQ156" s="13">
        <v>0.27600000000000002</v>
      </c>
      <c r="BR156" s="85">
        <v>0.29749999999999999</v>
      </c>
      <c r="BS156" s="76">
        <f t="shared" si="45"/>
        <v>1.0778985507246375</v>
      </c>
      <c r="BT156" s="13">
        <v>0</v>
      </c>
      <c r="BU156" s="85">
        <v>0</v>
      </c>
      <c r="BV156" s="76"/>
    </row>
    <row r="157" spans="1:74" ht="20.100000000000001" customHeight="1" thickBot="1" x14ac:dyDescent="0.25">
      <c r="A157" s="22">
        <v>150</v>
      </c>
      <c r="B157" s="39" t="s">
        <v>177</v>
      </c>
      <c r="C157" s="19">
        <v>4379.47</v>
      </c>
      <c r="D157" s="18">
        <v>50.7</v>
      </c>
      <c r="E157" s="15">
        <f t="shared" si="53"/>
        <v>4328.7700000000004</v>
      </c>
      <c r="F157" s="15">
        <f t="shared" si="54"/>
        <v>4328.7700000000004</v>
      </c>
      <c r="G157" s="15"/>
      <c r="H157" s="11">
        <v>3.625</v>
      </c>
      <c r="I157" s="3">
        <v>3.625</v>
      </c>
      <c r="J157" s="3">
        <v>3.0329999999999999</v>
      </c>
      <c r="K157" s="9">
        <v>3.2549999999999999</v>
      </c>
      <c r="L157" s="13">
        <f t="shared" si="55"/>
        <v>1.0772413793103448</v>
      </c>
      <c r="M157" s="3">
        <f t="shared" si="55"/>
        <v>1.0772413793103448</v>
      </c>
      <c r="N157" s="3">
        <f t="shared" si="55"/>
        <v>1.0787998681173756</v>
      </c>
      <c r="O157" s="5">
        <f t="shared" si="55"/>
        <v>1.0817204301075269</v>
      </c>
      <c r="P157" s="13">
        <v>3.9049999999999998</v>
      </c>
      <c r="Q157" s="3">
        <v>3.9049999999999998</v>
      </c>
      <c r="R157" s="3">
        <v>3.2719999999999998</v>
      </c>
      <c r="S157" s="9">
        <v>3.5209999999999999</v>
      </c>
      <c r="T157" s="75">
        <f t="shared" si="46"/>
        <v>3.9049999999999998</v>
      </c>
      <c r="U157" s="13">
        <v>3.9049999999999998</v>
      </c>
      <c r="V157" s="3">
        <v>3.9049999999999998</v>
      </c>
      <c r="W157" s="6">
        <f t="shared" si="47"/>
        <v>3.8849</v>
      </c>
      <c r="X157" s="76">
        <f t="shared" si="48"/>
        <v>0.9948527528809219</v>
      </c>
      <c r="Y157" s="74">
        <f t="shared" si="49"/>
        <v>3.9049999999999998</v>
      </c>
      <c r="Z157" s="8">
        <f t="shared" si="50"/>
        <v>3.8849</v>
      </c>
      <c r="AA157" s="76">
        <f t="shared" si="51"/>
        <v>0.9948527528809219</v>
      </c>
      <c r="AB157" s="13">
        <v>0.51</v>
      </c>
      <c r="AC157" s="85">
        <v>0.55920000000000003</v>
      </c>
      <c r="AD157" s="76">
        <f t="shared" si="52"/>
        <v>1.0964705882352941</v>
      </c>
      <c r="AE157" s="13">
        <v>0.25</v>
      </c>
      <c r="AF157" s="85">
        <v>0.27300000000000002</v>
      </c>
      <c r="AG157" s="76">
        <f t="shared" si="36"/>
        <v>1.0920000000000001</v>
      </c>
      <c r="AH157" s="13">
        <v>0.38300000000000001</v>
      </c>
      <c r="AI157" s="100">
        <v>0</v>
      </c>
      <c r="AJ157" s="13">
        <v>0.02</v>
      </c>
      <c r="AK157" s="85">
        <v>2.35E-2</v>
      </c>
      <c r="AL157" s="76">
        <f t="shared" si="37"/>
        <v>1.175</v>
      </c>
      <c r="AM157" s="13">
        <v>0</v>
      </c>
      <c r="AN157" s="85">
        <v>0</v>
      </c>
      <c r="AO157" s="76"/>
      <c r="AP157" s="13">
        <v>0</v>
      </c>
      <c r="AQ157" s="85">
        <v>0</v>
      </c>
      <c r="AR157" s="76"/>
      <c r="AS157" s="13">
        <v>0.56299999999999994</v>
      </c>
      <c r="AT157" s="85">
        <v>0.65600000000000003</v>
      </c>
      <c r="AU157" s="76">
        <f t="shared" si="38"/>
        <v>1.1651865008880997</v>
      </c>
      <c r="AV157" s="13">
        <v>4.2000000000000003E-2</v>
      </c>
      <c r="AW157" s="85">
        <v>4.1200000000000001E-2</v>
      </c>
      <c r="AX157" s="76">
        <f t="shared" si="39"/>
        <v>0.98095238095238091</v>
      </c>
      <c r="AY157" s="13">
        <v>1E-3</v>
      </c>
      <c r="AZ157" s="85">
        <v>1.6000000000000001E-3</v>
      </c>
      <c r="BA157" s="76">
        <f t="shared" si="40"/>
        <v>1.6</v>
      </c>
      <c r="BB157" s="13">
        <v>0.14099999999999999</v>
      </c>
      <c r="BC157" s="85">
        <v>0.17269999999999999</v>
      </c>
      <c r="BD157" s="76">
        <f t="shared" si="41"/>
        <v>1.224822695035461</v>
      </c>
      <c r="BE157" s="13">
        <v>0.221</v>
      </c>
      <c r="BF157" s="85">
        <v>0.27139999999999997</v>
      </c>
      <c r="BG157" s="76">
        <f t="shared" si="42"/>
        <v>1.2280542986425338</v>
      </c>
      <c r="BH157" s="13">
        <v>1.34</v>
      </c>
      <c r="BI157" s="85">
        <v>1.4732000000000001</v>
      </c>
      <c r="BJ157" s="76">
        <f t="shared" si="43"/>
        <v>1.0994029850746267</v>
      </c>
      <c r="BK157" s="13">
        <v>0.11899999999999999</v>
      </c>
      <c r="BL157" s="85">
        <v>0.1303</v>
      </c>
      <c r="BM157" s="76">
        <f t="shared" si="44"/>
        <v>1.0949579831932774</v>
      </c>
      <c r="BN157" s="13">
        <v>0</v>
      </c>
      <c r="BO157" s="85">
        <v>2.0000000000000001E-4</v>
      </c>
      <c r="BP157" s="76"/>
      <c r="BQ157" s="13">
        <v>0.315</v>
      </c>
      <c r="BR157" s="85">
        <v>0.28260000000000002</v>
      </c>
      <c r="BS157" s="76">
        <f t="shared" si="45"/>
        <v>0.89714285714285724</v>
      </c>
      <c r="BT157" s="13">
        <v>0</v>
      </c>
      <c r="BU157" s="85">
        <v>0</v>
      </c>
      <c r="BV157" s="76"/>
    </row>
    <row r="158" spans="1:74" ht="20.100000000000001" customHeight="1" thickBot="1" x14ac:dyDescent="0.25">
      <c r="A158" s="4">
        <v>151</v>
      </c>
      <c r="B158" s="39" t="s">
        <v>178</v>
      </c>
      <c r="C158" s="19">
        <v>3118.93</v>
      </c>
      <c r="D158" s="18">
        <v>40.1</v>
      </c>
      <c r="E158" s="15">
        <f t="shared" si="53"/>
        <v>3078.83</v>
      </c>
      <c r="F158" s="15">
        <f t="shared" si="54"/>
        <v>3078.83</v>
      </c>
      <c r="G158" s="15"/>
      <c r="H158" s="11">
        <v>3.0830000000000002</v>
      </c>
      <c r="I158" s="3">
        <v>3.0830000000000002</v>
      </c>
      <c r="J158" s="3">
        <v>2.516</v>
      </c>
      <c r="K158" s="9">
        <v>2.7719999999999998</v>
      </c>
      <c r="L158" s="13">
        <f t="shared" si="55"/>
        <v>1.0781706130392474</v>
      </c>
      <c r="M158" s="3">
        <f t="shared" si="55"/>
        <v>1.0781706130392474</v>
      </c>
      <c r="N158" s="3">
        <f t="shared" si="55"/>
        <v>1.0790937996820349</v>
      </c>
      <c r="O158" s="5">
        <f t="shared" si="55"/>
        <v>1.0833333333333335</v>
      </c>
      <c r="P158" s="13">
        <v>3.3239999999999998</v>
      </c>
      <c r="Q158" s="3">
        <v>3.3239999999999998</v>
      </c>
      <c r="R158" s="3">
        <v>2.7149999999999999</v>
      </c>
      <c r="S158" s="9">
        <v>3.0030000000000001</v>
      </c>
      <c r="T158" s="75">
        <f t="shared" si="46"/>
        <v>3.3239999999999994</v>
      </c>
      <c r="U158" s="13">
        <v>3.3239999999999998</v>
      </c>
      <c r="V158" s="3">
        <v>3.3239999999999998</v>
      </c>
      <c r="W158" s="6">
        <f t="shared" si="47"/>
        <v>3.3151999999999999</v>
      </c>
      <c r="X158" s="76">
        <f t="shared" si="48"/>
        <v>0.99735258724428411</v>
      </c>
      <c r="Y158" s="74">
        <f t="shared" si="49"/>
        <v>3.3239999999999994</v>
      </c>
      <c r="Z158" s="8">
        <f t="shared" si="50"/>
        <v>3.3151999999999999</v>
      </c>
      <c r="AA158" s="76">
        <f t="shared" si="51"/>
        <v>0.99735258724428411</v>
      </c>
      <c r="AB158" s="13">
        <v>0.52100000000000002</v>
      </c>
      <c r="AC158" s="85">
        <v>0.57469999999999999</v>
      </c>
      <c r="AD158" s="76">
        <f t="shared" si="52"/>
        <v>1.1030710172744722</v>
      </c>
      <c r="AE158" s="13">
        <v>0.28799999999999998</v>
      </c>
      <c r="AF158" s="85">
        <v>0.31490000000000001</v>
      </c>
      <c r="AG158" s="76">
        <f t="shared" si="36"/>
        <v>1.0934027777777779</v>
      </c>
      <c r="AH158" s="13">
        <v>0.32100000000000001</v>
      </c>
      <c r="AI158" s="100">
        <v>0</v>
      </c>
      <c r="AJ158" s="13">
        <v>2.1999999999999999E-2</v>
      </c>
      <c r="AK158" s="85">
        <v>2.6200000000000001E-2</v>
      </c>
      <c r="AL158" s="76">
        <f t="shared" si="37"/>
        <v>1.1909090909090909</v>
      </c>
      <c r="AM158" s="13">
        <v>0</v>
      </c>
      <c r="AN158" s="85">
        <v>0</v>
      </c>
      <c r="AO158" s="76"/>
      <c r="AP158" s="13">
        <v>0</v>
      </c>
      <c r="AQ158" s="85">
        <v>0</v>
      </c>
      <c r="AR158" s="76"/>
      <c r="AS158" s="13">
        <v>0.55100000000000005</v>
      </c>
      <c r="AT158" s="85">
        <v>0.64159999999999995</v>
      </c>
      <c r="AU158" s="76">
        <f t="shared" si="38"/>
        <v>1.1644283121597094</v>
      </c>
      <c r="AV158" s="13">
        <v>4.7E-2</v>
      </c>
      <c r="AW158" s="85">
        <v>4.6199999999999998E-2</v>
      </c>
      <c r="AX158" s="76">
        <f t="shared" si="39"/>
        <v>0.98297872340425529</v>
      </c>
      <c r="AY158" s="13">
        <v>1E-3</v>
      </c>
      <c r="AZ158" s="85">
        <v>1.6999999999999999E-3</v>
      </c>
      <c r="BA158" s="76">
        <f t="shared" si="40"/>
        <v>1.7</v>
      </c>
      <c r="BB158" s="13">
        <v>0.14399999999999999</v>
      </c>
      <c r="BC158" s="85">
        <v>0.17710000000000001</v>
      </c>
      <c r="BD158" s="76">
        <f t="shared" si="41"/>
        <v>1.2298611111111113</v>
      </c>
      <c r="BE158" s="13">
        <v>0.14000000000000001</v>
      </c>
      <c r="BF158" s="85">
        <v>0.1711</v>
      </c>
      <c r="BG158" s="76">
        <f t="shared" si="42"/>
        <v>1.222142857142857</v>
      </c>
      <c r="BH158" s="13">
        <v>0.84799999999999998</v>
      </c>
      <c r="BI158" s="85">
        <v>0.94279999999999997</v>
      </c>
      <c r="BJ158" s="76">
        <f t="shared" si="43"/>
        <v>1.1117924528301886</v>
      </c>
      <c r="BK158" s="13">
        <v>0.13800000000000001</v>
      </c>
      <c r="BL158" s="85">
        <v>0.15040000000000001</v>
      </c>
      <c r="BM158" s="76">
        <f t="shared" si="44"/>
        <v>1.0898550724637681</v>
      </c>
      <c r="BN158" s="13">
        <v>0</v>
      </c>
      <c r="BO158" s="85">
        <v>4.0000000000000002E-4</v>
      </c>
      <c r="BP158" s="76"/>
      <c r="BQ158" s="13">
        <v>0.30299999999999999</v>
      </c>
      <c r="BR158" s="85">
        <v>0.2681</v>
      </c>
      <c r="BS158" s="76">
        <f t="shared" si="45"/>
        <v>0.8848184818481849</v>
      </c>
      <c r="BT158" s="13">
        <v>0</v>
      </c>
      <c r="BU158" s="85">
        <v>0</v>
      </c>
      <c r="BV158" s="76"/>
    </row>
    <row r="159" spans="1:74" ht="20.100000000000001" customHeight="1" thickBot="1" x14ac:dyDescent="0.25">
      <c r="A159" s="22">
        <v>152</v>
      </c>
      <c r="B159" s="39" t="s">
        <v>179</v>
      </c>
      <c r="C159" s="19">
        <v>4423.79</v>
      </c>
      <c r="D159" s="18"/>
      <c r="E159" s="15">
        <f t="shared" si="53"/>
        <v>4423.79</v>
      </c>
      <c r="F159" s="15">
        <f t="shared" si="54"/>
        <v>4423.79</v>
      </c>
      <c r="G159" s="15"/>
      <c r="H159" s="11">
        <v>3.6890000000000001</v>
      </c>
      <c r="I159" s="3">
        <v>3.6890000000000001</v>
      </c>
      <c r="J159" s="3">
        <v>3.0470000000000002</v>
      </c>
      <c r="K159" s="9">
        <v>3.2789999999999999</v>
      </c>
      <c r="L159" s="13">
        <f t="shared" si="55"/>
        <v>1.0756302521008403</v>
      </c>
      <c r="M159" s="3">
        <f t="shared" si="55"/>
        <v>1.0756302521008403</v>
      </c>
      <c r="N159" s="3">
        <f t="shared" si="55"/>
        <v>1.0771250410239579</v>
      </c>
      <c r="O159" s="5">
        <f t="shared" si="55"/>
        <v>1.0805123513266242</v>
      </c>
      <c r="P159" s="13">
        <v>3.968</v>
      </c>
      <c r="Q159" s="3">
        <v>3.968</v>
      </c>
      <c r="R159" s="3">
        <v>3.282</v>
      </c>
      <c r="S159" s="9">
        <v>3.5430000000000001</v>
      </c>
      <c r="T159" s="75">
        <f t="shared" si="46"/>
        <v>3.9679999999999995</v>
      </c>
      <c r="U159" s="13">
        <v>3.968</v>
      </c>
      <c r="V159" s="3">
        <v>3.968</v>
      </c>
      <c r="W159" s="6">
        <f t="shared" si="47"/>
        <v>3.8496000000000006</v>
      </c>
      <c r="X159" s="76">
        <f t="shared" si="48"/>
        <v>0.97016129032258092</v>
      </c>
      <c r="Y159" s="74">
        <f t="shared" si="49"/>
        <v>3.9679999999999995</v>
      </c>
      <c r="Z159" s="8">
        <f t="shared" si="50"/>
        <v>3.8496000000000006</v>
      </c>
      <c r="AA159" s="76">
        <f t="shared" si="51"/>
        <v>0.97016129032258092</v>
      </c>
      <c r="AB159" s="13">
        <v>0.48399999999999999</v>
      </c>
      <c r="AC159" s="85">
        <v>0.53220000000000001</v>
      </c>
      <c r="AD159" s="76">
        <f t="shared" si="52"/>
        <v>1.0995867768595042</v>
      </c>
      <c r="AE159" s="13">
        <v>0.26</v>
      </c>
      <c r="AF159" s="85">
        <v>0.28489999999999999</v>
      </c>
      <c r="AG159" s="76">
        <f t="shared" si="36"/>
        <v>1.0957692307692306</v>
      </c>
      <c r="AH159" s="13">
        <v>0.42499999999999999</v>
      </c>
      <c r="AI159" s="100">
        <v>0</v>
      </c>
      <c r="AJ159" s="13">
        <v>1.9E-2</v>
      </c>
      <c r="AK159" s="85">
        <v>2.29E-2</v>
      </c>
      <c r="AL159" s="76">
        <f t="shared" si="37"/>
        <v>1.2052631578947368</v>
      </c>
      <c r="AM159" s="13">
        <v>0</v>
      </c>
      <c r="AN159" s="85">
        <v>0</v>
      </c>
      <c r="AO159" s="76"/>
      <c r="AP159" s="13">
        <v>0</v>
      </c>
      <c r="AQ159" s="85">
        <v>0</v>
      </c>
      <c r="AR159" s="76"/>
      <c r="AS159" s="13">
        <v>0.59099999999999997</v>
      </c>
      <c r="AT159" s="85">
        <v>0.69040000000000001</v>
      </c>
      <c r="AU159" s="76">
        <f t="shared" si="38"/>
        <v>1.1681895093062606</v>
      </c>
      <c r="AV159" s="13">
        <v>4.2999999999999997E-2</v>
      </c>
      <c r="AW159" s="85">
        <v>4.2099999999999999E-2</v>
      </c>
      <c r="AX159" s="76">
        <f t="shared" si="39"/>
        <v>0.97906976744186047</v>
      </c>
      <c r="AY159" s="13">
        <v>1E-3</v>
      </c>
      <c r="AZ159" s="85">
        <v>1.6000000000000001E-3</v>
      </c>
      <c r="BA159" s="76">
        <f t="shared" si="40"/>
        <v>1.6</v>
      </c>
      <c r="BB159" s="13">
        <v>3.9E-2</v>
      </c>
      <c r="BC159" s="85">
        <v>4.8000000000000001E-2</v>
      </c>
      <c r="BD159" s="76">
        <f t="shared" si="41"/>
        <v>1.2307692307692308</v>
      </c>
      <c r="BE159" s="13">
        <v>0.217</v>
      </c>
      <c r="BF159" s="85">
        <v>0.26600000000000001</v>
      </c>
      <c r="BG159" s="76">
        <f t="shared" si="42"/>
        <v>1.2258064516129032</v>
      </c>
      <c r="BH159" s="13">
        <v>1.4590000000000001</v>
      </c>
      <c r="BI159" s="85">
        <v>1.6129</v>
      </c>
      <c r="BJ159" s="76">
        <f t="shared" si="43"/>
        <v>1.1054832076764907</v>
      </c>
      <c r="BK159" s="13">
        <v>0.114</v>
      </c>
      <c r="BL159" s="85">
        <v>0.124</v>
      </c>
      <c r="BM159" s="76">
        <f t="shared" si="44"/>
        <v>1.0877192982456141</v>
      </c>
      <c r="BN159" s="13">
        <v>0</v>
      </c>
      <c r="BO159" s="85">
        <v>2.0000000000000001E-4</v>
      </c>
      <c r="BP159" s="76"/>
      <c r="BQ159" s="13">
        <v>0.316</v>
      </c>
      <c r="BR159" s="85">
        <v>0.22439999999999999</v>
      </c>
      <c r="BS159" s="76">
        <f t="shared" si="45"/>
        <v>0.71012658227848102</v>
      </c>
      <c r="BT159" s="13">
        <v>0</v>
      </c>
      <c r="BU159" s="85">
        <v>0</v>
      </c>
      <c r="BV159" s="76"/>
    </row>
    <row r="160" spans="1:74" ht="20.100000000000001" customHeight="1" thickBot="1" x14ac:dyDescent="0.25">
      <c r="A160" s="4">
        <v>153</v>
      </c>
      <c r="B160" s="39" t="s">
        <v>180</v>
      </c>
      <c r="C160" s="19">
        <v>2951.47</v>
      </c>
      <c r="D160" s="18">
        <v>257.3</v>
      </c>
      <c r="E160" s="15">
        <f t="shared" si="53"/>
        <v>2694.1699999999996</v>
      </c>
      <c r="F160" s="15">
        <f t="shared" si="54"/>
        <v>2694.1699999999996</v>
      </c>
      <c r="G160" s="15"/>
      <c r="H160" s="11">
        <v>3.3290000000000002</v>
      </c>
      <c r="I160" s="3">
        <v>3.3290000000000002</v>
      </c>
      <c r="J160" s="3">
        <v>2.7349999999999999</v>
      </c>
      <c r="K160" s="9">
        <v>3.0009999999999999</v>
      </c>
      <c r="L160" s="13">
        <f t="shared" si="55"/>
        <v>1.0787023130069089</v>
      </c>
      <c r="M160" s="3">
        <f t="shared" si="55"/>
        <v>1.0787023130069089</v>
      </c>
      <c r="N160" s="3">
        <f t="shared" si="55"/>
        <v>1.0793418647166362</v>
      </c>
      <c r="O160" s="5">
        <f t="shared" si="55"/>
        <v>1.0833055648117293</v>
      </c>
      <c r="P160" s="13">
        <v>3.5910000000000002</v>
      </c>
      <c r="Q160" s="3">
        <v>3.5910000000000002</v>
      </c>
      <c r="R160" s="3">
        <v>2.952</v>
      </c>
      <c r="S160" s="9">
        <v>3.2509999999999999</v>
      </c>
      <c r="T160" s="75">
        <f t="shared" si="46"/>
        <v>3.5909999999999993</v>
      </c>
      <c r="U160" s="13">
        <v>3.5910000000000002</v>
      </c>
      <c r="V160" s="3">
        <v>3.5910000000000002</v>
      </c>
      <c r="W160" s="6">
        <f t="shared" si="47"/>
        <v>3.4574999999999996</v>
      </c>
      <c r="X160" s="76">
        <f t="shared" si="48"/>
        <v>0.9628237259816208</v>
      </c>
      <c r="Y160" s="74">
        <f t="shared" si="49"/>
        <v>3.5909999999999993</v>
      </c>
      <c r="Z160" s="8">
        <f t="shared" si="50"/>
        <v>3.4574999999999996</v>
      </c>
      <c r="AA160" s="76">
        <f t="shared" si="51"/>
        <v>0.9628237259816208</v>
      </c>
      <c r="AB160" s="13">
        <v>0.45300000000000001</v>
      </c>
      <c r="AC160" s="85">
        <v>0.49719999999999998</v>
      </c>
      <c r="AD160" s="76">
        <f t="shared" si="52"/>
        <v>1.0975717439293597</v>
      </c>
      <c r="AE160" s="13">
        <v>0.29899999999999999</v>
      </c>
      <c r="AF160" s="85">
        <v>0.32690000000000002</v>
      </c>
      <c r="AG160" s="76">
        <f t="shared" si="36"/>
        <v>1.0933110367892978</v>
      </c>
      <c r="AH160" s="13">
        <v>0.33800000000000002</v>
      </c>
      <c r="AI160" s="100">
        <v>0</v>
      </c>
      <c r="AJ160" s="13">
        <v>1.6E-2</v>
      </c>
      <c r="AK160" s="85">
        <v>1.8599999999999998E-2</v>
      </c>
      <c r="AL160" s="76">
        <f t="shared" si="37"/>
        <v>1.1624999999999999</v>
      </c>
      <c r="AM160" s="13">
        <v>0</v>
      </c>
      <c r="AN160" s="85">
        <v>0</v>
      </c>
      <c r="AO160" s="76"/>
      <c r="AP160" s="13">
        <v>0</v>
      </c>
      <c r="AQ160" s="85">
        <v>0</v>
      </c>
      <c r="AR160" s="76"/>
      <c r="AS160" s="13">
        <v>0.53</v>
      </c>
      <c r="AT160" s="85">
        <v>0.61839999999999995</v>
      </c>
      <c r="AU160" s="76">
        <f t="shared" si="38"/>
        <v>1.1667924528301885</v>
      </c>
      <c r="AV160" s="13">
        <v>2.1000000000000001E-2</v>
      </c>
      <c r="AW160" s="85">
        <v>2.1000000000000001E-2</v>
      </c>
      <c r="AX160" s="76">
        <f t="shared" si="39"/>
        <v>1</v>
      </c>
      <c r="AY160" s="13">
        <v>1E-3</v>
      </c>
      <c r="AZ160" s="85">
        <v>8.0000000000000004E-4</v>
      </c>
      <c r="BA160" s="76">
        <f t="shared" si="40"/>
        <v>0.8</v>
      </c>
      <c r="BB160" s="13">
        <v>0.129</v>
      </c>
      <c r="BC160" s="85">
        <v>0.15859999999999999</v>
      </c>
      <c r="BD160" s="76">
        <f t="shared" si="41"/>
        <v>1.2294573643410851</v>
      </c>
      <c r="BE160" s="13">
        <v>0.17</v>
      </c>
      <c r="BF160" s="85">
        <v>0.20799999999999999</v>
      </c>
      <c r="BG160" s="76">
        <f t="shared" si="42"/>
        <v>1.2235294117647058</v>
      </c>
      <c r="BH160" s="13">
        <v>1.17</v>
      </c>
      <c r="BI160" s="85">
        <v>1.2889999999999999</v>
      </c>
      <c r="BJ160" s="76">
        <f t="shared" si="43"/>
        <v>1.1017094017094018</v>
      </c>
      <c r="BK160" s="13">
        <v>0.17499999999999999</v>
      </c>
      <c r="BL160" s="85">
        <v>0.1908</v>
      </c>
      <c r="BM160" s="76">
        <f t="shared" si="44"/>
        <v>1.0902857142857143</v>
      </c>
      <c r="BN160" s="13">
        <v>1E-3</v>
      </c>
      <c r="BO160" s="85">
        <v>8.0000000000000004E-4</v>
      </c>
      <c r="BP160" s="76">
        <f t="shared" si="56"/>
        <v>0.8</v>
      </c>
      <c r="BQ160" s="13">
        <v>0.28799999999999998</v>
      </c>
      <c r="BR160" s="85">
        <v>0.12740000000000001</v>
      </c>
      <c r="BS160" s="76">
        <f t="shared" si="45"/>
        <v>0.4423611111111112</v>
      </c>
      <c r="BT160" s="13">
        <v>0</v>
      </c>
      <c r="BU160" s="85">
        <v>0</v>
      </c>
      <c r="BV160" s="76"/>
    </row>
    <row r="161" spans="1:74" ht="20.100000000000001" customHeight="1" thickBot="1" x14ac:dyDescent="0.25">
      <c r="A161" s="22">
        <v>154</v>
      </c>
      <c r="B161" s="39" t="s">
        <v>181</v>
      </c>
      <c r="C161" s="19">
        <v>2748.77</v>
      </c>
      <c r="D161" s="18"/>
      <c r="E161" s="15">
        <f t="shared" si="53"/>
        <v>2748.77</v>
      </c>
      <c r="F161" s="15">
        <f t="shared" si="54"/>
        <v>2748.77</v>
      </c>
      <c r="G161" s="15"/>
      <c r="H161" s="11">
        <v>3.62</v>
      </c>
      <c r="I161" s="3">
        <v>3.62</v>
      </c>
      <c r="J161" s="3">
        <v>3.12</v>
      </c>
      <c r="K161" s="9">
        <v>3.3010000000000002</v>
      </c>
      <c r="L161" s="13">
        <f t="shared" si="55"/>
        <v>1.0817679558011049</v>
      </c>
      <c r="M161" s="3">
        <f t="shared" si="55"/>
        <v>1.0817679558011049</v>
      </c>
      <c r="N161" s="3">
        <f t="shared" si="55"/>
        <v>1.0839743589743589</v>
      </c>
      <c r="O161" s="5">
        <f t="shared" si="55"/>
        <v>1.0863374734928808</v>
      </c>
      <c r="P161" s="13">
        <v>3.9159999999999999</v>
      </c>
      <c r="Q161" s="3">
        <v>3.9159999999999999</v>
      </c>
      <c r="R161" s="3">
        <v>3.3820000000000001</v>
      </c>
      <c r="S161" s="9">
        <v>3.5859999999999999</v>
      </c>
      <c r="T161" s="75">
        <f t="shared" si="46"/>
        <v>3.9159999999999995</v>
      </c>
      <c r="U161" s="13">
        <v>3.9159999999999999</v>
      </c>
      <c r="V161" s="3">
        <v>3.9159999999999999</v>
      </c>
      <c r="W161" s="6">
        <f t="shared" si="47"/>
        <v>3.9208000000000003</v>
      </c>
      <c r="X161" s="76">
        <f t="shared" si="48"/>
        <v>1.0012257405515834</v>
      </c>
      <c r="Y161" s="74">
        <f t="shared" si="49"/>
        <v>3.9159999999999995</v>
      </c>
      <c r="Z161" s="8">
        <f t="shared" si="50"/>
        <v>3.9208000000000003</v>
      </c>
      <c r="AA161" s="76">
        <f t="shared" si="51"/>
        <v>1.0012257405515834</v>
      </c>
      <c r="AB161" s="13">
        <v>0.61</v>
      </c>
      <c r="AC161" s="85">
        <v>0.66890000000000005</v>
      </c>
      <c r="AD161" s="76">
        <f t="shared" si="52"/>
        <v>1.0965573770491803</v>
      </c>
      <c r="AE161" s="13">
        <v>0.20399999999999999</v>
      </c>
      <c r="AF161" s="85">
        <v>0.22359999999999999</v>
      </c>
      <c r="AG161" s="76">
        <f t="shared" si="36"/>
        <v>1.0960784313725491</v>
      </c>
      <c r="AH161" s="13">
        <v>0.33</v>
      </c>
      <c r="AI161" s="100">
        <v>0</v>
      </c>
      <c r="AJ161" s="13">
        <v>1E-3</v>
      </c>
      <c r="AK161" s="85">
        <v>1.1999999999999999E-3</v>
      </c>
      <c r="AL161" s="76">
        <f t="shared" si="37"/>
        <v>1.2</v>
      </c>
      <c r="AM161" s="13">
        <v>0</v>
      </c>
      <c r="AN161" s="85">
        <v>0</v>
      </c>
      <c r="AO161" s="76"/>
      <c r="AP161" s="13">
        <v>0</v>
      </c>
      <c r="AQ161" s="85">
        <v>0</v>
      </c>
      <c r="AR161" s="76"/>
      <c r="AS161" s="13">
        <v>0.59299999999999997</v>
      </c>
      <c r="AT161" s="85">
        <v>0.69299999999999995</v>
      </c>
      <c r="AU161" s="76">
        <f t="shared" si="38"/>
        <v>1.1686340640809443</v>
      </c>
      <c r="AV161" s="13">
        <v>6.0000000000000001E-3</v>
      </c>
      <c r="AW161" s="85">
        <v>5.4999999999999997E-3</v>
      </c>
      <c r="AX161" s="76">
        <f t="shared" si="39"/>
        <v>0.91666666666666663</v>
      </c>
      <c r="AY161" s="13">
        <v>0</v>
      </c>
      <c r="AZ161" s="85">
        <v>2.0000000000000001E-4</v>
      </c>
      <c r="BA161" s="76"/>
      <c r="BB161" s="13">
        <v>0.2</v>
      </c>
      <c r="BC161" s="85">
        <v>0.24490000000000001</v>
      </c>
      <c r="BD161" s="76">
        <f t="shared" si="41"/>
        <v>1.2244999999999999</v>
      </c>
      <c r="BE161" s="13">
        <v>0.19700000000000001</v>
      </c>
      <c r="BF161" s="85">
        <v>0.24160000000000001</v>
      </c>
      <c r="BG161" s="76">
        <f t="shared" si="42"/>
        <v>1.2263959390862944</v>
      </c>
      <c r="BH161" s="13">
        <v>1.3340000000000001</v>
      </c>
      <c r="BI161" s="85">
        <v>1.4970000000000001</v>
      </c>
      <c r="BJ161" s="76">
        <f t="shared" si="43"/>
        <v>1.1221889055472265</v>
      </c>
      <c r="BK161" s="13">
        <v>0.14499999999999999</v>
      </c>
      <c r="BL161" s="85">
        <v>0.1585</v>
      </c>
      <c r="BM161" s="76">
        <f t="shared" si="44"/>
        <v>1.0931034482758621</v>
      </c>
      <c r="BN161" s="13">
        <v>0</v>
      </c>
      <c r="BO161" s="85">
        <v>5.0000000000000001E-4</v>
      </c>
      <c r="BP161" s="76"/>
      <c r="BQ161" s="13">
        <v>0.29599999999999999</v>
      </c>
      <c r="BR161" s="85">
        <v>0.18590000000000001</v>
      </c>
      <c r="BS161" s="76">
        <f t="shared" si="45"/>
        <v>0.62804054054054059</v>
      </c>
      <c r="BT161" s="13">
        <v>0</v>
      </c>
      <c r="BU161" s="85">
        <v>0</v>
      </c>
      <c r="BV161" s="76"/>
    </row>
    <row r="162" spans="1:74" ht="20.100000000000001" customHeight="1" thickBot="1" x14ac:dyDescent="0.25">
      <c r="A162" s="4">
        <v>155</v>
      </c>
      <c r="B162" s="39" t="s">
        <v>182</v>
      </c>
      <c r="C162" s="19">
        <v>4471.68</v>
      </c>
      <c r="D162" s="18"/>
      <c r="E162" s="15">
        <f t="shared" si="53"/>
        <v>4471.68</v>
      </c>
      <c r="F162" s="15">
        <f t="shared" si="54"/>
        <v>4471.68</v>
      </c>
      <c r="G162" s="15"/>
      <c r="H162" s="11">
        <v>3.6819999999999999</v>
      </c>
      <c r="I162" s="3">
        <v>3.6819999999999999</v>
      </c>
      <c r="J162" s="3">
        <v>3.101</v>
      </c>
      <c r="K162" s="9">
        <v>3.3239999999999998</v>
      </c>
      <c r="L162" s="13">
        <f t="shared" si="55"/>
        <v>1.078218359587181</v>
      </c>
      <c r="M162" s="3">
        <f t="shared" si="55"/>
        <v>1.078218359587181</v>
      </c>
      <c r="N162" s="3">
        <f t="shared" si="55"/>
        <v>1.0796517252499194</v>
      </c>
      <c r="O162" s="5">
        <f t="shared" si="55"/>
        <v>1.082430806257521</v>
      </c>
      <c r="P162" s="13">
        <v>3.97</v>
      </c>
      <c r="Q162" s="3">
        <v>3.97</v>
      </c>
      <c r="R162" s="3">
        <v>3.3479999999999999</v>
      </c>
      <c r="S162" s="9">
        <v>3.5979999999999999</v>
      </c>
      <c r="T162" s="75">
        <f t="shared" si="46"/>
        <v>3.9699999999999998</v>
      </c>
      <c r="U162" s="13">
        <v>3.97</v>
      </c>
      <c r="V162" s="3">
        <v>3.97</v>
      </c>
      <c r="W162" s="6">
        <f t="shared" si="47"/>
        <v>3.8950999999999998</v>
      </c>
      <c r="X162" s="76">
        <f t="shared" si="48"/>
        <v>0.98113350125944587</v>
      </c>
      <c r="Y162" s="74">
        <f t="shared" si="49"/>
        <v>3.9699999999999998</v>
      </c>
      <c r="Z162" s="8">
        <f t="shared" si="50"/>
        <v>3.8950999999999998</v>
      </c>
      <c r="AA162" s="76">
        <f t="shared" si="51"/>
        <v>0.98113350125944587</v>
      </c>
      <c r="AB162" s="13">
        <v>0.44900000000000001</v>
      </c>
      <c r="AC162" s="85">
        <v>0.495</v>
      </c>
      <c r="AD162" s="76">
        <f t="shared" si="52"/>
        <v>1.1024498886414253</v>
      </c>
      <c r="AE162" s="13">
        <v>0.251</v>
      </c>
      <c r="AF162" s="85">
        <v>0.27439999999999998</v>
      </c>
      <c r="AG162" s="76">
        <f t="shared" si="36"/>
        <v>1.0932270916334661</v>
      </c>
      <c r="AH162" s="13">
        <v>0.371</v>
      </c>
      <c r="AI162" s="100">
        <v>0</v>
      </c>
      <c r="AJ162" s="13">
        <v>2.1000000000000001E-2</v>
      </c>
      <c r="AK162" s="85">
        <v>2.46E-2</v>
      </c>
      <c r="AL162" s="76">
        <f t="shared" si="37"/>
        <v>1.1714285714285713</v>
      </c>
      <c r="AM162" s="13">
        <v>0</v>
      </c>
      <c r="AN162" s="85">
        <v>0</v>
      </c>
      <c r="AO162" s="76"/>
      <c r="AP162" s="13">
        <v>0</v>
      </c>
      <c r="AQ162" s="85">
        <v>0</v>
      </c>
      <c r="AR162" s="76"/>
      <c r="AS162" s="13">
        <v>0.56299999999999994</v>
      </c>
      <c r="AT162" s="85">
        <v>0.65659999999999996</v>
      </c>
      <c r="AU162" s="76">
        <f t="shared" si="38"/>
        <v>1.1662522202486678</v>
      </c>
      <c r="AV162" s="13">
        <v>4.4999999999999998E-2</v>
      </c>
      <c r="AW162" s="85">
        <v>4.4200000000000003E-2</v>
      </c>
      <c r="AX162" s="76">
        <f t="shared" si="39"/>
        <v>0.98222222222222233</v>
      </c>
      <c r="AY162" s="13">
        <v>1E-3</v>
      </c>
      <c r="AZ162" s="85">
        <v>1.6999999999999999E-3</v>
      </c>
      <c r="BA162" s="76">
        <f t="shared" si="40"/>
        <v>1.7</v>
      </c>
      <c r="BB162" s="13">
        <v>0.13800000000000001</v>
      </c>
      <c r="BC162" s="85">
        <v>0.16980000000000001</v>
      </c>
      <c r="BD162" s="76">
        <f t="shared" si="41"/>
        <v>1.2304347826086957</v>
      </c>
      <c r="BE162" s="13">
        <v>0.29899999999999999</v>
      </c>
      <c r="BF162" s="85">
        <v>0.3664</v>
      </c>
      <c r="BG162" s="76">
        <f t="shared" si="42"/>
        <v>1.225418060200669</v>
      </c>
      <c r="BH162" s="13">
        <v>1.329</v>
      </c>
      <c r="BI162" s="85">
        <v>1.4609000000000001</v>
      </c>
      <c r="BJ162" s="76">
        <f t="shared" si="43"/>
        <v>1.0992475545522951</v>
      </c>
      <c r="BK162" s="13">
        <v>0.188</v>
      </c>
      <c r="BL162" s="85">
        <v>0.20469999999999999</v>
      </c>
      <c r="BM162" s="76">
        <f t="shared" si="44"/>
        <v>1.0888297872340424</v>
      </c>
      <c r="BN162" s="13">
        <v>0</v>
      </c>
      <c r="BO162" s="85">
        <v>2.0000000000000001E-4</v>
      </c>
      <c r="BP162" s="76"/>
      <c r="BQ162" s="13">
        <v>0.315</v>
      </c>
      <c r="BR162" s="85">
        <v>0.1966</v>
      </c>
      <c r="BS162" s="76">
        <f t="shared" si="45"/>
        <v>0.62412698412698409</v>
      </c>
      <c r="BT162" s="13">
        <v>0</v>
      </c>
      <c r="BU162" s="85">
        <v>0</v>
      </c>
      <c r="BV162" s="76"/>
    </row>
    <row r="163" spans="1:74" ht="20.100000000000001" customHeight="1" thickBot="1" x14ac:dyDescent="0.25">
      <c r="A163" s="22">
        <v>156</v>
      </c>
      <c r="B163" s="39" t="s">
        <v>183</v>
      </c>
      <c r="C163" s="19">
        <v>3155.56</v>
      </c>
      <c r="D163" s="18"/>
      <c r="E163" s="15">
        <f t="shared" si="53"/>
        <v>3155.56</v>
      </c>
      <c r="F163" s="15">
        <f t="shared" si="54"/>
        <v>3155.56</v>
      </c>
      <c r="G163" s="15"/>
      <c r="H163" s="11">
        <v>3.6480000000000001</v>
      </c>
      <c r="I163" s="3">
        <v>3.6480000000000001</v>
      </c>
      <c r="J163" s="3">
        <v>3.0840000000000001</v>
      </c>
      <c r="K163" s="9">
        <v>3.306</v>
      </c>
      <c r="L163" s="13">
        <f t="shared" si="55"/>
        <v>1.0770285087719298</v>
      </c>
      <c r="M163" s="3">
        <f t="shared" si="55"/>
        <v>1.0770285087719298</v>
      </c>
      <c r="N163" s="3">
        <f t="shared" si="55"/>
        <v>1.0778210116731517</v>
      </c>
      <c r="O163" s="5">
        <f t="shared" si="55"/>
        <v>1.0810647307924983</v>
      </c>
      <c r="P163" s="13">
        <v>3.9289999999999998</v>
      </c>
      <c r="Q163" s="3">
        <v>3.9289999999999998</v>
      </c>
      <c r="R163" s="3">
        <v>3.3239999999999998</v>
      </c>
      <c r="S163" s="9">
        <v>3.5739999999999998</v>
      </c>
      <c r="T163" s="75">
        <f t="shared" si="46"/>
        <v>3.9289999999999998</v>
      </c>
      <c r="U163" s="13">
        <v>3.9289999999999998</v>
      </c>
      <c r="V163" s="3">
        <v>3.9289999999999998</v>
      </c>
      <c r="W163" s="6">
        <f t="shared" si="47"/>
        <v>3.9530000000000003</v>
      </c>
      <c r="X163" s="76">
        <f t="shared" si="48"/>
        <v>1.0061084245355054</v>
      </c>
      <c r="Y163" s="74">
        <f t="shared" si="49"/>
        <v>3.9289999999999998</v>
      </c>
      <c r="Z163" s="8">
        <f t="shared" si="50"/>
        <v>3.9530000000000003</v>
      </c>
      <c r="AA163" s="76">
        <f t="shared" si="51"/>
        <v>1.0061084245355054</v>
      </c>
      <c r="AB163" s="13">
        <v>0.433</v>
      </c>
      <c r="AC163" s="85">
        <v>0.47660000000000002</v>
      </c>
      <c r="AD163" s="76">
        <f t="shared" si="52"/>
        <v>1.1006928406466514</v>
      </c>
      <c r="AE163" s="13">
        <v>0.25</v>
      </c>
      <c r="AF163" s="85">
        <v>0.2737</v>
      </c>
      <c r="AG163" s="76">
        <f t="shared" si="36"/>
        <v>1.0948</v>
      </c>
      <c r="AH163" s="13">
        <v>0.35699999999999998</v>
      </c>
      <c r="AI163" s="100">
        <v>0</v>
      </c>
      <c r="AJ163" s="13">
        <v>2.1999999999999999E-2</v>
      </c>
      <c r="AK163" s="85">
        <v>2.58E-2</v>
      </c>
      <c r="AL163" s="76">
        <f t="shared" si="37"/>
        <v>1.1727272727272728</v>
      </c>
      <c r="AM163" s="13">
        <v>0</v>
      </c>
      <c r="AN163" s="85">
        <v>0</v>
      </c>
      <c r="AO163" s="76"/>
      <c r="AP163" s="13">
        <v>0</v>
      </c>
      <c r="AQ163" s="85">
        <v>0</v>
      </c>
      <c r="AR163" s="76"/>
      <c r="AS163" s="13">
        <v>0.59299999999999997</v>
      </c>
      <c r="AT163" s="85">
        <v>0.69369999999999998</v>
      </c>
      <c r="AU163" s="76">
        <f t="shared" si="38"/>
        <v>1.169814502529511</v>
      </c>
      <c r="AV163" s="13">
        <v>5.0999999999999997E-2</v>
      </c>
      <c r="AW163" s="85">
        <v>4.9700000000000001E-2</v>
      </c>
      <c r="AX163" s="76">
        <f t="shared" si="39"/>
        <v>0.97450980392156872</v>
      </c>
      <c r="AY163" s="13">
        <v>1E-3</v>
      </c>
      <c r="AZ163" s="85">
        <v>1.8E-3</v>
      </c>
      <c r="BA163" s="76">
        <f t="shared" si="40"/>
        <v>1.7999999999999998</v>
      </c>
      <c r="BB163" s="13">
        <v>5.8999999999999997E-2</v>
      </c>
      <c r="BC163" s="85">
        <v>7.2800000000000004E-2</v>
      </c>
      <c r="BD163" s="76">
        <f t="shared" si="41"/>
        <v>1.2338983050847459</v>
      </c>
      <c r="BE163" s="13">
        <v>0.22500000000000001</v>
      </c>
      <c r="BF163" s="85">
        <v>0.2762</v>
      </c>
      <c r="BG163" s="76">
        <f t="shared" si="42"/>
        <v>1.2275555555555555</v>
      </c>
      <c r="BH163" s="13">
        <v>1.5109999999999999</v>
      </c>
      <c r="BI163" s="85">
        <v>1.6688000000000001</v>
      </c>
      <c r="BJ163" s="76">
        <f t="shared" si="43"/>
        <v>1.1044341495698213</v>
      </c>
      <c r="BK163" s="13">
        <v>0.16200000000000001</v>
      </c>
      <c r="BL163" s="85">
        <v>0.17710000000000001</v>
      </c>
      <c r="BM163" s="76">
        <f t="shared" si="44"/>
        <v>1.0932098765432099</v>
      </c>
      <c r="BN163" s="13">
        <v>0</v>
      </c>
      <c r="BO163" s="85">
        <v>4.0000000000000002E-4</v>
      </c>
      <c r="BP163" s="76"/>
      <c r="BQ163" s="13">
        <v>0.26500000000000001</v>
      </c>
      <c r="BR163" s="85">
        <v>0.2364</v>
      </c>
      <c r="BS163" s="76">
        <f t="shared" si="45"/>
        <v>0.89207547169811319</v>
      </c>
      <c r="BT163" s="13">
        <v>0</v>
      </c>
      <c r="BU163" s="85">
        <v>0</v>
      </c>
      <c r="BV163" s="76"/>
    </row>
    <row r="164" spans="1:74" ht="20.100000000000001" customHeight="1" thickBot="1" x14ac:dyDescent="0.25">
      <c r="A164" s="4">
        <v>157</v>
      </c>
      <c r="B164" s="39" t="s">
        <v>184</v>
      </c>
      <c r="C164" s="19">
        <v>2706.37</v>
      </c>
      <c r="D164" s="18"/>
      <c r="E164" s="15">
        <f t="shared" si="53"/>
        <v>2706.37</v>
      </c>
      <c r="F164" s="15">
        <f t="shared" si="54"/>
        <v>2706.37</v>
      </c>
      <c r="G164" s="15"/>
      <c r="H164" s="11">
        <v>3.4039999999999999</v>
      </c>
      <c r="I164" s="3">
        <v>3.4039999999999999</v>
      </c>
      <c r="J164" s="3">
        <v>2.7530000000000001</v>
      </c>
      <c r="K164" s="9">
        <v>3.0409999999999999</v>
      </c>
      <c r="L164" s="13">
        <f t="shared" si="55"/>
        <v>1.0796122209165686</v>
      </c>
      <c r="M164" s="3">
        <f t="shared" si="55"/>
        <v>1.0796122209165686</v>
      </c>
      <c r="N164" s="3">
        <f t="shared" si="55"/>
        <v>1.0806393025790046</v>
      </c>
      <c r="O164" s="5">
        <f t="shared" si="55"/>
        <v>1.0851693521867807</v>
      </c>
      <c r="P164" s="13">
        <v>3.6749999999999998</v>
      </c>
      <c r="Q164" s="3">
        <v>3.6749999999999998</v>
      </c>
      <c r="R164" s="3">
        <v>2.9750000000000001</v>
      </c>
      <c r="S164" s="9">
        <v>3.3</v>
      </c>
      <c r="T164" s="75">
        <f t="shared" si="46"/>
        <v>3.6749999999999998</v>
      </c>
      <c r="U164" s="13">
        <v>3.6749999999999998</v>
      </c>
      <c r="V164" s="3">
        <v>3.6749999999999998</v>
      </c>
      <c r="W164" s="6">
        <f t="shared" si="47"/>
        <v>3.6633</v>
      </c>
      <c r="X164" s="76">
        <f t="shared" si="48"/>
        <v>0.99681632653061225</v>
      </c>
      <c r="Y164" s="74">
        <f t="shared" si="49"/>
        <v>3.6749999999999998</v>
      </c>
      <c r="Z164" s="8">
        <f t="shared" si="50"/>
        <v>3.6633</v>
      </c>
      <c r="AA164" s="76">
        <f t="shared" si="51"/>
        <v>0.99681632653061225</v>
      </c>
      <c r="AB164" s="13">
        <v>0.56299999999999994</v>
      </c>
      <c r="AC164" s="85">
        <v>0.61609999999999998</v>
      </c>
      <c r="AD164" s="76">
        <f t="shared" si="52"/>
        <v>1.094316163410302</v>
      </c>
      <c r="AE164" s="13">
        <v>0.32400000000000001</v>
      </c>
      <c r="AF164" s="85">
        <v>0.35499999999999998</v>
      </c>
      <c r="AG164" s="76">
        <f t="shared" si="36"/>
        <v>1.095679012345679</v>
      </c>
      <c r="AH164" s="13">
        <v>0.376</v>
      </c>
      <c r="AI164" s="100">
        <v>0</v>
      </c>
      <c r="AJ164" s="13">
        <v>2.1000000000000001E-2</v>
      </c>
      <c r="AK164" s="85">
        <v>2.5100000000000001E-2</v>
      </c>
      <c r="AL164" s="76">
        <f t="shared" si="37"/>
        <v>1.1952380952380952</v>
      </c>
      <c r="AM164" s="13">
        <v>0</v>
      </c>
      <c r="AN164" s="85">
        <v>0</v>
      </c>
      <c r="AO164" s="76"/>
      <c r="AP164" s="13">
        <v>0</v>
      </c>
      <c r="AQ164" s="85">
        <v>0</v>
      </c>
      <c r="AR164" s="76"/>
      <c r="AS164" s="13">
        <v>0.61499999999999999</v>
      </c>
      <c r="AT164" s="85">
        <v>0.72009999999999996</v>
      </c>
      <c r="AU164" s="76">
        <f t="shared" si="38"/>
        <v>1.1708943089430894</v>
      </c>
      <c r="AV164" s="13">
        <v>5.1999999999999998E-2</v>
      </c>
      <c r="AW164" s="85">
        <v>5.0900000000000001E-2</v>
      </c>
      <c r="AX164" s="76">
        <f t="shared" si="39"/>
        <v>0.97884615384615392</v>
      </c>
      <c r="AY164" s="13">
        <v>1E-3</v>
      </c>
      <c r="AZ164" s="85">
        <v>1.9E-3</v>
      </c>
      <c r="BA164" s="76">
        <f t="shared" si="40"/>
        <v>1.9</v>
      </c>
      <c r="BB164" s="13">
        <v>0.06</v>
      </c>
      <c r="BC164" s="85">
        <v>7.3200000000000001E-2</v>
      </c>
      <c r="BD164" s="76">
        <f t="shared" si="41"/>
        <v>1.22</v>
      </c>
      <c r="BE164" s="13">
        <v>0.19600000000000001</v>
      </c>
      <c r="BF164" s="85">
        <v>0.2404</v>
      </c>
      <c r="BG164" s="76">
        <f t="shared" si="42"/>
        <v>1.226530612244898</v>
      </c>
      <c r="BH164" s="13">
        <v>1.02</v>
      </c>
      <c r="BI164" s="85">
        <v>1.1435999999999999</v>
      </c>
      <c r="BJ164" s="76">
        <f t="shared" si="43"/>
        <v>1.1211764705882352</v>
      </c>
      <c r="BK164" s="13">
        <v>0.17399999999999999</v>
      </c>
      <c r="BL164" s="85">
        <v>0.19020000000000001</v>
      </c>
      <c r="BM164" s="76">
        <f t="shared" si="44"/>
        <v>1.0931034482758621</v>
      </c>
      <c r="BN164" s="13">
        <v>1E-3</v>
      </c>
      <c r="BO164" s="85">
        <v>8.0000000000000004E-4</v>
      </c>
      <c r="BP164" s="76">
        <f t="shared" si="56"/>
        <v>0.8</v>
      </c>
      <c r="BQ164" s="13">
        <v>0.27200000000000002</v>
      </c>
      <c r="BR164" s="85">
        <v>0.246</v>
      </c>
      <c r="BS164" s="76">
        <f t="shared" si="45"/>
        <v>0.90441176470588225</v>
      </c>
      <c r="BT164" s="13">
        <v>0</v>
      </c>
      <c r="BU164" s="85">
        <v>0</v>
      </c>
      <c r="BV164" s="76"/>
    </row>
    <row r="165" spans="1:74" ht="20.100000000000001" customHeight="1" thickBot="1" x14ac:dyDescent="0.25">
      <c r="A165" s="22">
        <v>158</v>
      </c>
      <c r="B165" s="39" t="s">
        <v>185</v>
      </c>
      <c r="C165" s="19">
        <v>3008.19</v>
      </c>
      <c r="D165" s="18">
        <v>418.4</v>
      </c>
      <c r="E165" s="15">
        <f t="shared" si="53"/>
        <v>2589.79</v>
      </c>
      <c r="F165" s="15">
        <f t="shared" si="54"/>
        <v>2589.79</v>
      </c>
      <c r="G165" s="15"/>
      <c r="H165" s="11">
        <v>3.492</v>
      </c>
      <c r="I165" s="3">
        <v>3.492</v>
      </c>
      <c r="J165" s="3">
        <v>2.9249999999999998</v>
      </c>
      <c r="K165" s="9">
        <v>3.113</v>
      </c>
      <c r="L165" s="13">
        <f t="shared" si="55"/>
        <v>1.0801832760595647</v>
      </c>
      <c r="M165" s="3">
        <f t="shared" si="55"/>
        <v>1.0801832760595647</v>
      </c>
      <c r="N165" s="3">
        <f t="shared" si="55"/>
        <v>1.0830769230769233</v>
      </c>
      <c r="O165" s="5">
        <f t="shared" si="55"/>
        <v>1.0857693543205911</v>
      </c>
      <c r="P165" s="13">
        <v>3.7719999999999998</v>
      </c>
      <c r="Q165" s="3">
        <v>3.7719999999999998</v>
      </c>
      <c r="R165" s="3">
        <v>3.1680000000000001</v>
      </c>
      <c r="S165" s="9">
        <v>3.38</v>
      </c>
      <c r="T165" s="75">
        <f t="shared" si="46"/>
        <v>3.7720000000000002</v>
      </c>
      <c r="U165" s="13">
        <v>3.7719999999999998</v>
      </c>
      <c r="V165" s="3">
        <v>3.7719999999999998</v>
      </c>
      <c r="W165" s="6">
        <f t="shared" si="47"/>
        <v>3.6873000000000005</v>
      </c>
      <c r="X165" s="76">
        <f t="shared" si="48"/>
        <v>0.97754506892895021</v>
      </c>
      <c r="Y165" s="74">
        <f t="shared" si="49"/>
        <v>3.7720000000000002</v>
      </c>
      <c r="Z165" s="8">
        <f t="shared" si="50"/>
        <v>3.6873000000000005</v>
      </c>
      <c r="AA165" s="76">
        <f t="shared" si="51"/>
        <v>0.97754506892895021</v>
      </c>
      <c r="AB165" s="13">
        <v>0.69399999999999995</v>
      </c>
      <c r="AC165" s="85">
        <v>0.75939999999999996</v>
      </c>
      <c r="AD165" s="76">
        <f t="shared" si="52"/>
        <v>1.0942363112391931</v>
      </c>
      <c r="AE165" s="13">
        <v>0.21199999999999999</v>
      </c>
      <c r="AF165" s="85">
        <v>0.23139999999999999</v>
      </c>
      <c r="AG165" s="76">
        <f t="shared" si="36"/>
        <v>1.0915094339622642</v>
      </c>
      <c r="AH165" s="13">
        <v>0.39300000000000002</v>
      </c>
      <c r="AI165" s="100">
        <v>0</v>
      </c>
      <c r="AJ165" s="13">
        <v>1E-3</v>
      </c>
      <c r="AK165" s="85">
        <v>1.1000000000000001E-3</v>
      </c>
      <c r="AL165" s="76">
        <f t="shared" si="37"/>
        <v>1.1000000000000001</v>
      </c>
      <c r="AM165" s="13">
        <v>0</v>
      </c>
      <c r="AN165" s="85">
        <v>0</v>
      </c>
      <c r="AO165" s="76"/>
      <c r="AP165" s="13">
        <v>0</v>
      </c>
      <c r="AQ165" s="85">
        <v>0</v>
      </c>
      <c r="AR165" s="76"/>
      <c r="AS165" s="13">
        <v>0.55900000000000005</v>
      </c>
      <c r="AT165" s="85">
        <v>0.65669999999999995</v>
      </c>
      <c r="AU165" s="76">
        <f t="shared" si="38"/>
        <v>1.1747763864042933</v>
      </c>
      <c r="AV165" s="13">
        <v>5.0000000000000001E-3</v>
      </c>
      <c r="AW165" s="85">
        <v>5.1999999999999998E-3</v>
      </c>
      <c r="AX165" s="76">
        <f t="shared" si="39"/>
        <v>1.04</v>
      </c>
      <c r="AY165" s="13">
        <v>0</v>
      </c>
      <c r="AZ165" s="85">
        <v>2.0000000000000001E-4</v>
      </c>
      <c r="BA165" s="76"/>
      <c r="BB165" s="13">
        <v>0.17799999999999999</v>
      </c>
      <c r="BC165" s="85">
        <v>0.21890000000000001</v>
      </c>
      <c r="BD165" s="76">
        <f t="shared" si="41"/>
        <v>1.2297752808988764</v>
      </c>
      <c r="BE165" s="13">
        <v>0.17100000000000001</v>
      </c>
      <c r="BF165" s="85">
        <v>0.2092</v>
      </c>
      <c r="BG165" s="76">
        <f t="shared" si="42"/>
        <v>1.223391812865497</v>
      </c>
      <c r="BH165" s="13">
        <v>1.1830000000000001</v>
      </c>
      <c r="BI165" s="85">
        <v>1.306</v>
      </c>
      <c r="BJ165" s="76">
        <f t="shared" si="43"/>
        <v>1.1039729501267963</v>
      </c>
      <c r="BK165" s="13">
        <v>0.124</v>
      </c>
      <c r="BL165" s="85">
        <v>0.13539999999999999</v>
      </c>
      <c r="BM165" s="76">
        <f t="shared" si="44"/>
        <v>1.0919354838709676</v>
      </c>
      <c r="BN165" s="13">
        <v>0</v>
      </c>
      <c r="BO165" s="85">
        <v>4.0000000000000002E-4</v>
      </c>
      <c r="BP165" s="76"/>
      <c r="BQ165" s="13">
        <v>0.252</v>
      </c>
      <c r="BR165" s="85">
        <v>0.16339999999999999</v>
      </c>
      <c r="BS165" s="76">
        <f t="shared" si="45"/>
        <v>0.64841269841269833</v>
      </c>
      <c r="BT165" s="13">
        <v>0</v>
      </c>
      <c r="BU165" s="85">
        <v>0</v>
      </c>
      <c r="BV165" s="76"/>
    </row>
    <row r="166" spans="1:74" ht="20.100000000000001" customHeight="1" thickBot="1" x14ac:dyDescent="0.25">
      <c r="A166" s="4">
        <v>159</v>
      </c>
      <c r="B166" s="39" t="s">
        <v>99</v>
      </c>
      <c r="C166" s="19">
        <v>3320.7</v>
      </c>
      <c r="D166" s="18">
        <v>270.39999999999998</v>
      </c>
      <c r="E166" s="15">
        <f t="shared" si="53"/>
        <v>3050.2999999999997</v>
      </c>
      <c r="F166" s="15">
        <f t="shared" si="54"/>
        <v>3050.2999999999997</v>
      </c>
      <c r="G166" s="15"/>
      <c r="H166" s="11">
        <v>2.9</v>
      </c>
      <c r="I166" s="3">
        <v>2.9</v>
      </c>
      <c r="J166" s="3">
        <v>2.3119999999999998</v>
      </c>
      <c r="K166" s="9">
        <v>2.536</v>
      </c>
      <c r="L166" s="13">
        <f t="shared" si="55"/>
        <v>1.0748275862068966</v>
      </c>
      <c r="M166" s="3">
        <f t="shared" si="55"/>
        <v>1.0748275862068966</v>
      </c>
      <c r="N166" s="3">
        <f t="shared" si="55"/>
        <v>1.0761245674740485</v>
      </c>
      <c r="O166" s="5">
        <f t="shared" si="55"/>
        <v>1.0804416403785491</v>
      </c>
      <c r="P166" s="13">
        <v>3.117</v>
      </c>
      <c r="Q166" s="3">
        <v>3.117</v>
      </c>
      <c r="R166" s="3">
        <v>2.488</v>
      </c>
      <c r="S166" s="9">
        <v>2.74</v>
      </c>
      <c r="T166" s="75">
        <f t="shared" si="46"/>
        <v>3.117</v>
      </c>
      <c r="U166" s="13">
        <v>3.117</v>
      </c>
      <c r="V166" s="3">
        <v>3.117</v>
      </c>
      <c r="W166" s="6">
        <f t="shared" si="47"/>
        <v>2.9182000000000001</v>
      </c>
      <c r="X166" s="76">
        <f t="shared" si="48"/>
        <v>0.93622072505614373</v>
      </c>
      <c r="Y166" s="74">
        <f t="shared" si="49"/>
        <v>3.117</v>
      </c>
      <c r="Z166" s="8">
        <f t="shared" si="50"/>
        <v>2.9182000000000001</v>
      </c>
      <c r="AA166" s="76">
        <f t="shared" si="51"/>
        <v>0.93622072505614373</v>
      </c>
      <c r="AB166" s="13">
        <v>0.307</v>
      </c>
      <c r="AC166" s="85">
        <v>0.33779999999999999</v>
      </c>
      <c r="AD166" s="76">
        <f t="shared" si="52"/>
        <v>1.1003257328990228</v>
      </c>
      <c r="AE166" s="13">
        <v>0.251</v>
      </c>
      <c r="AF166" s="85">
        <v>0.2747</v>
      </c>
      <c r="AG166" s="76">
        <f t="shared" si="36"/>
        <v>1.0944223107569722</v>
      </c>
      <c r="AH166" s="13">
        <v>0.378</v>
      </c>
      <c r="AI166" s="100">
        <v>0</v>
      </c>
      <c r="AJ166" s="13">
        <v>8.9999999999999993E-3</v>
      </c>
      <c r="AK166" s="85">
        <v>9.7000000000000003E-3</v>
      </c>
      <c r="AL166" s="76">
        <f t="shared" si="37"/>
        <v>1.0777777777777779</v>
      </c>
      <c r="AM166" s="13">
        <v>0</v>
      </c>
      <c r="AN166" s="85">
        <v>0</v>
      </c>
      <c r="AO166" s="76"/>
      <c r="AP166" s="13">
        <v>0</v>
      </c>
      <c r="AQ166" s="85">
        <v>0</v>
      </c>
      <c r="AR166" s="76"/>
      <c r="AS166" s="13">
        <v>0.56699999999999995</v>
      </c>
      <c r="AT166" s="85">
        <v>0.66459999999999997</v>
      </c>
      <c r="AU166" s="76">
        <f t="shared" si="38"/>
        <v>1.1721340388007055</v>
      </c>
      <c r="AV166" s="13">
        <v>4.7E-2</v>
      </c>
      <c r="AW166" s="85">
        <v>4.6100000000000002E-2</v>
      </c>
      <c r="AX166" s="76">
        <f t="shared" si="39"/>
        <v>0.98085106382978726</v>
      </c>
      <c r="AY166" s="13">
        <v>1E-3</v>
      </c>
      <c r="AZ166" s="85">
        <v>1.6999999999999999E-3</v>
      </c>
      <c r="BA166" s="76">
        <f t="shared" si="40"/>
        <v>1.7</v>
      </c>
      <c r="BB166" s="13">
        <v>0.13800000000000001</v>
      </c>
      <c r="BC166" s="85">
        <v>0.16900000000000001</v>
      </c>
      <c r="BD166" s="76">
        <f t="shared" si="41"/>
        <v>1.2246376811594202</v>
      </c>
      <c r="BE166" s="13">
        <v>0.16500000000000001</v>
      </c>
      <c r="BF166" s="85">
        <v>0.2021</v>
      </c>
      <c r="BG166" s="76">
        <f t="shared" si="42"/>
        <v>1.2248484848484849</v>
      </c>
      <c r="BH166" s="13">
        <v>0.88100000000000001</v>
      </c>
      <c r="BI166" s="85">
        <v>0.98050000000000004</v>
      </c>
      <c r="BJ166" s="76">
        <f t="shared" si="43"/>
        <v>1.1129398410896709</v>
      </c>
      <c r="BK166" s="13">
        <v>8.7999999999999995E-2</v>
      </c>
      <c r="BL166" s="85">
        <v>9.6000000000000002E-2</v>
      </c>
      <c r="BM166" s="76">
        <f t="shared" si="44"/>
        <v>1.0909090909090911</v>
      </c>
      <c r="BN166" s="13">
        <v>0</v>
      </c>
      <c r="BO166" s="85">
        <v>4.0000000000000002E-4</v>
      </c>
      <c r="BP166" s="76"/>
      <c r="BQ166" s="13">
        <v>0.28499999999999998</v>
      </c>
      <c r="BR166" s="85">
        <v>0.1356</v>
      </c>
      <c r="BS166" s="76">
        <f t="shared" si="45"/>
        <v>0.47578947368421054</v>
      </c>
      <c r="BT166" s="13">
        <v>0</v>
      </c>
      <c r="BU166" s="85">
        <v>0</v>
      </c>
      <c r="BV166" s="76"/>
    </row>
    <row r="167" spans="1:74" ht="20.100000000000001" customHeight="1" thickBot="1" x14ac:dyDescent="0.25">
      <c r="A167" s="22">
        <v>160</v>
      </c>
      <c r="B167" s="39" t="s">
        <v>101</v>
      </c>
      <c r="C167" s="19">
        <v>3226.6</v>
      </c>
      <c r="D167" s="18"/>
      <c r="E167" s="15">
        <f t="shared" si="53"/>
        <v>3226.6</v>
      </c>
      <c r="F167" s="15">
        <f t="shared" si="54"/>
        <v>3226.6</v>
      </c>
      <c r="G167" s="15"/>
      <c r="H167" s="11">
        <v>3.1240000000000001</v>
      </c>
      <c r="I167" s="3">
        <v>3.1240000000000001</v>
      </c>
      <c r="J167" s="3">
        <v>2.5049999999999999</v>
      </c>
      <c r="K167" s="9">
        <v>2.7160000000000002</v>
      </c>
      <c r="L167" s="13">
        <f t="shared" si="55"/>
        <v>1.0742637644046094</v>
      </c>
      <c r="M167" s="3">
        <f t="shared" si="55"/>
        <v>1.0742637644046094</v>
      </c>
      <c r="N167" s="3">
        <f t="shared" si="55"/>
        <v>1.07624750499002</v>
      </c>
      <c r="O167" s="5">
        <f t="shared" si="55"/>
        <v>1.0802650957290132</v>
      </c>
      <c r="P167" s="13">
        <v>3.3559999999999999</v>
      </c>
      <c r="Q167" s="3">
        <v>3.3559999999999999</v>
      </c>
      <c r="R167" s="3">
        <v>2.6960000000000002</v>
      </c>
      <c r="S167" s="9">
        <v>2.9340000000000002</v>
      </c>
      <c r="T167" s="75">
        <f t="shared" si="46"/>
        <v>3.3559999999999999</v>
      </c>
      <c r="U167" s="13">
        <v>3.3559999999999999</v>
      </c>
      <c r="V167" s="3">
        <v>3.3559999999999999</v>
      </c>
      <c r="W167" s="6">
        <f t="shared" si="47"/>
        <v>3.2018</v>
      </c>
      <c r="X167" s="76">
        <f t="shared" si="48"/>
        <v>0.95405244338498219</v>
      </c>
      <c r="Y167" s="74">
        <f t="shared" si="49"/>
        <v>3.3559999999999999</v>
      </c>
      <c r="Z167" s="8">
        <f t="shared" si="50"/>
        <v>3.2018</v>
      </c>
      <c r="AA167" s="76">
        <f t="shared" si="51"/>
        <v>0.95405244338498219</v>
      </c>
      <c r="AB167" s="13">
        <v>0.35299999999999998</v>
      </c>
      <c r="AC167" s="85">
        <v>0.3876</v>
      </c>
      <c r="AD167" s="76">
        <f t="shared" si="52"/>
        <v>1.098016997167139</v>
      </c>
      <c r="AE167" s="13">
        <v>0.23799999999999999</v>
      </c>
      <c r="AF167" s="85">
        <v>0.26040000000000002</v>
      </c>
      <c r="AG167" s="76">
        <f t="shared" si="36"/>
        <v>1.0941176470588236</v>
      </c>
      <c r="AH167" s="13">
        <v>0.42399999999999999</v>
      </c>
      <c r="AI167" s="100">
        <v>0</v>
      </c>
      <c r="AJ167" s="13">
        <v>8.9999999999999993E-3</v>
      </c>
      <c r="AK167" s="85">
        <v>0.01</v>
      </c>
      <c r="AL167" s="76">
        <f t="shared" si="37"/>
        <v>1.1111111111111112</v>
      </c>
      <c r="AM167" s="13">
        <v>0</v>
      </c>
      <c r="AN167" s="85">
        <v>0</v>
      </c>
      <c r="AO167" s="76"/>
      <c r="AP167" s="13">
        <v>0</v>
      </c>
      <c r="AQ167" s="85">
        <v>0</v>
      </c>
      <c r="AR167" s="76"/>
      <c r="AS167" s="13">
        <v>0.6</v>
      </c>
      <c r="AT167" s="85">
        <v>0.7016</v>
      </c>
      <c r="AU167" s="76">
        <f t="shared" si="38"/>
        <v>1.1693333333333333</v>
      </c>
      <c r="AV167" s="13">
        <v>4.8000000000000001E-2</v>
      </c>
      <c r="AW167" s="85">
        <v>4.7399999999999998E-2</v>
      </c>
      <c r="AX167" s="76">
        <f t="shared" si="39"/>
        <v>0.98749999999999993</v>
      </c>
      <c r="AY167" s="13">
        <v>1E-3</v>
      </c>
      <c r="AZ167" s="85">
        <v>1.8E-3</v>
      </c>
      <c r="BA167" s="76">
        <f t="shared" si="40"/>
        <v>1.7999999999999998</v>
      </c>
      <c r="BB167" s="13">
        <v>0.17</v>
      </c>
      <c r="BC167" s="85">
        <v>0.20880000000000001</v>
      </c>
      <c r="BD167" s="76">
        <f t="shared" si="41"/>
        <v>1.2282352941176471</v>
      </c>
      <c r="BE167" s="13">
        <v>0.16900000000000001</v>
      </c>
      <c r="BF167" s="85">
        <v>0.20760000000000001</v>
      </c>
      <c r="BG167" s="76">
        <f t="shared" si="42"/>
        <v>1.2284023668639052</v>
      </c>
      <c r="BH167" s="13">
        <v>0.92800000000000005</v>
      </c>
      <c r="BI167" s="85">
        <v>1.0326</v>
      </c>
      <c r="BJ167" s="76">
        <f t="shared" si="43"/>
        <v>1.1127155172413792</v>
      </c>
      <c r="BK167" s="13">
        <v>0.107</v>
      </c>
      <c r="BL167" s="85">
        <v>0.1166</v>
      </c>
      <c r="BM167" s="76">
        <f t="shared" si="44"/>
        <v>1.0897196261682243</v>
      </c>
      <c r="BN167" s="13">
        <v>0</v>
      </c>
      <c r="BO167" s="85">
        <v>4.0000000000000002E-4</v>
      </c>
      <c r="BP167" s="76"/>
      <c r="BQ167" s="13">
        <v>0.309</v>
      </c>
      <c r="BR167" s="85">
        <v>0.22700000000000001</v>
      </c>
      <c r="BS167" s="76">
        <f t="shared" si="45"/>
        <v>0.7346278317152104</v>
      </c>
      <c r="BT167" s="13">
        <v>0</v>
      </c>
      <c r="BU167" s="85">
        <v>0</v>
      </c>
      <c r="BV167" s="76"/>
    </row>
    <row r="168" spans="1:74" ht="20.100000000000001" customHeight="1" thickBot="1" x14ac:dyDescent="0.25">
      <c r="A168" s="4">
        <v>161</v>
      </c>
      <c r="B168" s="39" t="s">
        <v>187</v>
      </c>
      <c r="C168" s="19">
        <v>3370.04</v>
      </c>
      <c r="D168" s="18"/>
      <c r="E168" s="15">
        <f t="shared" si="53"/>
        <v>3370.04</v>
      </c>
      <c r="F168" s="15">
        <f t="shared" si="54"/>
        <v>3370.04</v>
      </c>
      <c r="G168" s="15"/>
      <c r="H168" s="11">
        <v>3.0339999999999998</v>
      </c>
      <c r="I168" s="3">
        <v>3.0339999999999998</v>
      </c>
      <c r="J168" s="3">
        <v>2.5259999999999998</v>
      </c>
      <c r="K168" s="9">
        <v>2.7309999999999999</v>
      </c>
      <c r="L168" s="13">
        <f t="shared" si="55"/>
        <v>1.0787738958470667</v>
      </c>
      <c r="M168" s="3">
        <f t="shared" si="55"/>
        <v>1.0787738958470667</v>
      </c>
      <c r="N168" s="3">
        <f t="shared" si="55"/>
        <v>1.0799683293745053</v>
      </c>
      <c r="O168" s="5">
        <f t="shared" si="55"/>
        <v>1.0834859025997803</v>
      </c>
      <c r="P168" s="13">
        <v>3.2730000000000001</v>
      </c>
      <c r="Q168" s="3">
        <v>3.2730000000000001</v>
      </c>
      <c r="R168" s="3">
        <v>2.7280000000000002</v>
      </c>
      <c r="S168" s="9">
        <v>2.9590000000000001</v>
      </c>
      <c r="T168" s="75">
        <f t="shared" si="46"/>
        <v>3.2729999999999997</v>
      </c>
      <c r="U168" s="13">
        <v>3.2730000000000001</v>
      </c>
      <c r="V168" s="3">
        <v>3.2730000000000001</v>
      </c>
      <c r="W168" s="6">
        <f t="shared" si="47"/>
        <v>3.2996000000000003</v>
      </c>
      <c r="X168" s="76">
        <f t="shared" si="48"/>
        <v>1.0081271005194012</v>
      </c>
      <c r="Y168" s="74">
        <f t="shared" si="49"/>
        <v>3.2729999999999997</v>
      </c>
      <c r="Z168" s="8">
        <f t="shared" si="50"/>
        <v>3.2996000000000003</v>
      </c>
      <c r="AA168" s="76">
        <f t="shared" si="51"/>
        <v>1.0081271005194012</v>
      </c>
      <c r="AB168" s="13">
        <v>0.43099999999999999</v>
      </c>
      <c r="AC168" s="85">
        <v>0.4733</v>
      </c>
      <c r="AD168" s="76">
        <f t="shared" si="52"/>
        <v>1.0981438515081208</v>
      </c>
      <c r="AE168" s="13">
        <v>0.23100000000000001</v>
      </c>
      <c r="AF168" s="85">
        <v>0.25280000000000002</v>
      </c>
      <c r="AG168" s="76">
        <f t="shared" si="36"/>
        <v>1.0943722943722944</v>
      </c>
      <c r="AH168" s="13">
        <v>0.313</v>
      </c>
      <c r="AI168" s="100">
        <v>0</v>
      </c>
      <c r="AJ168" s="13">
        <v>2.3E-2</v>
      </c>
      <c r="AK168" s="85">
        <v>2.7099999999999999E-2</v>
      </c>
      <c r="AL168" s="76">
        <f t="shared" si="37"/>
        <v>1.1782608695652175</v>
      </c>
      <c r="AM168" s="13">
        <v>0</v>
      </c>
      <c r="AN168" s="85">
        <v>0</v>
      </c>
      <c r="AO168" s="76"/>
      <c r="AP168" s="13">
        <v>0</v>
      </c>
      <c r="AQ168" s="85">
        <v>0</v>
      </c>
      <c r="AR168" s="76"/>
      <c r="AS168" s="13">
        <v>0.57299999999999995</v>
      </c>
      <c r="AT168" s="85">
        <v>0.66890000000000005</v>
      </c>
      <c r="AU168" s="76">
        <f t="shared" si="38"/>
        <v>1.167364746945899</v>
      </c>
      <c r="AV168" s="13">
        <v>4.9000000000000002E-2</v>
      </c>
      <c r="AW168" s="85">
        <v>4.7600000000000003E-2</v>
      </c>
      <c r="AX168" s="76">
        <f t="shared" si="39"/>
        <v>0.97142857142857142</v>
      </c>
      <c r="AY168" s="13">
        <v>1E-3</v>
      </c>
      <c r="AZ168" s="85">
        <v>1.8E-3</v>
      </c>
      <c r="BA168" s="76">
        <f t="shared" si="40"/>
        <v>1.7999999999999998</v>
      </c>
      <c r="BB168" s="13">
        <v>0.158</v>
      </c>
      <c r="BC168" s="85">
        <v>0.19359999999999999</v>
      </c>
      <c r="BD168" s="76">
        <f t="shared" si="41"/>
        <v>1.2253164556962024</v>
      </c>
      <c r="BE168" s="13">
        <v>0.191</v>
      </c>
      <c r="BF168" s="85">
        <v>0.23350000000000001</v>
      </c>
      <c r="BG168" s="76">
        <f t="shared" si="42"/>
        <v>1.2225130890052356</v>
      </c>
      <c r="BH168" s="13">
        <v>0.875</v>
      </c>
      <c r="BI168" s="85">
        <v>0.9718</v>
      </c>
      <c r="BJ168" s="76">
        <f t="shared" si="43"/>
        <v>1.1106285714285715</v>
      </c>
      <c r="BK168" s="13">
        <v>0.16900000000000001</v>
      </c>
      <c r="BL168" s="85">
        <v>0.1842</v>
      </c>
      <c r="BM168" s="76">
        <f t="shared" si="44"/>
        <v>1.0899408284023668</v>
      </c>
      <c r="BN168" s="13">
        <v>0</v>
      </c>
      <c r="BO168" s="85">
        <v>4.0000000000000002E-4</v>
      </c>
      <c r="BP168" s="76"/>
      <c r="BQ168" s="13">
        <v>0.25900000000000001</v>
      </c>
      <c r="BR168" s="85">
        <v>0.24460000000000001</v>
      </c>
      <c r="BS168" s="76">
        <f t="shared" si="45"/>
        <v>0.94440154440154445</v>
      </c>
      <c r="BT168" s="13">
        <v>0</v>
      </c>
      <c r="BU168" s="85">
        <v>0</v>
      </c>
      <c r="BV168" s="76"/>
    </row>
    <row r="169" spans="1:74" ht="20.100000000000001" customHeight="1" thickBot="1" x14ac:dyDescent="0.25">
      <c r="A169" s="22">
        <v>162</v>
      </c>
      <c r="B169" s="39" t="s">
        <v>188</v>
      </c>
      <c r="C169" s="19">
        <v>3220.99</v>
      </c>
      <c r="D169" s="18"/>
      <c r="E169" s="15">
        <f t="shared" si="53"/>
        <v>3220.99</v>
      </c>
      <c r="F169" s="15">
        <f t="shared" si="54"/>
        <v>3220.99</v>
      </c>
      <c r="G169" s="15"/>
      <c r="H169" s="11">
        <v>3.2679999999999998</v>
      </c>
      <c r="I169" s="3">
        <v>3.2679999999999998</v>
      </c>
      <c r="J169" s="3">
        <v>2.669</v>
      </c>
      <c r="K169" s="9">
        <v>2.883</v>
      </c>
      <c r="L169" s="13">
        <f t="shared" si="55"/>
        <v>1.0774173806609548</v>
      </c>
      <c r="M169" s="3">
        <f t="shared" si="55"/>
        <v>1.0774173806609548</v>
      </c>
      <c r="N169" s="3">
        <f t="shared" si="55"/>
        <v>1.0794304983139751</v>
      </c>
      <c r="O169" s="5">
        <f t="shared" si="55"/>
        <v>1.0828997571973638</v>
      </c>
      <c r="P169" s="13">
        <v>3.5209999999999999</v>
      </c>
      <c r="Q169" s="3">
        <v>3.5209999999999999</v>
      </c>
      <c r="R169" s="3">
        <v>2.8809999999999998</v>
      </c>
      <c r="S169" s="9">
        <v>3.1219999999999999</v>
      </c>
      <c r="T169" s="75">
        <f t="shared" si="46"/>
        <v>3.5209999999999999</v>
      </c>
      <c r="U169" s="13">
        <v>3.5209999999999999</v>
      </c>
      <c r="V169" s="3">
        <v>3.5209999999999999</v>
      </c>
      <c r="W169" s="6">
        <f t="shared" si="47"/>
        <v>3.2060000000000004</v>
      </c>
      <c r="X169" s="76">
        <f t="shared" si="48"/>
        <v>0.91053677932405586</v>
      </c>
      <c r="Y169" s="74">
        <f t="shared" si="49"/>
        <v>3.5209999999999999</v>
      </c>
      <c r="Z169" s="8">
        <f t="shared" si="50"/>
        <v>3.2060000000000004</v>
      </c>
      <c r="AA169" s="76">
        <f t="shared" si="51"/>
        <v>0.91053677932405586</v>
      </c>
      <c r="AB169" s="13">
        <v>0.53700000000000003</v>
      </c>
      <c r="AC169" s="85">
        <v>0.58789999999999998</v>
      </c>
      <c r="AD169" s="76">
        <f t="shared" si="52"/>
        <v>1.0947858472998138</v>
      </c>
      <c r="AE169" s="13">
        <v>0.24099999999999999</v>
      </c>
      <c r="AF169" s="85">
        <v>0.26329999999999998</v>
      </c>
      <c r="AG169" s="76">
        <f t="shared" si="36"/>
        <v>1.0925311203319501</v>
      </c>
      <c r="AH169" s="13">
        <v>0.39900000000000002</v>
      </c>
      <c r="AI169" s="100">
        <v>0</v>
      </c>
      <c r="AJ169" s="13">
        <v>8.0000000000000002E-3</v>
      </c>
      <c r="AK169" s="85">
        <v>8.3999999999999995E-3</v>
      </c>
      <c r="AL169" s="76">
        <f t="shared" si="37"/>
        <v>1.0499999999999998</v>
      </c>
      <c r="AM169" s="13">
        <v>0</v>
      </c>
      <c r="AN169" s="85">
        <v>0</v>
      </c>
      <c r="AO169" s="76"/>
      <c r="AP169" s="13">
        <v>0</v>
      </c>
      <c r="AQ169" s="85">
        <v>0</v>
      </c>
      <c r="AR169" s="76"/>
      <c r="AS169" s="13">
        <v>0.58299999999999996</v>
      </c>
      <c r="AT169" s="85">
        <v>0.68100000000000005</v>
      </c>
      <c r="AU169" s="76">
        <f t="shared" si="38"/>
        <v>1.168096054888508</v>
      </c>
      <c r="AV169" s="13">
        <v>4.1000000000000002E-2</v>
      </c>
      <c r="AW169" s="85">
        <v>0.04</v>
      </c>
      <c r="AX169" s="76">
        <f t="shared" si="39"/>
        <v>0.97560975609756095</v>
      </c>
      <c r="AY169" s="13">
        <v>1E-3</v>
      </c>
      <c r="AZ169" s="85">
        <v>1.4E-3</v>
      </c>
      <c r="BA169" s="76">
        <f t="shared" si="40"/>
        <v>1.4</v>
      </c>
      <c r="BB169" s="13">
        <v>0.17</v>
      </c>
      <c r="BC169" s="85">
        <v>0.2092</v>
      </c>
      <c r="BD169" s="76">
        <f t="shared" si="41"/>
        <v>1.2305882352941175</v>
      </c>
      <c r="BE169" s="13">
        <v>0.17</v>
      </c>
      <c r="BF169" s="85">
        <v>0.2087</v>
      </c>
      <c r="BG169" s="76">
        <f t="shared" si="42"/>
        <v>1.2276470588235293</v>
      </c>
      <c r="BH169" s="13">
        <v>0.92400000000000004</v>
      </c>
      <c r="BI169" s="85">
        <v>1.0282</v>
      </c>
      <c r="BJ169" s="76">
        <f t="shared" si="43"/>
        <v>1.1127705627705626</v>
      </c>
      <c r="BK169" s="13">
        <v>0.14000000000000001</v>
      </c>
      <c r="BL169" s="85">
        <v>0.1532</v>
      </c>
      <c r="BM169" s="76">
        <f t="shared" si="44"/>
        <v>1.0942857142857143</v>
      </c>
      <c r="BN169" s="13">
        <v>0</v>
      </c>
      <c r="BO169" s="85">
        <v>4.0000000000000002E-4</v>
      </c>
      <c r="BP169" s="76"/>
      <c r="BQ169" s="13">
        <v>0.307</v>
      </c>
      <c r="BR169" s="85">
        <v>2.4299999999999999E-2</v>
      </c>
      <c r="BS169" s="76">
        <f t="shared" si="45"/>
        <v>7.9153094462540707E-2</v>
      </c>
      <c r="BT169" s="13">
        <v>0</v>
      </c>
      <c r="BU169" s="85">
        <v>0</v>
      </c>
      <c r="BV169" s="76"/>
    </row>
    <row r="170" spans="1:74" ht="20.100000000000001" customHeight="1" thickBot="1" x14ac:dyDescent="0.25">
      <c r="A170" s="4">
        <v>163</v>
      </c>
      <c r="B170" s="39" t="s">
        <v>189</v>
      </c>
      <c r="C170" s="19">
        <v>4229.1899999999996</v>
      </c>
      <c r="D170" s="18">
        <v>58.3</v>
      </c>
      <c r="E170" s="15">
        <f t="shared" si="53"/>
        <v>4170.8899999999994</v>
      </c>
      <c r="F170" s="15">
        <f t="shared" si="54"/>
        <v>4170.8899999999994</v>
      </c>
      <c r="G170" s="15"/>
      <c r="H170" s="11">
        <v>3.258</v>
      </c>
      <c r="I170" s="3">
        <v>3.258</v>
      </c>
      <c r="J170" s="3">
        <v>2.597</v>
      </c>
      <c r="K170" s="9">
        <v>2.8420000000000001</v>
      </c>
      <c r="L170" s="13">
        <f t="shared" si="55"/>
        <v>1.076427255985267</v>
      </c>
      <c r="M170" s="3">
        <f t="shared" si="55"/>
        <v>1.076427255985267</v>
      </c>
      <c r="N170" s="3">
        <f t="shared" si="55"/>
        <v>1.0785521755872161</v>
      </c>
      <c r="O170" s="5">
        <f t="shared" si="55"/>
        <v>1.0823363828289936</v>
      </c>
      <c r="P170" s="13">
        <v>3.5070000000000001</v>
      </c>
      <c r="Q170" s="3">
        <v>3.5070000000000001</v>
      </c>
      <c r="R170" s="3">
        <v>2.8010000000000002</v>
      </c>
      <c r="S170" s="9">
        <v>3.0760000000000001</v>
      </c>
      <c r="T170" s="75">
        <f t="shared" si="46"/>
        <v>3.5069999999999997</v>
      </c>
      <c r="U170" s="13">
        <v>3.5070000000000001</v>
      </c>
      <c r="V170" s="3">
        <v>3.5070000000000001</v>
      </c>
      <c r="W170" s="6">
        <f t="shared" si="47"/>
        <v>3.5356000000000005</v>
      </c>
      <c r="X170" s="76">
        <f t="shared" si="48"/>
        <v>1.0081551183347592</v>
      </c>
      <c r="Y170" s="74">
        <f t="shared" si="49"/>
        <v>3.5069999999999997</v>
      </c>
      <c r="Z170" s="8">
        <f t="shared" si="50"/>
        <v>3.5356000000000005</v>
      </c>
      <c r="AA170" s="76">
        <f t="shared" si="51"/>
        <v>1.0081551183347592</v>
      </c>
      <c r="AB170" s="13">
        <v>0.45300000000000001</v>
      </c>
      <c r="AC170" s="85">
        <v>0.49580000000000002</v>
      </c>
      <c r="AD170" s="76">
        <f t="shared" si="52"/>
        <v>1.0944812362030905</v>
      </c>
      <c r="AE170" s="13">
        <v>0.27600000000000002</v>
      </c>
      <c r="AF170" s="85">
        <v>0.30180000000000001</v>
      </c>
      <c r="AG170" s="76">
        <f t="shared" si="36"/>
        <v>1.0934782608695652</v>
      </c>
      <c r="AH170" s="13">
        <v>0.43</v>
      </c>
      <c r="AI170" s="100">
        <v>0</v>
      </c>
      <c r="AJ170" s="13">
        <v>2.1999999999999999E-2</v>
      </c>
      <c r="AK170" s="85">
        <v>2.6200000000000001E-2</v>
      </c>
      <c r="AL170" s="76">
        <f t="shared" si="37"/>
        <v>1.1909090909090909</v>
      </c>
      <c r="AM170" s="13">
        <v>0</v>
      </c>
      <c r="AN170" s="85">
        <v>0</v>
      </c>
      <c r="AO170" s="76"/>
      <c r="AP170" s="13">
        <v>0</v>
      </c>
      <c r="AQ170" s="85">
        <v>0</v>
      </c>
      <c r="AR170" s="76"/>
      <c r="AS170" s="13">
        <v>0.56599999999999995</v>
      </c>
      <c r="AT170" s="85">
        <v>0.66090000000000004</v>
      </c>
      <c r="AU170" s="76">
        <f t="shared" si="38"/>
        <v>1.1676678445229685</v>
      </c>
      <c r="AV170" s="13">
        <v>4.7E-2</v>
      </c>
      <c r="AW170" s="85">
        <v>4.5999999999999999E-2</v>
      </c>
      <c r="AX170" s="76">
        <f t="shared" si="39"/>
        <v>0.97872340425531912</v>
      </c>
      <c r="AY170" s="13">
        <v>1E-3</v>
      </c>
      <c r="AZ170" s="85">
        <v>1.6999999999999999E-3</v>
      </c>
      <c r="BA170" s="76">
        <f t="shared" si="40"/>
        <v>1.7</v>
      </c>
      <c r="BB170" s="13">
        <v>5.1999999999999998E-2</v>
      </c>
      <c r="BC170" s="85">
        <v>6.4000000000000001E-2</v>
      </c>
      <c r="BD170" s="76">
        <f t="shared" si="41"/>
        <v>1.2307692307692308</v>
      </c>
      <c r="BE170" s="13">
        <v>0.20300000000000001</v>
      </c>
      <c r="BF170" s="85">
        <v>0.24829999999999999</v>
      </c>
      <c r="BG170" s="76">
        <f t="shared" si="42"/>
        <v>1.2231527093596057</v>
      </c>
      <c r="BH170" s="13">
        <v>1.012</v>
      </c>
      <c r="BI170" s="85">
        <v>1.1303000000000001</v>
      </c>
      <c r="BJ170" s="76">
        <f t="shared" si="43"/>
        <v>1.1168972332015812</v>
      </c>
      <c r="BK170" s="13">
        <v>0.16900000000000001</v>
      </c>
      <c r="BL170" s="85">
        <v>0.18440000000000001</v>
      </c>
      <c r="BM170" s="76">
        <f t="shared" si="44"/>
        <v>1.0911242603550295</v>
      </c>
      <c r="BN170" s="13">
        <v>0</v>
      </c>
      <c r="BO170" s="85">
        <v>2.0000000000000001E-4</v>
      </c>
      <c r="BP170" s="76"/>
      <c r="BQ170" s="13">
        <v>0.27600000000000002</v>
      </c>
      <c r="BR170" s="85">
        <v>0.376</v>
      </c>
      <c r="BS170" s="76">
        <f t="shared" si="45"/>
        <v>1.36231884057971</v>
      </c>
      <c r="BT170" s="13">
        <v>0</v>
      </c>
      <c r="BU170" s="85">
        <v>0</v>
      </c>
      <c r="BV170" s="76"/>
    </row>
    <row r="171" spans="1:74" ht="20.100000000000001" customHeight="1" thickBot="1" x14ac:dyDescent="0.25">
      <c r="A171" s="22">
        <v>164</v>
      </c>
      <c r="B171" s="39" t="s">
        <v>190</v>
      </c>
      <c r="C171" s="19">
        <v>4430.1000000000004</v>
      </c>
      <c r="D171" s="18"/>
      <c r="E171" s="15">
        <f t="shared" si="53"/>
        <v>4430.1000000000004</v>
      </c>
      <c r="F171" s="15">
        <f t="shared" si="54"/>
        <v>4430.1000000000004</v>
      </c>
      <c r="G171" s="15"/>
      <c r="H171" s="11">
        <v>3.153</v>
      </c>
      <c r="I171" s="3">
        <v>3.153</v>
      </c>
      <c r="J171" s="3">
        <v>2.548</v>
      </c>
      <c r="K171" s="9">
        <v>2.7679999999999998</v>
      </c>
      <c r="L171" s="13">
        <f t="shared" si="55"/>
        <v>1.0773866159213448</v>
      </c>
      <c r="M171" s="3">
        <f t="shared" si="55"/>
        <v>1.0773866159213448</v>
      </c>
      <c r="N171" s="3">
        <f t="shared" si="55"/>
        <v>1.0796703296703296</v>
      </c>
      <c r="O171" s="5">
        <f t="shared" si="55"/>
        <v>1.0830924855491331</v>
      </c>
      <c r="P171" s="13">
        <v>3.3969999999999998</v>
      </c>
      <c r="Q171" s="3">
        <v>3.3969999999999998</v>
      </c>
      <c r="R171" s="3">
        <v>2.7509999999999999</v>
      </c>
      <c r="S171" s="9">
        <v>2.9980000000000002</v>
      </c>
      <c r="T171" s="75">
        <f t="shared" si="46"/>
        <v>3.3969999999999994</v>
      </c>
      <c r="U171" s="13">
        <v>3.3969999999999998</v>
      </c>
      <c r="V171" s="3">
        <v>3.3969999999999998</v>
      </c>
      <c r="W171" s="6">
        <f t="shared" si="47"/>
        <v>3.3262</v>
      </c>
      <c r="X171" s="76">
        <f t="shared" si="48"/>
        <v>0.97915808065940557</v>
      </c>
      <c r="Y171" s="74">
        <f t="shared" si="49"/>
        <v>3.3969999999999994</v>
      </c>
      <c r="Z171" s="8">
        <f t="shared" si="50"/>
        <v>3.3262</v>
      </c>
      <c r="AA171" s="76">
        <f t="shared" si="51"/>
        <v>0.97915808065940557</v>
      </c>
      <c r="AB171" s="13">
        <v>0.47</v>
      </c>
      <c r="AC171" s="85">
        <v>0.51870000000000005</v>
      </c>
      <c r="AD171" s="76">
        <f t="shared" si="52"/>
        <v>1.1036170212765959</v>
      </c>
      <c r="AE171" s="13">
        <v>0.247</v>
      </c>
      <c r="AF171" s="85">
        <v>0.27010000000000001</v>
      </c>
      <c r="AG171" s="76">
        <f t="shared" si="36"/>
        <v>1.0935222672064777</v>
      </c>
      <c r="AH171" s="13">
        <v>0.4</v>
      </c>
      <c r="AI171" s="100">
        <v>0</v>
      </c>
      <c r="AJ171" s="13">
        <v>7.0000000000000001E-3</v>
      </c>
      <c r="AK171" s="85">
        <v>7.4999999999999997E-3</v>
      </c>
      <c r="AL171" s="76">
        <f t="shared" si="37"/>
        <v>1.0714285714285714</v>
      </c>
      <c r="AM171" s="13">
        <v>0</v>
      </c>
      <c r="AN171" s="85">
        <v>0</v>
      </c>
      <c r="AO171" s="76"/>
      <c r="AP171" s="13">
        <v>0</v>
      </c>
      <c r="AQ171" s="85">
        <v>0</v>
      </c>
      <c r="AR171" s="76"/>
      <c r="AS171" s="13">
        <v>0.56399999999999995</v>
      </c>
      <c r="AT171" s="85">
        <v>0.6573</v>
      </c>
      <c r="AU171" s="76">
        <f t="shared" si="38"/>
        <v>1.1654255319148936</v>
      </c>
      <c r="AV171" s="13">
        <v>3.5999999999999997E-2</v>
      </c>
      <c r="AW171" s="85">
        <v>3.5400000000000001E-2</v>
      </c>
      <c r="AX171" s="76">
        <f t="shared" si="39"/>
        <v>0.98333333333333339</v>
      </c>
      <c r="AY171" s="13">
        <v>1E-3</v>
      </c>
      <c r="AZ171" s="85">
        <v>1.2999999999999999E-3</v>
      </c>
      <c r="BA171" s="76">
        <f t="shared" si="40"/>
        <v>1.2999999999999998</v>
      </c>
      <c r="BB171" s="13">
        <v>0.17599999999999999</v>
      </c>
      <c r="BC171" s="85">
        <v>0.2162</v>
      </c>
      <c r="BD171" s="76">
        <f t="shared" si="41"/>
        <v>1.228409090909091</v>
      </c>
      <c r="BE171" s="13">
        <v>0.193</v>
      </c>
      <c r="BF171" s="85">
        <v>0.2364</v>
      </c>
      <c r="BG171" s="76">
        <f t="shared" si="42"/>
        <v>1.2248704663212435</v>
      </c>
      <c r="BH171" s="13">
        <v>0.875</v>
      </c>
      <c r="BI171" s="85">
        <v>0.97270000000000001</v>
      </c>
      <c r="BJ171" s="76">
        <f t="shared" si="43"/>
        <v>1.1116571428571429</v>
      </c>
      <c r="BK171" s="13">
        <v>0.121</v>
      </c>
      <c r="BL171" s="85">
        <v>0.13189999999999999</v>
      </c>
      <c r="BM171" s="76">
        <f t="shared" si="44"/>
        <v>1.0900826446280991</v>
      </c>
      <c r="BN171" s="13">
        <v>0</v>
      </c>
      <c r="BO171" s="85">
        <v>2.0000000000000001E-4</v>
      </c>
      <c r="BP171" s="76"/>
      <c r="BQ171" s="13">
        <v>0.307</v>
      </c>
      <c r="BR171" s="85">
        <v>0.27850000000000003</v>
      </c>
      <c r="BS171" s="76">
        <f t="shared" si="45"/>
        <v>0.9071661237785017</v>
      </c>
      <c r="BT171" s="13">
        <v>0</v>
      </c>
      <c r="BU171" s="85">
        <v>0</v>
      </c>
      <c r="BV171" s="76"/>
    </row>
    <row r="172" spans="1:74" ht="20.100000000000001" customHeight="1" thickBot="1" x14ac:dyDescent="0.25">
      <c r="A172" s="4">
        <v>165</v>
      </c>
      <c r="B172" s="39" t="s">
        <v>191</v>
      </c>
      <c r="C172" s="19">
        <v>4119.8999999999996</v>
      </c>
      <c r="D172" s="18">
        <v>51</v>
      </c>
      <c r="E172" s="15">
        <f t="shared" si="53"/>
        <v>4068.8999999999996</v>
      </c>
      <c r="F172" s="15">
        <f t="shared" si="54"/>
        <v>4068.8999999999996</v>
      </c>
      <c r="G172" s="15"/>
      <c r="H172" s="11">
        <v>2.919</v>
      </c>
      <c r="I172" s="3">
        <v>2.919</v>
      </c>
      <c r="J172" s="3">
        <v>2.323</v>
      </c>
      <c r="K172" s="9">
        <v>2.569</v>
      </c>
      <c r="L172" s="13">
        <f t="shared" si="55"/>
        <v>1.0750256937307296</v>
      </c>
      <c r="M172" s="3">
        <f t="shared" si="55"/>
        <v>1.0750256937307296</v>
      </c>
      <c r="N172" s="3">
        <f t="shared" si="55"/>
        <v>1.0757640981489454</v>
      </c>
      <c r="O172" s="5">
        <f t="shared" si="55"/>
        <v>1.0805760996496692</v>
      </c>
      <c r="P172" s="13">
        <v>3.1379999999999999</v>
      </c>
      <c r="Q172" s="3">
        <v>3.1379999999999999</v>
      </c>
      <c r="R172" s="3">
        <v>2.4990000000000001</v>
      </c>
      <c r="S172" s="9">
        <v>2.7759999999999998</v>
      </c>
      <c r="T172" s="75">
        <f t="shared" si="46"/>
        <v>3.1379999999999999</v>
      </c>
      <c r="U172" s="13">
        <v>3.1379999999999999</v>
      </c>
      <c r="V172" s="3">
        <v>3.1379999999999999</v>
      </c>
      <c r="W172" s="6">
        <f t="shared" si="47"/>
        <v>3.0689000000000006</v>
      </c>
      <c r="X172" s="76">
        <f t="shared" si="48"/>
        <v>0.97797960484384983</v>
      </c>
      <c r="Y172" s="74">
        <f t="shared" si="49"/>
        <v>3.1379999999999999</v>
      </c>
      <c r="Z172" s="8">
        <f t="shared" si="50"/>
        <v>3.0689000000000006</v>
      </c>
      <c r="AA172" s="76">
        <f t="shared" si="51"/>
        <v>0.97797960484384983</v>
      </c>
      <c r="AB172" s="13">
        <v>0.433</v>
      </c>
      <c r="AC172" s="85">
        <v>0.47489999999999999</v>
      </c>
      <c r="AD172" s="76">
        <f t="shared" si="52"/>
        <v>1.0967667436489608</v>
      </c>
      <c r="AE172" s="13">
        <v>0.27600000000000002</v>
      </c>
      <c r="AF172" s="85">
        <v>0.3024</v>
      </c>
      <c r="AG172" s="76">
        <f t="shared" si="36"/>
        <v>1.0956521739130434</v>
      </c>
      <c r="AH172" s="13">
        <v>0.36299999999999999</v>
      </c>
      <c r="AI172" s="100">
        <v>0</v>
      </c>
      <c r="AJ172" s="13">
        <v>2.4E-2</v>
      </c>
      <c r="AK172" s="85">
        <v>2.76E-2</v>
      </c>
      <c r="AL172" s="76">
        <f t="shared" si="37"/>
        <v>1.1499999999999999</v>
      </c>
      <c r="AM172" s="13">
        <v>0</v>
      </c>
      <c r="AN172" s="85">
        <v>0</v>
      </c>
      <c r="AO172" s="76"/>
      <c r="AP172" s="13">
        <v>0</v>
      </c>
      <c r="AQ172" s="85">
        <v>0</v>
      </c>
      <c r="AR172" s="76"/>
      <c r="AS172" s="13">
        <v>0.55700000000000005</v>
      </c>
      <c r="AT172" s="85">
        <v>0.64910000000000001</v>
      </c>
      <c r="AU172" s="76">
        <f t="shared" si="38"/>
        <v>1.1653500897666067</v>
      </c>
      <c r="AV172" s="13">
        <v>5.3999999999999999E-2</v>
      </c>
      <c r="AW172" s="85">
        <v>5.3499999999999999E-2</v>
      </c>
      <c r="AX172" s="76">
        <f t="shared" si="39"/>
        <v>0.9907407407407407</v>
      </c>
      <c r="AY172" s="13">
        <v>1E-3</v>
      </c>
      <c r="AZ172" s="85">
        <v>2E-3</v>
      </c>
      <c r="BA172" s="76">
        <f t="shared" si="40"/>
        <v>2</v>
      </c>
      <c r="BB172" s="13">
        <v>4.4999999999999998E-2</v>
      </c>
      <c r="BC172" s="85">
        <v>5.5800000000000002E-2</v>
      </c>
      <c r="BD172" s="76">
        <f t="shared" si="41"/>
        <v>1.24</v>
      </c>
      <c r="BE172" s="13">
        <v>0.11</v>
      </c>
      <c r="BF172" s="85">
        <v>0.1348</v>
      </c>
      <c r="BG172" s="76">
        <f t="shared" si="42"/>
        <v>1.2254545454545456</v>
      </c>
      <c r="BH172" s="13">
        <v>0.89100000000000001</v>
      </c>
      <c r="BI172" s="85">
        <v>0.99490000000000001</v>
      </c>
      <c r="BJ172" s="76">
        <f t="shared" si="43"/>
        <v>1.1166105499438832</v>
      </c>
      <c r="BK172" s="13">
        <v>0.126</v>
      </c>
      <c r="BL172" s="85">
        <v>0.13750000000000001</v>
      </c>
      <c r="BM172" s="76">
        <f t="shared" si="44"/>
        <v>1.0912698412698414</v>
      </c>
      <c r="BN172" s="13">
        <v>0</v>
      </c>
      <c r="BO172" s="85">
        <v>2.0000000000000001E-4</v>
      </c>
      <c r="BP172" s="76"/>
      <c r="BQ172" s="13">
        <v>0.25800000000000001</v>
      </c>
      <c r="BR172" s="85">
        <v>0.23619999999999999</v>
      </c>
      <c r="BS172" s="76">
        <f t="shared" si="45"/>
        <v>0.91550387596899219</v>
      </c>
      <c r="BT172" s="13">
        <v>0</v>
      </c>
      <c r="BU172" s="85">
        <v>0</v>
      </c>
      <c r="BV172" s="76"/>
    </row>
    <row r="173" spans="1:74" ht="20.100000000000001" customHeight="1" thickBot="1" x14ac:dyDescent="0.25">
      <c r="A173" s="22">
        <v>166</v>
      </c>
      <c r="B173" s="39" t="s">
        <v>192</v>
      </c>
      <c r="C173" s="19">
        <v>3447.96</v>
      </c>
      <c r="D173" s="18"/>
      <c r="E173" s="15">
        <f t="shared" si="53"/>
        <v>3447.96</v>
      </c>
      <c r="F173" s="15">
        <f t="shared" si="54"/>
        <v>3447.96</v>
      </c>
      <c r="G173" s="15"/>
      <c r="H173" s="11">
        <v>3.5009999999999999</v>
      </c>
      <c r="I173" s="3">
        <v>3.5009999999999999</v>
      </c>
      <c r="J173" s="3">
        <v>2.8540000000000001</v>
      </c>
      <c r="K173" s="9">
        <v>3.145</v>
      </c>
      <c r="L173" s="13">
        <f t="shared" si="55"/>
        <v>1.0808340474150242</v>
      </c>
      <c r="M173" s="3">
        <f t="shared" si="55"/>
        <v>1.0808340474150242</v>
      </c>
      <c r="N173" s="3">
        <f t="shared" si="55"/>
        <v>1.0819901892081289</v>
      </c>
      <c r="O173" s="5">
        <f t="shared" si="55"/>
        <v>1.0858505564387917</v>
      </c>
      <c r="P173" s="13">
        <v>3.7839999999999998</v>
      </c>
      <c r="Q173" s="3">
        <v>3.7839999999999998</v>
      </c>
      <c r="R173" s="3">
        <v>3.0880000000000001</v>
      </c>
      <c r="S173" s="9">
        <v>3.415</v>
      </c>
      <c r="T173" s="75">
        <f t="shared" si="46"/>
        <v>3.7839999999999994</v>
      </c>
      <c r="U173" s="13">
        <v>3.7839999999999998</v>
      </c>
      <c r="V173" s="3">
        <v>3.7839999999999998</v>
      </c>
      <c r="W173" s="6">
        <f t="shared" si="47"/>
        <v>3.8614999999999995</v>
      </c>
      <c r="X173" s="76">
        <f t="shared" si="48"/>
        <v>1.0204809725158563</v>
      </c>
      <c r="Y173" s="74">
        <f t="shared" si="49"/>
        <v>3.7839999999999994</v>
      </c>
      <c r="Z173" s="8">
        <f t="shared" si="50"/>
        <v>3.8614999999999995</v>
      </c>
      <c r="AA173" s="76">
        <f t="shared" si="51"/>
        <v>1.0204809725158563</v>
      </c>
      <c r="AB173" s="13">
        <v>0.61599999999999999</v>
      </c>
      <c r="AC173" s="85">
        <v>0.67589999999999995</v>
      </c>
      <c r="AD173" s="76">
        <f t="shared" si="52"/>
        <v>1.0972402597402597</v>
      </c>
      <c r="AE173" s="13">
        <v>0.32700000000000001</v>
      </c>
      <c r="AF173" s="85">
        <v>0.35820000000000002</v>
      </c>
      <c r="AG173" s="76">
        <f t="shared" si="36"/>
        <v>1.0954128440366973</v>
      </c>
      <c r="AH173" s="13">
        <v>0.371</v>
      </c>
      <c r="AI173" s="100">
        <v>0</v>
      </c>
      <c r="AJ173" s="13">
        <v>2.3E-2</v>
      </c>
      <c r="AK173" s="85">
        <v>2.75E-2</v>
      </c>
      <c r="AL173" s="76">
        <f t="shared" si="37"/>
        <v>1.1956521739130435</v>
      </c>
      <c r="AM173" s="13">
        <v>0</v>
      </c>
      <c r="AN173" s="85">
        <v>0</v>
      </c>
      <c r="AO173" s="76"/>
      <c r="AP173" s="13">
        <v>0</v>
      </c>
      <c r="AQ173" s="85">
        <v>0</v>
      </c>
      <c r="AR173" s="76"/>
      <c r="AS173" s="13">
        <v>0.627</v>
      </c>
      <c r="AT173" s="85">
        <v>0.73509999999999998</v>
      </c>
      <c r="AU173" s="76">
        <f t="shared" si="38"/>
        <v>1.172408293460925</v>
      </c>
      <c r="AV173" s="13">
        <v>5.3999999999999999E-2</v>
      </c>
      <c r="AW173" s="85">
        <v>5.3400000000000003E-2</v>
      </c>
      <c r="AX173" s="76">
        <f t="shared" si="39"/>
        <v>0.98888888888888893</v>
      </c>
      <c r="AY173" s="13">
        <v>1E-3</v>
      </c>
      <c r="AZ173" s="85">
        <v>2E-3</v>
      </c>
      <c r="BA173" s="76">
        <f t="shared" si="40"/>
        <v>2</v>
      </c>
      <c r="BB173" s="13">
        <v>7.3999999999999996E-2</v>
      </c>
      <c r="BC173" s="85">
        <v>9.0999999999999998E-2</v>
      </c>
      <c r="BD173" s="76">
        <f t="shared" si="41"/>
        <v>1.2297297297297298</v>
      </c>
      <c r="BE173" s="13">
        <v>0.217</v>
      </c>
      <c r="BF173" s="85">
        <v>0.26529999999999998</v>
      </c>
      <c r="BG173" s="76">
        <f t="shared" si="42"/>
        <v>1.2225806451612902</v>
      </c>
      <c r="BH173" s="13">
        <v>1.0649999999999999</v>
      </c>
      <c r="BI173" s="85">
        <v>1.1901999999999999</v>
      </c>
      <c r="BJ173" s="76">
        <f t="shared" si="43"/>
        <v>1.1175586854460093</v>
      </c>
      <c r="BK173" s="13">
        <v>0.14699999999999999</v>
      </c>
      <c r="BL173" s="85">
        <v>0.16039999999999999</v>
      </c>
      <c r="BM173" s="76">
        <f t="shared" si="44"/>
        <v>1.0911564625850341</v>
      </c>
      <c r="BN173" s="13">
        <v>0</v>
      </c>
      <c r="BO173" s="85">
        <v>4.0000000000000002E-4</v>
      </c>
      <c r="BP173" s="76"/>
      <c r="BQ173" s="13">
        <v>0.26200000000000001</v>
      </c>
      <c r="BR173" s="85">
        <v>0.30209999999999998</v>
      </c>
      <c r="BS173" s="76">
        <f t="shared" si="45"/>
        <v>1.1530534351145036</v>
      </c>
      <c r="BT173" s="13">
        <v>0</v>
      </c>
      <c r="BU173" s="85">
        <v>0</v>
      </c>
      <c r="BV173" s="76"/>
    </row>
    <row r="174" spans="1:74" ht="20.100000000000001" customHeight="1" thickBot="1" x14ac:dyDescent="0.25">
      <c r="A174" s="4">
        <v>167</v>
      </c>
      <c r="B174" s="39" t="s">
        <v>193</v>
      </c>
      <c r="C174" s="19">
        <v>5817.26</v>
      </c>
      <c r="D174" s="18">
        <v>73.599999999999994</v>
      </c>
      <c r="E174" s="15">
        <f t="shared" si="53"/>
        <v>5743.66</v>
      </c>
      <c r="F174" s="15">
        <f t="shared" si="54"/>
        <v>5743.66</v>
      </c>
      <c r="G174" s="15"/>
      <c r="H174" s="11">
        <v>3.2709999999999999</v>
      </c>
      <c r="I174" s="3">
        <v>3.2709999999999999</v>
      </c>
      <c r="J174" s="3">
        <v>2.6219999999999999</v>
      </c>
      <c r="K174" s="9">
        <v>2.8679999999999999</v>
      </c>
      <c r="L174" s="13">
        <f t="shared" si="55"/>
        <v>1.078263527973097</v>
      </c>
      <c r="M174" s="3">
        <f t="shared" si="55"/>
        <v>1.078263527973097</v>
      </c>
      <c r="N174" s="3">
        <f t="shared" si="55"/>
        <v>1.0800915331807781</v>
      </c>
      <c r="O174" s="5">
        <f t="shared" si="55"/>
        <v>1.0843793584379358</v>
      </c>
      <c r="P174" s="13">
        <v>3.5270000000000001</v>
      </c>
      <c r="Q174" s="3">
        <v>3.5270000000000001</v>
      </c>
      <c r="R174" s="3">
        <v>2.8319999999999999</v>
      </c>
      <c r="S174" s="9">
        <v>3.11</v>
      </c>
      <c r="T174" s="75">
        <f t="shared" si="46"/>
        <v>3.5270000000000001</v>
      </c>
      <c r="U174" s="13">
        <v>3.5270000000000001</v>
      </c>
      <c r="V174" s="3">
        <v>3.5270000000000001</v>
      </c>
      <c r="W174" s="6">
        <f t="shared" si="47"/>
        <v>3.4136000000000002</v>
      </c>
      <c r="X174" s="76">
        <f t="shared" si="48"/>
        <v>0.96784802948681603</v>
      </c>
      <c r="Y174" s="74">
        <f t="shared" si="49"/>
        <v>3.5270000000000001</v>
      </c>
      <c r="Z174" s="8">
        <f t="shared" si="50"/>
        <v>3.4136000000000002</v>
      </c>
      <c r="AA174" s="76">
        <f t="shared" si="51"/>
        <v>0.96784802948681603</v>
      </c>
      <c r="AB174" s="13">
        <v>0.45800000000000002</v>
      </c>
      <c r="AC174" s="85">
        <v>0.50239999999999996</v>
      </c>
      <c r="AD174" s="76">
        <f t="shared" si="52"/>
        <v>1.0969432314410479</v>
      </c>
      <c r="AE174" s="13">
        <v>0.27800000000000002</v>
      </c>
      <c r="AF174" s="85">
        <v>0.30370000000000003</v>
      </c>
      <c r="AG174" s="76">
        <f t="shared" si="36"/>
        <v>1.0924460431654677</v>
      </c>
      <c r="AH174" s="13">
        <v>0.41699999999999998</v>
      </c>
      <c r="AI174" s="100">
        <v>0</v>
      </c>
      <c r="AJ174" s="13">
        <v>0.02</v>
      </c>
      <c r="AK174" s="85">
        <v>2.4E-2</v>
      </c>
      <c r="AL174" s="76">
        <f t="shared" si="37"/>
        <v>1.2</v>
      </c>
      <c r="AM174" s="13">
        <v>0</v>
      </c>
      <c r="AN174" s="85">
        <v>0</v>
      </c>
      <c r="AO174" s="76"/>
      <c r="AP174" s="13">
        <v>0</v>
      </c>
      <c r="AQ174" s="85">
        <v>0</v>
      </c>
      <c r="AR174" s="76"/>
      <c r="AS174" s="13">
        <v>0.56000000000000005</v>
      </c>
      <c r="AT174" s="85">
        <v>0.65329999999999999</v>
      </c>
      <c r="AU174" s="76">
        <f t="shared" si="38"/>
        <v>1.1666071428571427</v>
      </c>
      <c r="AV174" s="13">
        <v>4.4999999999999998E-2</v>
      </c>
      <c r="AW174" s="85">
        <v>4.4499999999999998E-2</v>
      </c>
      <c r="AX174" s="76">
        <f t="shared" si="39"/>
        <v>0.98888888888888893</v>
      </c>
      <c r="AY174" s="13">
        <v>1E-3</v>
      </c>
      <c r="AZ174" s="85">
        <v>1.6999999999999999E-3</v>
      </c>
      <c r="BA174" s="76">
        <f t="shared" si="40"/>
        <v>1.7</v>
      </c>
      <c r="BB174" s="13">
        <v>0.14099999999999999</v>
      </c>
      <c r="BC174" s="85">
        <v>0.1729</v>
      </c>
      <c r="BD174" s="76">
        <f t="shared" si="41"/>
        <v>1.2262411347517732</v>
      </c>
      <c r="BE174" s="13">
        <v>0.26900000000000002</v>
      </c>
      <c r="BF174" s="85">
        <v>0.32900000000000001</v>
      </c>
      <c r="BG174" s="76">
        <f t="shared" si="42"/>
        <v>1.2230483271375465</v>
      </c>
      <c r="BH174" s="13">
        <v>0.89200000000000002</v>
      </c>
      <c r="BI174" s="85">
        <v>0.99139999999999995</v>
      </c>
      <c r="BJ174" s="76">
        <f t="shared" si="43"/>
        <v>1.1114349775784753</v>
      </c>
      <c r="BK174" s="13">
        <v>0.13200000000000001</v>
      </c>
      <c r="BL174" s="85">
        <v>0.14410000000000001</v>
      </c>
      <c r="BM174" s="76">
        <f t="shared" si="44"/>
        <v>1.0916666666666666</v>
      </c>
      <c r="BN174" s="13">
        <v>0</v>
      </c>
      <c r="BO174" s="85">
        <v>2.0000000000000001E-4</v>
      </c>
      <c r="BP174" s="76"/>
      <c r="BQ174" s="13">
        <v>0.314</v>
      </c>
      <c r="BR174" s="85">
        <v>0.24640000000000001</v>
      </c>
      <c r="BS174" s="76">
        <f t="shared" si="45"/>
        <v>0.78471337579617839</v>
      </c>
      <c r="BT174" s="13">
        <v>0</v>
      </c>
      <c r="BU174" s="85">
        <v>0</v>
      </c>
      <c r="BV174" s="76"/>
    </row>
    <row r="175" spans="1:74" ht="20.100000000000001" customHeight="1" thickBot="1" x14ac:dyDescent="0.25">
      <c r="A175" s="22">
        <v>168</v>
      </c>
      <c r="B175" s="39" t="s">
        <v>194</v>
      </c>
      <c r="C175" s="19">
        <v>2735.94</v>
      </c>
      <c r="D175" s="18"/>
      <c r="E175" s="15">
        <f t="shared" si="53"/>
        <v>2735.94</v>
      </c>
      <c r="F175" s="15">
        <f t="shared" si="54"/>
        <v>2735.94</v>
      </c>
      <c r="G175" s="15"/>
      <c r="H175" s="11">
        <v>3.2610000000000001</v>
      </c>
      <c r="I175" s="3">
        <v>3.2610000000000001</v>
      </c>
      <c r="J175" s="3">
        <v>2.6509999999999998</v>
      </c>
      <c r="K175" s="9">
        <v>2.8570000000000002</v>
      </c>
      <c r="L175" s="13">
        <f t="shared" si="55"/>
        <v>1.0827966881324746</v>
      </c>
      <c r="M175" s="3">
        <f t="shared" si="55"/>
        <v>1.0827966881324746</v>
      </c>
      <c r="N175" s="3">
        <f t="shared" si="55"/>
        <v>1.0863824971708789</v>
      </c>
      <c r="O175" s="5">
        <f t="shared" si="55"/>
        <v>1.089604480224011</v>
      </c>
      <c r="P175" s="13">
        <v>3.5310000000000001</v>
      </c>
      <c r="Q175" s="3">
        <v>3.5310000000000001</v>
      </c>
      <c r="R175" s="3">
        <v>2.88</v>
      </c>
      <c r="S175" s="9">
        <v>3.113</v>
      </c>
      <c r="T175" s="75">
        <f t="shared" si="46"/>
        <v>3.5310000000000001</v>
      </c>
      <c r="U175" s="13">
        <v>3.5310000000000001</v>
      </c>
      <c r="V175" s="3">
        <v>3.5310000000000001</v>
      </c>
      <c r="W175" s="6">
        <f t="shared" si="47"/>
        <v>3.4157000000000006</v>
      </c>
      <c r="X175" s="76">
        <f t="shared" si="48"/>
        <v>0.96734636080430492</v>
      </c>
      <c r="Y175" s="74">
        <f t="shared" si="49"/>
        <v>3.5310000000000001</v>
      </c>
      <c r="Z175" s="8">
        <f t="shared" si="50"/>
        <v>3.4157000000000006</v>
      </c>
      <c r="AA175" s="76">
        <f t="shared" si="51"/>
        <v>0.96734636080430492</v>
      </c>
      <c r="AB175" s="13">
        <v>0.64900000000000002</v>
      </c>
      <c r="AC175" s="85">
        <v>0.71109999999999995</v>
      </c>
      <c r="AD175" s="76">
        <f t="shared" si="52"/>
        <v>1.0956856702619413</v>
      </c>
      <c r="AE175" s="13">
        <v>0.23300000000000001</v>
      </c>
      <c r="AF175" s="85">
        <v>0.2545</v>
      </c>
      <c r="AG175" s="76">
        <f t="shared" si="36"/>
        <v>1.092274678111588</v>
      </c>
      <c r="AH175" s="13">
        <v>0.41899999999999998</v>
      </c>
      <c r="AI175" s="100">
        <v>0</v>
      </c>
      <c r="AJ175" s="13">
        <v>2E-3</v>
      </c>
      <c r="AK175" s="85">
        <v>1.6999999999999999E-3</v>
      </c>
      <c r="AL175" s="76">
        <f t="shared" si="37"/>
        <v>0.85</v>
      </c>
      <c r="AM175" s="13">
        <v>0</v>
      </c>
      <c r="AN175" s="85">
        <v>0</v>
      </c>
      <c r="AO175" s="76"/>
      <c r="AP175" s="13">
        <v>0</v>
      </c>
      <c r="AQ175" s="85">
        <v>0</v>
      </c>
      <c r="AR175" s="76"/>
      <c r="AS175" s="13">
        <v>0.59399999999999997</v>
      </c>
      <c r="AT175" s="85">
        <v>0.69420000000000004</v>
      </c>
      <c r="AU175" s="76">
        <f t="shared" si="38"/>
        <v>1.1686868686868688</v>
      </c>
      <c r="AV175" s="13">
        <v>8.0000000000000002E-3</v>
      </c>
      <c r="AW175" s="85">
        <v>8.2000000000000007E-3</v>
      </c>
      <c r="AX175" s="76">
        <f t="shared" si="39"/>
        <v>1.0250000000000001</v>
      </c>
      <c r="AY175" s="13">
        <v>0</v>
      </c>
      <c r="AZ175" s="85">
        <v>4.0000000000000002E-4</v>
      </c>
      <c r="BA175" s="76"/>
      <c r="BB175" s="13">
        <v>0.16600000000000001</v>
      </c>
      <c r="BC175" s="85">
        <v>0.2034</v>
      </c>
      <c r="BD175" s="76">
        <f t="shared" si="41"/>
        <v>1.2253012048192771</v>
      </c>
      <c r="BE175" s="13">
        <v>0.2</v>
      </c>
      <c r="BF175" s="85">
        <v>0.24490000000000001</v>
      </c>
      <c r="BG175" s="76">
        <f t="shared" si="42"/>
        <v>1.2244999999999999</v>
      </c>
      <c r="BH175" s="13">
        <v>0.82499999999999996</v>
      </c>
      <c r="BI175" s="85">
        <v>0.95009999999999994</v>
      </c>
      <c r="BJ175" s="76">
        <f t="shared" si="43"/>
        <v>1.1516363636363636</v>
      </c>
      <c r="BK175" s="13">
        <v>0.15</v>
      </c>
      <c r="BL175" s="85">
        <v>0.16420000000000001</v>
      </c>
      <c r="BM175" s="76">
        <f t="shared" si="44"/>
        <v>1.0946666666666669</v>
      </c>
      <c r="BN175" s="13">
        <v>0</v>
      </c>
      <c r="BO175" s="85">
        <v>5.0000000000000001E-4</v>
      </c>
      <c r="BP175" s="76"/>
      <c r="BQ175" s="13">
        <v>0.28499999999999998</v>
      </c>
      <c r="BR175" s="85">
        <v>0.1825</v>
      </c>
      <c r="BS175" s="76">
        <f t="shared" si="45"/>
        <v>0.64035087719298245</v>
      </c>
      <c r="BT175" s="13">
        <v>0</v>
      </c>
      <c r="BU175" s="85">
        <v>0</v>
      </c>
      <c r="BV175" s="76"/>
    </row>
    <row r="176" spans="1:74" ht="20.100000000000001" customHeight="1" thickBot="1" x14ac:dyDescent="0.25">
      <c r="A176" s="4">
        <v>169</v>
      </c>
      <c r="B176" s="39" t="s">
        <v>195</v>
      </c>
      <c r="C176" s="19">
        <v>2121</v>
      </c>
      <c r="D176" s="18"/>
      <c r="E176" s="15">
        <f t="shared" si="53"/>
        <v>2121</v>
      </c>
      <c r="F176" s="15">
        <f t="shared" si="54"/>
        <v>2121</v>
      </c>
      <c r="G176" s="15"/>
      <c r="H176" s="11">
        <v>3.1</v>
      </c>
      <c r="I176" s="3">
        <v>3.1</v>
      </c>
      <c r="J176" s="3">
        <v>2.2200000000000002</v>
      </c>
      <c r="K176" s="9">
        <v>2.4329999999999998</v>
      </c>
      <c r="L176" s="13">
        <f t="shared" si="55"/>
        <v>1.0741935483870968</v>
      </c>
      <c r="M176" s="3">
        <f t="shared" si="55"/>
        <v>1.0741935483870968</v>
      </c>
      <c r="N176" s="3">
        <f t="shared" si="55"/>
        <v>1.0806306306306306</v>
      </c>
      <c r="O176" s="5">
        <f t="shared" si="55"/>
        <v>1.0846691327579121</v>
      </c>
      <c r="P176" s="13">
        <v>3.33</v>
      </c>
      <c r="Q176" s="3">
        <v>3.33</v>
      </c>
      <c r="R176" s="3">
        <v>2.399</v>
      </c>
      <c r="S176" s="9">
        <v>2.6389999999999998</v>
      </c>
      <c r="T176" s="75">
        <f t="shared" si="46"/>
        <v>3.330000000000001</v>
      </c>
      <c r="U176" s="13">
        <v>3.33</v>
      </c>
      <c r="V176" s="3">
        <v>3.33</v>
      </c>
      <c r="W176" s="6">
        <f t="shared" si="47"/>
        <v>2.8068999999999997</v>
      </c>
      <c r="X176" s="76">
        <f t="shared" si="48"/>
        <v>0.84291291291291259</v>
      </c>
      <c r="Y176" s="74">
        <f t="shared" si="49"/>
        <v>3.330000000000001</v>
      </c>
      <c r="Z176" s="8">
        <f t="shared" si="50"/>
        <v>2.8068999999999997</v>
      </c>
      <c r="AA176" s="76">
        <f t="shared" si="51"/>
        <v>0.84291291291291259</v>
      </c>
      <c r="AB176" s="13">
        <v>0.73699999999999999</v>
      </c>
      <c r="AC176" s="85">
        <v>0.80940000000000001</v>
      </c>
      <c r="AD176" s="76">
        <f t="shared" si="52"/>
        <v>1.0982360922659431</v>
      </c>
      <c r="AE176" s="13">
        <v>0.24</v>
      </c>
      <c r="AF176" s="85">
        <v>0.26250000000000001</v>
      </c>
      <c r="AG176" s="76">
        <f t="shared" si="36"/>
        <v>1.09375</v>
      </c>
      <c r="AH176" s="13">
        <v>0.69099999999999995</v>
      </c>
      <c r="AI176" s="100">
        <v>0</v>
      </c>
      <c r="AJ176" s="13">
        <v>0.02</v>
      </c>
      <c r="AK176" s="85">
        <v>2.41E-2</v>
      </c>
      <c r="AL176" s="76">
        <f t="shared" si="37"/>
        <v>1.2050000000000001</v>
      </c>
      <c r="AM176" s="13">
        <v>0</v>
      </c>
      <c r="AN176" s="85">
        <v>0</v>
      </c>
      <c r="AO176" s="76"/>
      <c r="AP176" s="13">
        <v>0</v>
      </c>
      <c r="AQ176" s="85">
        <v>0</v>
      </c>
      <c r="AR176" s="76"/>
      <c r="AS176" s="13">
        <v>0.48</v>
      </c>
      <c r="AT176" s="85">
        <v>0.55389999999999995</v>
      </c>
      <c r="AU176" s="76">
        <f t="shared" si="38"/>
        <v>1.1539583333333332</v>
      </c>
      <c r="AV176" s="13">
        <v>3.5000000000000003E-2</v>
      </c>
      <c r="AW176" s="85">
        <v>3.4000000000000002E-2</v>
      </c>
      <c r="AX176" s="76">
        <f t="shared" si="39"/>
        <v>0.97142857142857142</v>
      </c>
      <c r="AY176" s="13">
        <v>1E-3</v>
      </c>
      <c r="AZ176" s="85">
        <v>1.2999999999999999E-3</v>
      </c>
      <c r="BA176" s="76">
        <f t="shared" si="40"/>
        <v>1.2999999999999998</v>
      </c>
      <c r="BB176" s="13">
        <v>1.9E-2</v>
      </c>
      <c r="BC176" s="85">
        <v>2.2800000000000001E-2</v>
      </c>
      <c r="BD176" s="76">
        <f t="shared" si="41"/>
        <v>1.2000000000000002</v>
      </c>
      <c r="BE176" s="13">
        <v>4.8000000000000001E-2</v>
      </c>
      <c r="BF176" s="85">
        <v>5.9299999999999999E-2</v>
      </c>
      <c r="BG176" s="76">
        <f t="shared" si="42"/>
        <v>1.2354166666666666</v>
      </c>
      <c r="BH176" s="13">
        <v>0.69599999999999995</v>
      </c>
      <c r="BI176" s="85">
        <v>0.77629999999999999</v>
      </c>
      <c r="BJ176" s="76">
        <f t="shared" si="43"/>
        <v>1.1153735632183908</v>
      </c>
      <c r="BK176" s="13">
        <v>0.13900000000000001</v>
      </c>
      <c r="BL176" s="85">
        <v>0.15190000000000001</v>
      </c>
      <c r="BM176" s="76">
        <f t="shared" si="44"/>
        <v>1.0928057553956834</v>
      </c>
      <c r="BN176" s="13">
        <v>0</v>
      </c>
      <c r="BO176" s="85">
        <v>5.9999999999999995E-4</v>
      </c>
      <c r="BP176" s="76"/>
      <c r="BQ176" s="13">
        <v>0.224</v>
      </c>
      <c r="BR176" s="85">
        <v>0.1108</v>
      </c>
      <c r="BS176" s="76">
        <f t="shared" si="45"/>
        <v>0.49464285714285711</v>
      </c>
      <c r="BT176" s="13">
        <v>0</v>
      </c>
      <c r="BU176" s="85">
        <v>0</v>
      </c>
      <c r="BV176" s="76"/>
    </row>
    <row r="177" spans="1:74" ht="20.100000000000001" customHeight="1" thickBot="1" x14ac:dyDescent="0.25">
      <c r="A177" s="22">
        <v>170</v>
      </c>
      <c r="B177" s="39" t="s">
        <v>196</v>
      </c>
      <c r="C177" s="19">
        <v>1796</v>
      </c>
      <c r="D177" s="18">
        <v>61.9</v>
      </c>
      <c r="E177" s="15">
        <f t="shared" si="53"/>
        <v>1734.1</v>
      </c>
      <c r="F177" s="15">
        <f t="shared" si="54"/>
        <v>1734.1</v>
      </c>
      <c r="G177" s="15"/>
      <c r="H177" s="11">
        <v>3.0550000000000002</v>
      </c>
      <c r="I177" s="3">
        <v>3.0550000000000002</v>
      </c>
      <c r="J177" s="3">
        <v>2.488</v>
      </c>
      <c r="K177" s="9">
        <v>2.65</v>
      </c>
      <c r="L177" s="13">
        <f t="shared" si="55"/>
        <v>1.0818330605564648</v>
      </c>
      <c r="M177" s="3">
        <f t="shared" si="55"/>
        <v>1.0818330605564648</v>
      </c>
      <c r="N177" s="3">
        <f t="shared" si="55"/>
        <v>1.0860128617363345</v>
      </c>
      <c r="O177" s="5">
        <f t="shared" si="55"/>
        <v>1.0883018867924528</v>
      </c>
      <c r="P177" s="13">
        <v>3.3050000000000002</v>
      </c>
      <c r="Q177" s="3">
        <v>3.3050000000000002</v>
      </c>
      <c r="R177" s="3">
        <v>2.702</v>
      </c>
      <c r="S177" s="9">
        <v>2.8839999999999999</v>
      </c>
      <c r="T177" s="75">
        <f t="shared" si="46"/>
        <v>3.3050000000000002</v>
      </c>
      <c r="U177" s="13">
        <v>3.3050000000000002</v>
      </c>
      <c r="V177" s="3">
        <v>3.3050000000000002</v>
      </c>
      <c r="W177" s="6">
        <f t="shared" si="47"/>
        <v>3.1271</v>
      </c>
      <c r="X177" s="76">
        <f t="shared" si="48"/>
        <v>0.94617246596066562</v>
      </c>
      <c r="Y177" s="74">
        <f t="shared" si="49"/>
        <v>3.3050000000000002</v>
      </c>
      <c r="Z177" s="8">
        <f t="shared" si="50"/>
        <v>3.1271</v>
      </c>
      <c r="AA177" s="76">
        <f t="shared" si="51"/>
        <v>0.94617246596066562</v>
      </c>
      <c r="AB177" s="13">
        <v>0.76100000000000001</v>
      </c>
      <c r="AC177" s="85">
        <v>0.83350000000000002</v>
      </c>
      <c r="AD177" s="76">
        <f t="shared" si="52"/>
        <v>1.09526938239159</v>
      </c>
      <c r="AE177" s="13">
        <v>0.182</v>
      </c>
      <c r="AF177" s="85">
        <v>0.1993</v>
      </c>
      <c r="AG177" s="76">
        <f t="shared" si="36"/>
        <v>1.0950549450549452</v>
      </c>
      <c r="AH177" s="13">
        <v>0.42199999999999999</v>
      </c>
      <c r="AI177" s="100">
        <v>0</v>
      </c>
      <c r="AJ177" s="13">
        <v>2.1000000000000001E-2</v>
      </c>
      <c r="AK177" s="85">
        <v>2.3300000000000001E-2</v>
      </c>
      <c r="AL177" s="76">
        <f t="shared" si="37"/>
        <v>1.1095238095238096</v>
      </c>
      <c r="AM177" s="13">
        <v>0</v>
      </c>
      <c r="AN177" s="85">
        <v>0</v>
      </c>
      <c r="AO177" s="76"/>
      <c r="AP177" s="13">
        <v>0</v>
      </c>
      <c r="AQ177" s="85">
        <v>0</v>
      </c>
      <c r="AR177" s="76"/>
      <c r="AS177" s="13">
        <v>0.54700000000000004</v>
      </c>
      <c r="AT177" s="85">
        <v>0.63819999999999999</v>
      </c>
      <c r="AU177" s="76">
        <f t="shared" si="38"/>
        <v>1.1667276051188298</v>
      </c>
      <c r="AV177" s="13">
        <v>0.05</v>
      </c>
      <c r="AW177" s="85">
        <v>4.9399999999999999E-2</v>
      </c>
      <c r="AX177" s="76">
        <f t="shared" si="39"/>
        <v>0.98799999999999999</v>
      </c>
      <c r="AY177" s="13">
        <v>1E-3</v>
      </c>
      <c r="AZ177" s="85">
        <v>1.8E-3</v>
      </c>
      <c r="BA177" s="76">
        <f t="shared" si="40"/>
        <v>1.7999999999999998</v>
      </c>
      <c r="BB177" s="13">
        <v>0.17299999999999999</v>
      </c>
      <c r="BC177" s="85">
        <v>0.21240000000000001</v>
      </c>
      <c r="BD177" s="76">
        <f t="shared" si="41"/>
        <v>1.2277456647398846</v>
      </c>
      <c r="BE177" s="13">
        <v>0.111</v>
      </c>
      <c r="BF177" s="85">
        <v>0.1356</v>
      </c>
      <c r="BG177" s="76">
        <f t="shared" si="42"/>
        <v>1.2216216216216216</v>
      </c>
      <c r="BH177" s="13">
        <v>0.63200000000000001</v>
      </c>
      <c r="BI177" s="85">
        <v>0.73019999999999996</v>
      </c>
      <c r="BJ177" s="76">
        <f t="shared" si="43"/>
        <v>1.155379746835443</v>
      </c>
      <c r="BK177" s="13">
        <v>0.111</v>
      </c>
      <c r="BL177" s="85">
        <v>0.1207</v>
      </c>
      <c r="BM177" s="76">
        <f t="shared" si="44"/>
        <v>1.0873873873873874</v>
      </c>
      <c r="BN177" s="13">
        <v>1E-3</v>
      </c>
      <c r="BO177" s="85">
        <v>5.9999999999999995E-4</v>
      </c>
      <c r="BP177" s="76">
        <f t="shared" si="56"/>
        <v>0.6</v>
      </c>
      <c r="BQ177" s="13">
        <v>0.29299999999999998</v>
      </c>
      <c r="BR177" s="85">
        <v>0.18210000000000001</v>
      </c>
      <c r="BS177" s="76">
        <f t="shared" si="45"/>
        <v>0.62150170648464176</v>
      </c>
      <c r="BT177" s="13">
        <v>0</v>
      </c>
      <c r="BU177" s="85">
        <v>0</v>
      </c>
      <c r="BV177" s="76"/>
    </row>
    <row r="178" spans="1:74" ht="20.100000000000001" customHeight="1" thickBot="1" x14ac:dyDescent="0.25">
      <c r="A178" s="4">
        <v>171</v>
      </c>
      <c r="B178" s="39" t="s">
        <v>197</v>
      </c>
      <c r="C178" s="19">
        <v>1501.5</v>
      </c>
      <c r="D178" s="18"/>
      <c r="E178" s="15">
        <f t="shared" si="53"/>
        <v>1501.5</v>
      </c>
      <c r="F178" s="15">
        <f t="shared" si="54"/>
        <v>1501.5</v>
      </c>
      <c r="G178" s="15"/>
      <c r="H178" s="11">
        <v>3.2410000000000001</v>
      </c>
      <c r="I178" s="3">
        <v>3.2410000000000001</v>
      </c>
      <c r="J178" s="3">
        <v>2.673</v>
      </c>
      <c r="K178" s="9">
        <v>2.9580000000000002</v>
      </c>
      <c r="L178" s="13">
        <f t="shared" si="55"/>
        <v>1.081764887380438</v>
      </c>
      <c r="M178" s="3">
        <f t="shared" si="55"/>
        <v>1.081764887380438</v>
      </c>
      <c r="N178" s="3">
        <f t="shared" si="55"/>
        <v>1.0819304152637486</v>
      </c>
      <c r="O178" s="5">
        <f t="shared" si="55"/>
        <v>1.0862068965517242</v>
      </c>
      <c r="P178" s="13">
        <v>3.5059999999999998</v>
      </c>
      <c r="Q178" s="3">
        <v>3.5059999999999998</v>
      </c>
      <c r="R178" s="3">
        <v>2.8919999999999999</v>
      </c>
      <c r="S178" s="9">
        <v>3.2130000000000001</v>
      </c>
      <c r="T178" s="75">
        <f t="shared" si="46"/>
        <v>3.5060000000000002</v>
      </c>
      <c r="U178" s="13">
        <v>3.5059999999999998</v>
      </c>
      <c r="V178" s="3">
        <v>3.5059999999999998</v>
      </c>
      <c r="W178" s="6">
        <f t="shared" si="47"/>
        <v>3.4093</v>
      </c>
      <c r="X178" s="76">
        <f t="shared" si="48"/>
        <v>0.97241871078151731</v>
      </c>
      <c r="Y178" s="74">
        <f t="shared" si="49"/>
        <v>3.5060000000000002</v>
      </c>
      <c r="Z178" s="8">
        <f t="shared" si="50"/>
        <v>3.4093</v>
      </c>
      <c r="AA178" s="76">
        <f t="shared" si="51"/>
        <v>0.97241871078151731</v>
      </c>
      <c r="AB178" s="13">
        <v>0.69799999999999995</v>
      </c>
      <c r="AC178" s="85">
        <v>0.76670000000000005</v>
      </c>
      <c r="AD178" s="76">
        <f t="shared" si="52"/>
        <v>1.0984240687679085</v>
      </c>
      <c r="AE178" s="13">
        <v>0.32100000000000001</v>
      </c>
      <c r="AF178" s="85">
        <v>0.35089999999999999</v>
      </c>
      <c r="AG178" s="76">
        <f t="shared" si="36"/>
        <v>1.0931464174454828</v>
      </c>
      <c r="AH178" s="13">
        <v>0.29299999999999998</v>
      </c>
      <c r="AI178" s="100">
        <v>0</v>
      </c>
      <c r="AJ178" s="13">
        <v>1.9E-2</v>
      </c>
      <c r="AK178" s="85">
        <v>2.2499999999999999E-2</v>
      </c>
      <c r="AL178" s="76">
        <f t="shared" si="37"/>
        <v>1.1842105263157894</v>
      </c>
      <c r="AM178" s="13">
        <v>0</v>
      </c>
      <c r="AN178" s="85">
        <v>0</v>
      </c>
      <c r="AO178" s="76"/>
      <c r="AP178" s="13">
        <v>0</v>
      </c>
      <c r="AQ178" s="85">
        <v>0</v>
      </c>
      <c r="AR178" s="76"/>
      <c r="AS178" s="13">
        <v>0.58799999999999997</v>
      </c>
      <c r="AT178" s="85">
        <v>0.6865</v>
      </c>
      <c r="AU178" s="76">
        <f t="shared" si="38"/>
        <v>1.1675170068027212</v>
      </c>
      <c r="AV178" s="13">
        <v>4.3999999999999997E-2</v>
      </c>
      <c r="AW178" s="85">
        <v>4.3200000000000002E-2</v>
      </c>
      <c r="AX178" s="76">
        <f t="shared" si="39"/>
        <v>0.98181818181818192</v>
      </c>
      <c r="AY178" s="13">
        <v>1E-3</v>
      </c>
      <c r="AZ178" s="85">
        <v>1.6000000000000001E-3</v>
      </c>
      <c r="BA178" s="76">
        <f t="shared" si="40"/>
        <v>1.6</v>
      </c>
      <c r="BB178" s="13">
        <v>6.8000000000000005E-2</v>
      </c>
      <c r="BC178" s="85">
        <v>8.3299999999999999E-2</v>
      </c>
      <c r="BD178" s="76">
        <f t="shared" si="41"/>
        <v>1.2249999999999999</v>
      </c>
      <c r="BE178" s="13">
        <v>0.14000000000000001</v>
      </c>
      <c r="BF178" s="85">
        <v>0.17199999999999999</v>
      </c>
      <c r="BG178" s="76">
        <f t="shared" si="42"/>
        <v>1.2285714285714284</v>
      </c>
      <c r="BH178" s="13">
        <v>0.93700000000000006</v>
      </c>
      <c r="BI178" s="85">
        <v>1.0521</v>
      </c>
      <c r="BJ178" s="76">
        <f t="shared" si="43"/>
        <v>1.1228388473852722</v>
      </c>
      <c r="BK178" s="13">
        <v>0.128</v>
      </c>
      <c r="BL178" s="85">
        <v>0.13980000000000001</v>
      </c>
      <c r="BM178" s="76">
        <f t="shared" si="44"/>
        <v>1.0921875000000001</v>
      </c>
      <c r="BN178" s="13">
        <v>1E-3</v>
      </c>
      <c r="BO178" s="85">
        <v>6.9999999999999999E-4</v>
      </c>
      <c r="BP178" s="76">
        <f t="shared" si="56"/>
        <v>0.7</v>
      </c>
      <c r="BQ178" s="13">
        <v>0.26800000000000002</v>
      </c>
      <c r="BR178" s="85">
        <v>0.09</v>
      </c>
      <c r="BS178" s="76">
        <f t="shared" si="45"/>
        <v>0.33582089552238803</v>
      </c>
      <c r="BT178" s="13">
        <v>0</v>
      </c>
      <c r="BU178" s="85">
        <v>0</v>
      </c>
      <c r="BV178" s="76"/>
    </row>
    <row r="179" spans="1:74" ht="20.100000000000001" customHeight="1" thickBot="1" x14ac:dyDescent="0.25">
      <c r="A179" s="22">
        <v>172</v>
      </c>
      <c r="B179" s="39" t="s">
        <v>198</v>
      </c>
      <c r="C179" s="19">
        <v>3434.18</v>
      </c>
      <c r="D179" s="18"/>
      <c r="E179" s="15">
        <f t="shared" si="53"/>
        <v>3434.18</v>
      </c>
      <c r="F179" s="15">
        <f t="shared" si="54"/>
        <v>3434.18</v>
      </c>
      <c r="G179" s="15"/>
      <c r="H179" s="11">
        <v>3.7360000000000002</v>
      </c>
      <c r="I179" s="3">
        <v>3.7360000000000002</v>
      </c>
      <c r="J179" s="3">
        <v>3.0249999999999999</v>
      </c>
      <c r="K179" s="9">
        <v>3.3639999999999999</v>
      </c>
      <c r="L179" s="13">
        <f t="shared" si="55"/>
        <v>1.0845824411134901</v>
      </c>
      <c r="M179" s="3">
        <f t="shared" si="55"/>
        <v>1.0845824411134901</v>
      </c>
      <c r="N179" s="3">
        <f t="shared" si="55"/>
        <v>1.0859504132231406</v>
      </c>
      <c r="O179" s="5">
        <f t="shared" si="55"/>
        <v>1.0900713436385256</v>
      </c>
      <c r="P179" s="13">
        <v>4.0519999999999996</v>
      </c>
      <c r="Q179" s="3">
        <v>4.0519999999999996</v>
      </c>
      <c r="R179" s="3">
        <v>3.2850000000000001</v>
      </c>
      <c r="S179" s="9">
        <v>3.6669999999999998</v>
      </c>
      <c r="T179" s="75">
        <f t="shared" si="46"/>
        <v>4.0519999999999996</v>
      </c>
      <c r="U179" s="13">
        <v>4.0519999999999996</v>
      </c>
      <c r="V179" s="3">
        <v>4.0519999999999996</v>
      </c>
      <c r="W179" s="6">
        <f t="shared" si="47"/>
        <v>4.1260999999999992</v>
      </c>
      <c r="X179" s="76">
        <f t="shared" si="48"/>
        <v>1.0182872655478774</v>
      </c>
      <c r="Y179" s="74">
        <f t="shared" si="49"/>
        <v>4.0519999999999996</v>
      </c>
      <c r="Z179" s="8">
        <f t="shared" si="50"/>
        <v>4.1260999999999992</v>
      </c>
      <c r="AA179" s="76">
        <f t="shared" si="51"/>
        <v>1.0182872655478774</v>
      </c>
      <c r="AB179" s="13">
        <v>0.84799999999999998</v>
      </c>
      <c r="AC179" s="85">
        <v>0.92769999999999997</v>
      </c>
      <c r="AD179" s="76">
        <f t="shared" si="52"/>
        <v>1.0939858490566037</v>
      </c>
      <c r="AE179" s="13">
        <v>0.38200000000000001</v>
      </c>
      <c r="AF179" s="85">
        <v>0.41810000000000003</v>
      </c>
      <c r="AG179" s="76">
        <f t="shared" si="36"/>
        <v>1.0945026178010471</v>
      </c>
      <c r="AH179" s="13">
        <v>0.38700000000000001</v>
      </c>
      <c r="AI179" s="100">
        <v>0</v>
      </c>
      <c r="AJ179" s="13">
        <v>2.3E-2</v>
      </c>
      <c r="AK179" s="85">
        <v>2.75E-2</v>
      </c>
      <c r="AL179" s="76">
        <f t="shared" si="37"/>
        <v>1.1956521739130435</v>
      </c>
      <c r="AM179" s="13">
        <v>0</v>
      </c>
      <c r="AN179" s="85">
        <v>0</v>
      </c>
      <c r="AO179" s="76"/>
      <c r="AP179" s="13">
        <v>0</v>
      </c>
      <c r="AQ179" s="85">
        <v>0</v>
      </c>
      <c r="AR179" s="76"/>
      <c r="AS179" s="13">
        <v>0.59199999999999997</v>
      </c>
      <c r="AT179" s="85">
        <v>0.69189999999999996</v>
      </c>
      <c r="AU179" s="76">
        <f t="shared" si="38"/>
        <v>1.16875</v>
      </c>
      <c r="AV179" s="13">
        <v>5.3999999999999999E-2</v>
      </c>
      <c r="AW179" s="85">
        <v>5.3400000000000003E-2</v>
      </c>
      <c r="AX179" s="76">
        <f t="shared" si="39"/>
        <v>0.98888888888888893</v>
      </c>
      <c r="AY179" s="13">
        <v>1E-3</v>
      </c>
      <c r="AZ179" s="85">
        <v>2E-3</v>
      </c>
      <c r="BA179" s="76">
        <f t="shared" si="40"/>
        <v>2</v>
      </c>
      <c r="BB179" s="13">
        <v>0.17199999999999999</v>
      </c>
      <c r="BC179" s="85">
        <v>0.21160000000000001</v>
      </c>
      <c r="BD179" s="76">
        <f t="shared" si="41"/>
        <v>1.230232558139535</v>
      </c>
      <c r="BE179" s="13">
        <v>0.28699999999999998</v>
      </c>
      <c r="BF179" s="85">
        <v>0.35170000000000001</v>
      </c>
      <c r="BG179" s="76">
        <f t="shared" si="42"/>
        <v>1.2254355400696866</v>
      </c>
      <c r="BH179" s="13">
        <v>0.92</v>
      </c>
      <c r="BI179" s="85">
        <v>1.0226999999999999</v>
      </c>
      <c r="BJ179" s="76">
        <f t="shared" si="43"/>
        <v>1.1116304347826085</v>
      </c>
      <c r="BK179" s="13">
        <v>0.11799999999999999</v>
      </c>
      <c r="BL179" s="85">
        <v>0.1283</v>
      </c>
      <c r="BM179" s="76">
        <f t="shared" si="44"/>
        <v>1.0872881355932205</v>
      </c>
      <c r="BN179" s="13">
        <v>0</v>
      </c>
      <c r="BO179" s="85">
        <v>4.0000000000000002E-4</v>
      </c>
      <c r="BP179" s="76"/>
      <c r="BQ179" s="13">
        <v>0.26800000000000002</v>
      </c>
      <c r="BR179" s="85">
        <v>0.2908</v>
      </c>
      <c r="BS179" s="76">
        <f t="shared" si="45"/>
        <v>1.0850746268656717</v>
      </c>
      <c r="BT179" s="13">
        <v>0</v>
      </c>
      <c r="BU179" s="85">
        <v>0</v>
      </c>
      <c r="BV179" s="76"/>
    </row>
    <row r="180" spans="1:74" ht="20.100000000000001" customHeight="1" thickBot="1" x14ac:dyDescent="0.25">
      <c r="A180" s="4">
        <v>173</v>
      </c>
      <c r="B180" s="39" t="s">
        <v>199</v>
      </c>
      <c r="C180" s="19">
        <v>3412.48</v>
      </c>
      <c r="D180" s="18"/>
      <c r="E180" s="15">
        <f t="shared" si="53"/>
        <v>3412.48</v>
      </c>
      <c r="F180" s="15">
        <f t="shared" si="54"/>
        <v>3412.48</v>
      </c>
      <c r="G180" s="15"/>
      <c r="H180" s="11">
        <v>3.5840000000000001</v>
      </c>
      <c r="I180" s="3">
        <v>3.5840000000000001</v>
      </c>
      <c r="J180" s="3">
        <v>2.9340000000000002</v>
      </c>
      <c r="K180" s="9">
        <v>3.27</v>
      </c>
      <c r="L180" s="13">
        <f t="shared" si="55"/>
        <v>1.083705357142857</v>
      </c>
      <c r="M180" s="3">
        <f t="shared" si="55"/>
        <v>1.083705357142857</v>
      </c>
      <c r="N180" s="3">
        <f t="shared" si="55"/>
        <v>1.083844580777096</v>
      </c>
      <c r="O180" s="5">
        <f t="shared" si="55"/>
        <v>1.0883792048929664</v>
      </c>
      <c r="P180" s="13">
        <v>3.8839999999999999</v>
      </c>
      <c r="Q180" s="3">
        <v>3.8839999999999999</v>
      </c>
      <c r="R180" s="3">
        <v>3.18</v>
      </c>
      <c r="S180" s="9">
        <v>3.5590000000000002</v>
      </c>
      <c r="T180" s="75">
        <f t="shared" si="46"/>
        <v>3.8840000000000008</v>
      </c>
      <c r="U180" s="13">
        <v>3.8839999999999999</v>
      </c>
      <c r="V180" s="3">
        <v>3.8839999999999999</v>
      </c>
      <c r="W180" s="6">
        <f t="shared" si="47"/>
        <v>3.9238</v>
      </c>
      <c r="X180" s="76">
        <f t="shared" si="48"/>
        <v>1.010247167868177</v>
      </c>
      <c r="Y180" s="74">
        <f t="shared" si="49"/>
        <v>3.8840000000000008</v>
      </c>
      <c r="Z180" s="8">
        <f t="shared" si="50"/>
        <v>3.9238</v>
      </c>
      <c r="AA180" s="76">
        <f t="shared" si="51"/>
        <v>1.010247167868177</v>
      </c>
      <c r="AB180" s="13">
        <v>0.65900000000000003</v>
      </c>
      <c r="AC180" s="85">
        <v>0.72089999999999999</v>
      </c>
      <c r="AD180" s="76">
        <f t="shared" si="52"/>
        <v>1.0939301972685886</v>
      </c>
      <c r="AE180" s="13">
        <v>0.379</v>
      </c>
      <c r="AF180" s="85">
        <v>0.41410000000000002</v>
      </c>
      <c r="AG180" s="76">
        <f t="shared" si="36"/>
        <v>1.0926121372031663</v>
      </c>
      <c r="AH180" s="13">
        <v>0.32600000000000001</v>
      </c>
      <c r="AI180" s="100">
        <v>0</v>
      </c>
      <c r="AJ180" s="13">
        <v>3.5999999999999997E-2</v>
      </c>
      <c r="AK180" s="85">
        <v>4.1399999999999999E-2</v>
      </c>
      <c r="AL180" s="76">
        <f t="shared" si="37"/>
        <v>1.1500000000000001</v>
      </c>
      <c r="AM180" s="13">
        <v>0</v>
      </c>
      <c r="AN180" s="85">
        <v>0</v>
      </c>
      <c r="AO180" s="76"/>
      <c r="AP180" s="13">
        <v>0</v>
      </c>
      <c r="AQ180" s="85">
        <v>0</v>
      </c>
      <c r="AR180" s="76"/>
      <c r="AS180" s="13">
        <v>0.60099999999999998</v>
      </c>
      <c r="AT180" s="85">
        <v>0.70350000000000001</v>
      </c>
      <c r="AU180" s="76">
        <f t="shared" si="38"/>
        <v>1.1705490848585691</v>
      </c>
      <c r="AV180" s="13">
        <v>5.5E-2</v>
      </c>
      <c r="AW180" s="85">
        <v>5.3800000000000001E-2</v>
      </c>
      <c r="AX180" s="76">
        <f t="shared" si="39"/>
        <v>0.97818181818181815</v>
      </c>
      <c r="AY180" s="13">
        <v>1E-3</v>
      </c>
      <c r="AZ180" s="85">
        <v>2E-3</v>
      </c>
      <c r="BA180" s="76">
        <f t="shared" si="40"/>
        <v>2</v>
      </c>
      <c r="BB180" s="13">
        <v>0.17399999999999999</v>
      </c>
      <c r="BC180" s="85">
        <v>0.21290000000000001</v>
      </c>
      <c r="BD180" s="76">
        <f t="shared" si="41"/>
        <v>1.2235632183908047</v>
      </c>
      <c r="BE180" s="13">
        <v>0.28899999999999998</v>
      </c>
      <c r="BF180" s="85">
        <v>0.35439999999999999</v>
      </c>
      <c r="BG180" s="76">
        <f t="shared" si="42"/>
        <v>1.2262975778546714</v>
      </c>
      <c r="BH180" s="13">
        <v>0.95</v>
      </c>
      <c r="BI180" s="85">
        <v>1.0558000000000001</v>
      </c>
      <c r="BJ180" s="76">
        <f t="shared" si="43"/>
        <v>1.1113684210526318</v>
      </c>
      <c r="BK180" s="13">
        <v>0.14099999999999999</v>
      </c>
      <c r="BL180" s="85">
        <v>0.154</v>
      </c>
      <c r="BM180" s="76">
        <f t="shared" si="44"/>
        <v>1.0921985815602837</v>
      </c>
      <c r="BN180" s="13">
        <v>0</v>
      </c>
      <c r="BO180" s="85">
        <v>4.0000000000000002E-4</v>
      </c>
      <c r="BP180" s="76"/>
      <c r="BQ180" s="13">
        <v>0.27300000000000002</v>
      </c>
      <c r="BR180" s="85">
        <v>0.21060000000000001</v>
      </c>
      <c r="BS180" s="76">
        <f t="shared" si="45"/>
        <v>0.77142857142857135</v>
      </c>
      <c r="BT180" s="13">
        <v>0</v>
      </c>
      <c r="BU180" s="85">
        <v>0</v>
      </c>
      <c r="BV180" s="76"/>
    </row>
    <row r="181" spans="1:74" ht="20.100000000000001" customHeight="1" thickBot="1" x14ac:dyDescent="0.25">
      <c r="A181" s="22">
        <v>174</v>
      </c>
      <c r="B181" s="39" t="s">
        <v>200</v>
      </c>
      <c r="C181" s="19">
        <v>2804.26</v>
      </c>
      <c r="D181" s="18">
        <v>149</v>
      </c>
      <c r="E181" s="15">
        <f t="shared" si="53"/>
        <v>2655.26</v>
      </c>
      <c r="F181" s="15">
        <f t="shared" si="54"/>
        <v>2655.26</v>
      </c>
      <c r="G181" s="15"/>
      <c r="H181" s="11">
        <v>3.6659999999999999</v>
      </c>
      <c r="I181" s="3">
        <v>3.6659999999999999</v>
      </c>
      <c r="J181" s="3">
        <v>3.0070000000000001</v>
      </c>
      <c r="K181" s="9">
        <v>3.2250000000000001</v>
      </c>
      <c r="L181" s="13">
        <f t="shared" si="55"/>
        <v>1.0826513911620295</v>
      </c>
      <c r="M181" s="3">
        <f t="shared" si="55"/>
        <v>1.0826513911620295</v>
      </c>
      <c r="N181" s="3">
        <f t="shared" si="55"/>
        <v>1.0864649151978716</v>
      </c>
      <c r="O181" s="5">
        <f t="shared" si="55"/>
        <v>1.0893023255813954</v>
      </c>
      <c r="P181" s="13">
        <v>3.9689999999999999</v>
      </c>
      <c r="Q181" s="3">
        <v>3.9689999999999999</v>
      </c>
      <c r="R181" s="3">
        <v>3.2669999999999999</v>
      </c>
      <c r="S181" s="9">
        <v>3.5129999999999999</v>
      </c>
      <c r="T181" s="75">
        <f t="shared" si="46"/>
        <v>3.9689999999999994</v>
      </c>
      <c r="U181" s="13">
        <v>3.9689999999999999</v>
      </c>
      <c r="V181" s="3">
        <v>3.9689999999999999</v>
      </c>
      <c r="W181" s="6">
        <f t="shared" si="47"/>
        <v>4.0285000000000002</v>
      </c>
      <c r="X181" s="76">
        <f t="shared" si="48"/>
        <v>1.0149911816578485</v>
      </c>
      <c r="Y181" s="74">
        <f t="shared" si="49"/>
        <v>3.9689999999999994</v>
      </c>
      <c r="Z181" s="8">
        <f t="shared" si="50"/>
        <v>4.0285000000000002</v>
      </c>
      <c r="AA181" s="76">
        <f t="shared" si="51"/>
        <v>1.0149911816578485</v>
      </c>
      <c r="AB181" s="13">
        <v>0.85199999999999998</v>
      </c>
      <c r="AC181" s="85">
        <v>0.9375</v>
      </c>
      <c r="AD181" s="76">
        <f t="shared" si="52"/>
        <v>1.1003521126760563</v>
      </c>
      <c r="AE181" s="13">
        <v>0.246</v>
      </c>
      <c r="AF181" s="85">
        <v>0.26939999999999997</v>
      </c>
      <c r="AG181" s="76">
        <f t="shared" si="36"/>
        <v>1.0951219512195121</v>
      </c>
      <c r="AH181" s="13">
        <v>0.45700000000000002</v>
      </c>
      <c r="AI181" s="100">
        <v>0</v>
      </c>
      <c r="AJ181" s="13">
        <v>0.02</v>
      </c>
      <c r="AK181" s="85">
        <v>2.3900000000000001E-2</v>
      </c>
      <c r="AL181" s="76">
        <f t="shared" si="37"/>
        <v>1.1950000000000001</v>
      </c>
      <c r="AM181" s="13">
        <v>0</v>
      </c>
      <c r="AN181" s="85">
        <v>0</v>
      </c>
      <c r="AO181" s="76"/>
      <c r="AP181" s="13">
        <v>0</v>
      </c>
      <c r="AQ181" s="85">
        <v>0</v>
      </c>
      <c r="AR181" s="76"/>
      <c r="AS181" s="13">
        <v>0.59099999999999997</v>
      </c>
      <c r="AT181" s="85">
        <v>0.69279999999999997</v>
      </c>
      <c r="AU181" s="76">
        <f t="shared" si="38"/>
        <v>1.1722504230118442</v>
      </c>
      <c r="AV181" s="13">
        <v>4.2000000000000003E-2</v>
      </c>
      <c r="AW181" s="85">
        <v>4.1200000000000001E-2</v>
      </c>
      <c r="AX181" s="76">
        <f t="shared" si="39"/>
        <v>0.98095238095238091</v>
      </c>
      <c r="AY181" s="13">
        <v>1E-3</v>
      </c>
      <c r="AZ181" s="85">
        <v>1.6000000000000001E-3</v>
      </c>
      <c r="BA181" s="76">
        <f t="shared" si="40"/>
        <v>1.6</v>
      </c>
      <c r="BB181" s="13">
        <v>0.113</v>
      </c>
      <c r="BC181" s="85">
        <v>0.13819999999999999</v>
      </c>
      <c r="BD181" s="76">
        <f t="shared" si="41"/>
        <v>1.223008849557522</v>
      </c>
      <c r="BE181" s="13">
        <v>0.248</v>
      </c>
      <c r="BF181" s="85">
        <v>0.30430000000000001</v>
      </c>
      <c r="BG181" s="76">
        <f t="shared" si="42"/>
        <v>1.2270161290322581</v>
      </c>
      <c r="BH181" s="13">
        <v>0.93300000000000005</v>
      </c>
      <c r="BI181" s="85">
        <v>1.0401</v>
      </c>
      <c r="BJ181" s="76">
        <f t="shared" si="43"/>
        <v>1.1147909967845659</v>
      </c>
      <c r="BK181" s="13">
        <v>0.19700000000000001</v>
      </c>
      <c r="BL181" s="85">
        <v>0.21529999999999999</v>
      </c>
      <c r="BM181" s="76">
        <f t="shared" si="44"/>
        <v>1.0928934010152282</v>
      </c>
      <c r="BN181" s="13">
        <v>0</v>
      </c>
      <c r="BO181" s="85">
        <v>4.0000000000000002E-4</v>
      </c>
      <c r="BP181" s="76"/>
      <c r="BQ181" s="13">
        <v>0.26900000000000002</v>
      </c>
      <c r="BR181" s="85">
        <v>0.36380000000000001</v>
      </c>
      <c r="BS181" s="76">
        <f t="shared" si="45"/>
        <v>1.3524163568773233</v>
      </c>
      <c r="BT181" s="13">
        <v>0</v>
      </c>
      <c r="BU181" s="85">
        <v>0</v>
      </c>
      <c r="BV181" s="76"/>
    </row>
    <row r="182" spans="1:74" ht="20.100000000000001" customHeight="1" thickBot="1" x14ac:dyDescent="0.25">
      <c r="A182" s="4">
        <v>175</v>
      </c>
      <c r="B182" s="39" t="s">
        <v>201</v>
      </c>
      <c r="C182" s="19">
        <v>4455.21</v>
      </c>
      <c r="D182" s="18"/>
      <c r="E182" s="15">
        <f t="shared" si="53"/>
        <v>4455.21</v>
      </c>
      <c r="F182" s="15">
        <f t="shared" si="54"/>
        <v>4455.21</v>
      </c>
      <c r="G182" s="15"/>
      <c r="H182" s="11">
        <v>3.4470000000000001</v>
      </c>
      <c r="I182" s="3">
        <v>3.4470000000000001</v>
      </c>
      <c r="J182" s="3">
        <v>2.8330000000000002</v>
      </c>
      <c r="K182" s="9">
        <v>3.0670000000000002</v>
      </c>
      <c r="L182" s="13">
        <f t="shared" si="55"/>
        <v>1.0809399477806789</v>
      </c>
      <c r="M182" s="3">
        <f t="shared" si="55"/>
        <v>1.0809399477806789</v>
      </c>
      <c r="N182" s="3">
        <f t="shared" si="55"/>
        <v>1.0833039181080126</v>
      </c>
      <c r="O182" s="5">
        <f t="shared" si="55"/>
        <v>1.0864036517769806</v>
      </c>
      <c r="P182" s="13">
        <v>3.726</v>
      </c>
      <c r="Q182" s="3">
        <v>3.726</v>
      </c>
      <c r="R182" s="3">
        <v>3.069</v>
      </c>
      <c r="S182" s="9">
        <v>3.3319999999999999</v>
      </c>
      <c r="T182" s="75">
        <f t="shared" si="46"/>
        <v>3.7260000000000004</v>
      </c>
      <c r="U182" s="13">
        <v>3.726</v>
      </c>
      <c r="V182" s="3">
        <v>3.726</v>
      </c>
      <c r="W182" s="6">
        <f t="shared" si="47"/>
        <v>3.6337000000000002</v>
      </c>
      <c r="X182" s="76">
        <f t="shared" si="48"/>
        <v>0.975228126677402</v>
      </c>
      <c r="Y182" s="74">
        <f t="shared" si="49"/>
        <v>3.7260000000000004</v>
      </c>
      <c r="Z182" s="8">
        <f t="shared" si="50"/>
        <v>3.6337000000000002</v>
      </c>
      <c r="AA182" s="76">
        <f t="shared" si="51"/>
        <v>0.975228126677402</v>
      </c>
      <c r="AB182" s="13">
        <v>0.69499999999999995</v>
      </c>
      <c r="AC182" s="85">
        <v>0.76219999999999999</v>
      </c>
      <c r="AD182" s="76">
        <f t="shared" si="52"/>
        <v>1.0966906474820144</v>
      </c>
      <c r="AE182" s="13">
        <v>0.26300000000000001</v>
      </c>
      <c r="AF182" s="85">
        <v>0.28810000000000002</v>
      </c>
      <c r="AG182" s="76">
        <f t="shared" si="36"/>
        <v>1.0954372623574145</v>
      </c>
      <c r="AH182" s="13">
        <v>0.39600000000000002</v>
      </c>
      <c r="AI182" s="100">
        <v>0</v>
      </c>
      <c r="AJ182" s="13">
        <v>0.03</v>
      </c>
      <c r="AK182" s="85">
        <v>3.4200000000000001E-2</v>
      </c>
      <c r="AL182" s="76">
        <f t="shared" si="37"/>
        <v>1.1400000000000001</v>
      </c>
      <c r="AM182" s="13">
        <v>0</v>
      </c>
      <c r="AN182" s="85">
        <v>0</v>
      </c>
      <c r="AO182" s="76"/>
      <c r="AP182" s="13">
        <v>0</v>
      </c>
      <c r="AQ182" s="85">
        <v>0</v>
      </c>
      <c r="AR182" s="76"/>
      <c r="AS182" s="13">
        <v>0.56599999999999995</v>
      </c>
      <c r="AT182" s="85">
        <v>0.65980000000000005</v>
      </c>
      <c r="AU182" s="76">
        <f t="shared" si="38"/>
        <v>1.1657243816254419</v>
      </c>
      <c r="AV182" s="13">
        <v>4.5999999999999999E-2</v>
      </c>
      <c r="AW182" s="85">
        <v>4.5699999999999998E-2</v>
      </c>
      <c r="AX182" s="76">
        <f t="shared" si="39"/>
        <v>0.99347826086956514</v>
      </c>
      <c r="AY182" s="13">
        <v>1E-3</v>
      </c>
      <c r="AZ182" s="85">
        <v>1.6999999999999999E-3</v>
      </c>
      <c r="BA182" s="76">
        <f t="shared" si="40"/>
        <v>1.7</v>
      </c>
      <c r="BB182" s="13">
        <v>0.13900000000000001</v>
      </c>
      <c r="BC182" s="85">
        <v>0.1704</v>
      </c>
      <c r="BD182" s="76">
        <f t="shared" si="41"/>
        <v>1.2258992805755393</v>
      </c>
      <c r="BE182" s="13">
        <v>0.29399999999999998</v>
      </c>
      <c r="BF182" s="85">
        <v>0.36099999999999999</v>
      </c>
      <c r="BG182" s="76">
        <f t="shared" si="42"/>
        <v>1.227891156462585</v>
      </c>
      <c r="BH182" s="13">
        <v>0.86599999999999999</v>
      </c>
      <c r="BI182" s="85">
        <v>0.96309999999999996</v>
      </c>
      <c r="BJ182" s="76">
        <f t="shared" si="43"/>
        <v>1.1121247113163972</v>
      </c>
      <c r="BK182" s="13">
        <v>0.109</v>
      </c>
      <c r="BL182" s="85">
        <v>0.1192</v>
      </c>
      <c r="BM182" s="76">
        <f t="shared" si="44"/>
        <v>1.0935779816513762</v>
      </c>
      <c r="BN182" s="13">
        <v>0</v>
      </c>
      <c r="BO182" s="85">
        <v>2.0000000000000001E-4</v>
      </c>
      <c r="BP182" s="76"/>
      <c r="BQ182" s="13">
        <v>0.32100000000000001</v>
      </c>
      <c r="BR182" s="85">
        <v>0.2281</v>
      </c>
      <c r="BS182" s="76">
        <f t="shared" si="45"/>
        <v>0.71059190031152641</v>
      </c>
      <c r="BT182" s="13">
        <v>0</v>
      </c>
      <c r="BU182" s="85">
        <v>0</v>
      </c>
      <c r="BV182" s="76"/>
    </row>
    <row r="183" spans="1:74" ht="20.100000000000001" customHeight="1" thickBot="1" x14ac:dyDescent="0.25">
      <c r="A183" s="22">
        <v>176</v>
      </c>
      <c r="B183" s="39" t="s">
        <v>202</v>
      </c>
      <c r="C183" s="19">
        <v>1882</v>
      </c>
      <c r="D183" s="18"/>
      <c r="E183" s="15">
        <f t="shared" si="53"/>
        <v>1882</v>
      </c>
      <c r="F183" s="15">
        <f t="shared" si="54"/>
        <v>1882</v>
      </c>
      <c r="G183" s="15"/>
      <c r="H183" s="11">
        <v>3.3180000000000001</v>
      </c>
      <c r="I183" s="3">
        <v>3.3180000000000001</v>
      </c>
      <c r="J183" s="3">
        <v>2.6789999999999998</v>
      </c>
      <c r="K183" s="9">
        <v>2.88</v>
      </c>
      <c r="L183" s="13">
        <f t="shared" si="55"/>
        <v>1.0780590717299579</v>
      </c>
      <c r="M183" s="3">
        <f t="shared" si="55"/>
        <v>1.0780590717299579</v>
      </c>
      <c r="N183" s="3">
        <f t="shared" si="55"/>
        <v>1.0810003732736095</v>
      </c>
      <c r="O183" s="5">
        <f t="shared" si="55"/>
        <v>1.0840277777777778</v>
      </c>
      <c r="P183" s="13">
        <v>3.577</v>
      </c>
      <c r="Q183" s="3">
        <v>3.577</v>
      </c>
      <c r="R183" s="3">
        <v>2.8959999999999999</v>
      </c>
      <c r="S183" s="9">
        <v>3.1219999999999999</v>
      </c>
      <c r="T183" s="75">
        <f t="shared" si="46"/>
        <v>3.5769999999999995</v>
      </c>
      <c r="U183" s="13">
        <v>3.577</v>
      </c>
      <c r="V183" s="3">
        <v>3.577</v>
      </c>
      <c r="W183" s="6">
        <f t="shared" si="47"/>
        <v>3.3997000000000002</v>
      </c>
      <c r="X183" s="76">
        <f t="shared" si="48"/>
        <v>0.95043332401453751</v>
      </c>
      <c r="Y183" s="74">
        <f t="shared" si="49"/>
        <v>3.5769999999999995</v>
      </c>
      <c r="Z183" s="8">
        <f t="shared" si="50"/>
        <v>3.3997000000000002</v>
      </c>
      <c r="AA183" s="76">
        <f t="shared" si="51"/>
        <v>0.95043332401453751</v>
      </c>
      <c r="AB183" s="13">
        <v>0.68500000000000005</v>
      </c>
      <c r="AC183" s="85">
        <v>0.75129999999999997</v>
      </c>
      <c r="AD183" s="76">
        <f t="shared" si="52"/>
        <v>1.0967883211678831</v>
      </c>
      <c r="AE183" s="13">
        <v>0.22600000000000001</v>
      </c>
      <c r="AF183" s="85">
        <v>0.24729999999999999</v>
      </c>
      <c r="AG183" s="76">
        <f t="shared" si="36"/>
        <v>1.0942477876106194</v>
      </c>
      <c r="AH183" s="13">
        <v>0.45500000000000002</v>
      </c>
      <c r="AI183" s="100">
        <v>0</v>
      </c>
      <c r="AJ183" s="13">
        <v>2.1999999999999999E-2</v>
      </c>
      <c r="AK183" s="85">
        <v>2.58E-2</v>
      </c>
      <c r="AL183" s="76">
        <f t="shared" si="37"/>
        <v>1.1727272727272728</v>
      </c>
      <c r="AM183" s="13">
        <v>0</v>
      </c>
      <c r="AN183" s="85">
        <v>0</v>
      </c>
      <c r="AO183" s="76"/>
      <c r="AP183" s="13">
        <v>0</v>
      </c>
      <c r="AQ183" s="85">
        <v>0</v>
      </c>
      <c r="AR183" s="76"/>
      <c r="AS183" s="13">
        <v>0.55600000000000005</v>
      </c>
      <c r="AT183" s="85">
        <v>0.64800000000000002</v>
      </c>
      <c r="AU183" s="76">
        <f t="shared" si="38"/>
        <v>1.1654676258992804</v>
      </c>
      <c r="AV183" s="13">
        <v>3.9E-2</v>
      </c>
      <c r="AW183" s="85">
        <v>3.8800000000000001E-2</v>
      </c>
      <c r="AX183" s="76">
        <f t="shared" si="39"/>
        <v>0.99487179487179489</v>
      </c>
      <c r="AY183" s="13">
        <v>1E-3</v>
      </c>
      <c r="AZ183" s="85">
        <v>1.4E-3</v>
      </c>
      <c r="BA183" s="76">
        <f t="shared" si="40"/>
        <v>1.4</v>
      </c>
      <c r="BB183" s="13">
        <v>0.21299999999999999</v>
      </c>
      <c r="BC183" s="85">
        <v>0.26150000000000001</v>
      </c>
      <c r="BD183" s="76">
        <f t="shared" si="41"/>
        <v>1.227699530516432</v>
      </c>
      <c r="BE183" s="13">
        <v>0.127</v>
      </c>
      <c r="BF183" s="85">
        <v>0.15559999999999999</v>
      </c>
      <c r="BG183" s="76">
        <f t="shared" si="42"/>
        <v>1.2251968503937007</v>
      </c>
      <c r="BH183" s="13">
        <v>0.83599999999999997</v>
      </c>
      <c r="BI183" s="85">
        <v>0.9294</v>
      </c>
      <c r="BJ183" s="76">
        <f t="shared" si="43"/>
        <v>1.1117224880382777</v>
      </c>
      <c r="BK183" s="13">
        <v>0.11</v>
      </c>
      <c r="BL183" s="85">
        <v>0.11940000000000001</v>
      </c>
      <c r="BM183" s="76">
        <f t="shared" si="44"/>
        <v>1.0854545454545454</v>
      </c>
      <c r="BN183" s="13">
        <v>0</v>
      </c>
      <c r="BO183" s="85">
        <v>5.9999999999999995E-4</v>
      </c>
      <c r="BP183" s="76"/>
      <c r="BQ183" s="13">
        <v>0.307</v>
      </c>
      <c r="BR183" s="85">
        <v>0.22059999999999999</v>
      </c>
      <c r="BS183" s="76">
        <f t="shared" si="45"/>
        <v>0.71856677524429968</v>
      </c>
      <c r="BT183" s="13">
        <v>0</v>
      </c>
      <c r="BU183" s="85">
        <v>0</v>
      </c>
      <c r="BV183" s="76"/>
    </row>
    <row r="184" spans="1:74" ht="20.100000000000001" customHeight="1" thickBot="1" x14ac:dyDescent="0.25">
      <c r="A184" s="4">
        <v>177</v>
      </c>
      <c r="B184" s="39" t="s">
        <v>203</v>
      </c>
      <c r="C184" s="19">
        <v>2740.4</v>
      </c>
      <c r="D184" s="18"/>
      <c r="E184" s="15">
        <f t="shared" si="53"/>
        <v>2740.4</v>
      </c>
      <c r="F184" s="15">
        <f t="shared" si="54"/>
        <v>2740.4</v>
      </c>
      <c r="G184" s="15"/>
      <c r="H184" s="11">
        <v>3.2050000000000001</v>
      </c>
      <c r="I184" s="3">
        <v>3.2050000000000001</v>
      </c>
      <c r="J184" s="3">
        <v>2.613</v>
      </c>
      <c r="K184" s="9">
        <v>2.8679999999999999</v>
      </c>
      <c r="L184" s="13">
        <f t="shared" si="55"/>
        <v>1.0789391575663028</v>
      </c>
      <c r="M184" s="3">
        <f t="shared" si="55"/>
        <v>1.0789391575663028</v>
      </c>
      <c r="N184" s="3">
        <f t="shared" si="55"/>
        <v>1.0799846919249905</v>
      </c>
      <c r="O184" s="5">
        <f t="shared" si="55"/>
        <v>1.0840306834030684</v>
      </c>
      <c r="P184" s="13">
        <v>3.4580000000000002</v>
      </c>
      <c r="Q184" s="3">
        <v>3.4580000000000002</v>
      </c>
      <c r="R184" s="3">
        <v>2.8220000000000001</v>
      </c>
      <c r="S184" s="9">
        <v>3.109</v>
      </c>
      <c r="T184" s="75">
        <f t="shared" si="46"/>
        <v>3.4579999999999997</v>
      </c>
      <c r="U184" s="13">
        <v>3.4580000000000002</v>
      </c>
      <c r="V184" s="3">
        <v>3.4580000000000002</v>
      </c>
      <c r="W184" s="6">
        <f t="shared" si="47"/>
        <v>3.4810000000000003</v>
      </c>
      <c r="X184" s="76">
        <f t="shared" si="48"/>
        <v>1.006651243493349</v>
      </c>
      <c r="Y184" s="74">
        <f t="shared" si="49"/>
        <v>3.4579999999999997</v>
      </c>
      <c r="Z184" s="8">
        <f t="shared" si="50"/>
        <v>3.4810000000000003</v>
      </c>
      <c r="AA184" s="76">
        <f t="shared" si="51"/>
        <v>1.006651243493349</v>
      </c>
      <c r="AB184" s="13">
        <v>0.44600000000000001</v>
      </c>
      <c r="AC184" s="85">
        <v>0.49020000000000002</v>
      </c>
      <c r="AD184" s="76">
        <f t="shared" si="52"/>
        <v>1.0991031390134529</v>
      </c>
      <c r="AE184" s="13">
        <v>0.28699999999999998</v>
      </c>
      <c r="AF184" s="85">
        <v>0.3135</v>
      </c>
      <c r="AG184" s="76">
        <f t="shared" si="36"/>
        <v>1.0923344947735192</v>
      </c>
      <c r="AH184" s="13">
        <v>0.34899999999999998</v>
      </c>
      <c r="AI184" s="100">
        <v>0</v>
      </c>
      <c r="AJ184" s="13">
        <v>2.1000000000000001E-2</v>
      </c>
      <c r="AK184" s="85">
        <v>2.4899999999999999E-2</v>
      </c>
      <c r="AL184" s="76">
        <f t="shared" si="37"/>
        <v>1.1857142857142855</v>
      </c>
      <c r="AM184" s="13">
        <v>0</v>
      </c>
      <c r="AN184" s="85">
        <v>0</v>
      </c>
      <c r="AO184" s="76"/>
      <c r="AP184" s="13">
        <v>0</v>
      </c>
      <c r="AQ184" s="85">
        <v>0</v>
      </c>
      <c r="AR184" s="76"/>
      <c r="AS184" s="13">
        <v>0.58399999999999996</v>
      </c>
      <c r="AT184" s="85">
        <v>0.68159999999999998</v>
      </c>
      <c r="AU184" s="76">
        <f t="shared" si="38"/>
        <v>1.167123287671233</v>
      </c>
      <c r="AV184" s="13">
        <v>4.7E-2</v>
      </c>
      <c r="AW184" s="85">
        <v>4.6100000000000002E-2</v>
      </c>
      <c r="AX184" s="76">
        <f t="shared" si="39"/>
        <v>0.98085106382978726</v>
      </c>
      <c r="AY184" s="13">
        <v>1E-3</v>
      </c>
      <c r="AZ184" s="85">
        <v>1.6999999999999999E-3</v>
      </c>
      <c r="BA184" s="76">
        <f t="shared" si="40"/>
        <v>1.7</v>
      </c>
      <c r="BB184" s="13">
        <v>0.151</v>
      </c>
      <c r="BC184" s="85">
        <v>0.1847</v>
      </c>
      <c r="BD184" s="76">
        <f t="shared" si="41"/>
        <v>1.2231788079470198</v>
      </c>
      <c r="BE184" s="13">
        <v>0.23300000000000001</v>
      </c>
      <c r="BF184" s="85">
        <v>0.2858</v>
      </c>
      <c r="BG184" s="76">
        <f t="shared" si="42"/>
        <v>1.2266094420600857</v>
      </c>
      <c r="BH184" s="13">
        <v>0.878</v>
      </c>
      <c r="BI184" s="85">
        <v>0.97719999999999996</v>
      </c>
      <c r="BJ184" s="76">
        <f t="shared" si="43"/>
        <v>1.1129840546697038</v>
      </c>
      <c r="BK184" s="13">
        <v>0.153</v>
      </c>
      <c r="BL184" s="85">
        <v>0.16750000000000001</v>
      </c>
      <c r="BM184" s="76">
        <f t="shared" si="44"/>
        <v>1.0947712418300655</v>
      </c>
      <c r="BN184" s="13">
        <v>0</v>
      </c>
      <c r="BO184" s="85">
        <v>5.0000000000000001E-4</v>
      </c>
      <c r="BP184" s="76"/>
      <c r="BQ184" s="13">
        <v>0.308</v>
      </c>
      <c r="BR184" s="85">
        <v>0.30730000000000002</v>
      </c>
      <c r="BS184" s="76">
        <f t="shared" si="45"/>
        <v>0.9977272727272728</v>
      </c>
      <c r="BT184" s="13">
        <v>0</v>
      </c>
      <c r="BU184" s="85">
        <v>0</v>
      </c>
      <c r="BV184" s="76"/>
    </row>
    <row r="185" spans="1:74" ht="20.100000000000001" customHeight="1" thickBot="1" x14ac:dyDescent="0.25">
      <c r="A185" s="22">
        <v>178</v>
      </c>
      <c r="B185" s="39" t="s">
        <v>204</v>
      </c>
      <c r="C185" s="19">
        <v>5810.9</v>
      </c>
      <c r="D185" s="18"/>
      <c r="E185" s="15">
        <f t="shared" si="53"/>
        <v>5810.9</v>
      </c>
      <c r="F185" s="15">
        <f t="shared" si="54"/>
        <v>5810.9</v>
      </c>
      <c r="G185" s="15"/>
      <c r="H185" s="11">
        <v>3.3380000000000001</v>
      </c>
      <c r="I185" s="3">
        <v>3.3380000000000001</v>
      </c>
      <c r="J185" s="3">
        <v>2.7530000000000001</v>
      </c>
      <c r="K185" s="9">
        <v>2.9969999999999999</v>
      </c>
      <c r="L185" s="13">
        <f t="shared" si="55"/>
        <v>1.0805871779508689</v>
      </c>
      <c r="M185" s="3">
        <f t="shared" si="55"/>
        <v>1.0805871779508689</v>
      </c>
      <c r="N185" s="3">
        <f t="shared" si="55"/>
        <v>1.0820922629858336</v>
      </c>
      <c r="O185" s="5">
        <f t="shared" si="55"/>
        <v>1.0857524190857524</v>
      </c>
      <c r="P185" s="13">
        <v>3.6070000000000002</v>
      </c>
      <c r="Q185" s="3">
        <v>3.6070000000000002</v>
      </c>
      <c r="R185" s="3">
        <v>2.9790000000000001</v>
      </c>
      <c r="S185" s="9">
        <v>3.254</v>
      </c>
      <c r="T185" s="75">
        <f t="shared" si="46"/>
        <v>3.6069999999999998</v>
      </c>
      <c r="U185" s="13">
        <v>3.6070000000000002</v>
      </c>
      <c r="V185" s="3">
        <v>3.6070000000000002</v>
      </c>
      <c r="W185" s="6">
        <f t="shared" si="47"/>
        <v>3.6304000000000003</v>
      </c>
      <c r="X185" s="76">
        <f t="shared" si="48"/>
        <v>1.0064873856390353</v>
      </c>
      <c r="Y185" s="74">
        <f t="shared" si="49"/>
        <v>3.6069999999999998</v>
      </c>
      <c r="Z185" s="8">
        <f t="shared" si="50"/>
        <v>3.6304000000000003</v>
      </c>
      <c r="AA185" s="76">
        <f t="shared" si="51"/>
        <v>1.0064873856390353</v>
      </c>
      <c r="AB185" s="13">
        <v>0.51900000000000002</v>
      </c>
      <c r="AC185" s="85">
        <v>0.57010000000000005</v>
      </c>
      <c r="AD185" s="76">
        <f t="shared" si="52"/>
        <v>1.0984585741811177</v>
      </c>
      <c r="AE185" s="13">
        <v>0.27500000000000002</v>
      </c>
      <c r="AF185" s="85">
        <v>0.30099999999999999</v>
      </c>
      <c r="AG185" s="76">
        <f t="shared" si="36"/>
        <v>1.0945454545454545</v>
      </c>
      <c r="AH185" s="13">
        <v>0.35299999999999998</v>
      </c>
      <c r="AI185" s="100">
        <v>0</v>
      </c>
      <c r="AJ185" s="13">
        <v>0.02</v>
      </c>
      <c r="AK185" s="85">
        <v>2.3599999999999999E-2</v>
      </c>
      <c r="AL185" s="76">
        <f t="shared" si="37"/>
        <v>1.18</v>
      </c>
      <c r="AM185" s="13">
        <v>0</v>
      </c>
      <c r="AN185" s="85">
        <v>0</v>
      </c>
      <c r="AO185" s="76"/>
      <c r="AP185" s="13">
        <v>0</v>
      </c>
      <c r="AQ185" s="85">
        <v>0</v>
      </c>
      <c r="AR185" s="76"/>
      <c r="AS185" s="13">
        <v>0.56200000000000006</v>
      </c>
      <c r="AT185" s="85">
        <v>0.65539999999999998</v>
      </c>
      <c r="AU185" s="76">
        <f t="shared" si="38"/>
        <v>1.1661921708185052</v>
      </c>
      <c r="AV185" s="13">
        <v>4.1000000000000002E-2</v>
      </c>
      <c r="AW185" s="85">
        <v>4.0599999999999997E-2</v>
      </c>
      <c r="AX185" s="76">
        <f t="shared" si="39"/>
        <v>0.99024390243902427</v>
      </c>
      <c r="AY185" s="13">
        <v>1E-3</v>
      </c>
      <c r="AZ185" s="85">
        <v>1.6000000000000001E-3</v>
      </c>
      <c r="BA185" s="76">
        <f t="shared" si="40"/>
        <v>1.6</v>
      </c>
      <c r="BB185" s="13">
        <v>0.14199999999999999</v>
      </c>
      <c r="BC185" s="85">
        <v>0.1736</v>
      </c>
      <c r="BD185" s="76">
        <f t="shared" si="41"/>
        <v>1.2225352112676058</v>
      </c>
      <c r="BE185" s="13">
        <v>0.373</v>
      </c>
      <c r="BF185" s="85">
        <v>0.45700000000000002</v>
      </c>
      <c r="BG185" s="76">
        <f t="shared" si="42"/>
        <v>1.2252010723860591</v>
      </c>
      <c r="BH185" s="13">
        <v>0.89900000000000002</v>
      </c>
      <c r="BI185" s="85">
        <v>0.999</v>
      </c>
      <c r="BJ185" s="76">
        <f t="shared" si="43"/>
        <v>1.1112347052280311</v>
      </c>
      <c r="BK185" s="13">
        <v>0.105</v>
      </c>
      <c r="BL185" s="85">
        <v>0.1145</v>
      </c>
      <c r="BM185" s="76">
        <f t="shared" si="44"/>
        <v>1.0904761904761906</v>
      </c>
      <c r="BN185" s="13">
        <v>0</v>
      </c>
      <c r="BO185" s="85">
        <v>2.0000000000000001E-4</v>
      </c>
      <c r="BP185" s="76"/>
      <c r="BQ185" s="13">
        <v>0.317</v>
      </c>
      <c r="BR185" s="85">
        <v>0.29380000000000001</v>
      </c>
      <c r="BS185" s="76">
        <f t="shared" si="45"/>
        <v>0.92681388012618293</v>
      </c>
      <c r="BT185" s="13">
        <v>0</v>
      </c>
      <c r="BU185" s="85">
        <v>0</v>
      </c>
      <c r="BV185" s="76"/>
    </row>
    <row r="186" spans="1:74" ht="20.100000000000001" customHeight="1" thickBot="1" x14ac:dyDescent="0.25">
      <c r="A186" s="4">
        <v>179</v>
      </c>
      <c r="B186" s="39" t="s">
        <v>205</v>
      </c>
      <c r="C186" s="19">
        <v>4501.3999999999996</v>
      </c>
      <c r="D186" s="18"/>
      <c r="E186" s="15">
        <f t="shared" si="53"/>
        <v>4501.3999999999996</v>
      </c>
      <c r="F186" s="15">
        <f t="shared" si="54"/>
        <v>4501.3999999999996</v>
      </c>
      <c r="G186" s="15"/>
      <c r="H186" s="11">
        <v>3.1509999999999998</v>
      </c>
      <c r="I186" s="3">
        <v>3.1509999999999998</v>
      </c>
      <c r="J186" s="3">
        <v>2.4239999999999999</v>
      </c>
      <c r="K186" s="9">
        <v>2.69</v>
      </c>
      <c r="L186" s="13">
        <f t="shared" si="55"/>
        <v>1.0764836559822279</v>
      </c>
      <c r="M186" s="3">
        <f t="shared" si="55"/>
        <v>1.0764836559822279</v>
      </c>
      <c r="N186" s="3">
        <f t="shared" si="55"/>
        <v>1.0787953795379539</v>
      </c>
      <c r="O186" s="5">
        <f t="shared" si="55"/>
        <v>1.0832713754646841</v>
      </c>
      <c r="P186" s="13">
        <v>3.3919999999999999</v>
      </c>
      <c r="Q186" s="3">
        <v>3.3919999999999999</v>
      </c>
      <c r="R186" s="3">
        <v>2.6150000000000002</v>
      </c>
      <c r="S186" s="9">
        <v>2.9140000000000001</v>
      </c>
      <c r="T186" s="75">
        <f t="shared" si="46"/>
        <v>3.3919999999999995</v>
      </c>
      <c r="U186" s="13">
        <v>3.3919999999999999</v>
      </c>
      <c r="V186" s="3">
        <v>3.3919999999999999</v>
      </c>
      <c r="W186" s="6">
        <f t="shared" si="47"/>
        <v>3.5057</v>
      </c>
      <c r="X186" s="76">
        <f t="shared" si="48"/>
        <v>1.0335200471698116</v>
      </c>
      <c r="Y186" s="74">
        <f t="shared" si="49"/>
        <v>3.3919999999999995</v>
      </c>
      <c r="Z186" s="8">
        <f t="shared" si="50"/>
        <v>3.5057</v>
      </c>
      <c r="AA186" s="76">
        <f t="shared" si="51"/>
        <v>1.0335200471698116</v>
      </c>
      <c r="AB186" s="13">
        <v>0.52800000000000002</v>
      </c>
      <c r="AC186" s="85">
        <v>0.57869999999999999</v>
      </c>
      <c r="AD186" s="76">
        <f t="shared" si="52"/>
        <v>1.0960227272727272</v>
      </c>
      <c r="AE186" s="13">
        <v>0.29899999999999999</v>
      </c>
      <c r="AF186" s="85">
        <v>0.32740000000000002</v>
      </c>
      <c r="AG186" s="76">
        <f t="shared" si="36"/>
        <v>1.0949832775919734</v>
      </c>
      <c r="AH186" s="13">
        <v>0.47799999999999998</v>
      </c>
      <c r="AI186" s="100">
        <v>0</v>
      </c>
      <c r="AJ186" s="13">
        <v>3.1E-2</v>
      </c>
      <c r="AK186" s="85">
        <v>3.61E-2</v>
      </c>
      <c r="AL186" s="76">
        <f t="shared" si="37"/>
        <v>1.1645161290322581</v>
      </c>
      <c r="AM186" s="13">
        <v>0</v>
      </c>
      <c r="AN186" s="85">
        <v>0</v>
      </c>
      <c r="AO186" s="76"/>
      <c r="AP186" s="13">
        <v>0</v>
      </c>
      <c r="AQ186" s="85">
        <v>0</v>
      </c>
      <c r="AR186" s="76"/>
      <c r="AS186" s="13">
        <v>0.56999999999999995</v>
      </c>
      <c r="AT186" s="85">
        <v>0.66459999999999997</v>
      </c>
      <c r="AU186" s="76">
        <f t="shared" si="38"/>
        <v>1.1659649122807019</v>
      </c>
      <c r="AV186" s="13">
        <v>3.9E-2</v>
      </c>
      <c r="AW186" s="85">
        <v>3.8600000000000002E-2</v>
      </c>
      <c r="AX186" s="76">
        <f t="shared" si="39"/>
        <v>0.98974358974358978</v>
      </c>
      <c r="AY186" s="13">
        <v>1E-3</v>
      </c>
      <c r="AZ186" s="85">
        <v>1.4E-3</v>
      </c>
      <c r="BA186" s="76">
        <f t="shared" si="40"/>
        <v>1.4</v>
      </c>
      <c r="BB186" s="13">
        <v>5.8000000000000003E-2</v>
      </c>
      <c r="BC186" s="85">
        <v>7.0699999999999999E-2</v>
      </c>
      <c r="BD186" s="76">
        <f t="shared" si="41"/>
        <v>1.2189655172413791</v>
      </c>
      <c r="BE186" s="13">
        <v>0.13600000000000001</v>
      </c>
      <c r="BF186" s="85">
        <v>0.16619999999999999</v>
      </c>
      <c r="BG186" s="76">
        <f t="shared" si="42"/>
        <v>1.2220588235294116</v>
      </c>
      <c r="BH186" s="13">
        <v>0.86099999999999999</v>
      </c>
      <c r="BI186" s="85">
        <v>0.96189999999999998</v>
      </c>
      <c r="BJ186" s="76">
        <f t="shared" si="43"/>
        <v>1.1171893147502903</v>
      </c>
      <c r="BK186" s="13">
        <v>0.127</v>
      </c>
      <c r="BL186" s="85">
        <v>0.13880000000000001</v>
      </c>
      <c r="BM186" s="76">
        <f t="shared" si="44"/>
        <v>1.0929133858267717</v>
      </c>
      <c r="BN186" s="13">
        <v>0</v>
      </c>
      <c r="BO186" s="85">
        <v>2.0000000000000001E-4</v>
      </c>
      <c r="BP186" s="76"/>
      <c r="BQ186" s="13">
        <v>0.26400000000000001</v>
      </c>
      <c r="BR186" s="85">
        <v>0.52110000000000001</v>
      </c>
      <c r="BS186" s="76">
        <f t="shared" si="45"/>
        <v>1.9738636363636364</v>
      </c>
      <c r="BT186" s="13">
        <v>0</v>
      </c>
      <c r="BU186" s="85">
        <v>0</v>
      </c>
      <c r="BV186" s="76"/>
    </row>
    <row r="187" spans="1:74" ht="20.100000000000001" customHeight="1" thickBot="1" x14ac:dyDescent="0.25">
      <c r="A187" s="22">
        <v>180</v>
      </c>
      <c r="B187" s="39" t="s">
        <v>206</v>
      </c>
      <c r="C187" s="19">
        <v>4491.71</v>
      </c>
      <c r="D187" s="18"/>
      <c r="E187" s="15">
        <f t="shared" si="53"/>
        <v>4491.71</v>
      </c>
      <c r="F187" s="15">
        <f t="shared" si="54"/>
        <v>4491.71</v>
      </c>
      <c r="G187" s="15"/>
      <c r="H187" s="11">
        <v>3.3929999999999998</v>
      </c>
      <c r="I187" s="3">
        <v>3.3929999999999998</v>
      </c>
      <c r="J187" s="3">
        <v>2.7759999999999998</v>
      </c>
      <c r="K187" s="9">
        <v>3.0070000000000001</v>
      </c>
      <c r="L187" s="13">
        <f t="shared" si="55"/>
        <v>1.0810492189802536</v>
      </c>
      <c r="M187" s="3">
        <f t="shared" si="55"/>
        <v>1.0810492189802536</v>
      </c>
      <c r="N187" s="3">
        <f t="shared" si="55"/>
        <v>1.0835734870317004</v>
      </c>
      <c r="O187" s="5">
        <f t="shared" si="55"/>
        <v>1.0867974725640173</v>
      </c>
      <c r="P187" s="13">
        <v>3.6680000000000001</v>
      </c>
      <c r="Q187" s="3">
        <v>3.6680000000000001</v>
      </c>
      <c r="R187" s="3">
        <v>3.008</v>
      </c>
      <c r="S187" s="9">
        <v>3.2679999999999998</v>
      </c>
      <c r="T187" s="75">
        <f t="shared" si="46"/>
        <v>3.6679999999999997</v>
      </c>
      <c r="U187" s="13">
        <v>3.6680000000000001</v>
      </c>
      <c r="V187" s="3">
        <v>3.6680000000000001</v>
      </c>
      <c r="W187" s="6">
        <f t="shared" si="47"/>
        <v>3.5621999999999998</v>
      </c>
      <c r="X187" s="76">
        <f t="shared" si="48"/>
        <v>0.97115594329334787</v>
      </c>
      <c r="Y187" s="74">
        <f t="shared" si="49"/>
        <v>3.6679999999999997</v>
      </c>
      <c r="Z187" s="8">
        <f t="shared" si="50"/>
        <v>3.5621999999999998</v>
      </c>
      <c r="AA187" s="76">
        <f t="shared" si="51"/>
        <v>0.97115594329334787</v>
      </c>
      <c r="AB187" s="13">
        <v>0.66600000000000004</v>
      </c>
      <c r="AC187" s="85">
        <v>0.73399999999999999</v>
      </c>
      <c r="AD187" s="76">
        <f t="shared" si="52"/>
        <v>1.102102102102102</v>
      </c>
      <c r="AE187" s="13">
        <v>0.26</v>
      </c>
      <c r="AF187" s="85">
        <v>0.28489999999999999</v>
      </c>
      <c r="AG187" s="76">
        <f t="shared" si="36"/>
        <v>1.0957692307692306</v>
      </c>
      <c r="AH187" s="13">
        <v>0.40200000000000002</v>
      </c>
      <c r="AI187" s="100">
        <v>0</v>
      </c>
      <c r="AJ187" s="13">
        <v>0.02</v>
      </c>
      <c r="AK187" s="85">
        <v>2.3400000000000001E-2</v>
      </c>
      <c r="AL187" s="76">
        <f t="shared" si="37"/>
        <v>1.17</v>
      </c>
      <c r="AM187" s="13">
        <v>0</v>
      </c>
      <c r="AN187" s="85">
        <v>0</v>
      </c>
      <c r="AO187" s="76"/>
      <c r="AP187" s="13">
        <v>0</v>
      </c>
      <c r="AQ187" s="85">
        <v>0</v>
      </c>
      <c r="AR187" s="76"/>
      <c r="AS187" s="13">
        <v>0.54900000000000004</v>
      </c>
      <c r="AT187" s="85">
        <v>0.63970000000000005</v>
      </c>
      <c r="AU187" s="76">
        <f t="shared" si="38"/>
        <v>1.1652094717668489</v>
      </c>
      <c r="AV187" s="13">
        <v>4.1000000000000002E-2</v>
      </c>
      <c r="AW187" s="85">
        <v>4.07E-2</v>
      </c>
      <c r="AX187" s="76">
        <f t="shared" si="39"/>
        <v>0.99268292682926829</v>
      </c>
      <c r="AY187" s="13">
        <v>1E-3</v>
      </c>
      <c r="AZ187" s="85">
        <v>1.6000000000000001E-3</v>
      </c>
      <c r="BA187" s="76">
        <f t="shared" si="40"/>
        <v>1.6</v>
      </c>
      <c r="BB187" s="13">
        <v>0.13800000000000001</v>
      </c>
      <c r="BC187" s="85">
        <v>0.16900000000000001</v>
      </c>
      <c r="BD187" s="76">
        <f t="shared" si="41"/>
        <v>1.2246376811594202</v>
      </c>
      <c r="BE187" s="13">
        <v>0.29099999999999998</v>
      </c>
      <c r="BF187" s="85">
        <v>0.35649999999999998</v>
      </c>
      <c r="BG187" s="76">
        <f t="shared" si="42"/>
        <v>1.2250859106529211</v>
      </c>
      <c r="BH187" s="13">
        <v>0.83499999999999996</v>
      </c>
      <c r="BI187" s="85">
        <v>0.92820000000000003</v>
      </c>
      <c r="BJ187" s="76">
        <f t="shared" si="43"/>
        <v>1.111616766467066</v>
      </c>
      <c r="BK187" s="13">
        <v>0.15</v>
      </c>
      <c r="BL187" s="85">
        <v>0.1643</v>
      </c>
      <c r="BM187" s="76">
        <f t="shared" si="44"/>
        <v>1.0953333333333335</v>
      </c>
      <c r="BN187" s="13">
        <v>0</v>
      </c>
      <c r="BO187" s="85">
        <v>2.0000000000000001E-4</v>
      </c>
      <c r="BP187" s="76"/>
      <c r="BQ187" s="13">
        <v>0.315</v>
      </c>
      <c r="BR187" s="85">
        <v>0.21970000000000001</v>
      </c>
      <c r="BS187" s="76">
        <f t="shared" si="45"/>
        <v>0.69746031746031745</v>
      </c>
      <c r="BT187" s="13">
        <v>0</v>
      </c>
      <c r="BU187" s="85">
        <v>0</v>
      </c>
      <c r="BV187" s="76"/>
    </row>
    <row r="188" spans="1:74" ht="20.100000000000001" customHeight="1" thickBot="1" x14ac:dyDescent="0.25">
      <c r="A188" s="4">
        <v>181</v>
      </c>
      <c r="B188" s="39" t="s">
        <v>207</v>
      </c>
      <c r="C188" s="19">
        <v>3331.9</v>
      </c>
      <c r="D188" s="18"/>
      <c r="E188" s="15">
        <f t="shared" si="53"/>
        <v>3331.9</v>
      </c>
      <c r="F188" s="15">
        <f t="shared" si="54"/>
        <v>3331.9</v>
      </c>
      <c r="G188" s="15"/>
      <c r="H188" s="11">
        <v>3.0129999999999999</v>
      </c>
      <c r="I188" s="3">
        <v>3.0129999999999999</v>
      </c>
      <c r="J188" s="3">
        <v>2.3879999999999999</v>
      </c>
      <c r="K188" s="9">
        <v>2.645</v>
      </c>
      <c r="L188" s="13">
        <f t="shared" si="55"/>
        <v>1.0783272485894457</v>
      </c>
      <c r="M188" s="3">
        <f t="shared" si="55"/>
        <v>1.0783272485894457</v>
      </c>
      <c r="N188" s="3">
        <f t="shared" si="55"/>
        <v>1.0799832495812396</v>
      </c>
      <c r="O188" s="5">
        <f t="shared" si="55"/>
        <v>1.0843100189035917</v>
      </c>
      <c r="P188" s="13">
        <v>3.2490000000000001</v>
      </c>
      <c r="Q188" s="3">
        <v>3.2490000000000001</v>
      </c>
      <c r="R188" s="3">
        <v>2.5790000000000002</v>
      </c>
      <c r="S188" s="9">
        <v>2.8679999999999999</v>
      </c>
      <c r="T188" s="75">
        <f t="shared" si="46"/>
        <v>3.2489999999999997</v>
      </c>
      <c r="U188" s="13">
        <v>3.2490000000000001</v>
      </c>
      <c r="V188" s="3">
        <v>3.2490000000000001</v>
      </c>
      <c r="W188" s="6">
        <f t="shared" si="47"/>
        <v>3.3216999999999999</v>
      </c>
      <c r="X188" s="76">
        <f t="shared" si="48"/>
        <v>1.0223761157279163</v>
      </c>
      <c r="Y188" s="74">
        <f t="shared" si="49"/>
        <v>3.2489999999999997</v>
      </c>
      <c r="Z188" s="8">
        <f t="shared" si="50"/>
        <v>3.3216999999999999</v>
      </c>
      <c r="AA188" s="76">
        <f t="shared" si="51"/>
        <v>1.0223761157279163</v>
      </c>
      <c r="AB188" s="13">
        <v>0.64600000000000002</v>
      </c>
      <c r="AC188" s="85">
        <v>0.70909999999999995</v>
      </c>
      <c r="AD188" s="76">
        <f t="shared" si="52"/>
        <v>1.0976780185758512</v>
      </c>
      <c r="AE188" s="13">
        <v>0.28899999999999998</v>
      </c>
      <c r="AF188" s="85">
        <v>0.316</v>
      </c>
      <c r="AG188" s="76">
        <f t="shared" si="36"/>
        <v>1.0934256055363323</v>
      </c>
      <c r="AH188" s="13">
        <v>0.38200000000000001</v>
      </c>
      <c r="AI188" s="100">
        <v>0</v>
      </c>
      <c r="AJ188" s="13">
        <v>2.1000000000000001E-2</v>
      </c>
      <c r="AK188" s="85">
        <v>2.4799999999999999E-2</v>
      </c>
      <c r="AL188" s="76">
        <f t="shared" si="37"/>
        <v>1.1809523809523808</v>
      </c>
      <c r="AM188" s="13">
        <v>0</v>
      </c>
      <c r="AN188" s="85">
        <v>0</v>
      </c>
      <c r="AO188" s="76"/>
      <c r="AP188" s="13">
        <v>0</v>
      </c>
      <c r="AQ188" s="85">
        <v>0</v>
      </c>
      <c r="AR188" s="76"/>
      <c r="AS188" s="13">
        <v>0.56899999999999995</v>
      </c>
      <c r="AT188" s="85">
        <v>0.66390000000000005</v>
      </c>
      <c r="AU188" s="76">
        <f t="shared" si="38"/>
        <v>1.1667838312829528</v>
      </c>
      <c r="AV188" s="13">
        <v>3.5999999999999997E-2</v>
      </c>
      <c r="AW188" s="85">
        <v>3.5799999999999998E-2</v>
      </c>
      <c r="AX188" s="76">
        <f t="shared" si="39"/>
        <v>0.99444444444444446</v>
      </c>
      <c r="AY188" s="13">
        <v>1E-3</v>
      </c>
      <c r="AZ188" s="85">
        <v>1.2999999999999999E-3</v>
      </c>
      <c r="BA188" s="76">
        <f t="shared" si="40"/>
        <v>1.2999999999999998</v>
      </c>
      <c r="BB188" s="13">
        <v>4.5999999999999999E-2</v>
      </c>
      <c r="BC188" s="85">
        <v>5.62E-2</v>
      </c>
      <c r="BD188" s="76">
        <f t="shared" si="41"/>
        <v>1.2217391304347827</v>
      </c>
      <c r="BE188" s="13">
        <v>9.9000000000000005E-2</v>
      </c>
      <c r="BF188" s="85">
        <v>0.12139999999999999</v>
      </c>
      <c r="BG188" s="76">
        <f t="shared" si="42"/>
        <v>1.2262626262626262</v>
      </c>
      <c r="BH188" s="13">
        <v>0.76500000000000001</v>
      </c>
      <c r="BI188" s="85">
        <v>0.85409999999999997</v>
      </c>
      <c r="BJ188" s="76">
        <f t="shared" si="43"/>
        <v>1.1164705882352941</v>
      </c>
      <c r="BK188" s="13">
        <v>0.11899999999999999</v>
      </c>
      <c r="BL188" s="85">
        <v>0.1303</v>
      </c>
      <c r="BM188" s="76">
        <f t="shared" si="44"/>
        <v>1.0949579831932774</v>
      </c>
      <c r="BN188" s="13">
        <v>0</v>
      </c>
      <c r="BO188" s="85">
        <v>4.0000000000000002E-4</v>
      </c>
      <c r="BP188" s="76"/>
      <c r="BQ188" s="13">
        <v>0.27600000000000002</v>
      </c>
      <c r="BR188" s="85">
        <v>0.40839999999999999</v>
      </c>
      <c r="BS188" s="76">
        <f t="shared" si="45"/>
        <v>1.4797101449275361</v>
      </c>
      <c r="BT188" s="13">
        <v>0</v>
      </c>
      <c r="BU188" s="85">
        <v>0</v>
      </c>
      <c r="BV188" s="76"/>
    </row>
    <row r="189" spans="1:74" ht="20.100000000000001" customHeight="1" thickBot="1" x14ac:dyDescent="0.25">
      <c r="A189" s="22">
        <v>182</v>
      </c>
      <c r="B189" s="39" t="s">
        <v>209</v>
      </c>
      <c r="C189" s="19">
        <v>4439.95</v>
      </c>
      <c r="D189" s="18"/>
      <c r="E189" s="15">
        <f t="shared" si="53"/>
        <v>4439.95</v>
      </c>
      <c r="F189" s="15">
        <f t="shared" si="54"/>
        <v>4439.95</v>
      </c>
      <c r="G189" s="15"/>
      <c r="H189" s="11">
        <v>3.419</v>
      </c>
      <c r="I189" s="3">
        <v>3.419</v>
      </c>
      <c r="J189" s="3">
        <v>2.7770000000000001</v>
      </c>
      <c r="K189" s="9">
        <v>3.01</v>
      </c>
      <c r="L189" s="13">
        <f t="shared" si="55"/>
        <v>1.0783854928341621</v>
      </c>
      <c r="M189" s="3">
        <f t="shared" si="55"/>
        <v>1.0783854928341621</v>
      </c>
      <c r="N189" s="3">
        <f t="shared" si="55"/>
        <v>1.0810226863521786</v>
      </c>
      <c r="O189" s="5">
        <f t="shared" si="55"/>
        <v>1.0843853820598006</v>
      </c>
      <c r="P189" s="13">
        <v>3.6869999999999998</v>
      </c>
      <c r="Q189" s="3">
        <v>3.6869999999999998</v>
      </c>
      <c r="R189" s="3">
        <v>3.0019999999999998</v>
      </c>
      <c r="S189" s="9">
        <v>3.2639999999999998</v>
      </c>
      <c r="T189" s="75">
        <f t="shared" si="46"/>
        <v>3.6869999999999994</v>
      </c>
      <c r="U189" s="13">
        <v>3.6869999999999998</v>
      </c>
      <c r="V189" s="3">
        <v>3.6869999999999998</v>
      </c>
      <c r="W189" s="6">
        <f t="shared" si="47"/>
        <v>3.5167999999999999</v>
      </c>
      <c r="X189" s="76">
        <f t="shared" si="48"/>
        <v>0.95383780851640909</v>
      </c>
      <c r="Y189" s="74">
        <f t="shared" si="49"/>
        <v>3.6869999999999994</v>
      </c>
      <c r="Z189" s="8">
        <f t="shared" si="50"/>
        <v>3.5167999999999999</v>
      </c>
      <c r="AA189" s="76">
        <f t="shared" si="51"/>
        <v>0.95383780851640909</v>
      </c>
      <c r="AB189" s="13">
        <v>0.55100000000000005</v>
      </c>
      <c r="AC189" s="85">
        <v>0.60740000000000005</v>
      </c>
      <c r="AD189" s="76">
        <f t="shared" si="52"/>
        <v>1.1023593466424682</v>
      </c>
      <c r="AE189" s="13">
        <v>0.26200000000000001</v>
      </c>
      <c r="AF189" s="85">
        <v>0.28649999999999998</v>
      </c>
      <c r="AG189" s="76">
        <f t="shared" si="36"/>
        <v>1.0935114503816792</v>
      </c>
      <c r="AH189" s="13">
        <v>0.42399999999999999</v>
      </c>
      <c r="AI189" s="100">
        <v>0</v>
      </c>
      <c r="AJ189" s="13">
        <v>1.9E-2</v>
      </c>
      <c r="AK189" s="85">
        <v>2.2800000000000001E-2</v>
      </c>
      <c r="AL189" s="76">
        <f t="shared" si="37"/>
        <v>1.2000000000000002</v>
      </c>
      <c r="AM189" s="13">
        <v>0</v>
      </c>
      <c r="AN189" s="85">
        <v>0</v>
      </c>
      <c r="AO189" s="76"/>
      <c r="AP189" s="13">
        <v>0</v>
      </c>
      <c r="AQ189" s="85">
        <v>0</v>
      </c>
      <c r="AR189" s="76"/>
      <c r="AS189" s="13">
        <v>0.59599999999999997</v>
      </c>
      <c r="AT189" s="85">
        <v>0.69679999999999997</v>
      </c>
      <c r="AU189" s="76">
        <f t="shared" si="38"/>
        <v>1.1691275167785236</v>
      </c>
      <c r="AV189" s="13">
        <v>4.2999999999999997E-2</v>
      </c>
      <c r="AW189" s="85">
        <v>4.2200000000000001E-2</v>
      </c>
      <c r="AX189" s="76">
        <f t="shared" si="39"/>
        <v>0.98139534883720936</v>
      </c>
      <c r="AY189" s="13">
        <v>1E-3</v>
      </c>
      <c r="AZ189" s="85">
        <v>1.6000000000000001E-3</v>
      </c>
      <c r="BA189" s="76">
        <f t="shared" si="40"/>
        <v>1.6</v>
      </c>
      <c r="BB189" s="13">
        <v>5.7000000000000002E-2</v>
      </c>
      <c r="BC189" s="85">
        <v>6.9599999999999995E-2</v>
      </c>
      <c r="BD189" s="76">
        <f t="shared" si="41"/>
        <v>1.2210526315789472</v>
      </c>
      <c r="BE189" s="13">
        <v>0.29399999999999998</v>
      </c>
      <c r="BF189" s="85">
        <v>0.36070000000000002</v>
      </c>
      <c r="BG189" s="76">
        <f t="shared" si="42"/>
        <v>1.22687074829932</v>
      </c>
      <c r="BH189" s="13">
        <v>0.99399999999999999</v>
      </c>
      <c r="BI189" s="85">
        <v>1.1121000000000001</v>
      </c>
      <c r="BJ189" s="76">
        <f t="shared" si="43"/>
        <v>1.1188128772635815</v>
      </c>
      <c r="BK189" s="13">
        <v>0.13</v>
      </c>
      <c r="BL189" s="85">
        <v>0.14180000000000001</v>
      </c>
      <c r="BM189" s="76">
        <f t="shared" si="44"/>
        <v>1.0907692307692307</v>
      </c>
      <c r="BN189" s="13">
        <v>0</v>
      </c>
      <c r="BO189" s="85">
        <v>2.0000000000000001E-4</v>
      </c>
      <c r="BP189" s="76"/>
      <c r="BQ189" s="13">
        <v>0.316</v>
      </c>
      <c r="BR189" s="85">
        <v>0.17510000000000001</v>
      </c>
      <c r="BS189" s="76">
        <f t="shared" si="45"/>
        <v>0.55411392405063298</v>
      </c>
      <c r="BT189" s="13">
        <v>0</v>
      </c>
      <c r="BU189" s="85">
        <v>0</v>
      </c>
      <c r="BV189" s="76"/>
    </row>
    <row r="190" spans="1:74" ht="20.100000000000001" customHeight="1" thickBot="1" x14ac:dyDescent="0.25">
      <c r="A190" s="4">
        <v>183</v>
      </c>
      <c r="B190" s="39" t="s">
        <v>211</v>
      </c>
      <c r="C190" s="19">
        <v>2828.4</v>
      </c>
      <c r="D190" s="18"/>
      <c r="E190" s="15">
        <f t="shared" si="53"/>
        <v>2828.4</v>
      </c>
      <c r="F190" s="15">
        <f t="shared" si="54"/>
        <v>2828.4</v>
      </c>
      <c r="G190" s="15"/>
      <c r="H190" s="11">
        <v>3.5950000000000002</v>
      </c>
      <c r="I190" s="3">
        <v>3.5950000000000002</v>
      </c>
      <c r="J190" s="3">
        <v>2.9119999999999999</v>
      </c>
      <c r="K190" s="9">
        <v>3.2109999999999999</v>
      </c>
      <c r="L190" s="13">
        <f t="shared" si="55"/>
        <v>1.082058414464534</v>
      </c>
      <c r="M190" s="3">
        <f t="shared" si="55"/>
        <v>1.082058414464534</v>
      </c>
      <c r="N190" s="3">
        <f t="shared" si="55"/>
        <v>1.0834478021978022</v>
      </c>
      <c r="O190" s="5">
        <f t="shared" si="55"/>
        <v>1.0872002491435691</v>
      </c>
      <c r="P190" s="13">
        <v>3.89</v>
      </c>
      <c r="Q190" s="3">
        <v>3.89</v>
      </c>
      <c r="R190" s="3">
        <v>3.1549999999999998</v>
      </c>
      <c r="S190" s="9">
        <v>3.4910000000000001</v>
      </c>
      <c r="T190" s="75">
        <f t="shared" si="46"/>
        <v>3.8899999999999997</v>
      </c>
      <c r="U190" s="13">
        <v>3.89</v>
      </c>
      <c r="V190" s="3">
        <v>3.89</v>
      </c>
      <c r="W190" s="6">
        <f t="shared" si="47"/>
        <v>3.8225999999999996</v>
      </c>
      <c r="X190" s="76">
        <f t="shared" si="48"/>
        <v>0.98267352185089973</v>
      </c>
      <c r="Y190" s="74">
        <f t="shared" si="49"/>
        <v>3.8899999999999997</v>
      </c>
      <c r="Z190" s="8">
        <f t="shared" si="50"/>
        <v>3.8225999999999996</v>
      </c>
      <c r="AA190" s="76">
        <f t="shared" si="51"/>
        <v>0.98267352185089973</v>
      </c>
      <c r="AB190" s="13">
        <v>0.71099999999999997</v>
      </c>
      <c r="AC190" s="85">
        <v>0.78139999999999998</v>
      </c>
      <c r="AD190" s="76">
        <f t="shared" si="52"/>
        <v>1.0990154711673699</v>
      </c>
      <c r="AE190" s="13">
        <v>0.33600000000000002</v>
      </c>
      <c r="AF190" s="85">
        <v>0.36809999999999998</v>
      </c>
      <c r="AG190" s="76">
        <f t="shared" si="36"/>
        <v>1.0955357142857141</v>
      </c>
      <c r="AH190" s="13">
        <v>0.40100000000000002</v>
      </c>
      <c r="AI190" s="100">
        <v>0</v>
      </c>
      <c r="AJ190" s="13">
        <v>2.1999999999999999E-2</v>
      </c>
      <c r="AK190" s="85">
        <v>2.5399999999999999E-2</v>
      </c>
      <c r="AL190" s="76">
        <f t="shared" si="37"/>
        <v>1.1545454545454545</v>
      </c>
      <c r="AM190" s="13">
        <v>0</v>
      </c>
      <c r="AN190" s="85">
        <v>0</v>
      </c>
      <c r="AO190" s="76"/>
      <c r="AP190" s="13">
        <v>0</v>
      </c>
      <c r="AQ190" s="85">
        <v>0</v>
      </c>
      <c r="AR190" s="76"/>
      <c r="AS190" s="13">
        <v>0.59099999999999997</v>
      </c>
      <c r="AT190" s="85">
        <v>0.69040000000000001</v>
      </c>
      <c r="AU190" s="76">
        <f t="shared" si="38"/>
        <v>1.1681895093062606</v>
      </c>
      <c r="AV190" s="13">
        <v>4.9000000000000002E-2</v>
      </c>
      <c r="AW190" s="85">
        <v>4.8500000000000001E-2</v>
      </c>
      <c r="AX190" s="76">
        <f t="shared" si="39"/>
        <v>0.98979591836734693</v>
      </c>
      <c r="AY190" s="13">
        <v>1E-3</v>
      </c>
      <c r="AZ190" s="85">
        <v>1.8E-3</v>
      </c>
      <c r="BA190" s="76">
        <f t="shared" si="40"/>
        <v>1.7999999999999998</v>
      </c>
      <c r="BB190" s="13">
        <v>5.7000000000000002E-2</v>
      </c>
      <c r="BC190" s="85">
        <v>7.0300000000000001E-2</v>
      </c>
      <c r="BD190" s="76">
        <f t="shared" si="41"/>
        <v>1.2333333333333334</v>
      </c>
      <c r="BE190" s="13">
        <v>0.247</v>
      </c>
      <c r="BF190" s="85">
        <v>0.3034</v>
      </c>
      <c r="BG190" s="76">
        <f t="shared" si="42"/>
        <v>1.22834008097166</v>
      </c>
      <c r="BH190" s="13">
        <v>0.995</v>
      </c>
      <c r="BI190" s="85">
        <v>1.1144000000000001</v>
      </c>
      <c r="BJ190" s="76">
        <f t="shared" si="43"/>
        <v>1.1200000000000001</v>
      </c>
      <c r="BK190" s="13">
        <v>0.20399999999999999</v>
      </c>
      <c r="BL190" s="85">
        <v>0.22259999999999999</v>
      </c>
      <c r="BM190" s="76">
        <f t="shared" si="44"/>
        <v>1.0911764705882354</v>
      </c>
      <c r="BN190" s="13">
        <v>0</v>
      </c>
      <c r="BO190" s="85">
        <v>4.0000000000000002E-4</v>
      </c>
      <c r="BP190" s="76"/>
      <c r="BQ190" s="13">
        <v>0.27600000000000002</v>
      </c>
      <c r="BR190" s="85">
        <v>0.19589999999999999</v>
      </c>
      <c r="BS190" s="76">
        <f t="shared" si="45"/>
        <v>0.70978260869565213</v>
      </c>
      <c r="BT190" s="13">
        <v>0</v>
      </c>
      <c r="BU190" s="85">
        <v>0</v>
      </c>
      <c r="BV190" s="76"/>
    </row>
    <row r="191" spans="1:74" ht="20.100000000000001" customHeight="1" thickBot="1" x14ac:dyDescent="0.25">
      <c r="A191" s="22">
        <v>184</v>
      </c>
      <c r="B191" s="39" t="s">
        <v>210</v>
      </c>
      <c r="C191" s="19">
        <v>2776.01</v>
      </c>
      <c r="D191" s="18"/>
      <c r="E191" s="15">
        <f t="shared" si="53"/>
        <v>2776.01</v>
      </c>
      <c r="F191" s="15">
        <f t="shared" si="54"/>
        <v>2776.01</v>
      </c>
      <c r="G191" s="15"/>
      <c r="H191" s="11">
        <v>3.4910000000000001</v>
      </c>
      <c r="I191" s="3">
        <v>3.4910000000000001</v>
      </c>
      <c r="J191" s="3">
        <v>2.8730000000000002</v>
      </c>
      <c r="K191" s="9">
        <v>3.12</v>
      </c>
      <c r="L191" s="13">
        <f t="shared" si="55"/>
        <v>1.0804926955027212</v>
      </c>
      <c r="M191" s="3">
        <f t="shared" si="55"/>
        <v>1.0804926955027212</v>
      </c>
      <c r="N191" s="3">
        <f t="shared" si="55"/>
        <v>1.0821441002436476</v>
      </c>
      <c r="O191" s="5">
        <f t="shared" si="55"/>
        <v>1.085576923076923</v>
      </c>
      <c r="P191" s="13">
        <v>3.7719999999999998</v>
      </c>
      <c r="Q191" s="3">
        <v>3.7719999999999998</v>
      </c>
      <c r="R191" s="3">
        <v>3.109</v>
      </c>
      <c r="S191" s="9">
        <v>3.387</v>
      </c>
      <c r="T191" s="75">
        <f t="shared" si="46"/>
        <v>3.7719999999999994</v>
      </c>
      <c r="U191" s="13">
        <v>3.7719999999999998</v>
      </c>
      <c r="V191" s="3">
        <v>3.7719999999999998</v>
      </c>
      <c r="W191" s="6">
        <f t="shared" si="47"/>
        <v>3.6867999999999999</v>
      </c>
      <c r="X191" s="76">
        <f t="shared" si="48"/>
        <v>0.97741251325556744</v>
      </c>
      <c r="Y191" s="74">
        <f t="shared" si="49"/>
        <v>3.7719999999999994</v>
      </c>
      <c r="Z191" s="8">
        <f t="shared" si="50"/>
        <v>3.6867999999999999</v>
      </c>
      <c r="AA191" s="76">
        <f t="shared" si="51"/>
        <v>0.97741251325556744</v>
      </c>
      <c r="AB191" s="13">
        <v>0.69</v>
      </c>
      <c r="AC191" s="85">
        <v>0.76019999999999999</v>
      </c>
      <c r="AD191" s="76">
        <f t="shared" si="52"/>
        <v>1.1017391304347828</v>
      </c>
      <c r="AE191" s="13">
        <v>0.27800000000000002</v>
      </c>
      <c r="AF191" s="85">
        <v>0.30409999999999998</v>
      </c>
      <c r="AG191" s="76">
        <f t="shared" si="36"/>
        <v>1.0938848920863307</v>
      </c>
      <c r="AH191" s="13">
        <v>0.38500000000000001</v>
      </c>
      <c r="AI191" s="100">
        <v>0</v>
      </c>
      <c r="AJ191" s="13">
        <v>0.02</v>
      </c>
      <c r="AK191" s="85">
        <v>2.3099999999999999E-2</v>
      </c>
      <c r="AL191" s="76">
        <f t="shared" si="37"/>
        <v>1.155</v>
      </c>
      <c r="AM191" s="13">
        <v>0</v>
      </c>
      <c r="AN191" s="85">
        <v>0</v>
      </c>
      <c r="AO191" s="76"/>
      <c r="AP191" s="13">
        <v>0</v>
      </c>
      <c r="AQ191" s="85">
        <v>0</v>
      </c>
      <c r="AR191" s="76"/>
      <c r="AS191" s="13">
        <v>0.60899999999999999</v>
      </c>
      <c r="AT191" s="85">
        <v>0.71289999999999998</v>
      </c>
      <c r="AU191" s="76">
        <f t="shared" si="38"/>
        <v>1.1706075533661739</v>
      </c>
      <c r="AV191" s="13">
        <v>0.04</v>
      </c>
      <c r="AW191" s="85">
        <v>3.9199999999999999E-2</v>
      </c>
      <c r="AX191" s="76">
        <f t="shared" si="39"/>
        <v>0.98</v>
      </c>
      <c r="AY191" s="13">
        <v>1E-3</v>
      </c>
      <c r="AZ191" s="85">
        <v>1.4E-3</v>
      </c>
      <c r="BA191" s="76">
        <f t="shared" si="40"/>
        <v>1.4</v>
      </c>
      <c r="BB191" s="13">
        <v>6.2E-2</v>
      </c>
      <c r="BC191" s="85">
        <v>7.6399999999999996E-2</v>
      </c>
      <c r="BD191" s="76">
        <f t="shared" si="41"/>
        <v>1.232258064516129</v>
      </c>
      <c r="BE191" s="13">
        <v>0.22700000000000001</v>
      </c>
      <c r="BF191" s="85">
        <v>0.27800000000000002</v>
      </c>
      <c r="BG191" s="76">
        <f t="shared" si="42"/>
        <v>1.224669603524229</v>
      </c>
      <c r="BH191" s="13">
        <v>1.0029999999999999</v>
      </c>
      <c r="BI191" s="85">
        <v>1.1228</v>
      </c>
      <c r="BJ191" s="76">
        <f t="shared" si="43"/>
        <v>1.1194416749750749</v>
      </c>
      <c r="BK191" s="13">
        <v>0.153</v>
      </c>
      <c r="BL191" s="85">
        <v>0.1666</v>
      </c>
      <c r="BM191" s="76">
        <f t="shared" si="44"/>
        <v>1.0888888888888888</v>
      </c>
      <c r="BN191" s="13">
        <v>0</v>
      </c>
      <c r="BO191" s="85">
        <v>4.0000000000000002E-4</v>
      </c>
      <c r="BP191" s="76"/>
      <c r="BQ191" s="13">
        <v>0.30399999999999999</v>
      </c>
      <c r="BR191" s="85">
        <v>0.20169999999999999</v>
      </c>
      <c r="BS191" s="76">
        <f t="shared" si="45"/>
        <v>0.6634868421052631</v>
      </c>
      <c r="BT191" s="13">
        <v>0</v>
      </c>
      <c r="BU191" s="85">
        <v>0</v>
      </c>
      <c r="BV191" s="76"/>
    </row>
    <row r="192" spans="1:74" ht="20.100000000000001" customHeight="1" thickBot="1" x14ac:dyDescent="0.25">
      <c r="A192" s="4">
        <v>185</v>
      </c>
      <c r="B192" s="39" t="s">
        <v>212</v>
      </c>
      <c r="C192" s="19">
        <v>1525.7</v>
      </c>
      <c r="D192" s="18"/>
      <c r="E192" s="15">
        <f t="shared" si="53"/>
        <v>1525.7</v>
      </c>
      <c r="F192" s="15">
        <f t="shared" si="54"/>
        <v>1525.7</v>
      </c>
      <c r="G192" s="15"/>
      <c r="H192" s="11">
        <v>3.2549999999999999</v>
      </c>
      <c r="I192" s="3">
        <v>3.2549999999999999</v>
      </c>
      <c r="J192" s="3">
        <v>2.5779999999999998</v>
      </c>
      <c r="K192" s="9">
        <v>2.8479999999999999</v>
      </c>
      <c r="L192" s="13">
        <f t="shared" si="55"/>
        <v>1.0786482334869432</v>
      </c>
      <c r="M192" s="3">
        <f t="shared" si="55"/>
        <v>1.0786482334869432</v>
      </c>
      <c r="N192" s="3">
        <f t="shared" si="55"/>
        <v>1.0806826997672616</v>
      </c>
      <c r="O192" s="5">
        <f t="shared" si="55"/>
        <v>1.084620786516854</v>
      </c>
      <c r="P192" s="13">
        <v>3.5110000000000001</v>
      </c>
      <c r="Q192" s="3">
        <v>3.5110000000000001</v>
      </c>
      <c r="R192" s="3">
        <v>2.786</v>
      </c>
      <c r="S192" s="9">
        <v>3.089</v>
      </c>
      <c r="T192" s="75">
        <f t="shared" si="46"/>
        <v>3.5110000000000001</v>
      </c>
      <c r="U192" s="13">
        <v>3.5110000000000001</v>
      </c>
      <c r="V192" s="3">
        <v>3.5110000000000001</v>
      </c>
      <c r="W192" s="6">
        <f t="shared" si="47"/>
        <v>3.2369000000000003</v>
      </c>
      <c r="X192" s="76">
        <f t="shared" si="48"/>
        <v>0.92193107376815731</v>
      </c>
      <c r="Y192" s="74">
        <f t="shared" si="49"/>
        <v>3.5110000000000001</v>
      </c>
      <c r="Z192" s="8">
        <f t="shared" si="50"/>
        <v>3.2369000000000003</v>
      </c>
      <c r="AA192" s="76">
        <f t="shared" si="51"/>
        <v>0.92193107376815731</v>
      </c>
      <c r="AB192" s="13">
        <v>0.54600000000000004</v>
      </c>
      <c r="AC192" s="85">
        <v>0.59430000000000005</v>
      </c>
      <c r="AD192" s="76">
        <f t="shared" si="52"/>
        <v>1.0884615384615384</v>
      </c>
      <c r="AE192" s="13">
        <v>0.30299999999999999</v>
      </c>
      <c r="AF192" s="85">
        <v>0.33179999999999998</v>
      </c>
      <c r="AG192" s="76">
        <f t="shared" si="36"/>
        <v>1.0950495049504951</v>
      </c>
      <c r="AH192" s="13">
        <v>0.42199999999999999</v>
      </c>
      <c r="AI192" s="100">
        <v>0</v>
      </c>
      <c r="AJ192" s="13">
        <v>1.7999999999999999E-2</v>
      </c>
      <c r="AK192" s="85">
        <v>2.18E-2</v>
      </c>
      <c r="AL192" s="76">
        <f t="shared" si="37"/>
        <v>1.2111111111111112</v>
      </c>
      <c r="AM192" s="13">
        <v>0</v>
      </c>
      <c r="AN192" s="85">
        <v>0</v>
      </c>
      <c r="AO192" s="76"/>
      <c r="AP192" s="13">
        <v>0</v>
      </c>
      <c r="AQ192" s="85">
        <v>0</v>
      </c>
      <c r="AR192" s="76"/>
      <c r="AS192" s="13">
        <v>0.57399999999999995</v>
      </c>
      <c r="AT192" s="85">
        <v>0.66990000000000005</v>
      </c>
      <c r="AU192" s="76">
        <f t="shared" si="38"/>
        <v>1.1670731707317075</v>
      </c>
      <c r="AV192" s="13">
        <v>3.2000000000000001E-2</v>
      </c>
      <c r="AW192" s="85">
        <v>3.1399999999999997E-2</v>
      </c>
      <c r="AX192" s="76">
        <f t="shared" si="39"/>
        <v>0.98124999999999984</v>
      </c>
      <c r="AY192" s="13">
        <v>1E-3</v>
      </c>
      <c r="AZ192" s="85">
        <v>1.1999999999999999E-3</v>
      </c>
      <c r="BA192" s="76">
        <f t="shared" si="40"/>
        <v>1.2</v>
      </c>
      <c r="BB192" s="13">
        <v>6.3E-2</v>
      </c>
      <c r="BC192" s="85">
        <v>7.7299999999999994E-2</v>
      </c>
      <c r="BD192" s="76">
        <f t="shared" si="41"/>
        <v>1.2269841269841268</v>
      </c>
      <c r="BE192" s="13">
        <v>0.13900000000000001</v>
      </c>
      <c r="BF192" s="85">
        <v>0.1706</v>
      </c>
      <c r="BG192" s="76">
        <f t="shared" si="42"/>
        <v>1.2273381294964028</v>
      </c>
      <c r="BH192" s="13">
        <v>0.95899999999999996</v>
      </c>
      <c r="BI192" s="85">
        <v>1.0748</v>
      </c>
      <c r="BJ192" s="76">
        <f t="shared" si="43"/>
        <v>1.1207507820646507</v>
      </c>
      <c r="BK192" s="13">
        <v>0.188</v>
      </c>
      <c r="BL192" s="85">
        <v>0.20530000000000001</v>
      </c>
      <c r="BM192" s="76">
        <f t="shared" si="44"/>
        <v>1.0920212765957447</v>
      </c>
      <c r="BN192" s="13">
        <v>1E-3</v>
      </c>
      <c r="BO192" s="85">
        <v>6.9999999999999999E-4</v>
      </c>
      <c r="BP192" s="76">
        <f t="shared" si="56"/>
        <v>0.7</v>
      </c>
      <c r="BQ192" s="13">
        <v>0.26500000000000001</v>
      </c>
      <c r="BR192" s="85">
        <v>5.7799999999999997E-2</v>
      </c>
      <c r="BS192" s="76">
        <f t="shared" si="45"/>
        <v>0.21811320754716979</v>
      </c>
      <c r="BT192" s="13">
        <v>0</v>
      </c>
      <c r="BU192" s="85">
        <v>0</v>
      </c>
      <c r="BV192" s="76"/>
    </row>
    <row r="193" spans="1:74" ht="20.100000000000001" customHeight="1" thickBot="1" x14ac:dyDescent="0.25">
      <c r="A193" s="22">
        <v>186</v>
      </c>
      <c r="B193" s="39" t="s">
        <v>213</v>
      </c>
      <c r="C193" s="19">
        <v>1784.1</v>
      </c>
      <c r="D193" s="18"/>
      <c r="E193" s="15">
        <f t="shared" si="53"/>
        <v>1784.1</v>
      </c>
      <c r="F193" s="15">
        <f t="shared" si="54"/>
        <v>1784.1</v>
      </c>
      <c r="G193" s="15"/>
      <c r="H193" s="11">
        <v>3.57</v>
      </c>
      <c r="I193" s="3">
        <v>3.57</v>
      </c>
      <c r="J193" s="3">
        <v>2.8220000000000001</v>
      </c>
      <c r="K193" s="9">
        <v>3.0379999999999998</v>
      </c>
      <c r="L193" s="13">
        <f t="shared" si="55"/>
        <v>1.0820728291316528</v>
      </c>
      <c r="M193" s="3">
        <f t="shared" si="55"/>
        <v>1.0820728291316528</v>
      </c>
      <c r="N193" s="3">
        <f t="shared" si="55"/>
        <v>1.0875265768958184</v>
      </c>
      <c r="O193" s="5">
        <f t="shared" si="55"/>
        <v>1.0901909150757076</v>
      </c>
      <c r="P193" s="13">
        <v>3.863</v>
      </c>
      <c r="Q193" s="3">
        <v>3.863</v>
      </c>
      <c r="R193" s="3">
        <v>3.069</v>
      </c>
      <c r="S193" s="9">
        <v>3.3119999999999998</v>
      </c>
      <c r="T193" s="75">
        <f t="shared" si="46"/>
        <v>3.8629999999999995</v>
      </c>
      <c r="U193" s="13">
        <v>3.863</v>
      </c>
      <c r="V193" s="3">
        <v>3.863</v>
      </c>
      <c r="W193" s="6">
        <f t="shared" si="47"/>
        <v>4.1281999999999996</v>
      </c>
      <c r="X193" s="76">
        <f t="shared" si="48"/>
        <v>1.0686513072741393</v>
      </c>
      <c r="Y193" s="74">
        <f t="shared" si="49"/>
        <v>3.8629999999999995</v>
      </c>
      <c r="Z193" s="8">
        <f t="shared" si="50"/>
        <v>4.1281999999999996</v>
      </c>
      <c r="AA193" s="76">
        <f t="shared" si="51"/>
        <v>1.0686513072741393</v>
      </c>
      <c r="AB193" s="13">
        <v>0.91200000000000003</v>
      </c>
      <c r="AC193" s="85">
        <v>1.0022</v>
      </c>
      <c r="AD193" s="76">
        <f t="shared" si="52"/>
        <v>1.0989035087719297</v>
      </c>
      <c r="AE193" s="13">
        <v>0.24399999999999999</v>
      </c>
      <c r="AF193" s="85">
        <v>0.26650000000000001</v>
      </c>
      <c r="AG193" s="76">
        <f t="shared" si="36"/>
        <v>1.0922131147540985</v>
      </c>
      <c r="AH193" s="13">
        <v>0.55000000000000004</v>
      </c>
      <c r="AI193" s="100">
        <v>0</v>
      </c>
      <c r="AJ193" s="13">
        <v>1.2999999999999999E-2</v>
      </c>
      <c r="AK193" s="85">
        <v>1.54E-2</v>
      </c>
      <c r="AL193" s="76">
        <f t="shared" si="37"/>
        <v>1.1846153846153846</v>
      </c>
      <c r="AM193" s="13">
        <v>0</v>
      </c>
      <c r="AN193" s="85">
        <v>0</v>
      </c>
      <c r="AO193" s="76"/>
      <c r="AP193" s="13">
        <v>0</v>
      </c>
      <c r="AQ193" s="85">
        <v>0</v>
      </c>
      <c r="AR193" s="76"/>
      <c r="AS193" s="13">
        <v>0.65100000000000002</v>
      </c>
      <c r="AT193" s="85">
        <v>0.7651</v>
      </c>
      <c r="AU193" s="76">
        <f t="shared" si="38"/>
        <v>1.1752688172043011</v>
      </c>
      <c r="AV193" s="13">
        <v>2.9000000000000001E-2</v>
      </c>
      <c r="AW193" s="85">
        <v>2.8899999999999999E-2</v>
      </c>
      <c r="AX193" s="76">
        <f t="shared" si="39"/>
        <v>0.99655172413793092</v>
      </c>
      <c r="AY193" s="13">
        <v>1E-3</v>
      </c>
      <c r="AZ193" s="85">
        <v>1.1000000000000001E-3</v>
      </c>
      <c r="BA193" s="76">
        <f t="shared" si="40"/>
        <v>1.1000000000000001</v>
      </c>
      <c r="BB193" s="13">
        <v>0.10100000000000001</v>
      </c>
      <c r="BC193" s="85">
        <v>0.12379999999999999</v>
      </c>
      <c r="BD193" s="76">
        <f t="shared" si="41"/>
        <v>1.2257425742574255</v>
      </c>
      <c r="BE193" s="13">
        <v>0.10199999999999999</v>
      </c>
      <c r="BF193" s="85">
        <v>0.12470000000000001</v>
      </c>
      <c r="BG193" s="76">
        <f t="shared" si="42"/>
        <v>1.2225490196078432</v>
      </c>
      <c r="BH193" s="13">
        <v>0.87</v>
      </c>
      <c r="BI193" s="85">
        <v>0.98060000000000003</v>
      </c>
      <c r="BJ193" s="76">
        <f t="shared" si="43"/>
        <v>1.1271264367816092</v>
      </c>
      <c r="BK193" s="13">
        <v>0.14599999999999999</v>
      </c>
      <c r="BL193" s="85">
        <v>0.15970000000000001</v>
      </c>
      <c r="BM193" s="76">
        <f t="shared" si="44"/>
        <v>1.0938356164383563</v>
      </c>
      <c r="BN193" s="13">
        <v>1E-3</v>
      </c>
      <c r="BO193" s="85">
        <v>5.9999999999999995E-4</v>
      </c>
      <c r="BP193" s="76">
        <f t="shared" si="56"/>
        <v>0.6</v>
      </c>
      <c r="BQ193" s="13">
        <v>0.24299999999999999</v>
      </c>
      <c r="BR193" s="85">
        <v>0.65959999999999996</v>
      </c>
      <c r="BS193" s="76">
        <f t="shared" si="45"/>
        <v>2.7144032921810699</v>
      </c>
      <c r="BT193" s="13">
        <v>0</v>
      </c>
      <c r="BU193" s="85">
        <v>0</v>
      </c>
      <c r="BV193" s="76"/>
    </row>
    <row r="194" spans="1:74" ht="20.100000000000001" customHeight="1" thickBot="1" x14ac:dyDescent="0.25">
      <c r="A194" s="4">
        <v>187</v>
      </c>
      <c r="B194" s="39" t="s">
        <v>214</v>
      </c>
      <c r="C194" s="19">
        <v>1091.1600000000001</v>
      </c>
      <c r="D194" s="18"/>
      <c r="E194" s="15">
        <f t="shared" si="53"/>
        <v>1091.1600000000001</v>
      </c>
      <c r="F194" s="15">
        <f t="shared" si="54"/>
        <v>1091.1600000000001</v>
      </c>
      <c r="G194" s="15"/>
      <c r="H194" s="11">
        <v>3.6619999999999999</v>
      </c>
      <c r="I194" s="3">
        <v>3.6619999999999999</v>
      </c>
      <c r="J194" s="3">
        <v>2.8210000000000002</v>
      </c>
      <c r="K194" s="9">
        <v>3.1829999999999998</v>
      </c>
      <c r="L194" s="13">
        <f t="shared" si="55"/>
        <v>1.0830147460404151</v>
      </c>
      <c r="M194" s="3">
        <f t="shared" si="55"/>
        <v>1.0830147460404151</v>
      </c>
      <c r="N194" s="3">
        <f t="shared" si="55"/>
        <v>1.0857851825593761</v>
      </c>
      <c r="O194" s="5">
        <f t="shared" si="55"/>
        <v>1.0898523405592209</v>
      </c>
      <c r="P194" s="13">
        <v>3.9660000000000002</v>
      </c>
      <c r="Q194" s="3">
        <v>3.9660000000000002</v>
      </c>
      <c r="R194" s="3">
        <v>3.0630000000000002</v>
      </c>
      <c r="S194" s="9">
        <v>3.4689999999999999</v>
      </c>
      <c r="T194" s="75">
        <f t="shared" si="46"/>
        <v>3.9659999999999997</v>
      </c>
      <c r="U194" s="13">
        <v>3.9660000000000002</v>
      </c>
      <c r="V194" s="3">
        <v>3.9660000000000002</v>
      </c>
      <c r="W194" s="6">
        <f t="shared" si="47"/>
        <v>3.9920999999999998</v>
      </c>
      <c r="X194" s="76">
        <f t="shared" si="48"/>
        <v>1.0065809379727686</v>
      </c>
      <c r="Y194" s="74">
        <f t="shared" si="49"/>
        <v>3.9659999999999997</v>
      </c>
      <c r="Z194" s="8">
        <f t="shared" si="50"/>
        <v>3.9920999999999998</v>
      </c>
      <c r="AA194" s="76">
        <f t="shared" si="51"/>
        <v>1.0065809379727686</v>
      </c>
      <c r="AB194" s="13">
        <v>0.73499999999999999</v>
      </c>
      <c r="AC194" s="85">
        <v>0.80559999999999998</v>
      </c>
      <c r="AD194" s="76">
        <f t="shared" si="52"/>
        <v>1.0960544217687074</v>
      </c>
      <c r="AE194" s="13">
        <v>0.40699999999999997</v>
      </c>
      <c r="AF194" s="85">
        <v>0.44500000000000001</v>
      </c>
      <c r="AG194" s="76">
        <f t="shared" si="36"/>
        <v>1.0933660933660934</v>
      </c>
      <c r="AH194" s="13">
        <v>0.496</v>
      </c>
      <c r="AI194" s="100">
        <v>0</v>
      </c>
      <c r="AJ194" s="13">
        <v>1.4999999999999999E-2</v>
      </c>
      <c r="AK194" s="85">
        <v>1.77E-2</v>
      </c>
      <c r="AL194" s="76">
        <f t="shared" si="37"/>
        <v>1.1800000000000002</v>
      </c>
      <c r="AM194" s="13">
        <v>0</v>
      </c>
      <c r="AN194" s="85">
        <v>0</v>
      </c>
      <c r="AO194" s="76"/>
      <c r="AP194" s="13">
        <v>0</v>
      </c>
      <c r="AQ194" s="85">
        <v>0</v>
      </c>
      <c r="AR194" s="76"/>
      <c r="AS194" s="13">
        <v>0.61</v>
      </c>
      <c r="AT194" s="85">
        <v>0.71379999999999999</v>
      </c>
      <c r="AU194" s="76">
        <f t="shared" si="38"/>
        <v>1.1701639344262296</v>
      </c>
      <c r="AV194" s="13">
        <v>5.5E-2</v>
      </c>
      <c r="AW194" s="85">
        <v>5.3999999999999999E-2</v>
      </c>
      <c r="AX194" s="76">
        <f t="shared" si="39"/>
        <v>0.98181818181818181</v>
      </c>
      <c r="AY194" s="13">
        <v>1E-3</v>
      </c>
      <c r="AZ194" s="85">
        <v>2E-3</v>
      </c>
      <c r="BA194" s="76">
        <f t="shared" si="40"/>
        <v>2</v>
      </c>
      <c r="BB194" s="13">
        <v>6.8000000000000005E-2</v>
      </c>
      <c r="BC194" s="85">
        <v>8.3199999999999996E-2</v>
      </c>
      <c r="BD194" s="76">
        <f t="shared" si="41"/>
        <v>1.2235294117647058</v>
      </c>
      <c r="BE194" s="13">
        <v>0.17799999999999999</v>
      </c>
      <c r="BF194" s="85">
        <v>0.2177</v>
      </c>
      <c r="BG194" s="76">
        <f t="shared" si="42"/>
        <v>1.2230337078651685</v>
      </c>
      <c r="BH194" s="13">
        <v>0.91500000000000004</v>
      </c>
      <c r="BI194" s="85">
        <v>1.0365</v>
      </c>
      <c r="BJ194" s="76">
        <f t="shared" si="43"/>
        <v>1.1327868852459015</v>
      </c>
      <c r="BK194" s="13">
        <v>0.20599999999999999</v>
      </c>
      <c r="BL194" s="85">
        <v>0.2243</v>
      </c>
      <c r="BM194" s="76">
        <f t="shared" si="44"/>
        <v>1.0888349514563107</v>
      </c>
      <c r="BN194" s="13">
        <v>1E-3</v>
      </c>
      <c r="BO194" s="85">
        <v>1.1000000000000001E-3</v>
      </c>
      <c r="BP194" s="76">
        <f t="shared" si="56"/>
        <v>1.1000000000000001</v>
      </c>
      <c r="BQ194" s="13">
        <v>0.27900000000000003</v>
      </c>
      <c r="BR194" s="85">
        <v>0.39119999999999999</v>
      </c>
      <c r="BS194" s="76">
        <f t="shared" si="45"/>
        <v>1.4021505376344083</v>
      </c>
      <c r="BT194" s="13">
        <v>0</v>
      </c>
      <c r="BU194" s="85">
        <v>0</v>
      </c>
      <c r="BV194" s="76"/>
    </row>
    <row r="195" spans="1:74" ht="20.100000000000001" customHeight="1" thickBot="1" x14ac:dyDescent="0.25">
      <c r="A195" s="22">
        <v>188</v>
      </c>
      <c r="B195" s="39" t="s">
        <v>215</v>
      </c>
      <c r="C195" s="19">
        <v>2752.6</v>
      </c>
      <c r="D195" s="18"/>
      <c r="E195" s="15">
        <f t="shared" si="53"/>
        <v>2752.6</v>
      </c>
      <c r="F195" s="15">
        <f t="shared" si="54"/>
        <v>2752.6</v>
      </c>
      <c r="G195" s="15"/>
      <c r="H195" s="11">
        <v>3.323</v>
      </c>
      <c r="I195" s="3">
        <v>3.323</v>
      </c>
      <c r="J195" s="3">
        <v>2.66</v>
      </c>
      <c r="K195" s="9">
        <v>2.907</v>
      </c>
      <c r="L195" s="13">
        <f t="shared" si="55"/>
        <v>1.0767378874510984</v>
      </c>
      <c r="M195" s="3">
        <f t="shared" si="55"/>
        <v>1.0767378874510984</v>
      </c>
      <c r="N195" s="3">
        <f t="shared" si="55"/>
        <v>1.0785714285714285</v>
      </c>
      <c r="O195" s="5">
        <f t="shared" si="55"/>
        <v>1.0825593395252837</v>
      </c>
      <c r="P195" s="13">
        <v>3.5779999999999998</v>
      </c>
      <c r="Q195" s="3">
        <v>3.5779999999999998</v>
      </c>
      <c r="R195" s="3">
        <v>2.8690000000000002</v>
      </c>
      <c r="S195" s="9">
        <v>3.1469999999999998</v>
      </c>
      <c r="T195" s="75">
        <f t="shared" si="46"/>
        <v>3.5779999999999994</v>
      </c>
      <c r="U195" s="13">
        <v>3.5779999999999998</v>
      </c>
      <c r="V195" s="3">
        <v>3.5779999999999998</v>
      </c>
      <c r="W195" s="6">
        <f t="shared" si="47"/>
        <v>3.5158</v>
      </c>
      <c r="X195" s="76">
        <f t="shared" si="48"/>
        <v>0.98261598658468441</v>
      </c>
      <c r="Y195" s="74">
        <f t="shared" si="49"/>
        <v>3.5779999999999994</v>
      </c>
      <c r="Z195" s="8">
        <f t="shared" si="50"/>
        <v>3.5158</v>
      </c>
      <c r="AA195" s="76">
        <f t="shared" si="51"/>
        <v>0.98261598658468441</v>
      </c>
      <c r="AB195" s="13">
        <v>0.51900000000000002</v>
      </c>
      <c r="AC195" s="85">
        <v>0.56899999999999995</v>
      </c>
      <c r="AD195" s="76">
        <f t="shared" si="52"/>
        <v>1.0963391136801539</v>
      </c>
      <c r="AE195" s="13">
        <v>0.27800000000000002</v>
      </c>
      <c r="AF195" s="85">
        <v>0.30449999999999999</v>
      </c>
      <c r="AG195" s="76">
        <f t="shared" si="36"/>
        <v>1.0953237410071941</v>
      </c>
      <c r="AH195" s="13">
        <v>0.432</v>
      </c>
      <c r="AI195" s="100">
        <v>0</v>
      </c>
      <c r="AJ195" s="13">
        <v>2.1000000000000001E-2</v>
      </c>
      <c r="AK195" s="85">
        <v>2.4199999999999999E-2</v>
      </c>
      <c r="AL195" s="76">
        <f t="shared" si="37"/>
        <v>1.1523809523809523</v>
      </c>
      <c r="AM195" s="13">
        <v>0</v>
      </c>
      <c r="AN195" s="85">
        <v>0</v>
      </c>
      <c r="AO195" s="76"/>
      <c r="AP195" s="13">
        <v>0</v>
      </c>
      <c r="AQ195" s="85">
        <v>0</v>
      </c>
      <c r="AR195" s="76"/>
      <c r="AS195" s="13">
        <v>0.61399999999999999</v>
      </c>
      <c r="AT195" s="85">
        <v>0.71899999999999997</v>
      </c>
      <c r="AU195" s="76">
        <f t="shared" si="38"/>
        <v>1.1710097719869708</v>
      </c>
      <c r="AV195" s="13">
        <v>4.3999999999999997E-2</v>
      </c>
      <c r="AW195" s="85">
        <v>4.3299999999999998E-2</v>
      </c>
      <c r="AX195" s="76">
        <f t="shared" si="39"/>
        <v>0.98409090909090913</v>
      </c>
      <c r="AY195" s="13">
        <v>1E-3</v>
      </c>
      <c r="AZ195" s="85">
        <v>1.6000000000000001E-3</v>
      </c>
      <c r="BA195" s="76">
        <f t="shared" si="40"/>
        <v>1.6</v>
      </c>
      <c r="BB195" s="13">
        <v>4.2000000000000003E-2</v>
      </c>
      <c r="BC195" s="85">
        <v>5.1499999999999997E-2</v>
      </c>
      <c r="BD195" s="76">
        <f t="shared" si="41"/>
        <v>1.2261904761904761</v>
      </c>
      <c r="BE195" s="13">
        <v>0.182</v>
      </c>
      <c r="BF195" s="85">
        <v>0.22259999999999999</v>
      </c>
      <c r="BG195" s="76">
        <f t="shared" si="42"/>
        <v>1.2230769230769232</v>
      </c>
      <c r="BH195" s="13">
        <v>1.0149999999999999</v>
      </c>
      <c r="BI195" s="85">
        <v>1.1355999999999999</v>
      </c>
      <c r="BJ195" s="76">
        <f t="shared" si="43"/>
        <v>1.1188177339901479</v>
      </c>
      <c r="BK195" s="13">
        <v>0.122</v>
      </c>
      <c r="BL195" s="85">
        <v>0.1338</v>
      </c>
      <c r="BM195" s="76">
        <f t="shared" si="44"/>
        <v>1.09672131147541</v>
      </c>
      <c r="BN195" s="13">
        <v>0</v>
      </c>
      <c r="BO195" s="85">
        <v>5.0000000000000001E-4</v>
      </c>
      <c r="BP195" s="76"/>
      <c r="BQ195" s="13">
        <v>0.308</v>
      </c>
      <c r="BR195" s="85">
        <v>0.31019999999999998</v>
      </c>
      <c r="BS195" s="76">
        <f t="shared" si="45"/>
        <v>1.0071428571428571</v>
      </c>
      <c r="BT195" s="13">
        <v>0</v>
      </c>
      <c r="BU195" s="85">
        <v>0</v>
      </c>
      <c r="BV195" s="76"/>
    </row>
    <row r="196" spans="1:74" ht="20.100000000000001" customHeight="1" thickBot="1" x14ac:dyDescent="0.25">
      <c r="A196" s="4">
        <v>189</v>
      </c>
      <c r="B196" s="39" t="s">
        <v>216</v>
      </c>
      <c r="C196" s="19">
        <v>4475.5</v>
      </c>
      <c r="D196" s="18"/>
      <c r="E196" s="15">
        <f t="shared" si="53"/>
        <v>4475.5</v>
      </c>
      <c r="F196" s="15">
        <f t="shared" si="54"/>
        <v>4475.5</v>
      </c>
      <c r="G196" s="15"/>
      <c r="H196" s="11">
        <v>3.2450000000000001</v>
      </c>
      <c r="I196" s="3">
        <v>3.2450000000000001</v>
      </c>
      <c r="J196" s="3">
        <v>2.6579999999999999</v>
      </c>
      <c r="K196" s="9">
        <v>2.88</v>
      </c>
      <c r="L196" s="13">
        <f t="shared" si="55"/>
        <v>1.0773497688751925</v>
      </c>
      <c r="M196" s="3">
        <f t="shared" si="55"/>
        <v>1.0773497688751925</v>
      </c>
      <c r="N196" s="3">
        <f t="shared" si="55"/>
        <v>1.0790067720090293</v>
      </c>
      <c r="O196" s="5">
        <f t="shared" si="55"/>
        <v>1.0822916666666667</v>
      </c>
      <c r="P196" s="13">
        <v>3.496</v>
      </c>
      <c r="Q196" s="3">
        <v>3.496</v>
      </c>
      <c r="R196" s="3">
        <v>2.8679999999999999</v>
      </c>
      <c r="S196" s="9">
        <v>3.117</v>
      </c>
      <c r="T196" s="75">
        <f t="shared" si="46"/>
        <v>3.496</v>
      </c>
      <c r="U196" s="13">
        <v>3.496</v>
      </c>
      <c r="V196" s="3">
        <v>3.496</v>
      </c>
      <c r="W196" s="6">
        <f t="shared" si="47"/>
        <v>3.3633000000000002</v>
      </c>
      <c r="X196" s="76">
        <f t="shared" si="48"/>
        <v>0.96204233409610984</v>
      </c>
      <c r="Y196" s="74">
        <f t="shared" si="49"/>
        <v>3.496</v>
      </c>
      <c r="Z196" s="8">
        <f t="shared" si="50"/>
        <v>3.3633000000000002</v>
      </c>
      <c r="AA196" s="76">
        <f t="shared" si="51"/>
        <v>0.96204233409610984</v>
      </c>
      <c r="AB196" s="13">
        <v>0.53</v>
      </c>
      <c r="AC196" s="85">
        <v>0.58189999999999997</v>
      </c>
      <c r="AD196" s="76">
        <f t="shared" si="52"/>
        <v>1.0979245283018866</v>
      </c>
      <c r="AE196" s="13">
        <v>0.249</v>
      </c>
      <c r="AF196" s="85">
        <v>0.27250000000000002</v>
      </c>
      <c r="AG196" s="76">
        <f t="shared" si="36"/>
        <v>1.0943775100401607</v>
      </c>
      <c r="AH196" s="13">
        <v>0.377</v>
      </c>
      <c r="AI196" s="100">
        <v>0</v>
      </c>
      <c r="AJ196" s="13">
        <v>2.1000000000000001E-2</v>
      </c>
      <c r="AK196" s="85">
        <v>2.4E-2</v>
      </c>
      <c r="AL196" s="76">
        <f t="shared" si="37"/>
        <v>1.1428571428571428</v>
      </c>
      <c r="AM196" s="13">
        <v>0</v>
      </c>
      <c r="AN196" s="85">
        <v>0</v>
      </c>
      <c r="AO196" s="76"/>
      <c r="AP196" s="13">
        <v>0</v>
      </c>
      <c r="AQ196" s="85">
        <v>0</v>
      </c>
      <c r="AR196" s="76"/>
      <c r="AS196" s="13">
        <v>0.58899999999999997</v>
      </c>
      <c r="AT196" s="85">
        <v>0.68810000000000004</v>
      </c>
      <c r="AU196" s="76">
        <f t="shared" si="38"/>
        <v>1.1682512733446522</v>
      </c>
      <c r="AV196" s="13">
        <v>4.8000000000000001E-2</v>
      </c>
      <c r="AW196" s="85">
        <v>4.6699999999999998E-2</v>
      </c>
      <c r="AX196" s="76">
        <f t="shared" si="39"/>
        <v>0.97291666666666665</v>
      </c>
      <c r="AY196" s="13">
        <v>1E-3</v>
      </c>
      <c r="AZ196" s="85">
        <v>1.8E-3</v>
      </c>
      <c r="BA196" s="76">
        <f t="shared" si="40"/>
        <v>1.7999999999999998</v>
      </c>
      <c r="BB196" s="13">
        <v>3.9E-2</v>
      </c>
      <c r="BC196" s="85">
        <v>4.7399999999999998E-2</v>
      </c>
      <c r="BD196" s="76">
        <f t="shared" si="41"/>
        <v>1.2153846153846153</v>
      </c>
      <c r="BE196" s="13">
        <v>0.218</v>
      </c>
      <c r="BF196" s="85">
        <v>0.2671</v>
      </c>
      <c r="BG196" s="76">
        <f t="shared" si="42"/>
        <v>1.2252293577981652</v>
      </c>
      <c r="BH196" s="13">
        <v>0.98899999999999999</v>
      </c>
      <c r="BI196" s="85">
        <v>1.1055999999999999</v>
      </c>
      <c r="BJ196" s="76">
        <f t="shared" si="43"/>
        <v>1.117896865520728</v>
      </c>
      <c r="BK196" s="13">
        <v>0.121</v>
      </c>
      <c r="BL196" s="85">
        <v>0.13200000000000001</v>
      </c>
      <c r="BM196" s="76">
        <f t="shared" si="44"/>
        <v>1.0909090909090911</v>
      </c>
      <c r="BN196" s="13">
        <v>0</v>
      </c>
      <c r="BO196" s="85">
        <v>2.0000000000000001E-4</v>
      </c>
      <c r="BP196" s="76"/>
      <c r="BQ196" s="13">
        <v>0.314</v>
      </c>
      <c r="BR196" s="85">
        <v>0.19600000000000001</v>
      </c>
      <c r="BS196" s="76">
        <f t="shared" si="45"/>
        <v>0.62420382165605093</v>
      </c>
      <c r="BT196" s="13">
        <v>0</v>
      </c>
      <c r="BU196" s="85">
        <v>0</v>
      </c>
      <c r="BV196" s="76"/>
    </row>
    <row r="197" spans="1:74" ht="20.100000000000001" customHeight="1" thickBot="1" x14ac:dyDescent="0.25">
      <c r="A197" s="22">
        <v>190</v>
      </c>
      <c r="B197" s="39" t="s">
        <v>217</v>
      </c>
      <c r="C197" s="19">
        <v>4492.3999999999996</v>
      </c>
      <c r="D197" s="18"/>
      <c r="E197" s="15">
        <f t="shared" si="53"/>
        <v>4492.3999999999996</v>
      </c>
      <c r="F197" s="15">
        <f t="shared" si="54"/>
        <v>4492.3999999999996</v>
      </c>
      <c r="G197" s="15"/>
      <c r="H197" s="11">
        <v>3.2749999999999999</v>
      </c>
      <c r="I197" s="3">
        <v>3.2749999999999999</v>
      </c>
      <c r="J197" s="3">
        <v>2.6640000000000001</v>
      </c>
      <c r="K197" s="9">
        <v>2.8769999999999998</v>
      </c>
      <c r="L197" s="13">
        <f t="shared" si="55"/>
        <v>1.0778625954198473</v>
      </c>
      <c r="M197" s="3">
        <f t="shared" si="55"/>
        <v>1.0778625954198473</v>
      </c>
      <c r="N197" s="3">
        <f t="shared" si="55"/>
        <v>1.0803303303303302</v>
      </c>
      <c r="O197" s="5">
        <f t="shared" si="55"/>
        <v>1.083767813694821</v>
      </c>
      <c r="P197" s="13">
        <v>3.53</v>
      </c>
      <c r="Q197" s="3">
        <v>3.53</v>
      </c>
      <c r="R197" s="3">
        <v>2.8780000000000001</v>
      </c>
      <c r="S197" s="9">
        <v>3.1179999999999999</v>
      </c>
      <c r="T197" s="75">
        <f t="shared" si="46"/>
        <v>3.5300000000000002</v>
      </c>
      <c r="U197" s="13">
        <v>3.53</v>
      </c>
      <c r="V197" s="3">
        <v>3.53</v>
      </c>
      <c r="W197" s="6">
        <f t="shared" si="47"/>
        <v>3.3823999999999996</v>
      </c>
      <c r="X197" s="76">
        <f t="shared" si="48"/>
        <v>0.95818696883852672</v>
      </c>
      <c r="Y197" s="74">
        <f t="shared" si="49"/>
        <v>3.5300000000000002</v>
      </c>
      <c r="Z197" s="8">
        <f t="shared" si="50"/>
        <v>3.3823999999999996</v>
      </c>
      <c r="AA197" s="76">
        <f t="shared" si="51"/>
        <v>0.95818696883852672</v>
      </c>
      <c r="AB197" s="13">
        <v>0.53400000000000003</v>
      </c>
      <c r="AC197" s="85">
        <v>0.5847</v>
      </c>
      <c r="AD197" s="76">
        <f t="shared" si="52"/>
        <v>1.094943820224719</v>
      </c>
      <c r="AE197" s="13">
        <v>0.24</v>
      </c>
      <c r="AF197" s="85">
        <v>0.26200000000000001</v>
      </c>
      <c r="AG197" s="76">
        <f t="shared" si="36"/>
        <v>1.0916666666666668</v>
      </c>
      <c r="AH197" s="13">
        <v>0.41199999999999998</v>
      </c>
      <c r="AI197" s="100">
        <v>0</v>
      </c>
      <c r="AJ197" s="13">
        <v>2.1000000000000001E-2</v>
      </c>
      <c r="AK197" s="85">
        <v>2.5100000000000001E-2</v>
      </c>
      <c r="AL197" s="76">
        <f t="shared" si="37"/>
        <v>1.1952380952380952</v>
      </c>
      <c r="AM197" s="13">
        <v>0</v>
      </c>
      <c r="AN197" s="85">
        <v>0</v>
      </c>
      <c r="AO197" s="76"/>
      <c r="AP197" s="13">
        <v>0</v>
      </c>
      <c r="AQ197" s="85">
        <v>0</v>
      </c>
      <c r="AR197" s="76"/>
      <c r="AS197" s="13">
        <v>0.57599999999999996</v>
      </c>
      <c r="AT197" s="85">
        <v>0.67230000000000001</v>
      </c>
      <c r="AU197" s="76">
        <f t="shared" si="38"/>
        <v>1.1671875</v>
      </c>
      <c r="AV197" s="13">
        <v>4.2000000000000003E-2</v>
      </c>
      <c r="AW197" s="85">
        <v>4.1599999999999998E-2</v>
      </c>
      <c r="AX197" s="76">
        <f t="shared" si="39"/>
        <v>0.9904761904761904</v>
      </c>
      <c r="AY197" s="13">
        <v>1E-3</v>
      </c>
      <c r="AZ197" s="85">
        <v>1.6000000000000001E-3</v>
      </c>
      <c r="BA197" s="76">
        <f t="shared" si="40"/>
        <v>1.6</v>
      </c>
      <c r="BB197" s="13">
        <v>0.17799999999999999</v>
      </c>
      <c r="BC197" s="85">
        <v>0.21820000000000001</v>
      </c>
      <c r="BD197" s="76">
        <f t="shared" si="41"/>
        <v>1.2258426966292135</v>
      </c>
      <c r="BE197" s="13">
        <v>0.22500000000000001</v>
      </c>
      <c r="BF197" s="85">
        <v>0.27529999999999999</v>
      </c>
      <c r="BG197" s="76">
        <f t="shared" si="42"/>
        <v>1.2235555555555555</v>
      </c>
      <c r="BH197" s="13">
        <v>0.91200000000000003</v>
      </c>
      <c r="BI197" s="85">
        <v>1.0145999999999999</v>
      </c>
      <c r="BJ197" s="76">
        <f t="shared" si="43"/>
        <v>1.1124999999999998</v>
      </c>
      <c r="BK197" s="13">
        <v>9.0999999999999998E-2</v>
      </c>
      <c r="BL197" s="85">
        <v>9.8900000000000002E-2</v>
      </c>
      <c r="BM197" s="76">
        <f t="shared" si="44"/>
        <v>1.0868131868131869</v>
      </c>
      <c r="BN197" s="13">
        <v>0</v>
      </c>
      <c r="BO197" s="85">
        <v>2.0000000000000001E-4</v>
      </c>
      <c r="BP197" s="76"/>
      <c r="BQ197" s="13">
        <v>0.29799999999999999</v>
      </c>
      <c r="BR197" s="85">
        <v>0.18790000000000001</v>
      </c>
      <c r="BS197" s="76">
        <f t="shared" si="45"/>
        <v>0.63053691275167789</v>
      </c>
      <c r="BT197" s="13">
        <v>0</v>
      </c>
      <c r="BU197" s="85">
        <v>0</v>
      </c>
      <c r="BV197" s="76"/>
    </row>
    <row r="198" spans="1:74" ht="20.100000000000001" customHeight="1" thickBot="1" x14ac:dyDescent="0.25">
      <c r="A198" s="4">
        <v>191</v>
      </c>
      <c r="B198" s="39" t="s">
        <v>218</v>
      </c>
      <c r="C198" s="19">
        <v>2743.01</v>
      </c>
      <c r="D198" s="18"/>
      <c r="E198" s="15">
        <f t="shared" si="53"/>
        <v>2743.01</v>
      </c>
      <c r="F198" s="15">
        <f t="shared" si="54"/>
        <v>2743.01</v>
      </c>
      <c r="G198" s="15"/>
      <c r="H198" s="11">
        <v>3.2730000000000001</v>
      </c>
      <c r="I198" s="3">
        <v>3.2730000000000001</v>
      </c>
      <c r="J198" s="3">
        <v>2.7080000000000002</v>
      </c>
      <c r="K198" s="9">
        <v>2.9540000000000002</v>
      </c>
      <c r="L198" s="13">
        <f t="shared" si="55"/>
        <v>1.0806599450045828</v>
      </c>
      <c r="M198" s="3">
        <f t="shared" si="55"/>
        <v>1.0806599450045828</v>
      </c>
      <c r="N198" s="3">
        <f t="shared" si="55"/>
        <v>1.0819793205317578</v>
      </c>
      <c r="O198" s="5">
        <f t="shared" si="55"/>
        <v>1.0853080568720379</v>
      </c>
      <c r="P198" s="13">
        <v>3.5369999999999999</v>
      </c>
      <c r="Q198" s="3">
        <v>3.5369999999999999</v>
      </c>
      <c r="R198" s="3">
        <v>2.93</v>
      </c>
      <c r="S198" s="9">
        <v>3.206</v>
      </c>
      <c r="T198" s="75">
        <f t="shared" si="46"/>
        <v>3.5370000000000004</v>
      </c>
      <c r="U198" s="13">
        <v>3.5369999999999999</v>
      </c>
      <c r="V198" s="3">
        <v>3.5369999999999999</v>
      </c>
      <c r="W198" s="6">
        <f t="shared" si="47"/>
        <v>3.4632000000000001</v>
      </c>
      <c r="X198" s="76">
        <f t="shared" si="48"/>
        <v>0.97913486005089045</v>
      </c>
      <c r="Y198" s="74">
        <f t="shared" si="49"/>
        <v>3.5370000000000004</v>
      </c>
      <c r="Z198" s="8">
        <f t="shared" si="50"/>
        <v>3.4632000000000001</v>
      </c>
      <c r="AA198" s="76">
        <f t="shared" si="51"/>
        <v>0.97913486005089045</v>
      </c>
      <c r="AB198" s="13">
        <v>0.61099999999999999</v>
      </c>
      <c r="AC198" s="85">
        <v>0.66969999999999996</v>
      </c>
      <c r="AD198" s="76">
        <f t="shared" si="52"/>
        <v>1.0960720130932897</v>
      </c>
      <c r="AE198" s="13">
        <v>0.27700000000000002</v>
      </c>
      <c r="AF198" s="85">
        <v>0.30259999999999998</v>
      </c>
      <c r="AG198" s="76">
        <f t="shared" si="36"/>
        <v>1.0924187725631767</v>
      </c>
      <c r="AH198" s="13">
        <v>0.33100000000000002</v>
      </c>
      <c r="AI198" s="100">
        <v>0</v>
      </c>
      <c r="AJ198" s="13">
        <v>2.1000000000000001E-2</v>
      </c>
      <c r="AK198" s="85">
        <v>2.4299999999999999E-2</v>
      </c>
      <c r="AL198" s="76">
        <f t="shared" si="37"/>
        <v>1.157142857142857</v>
      </c>
      <c r="AM198" s="13">
        <v>0</v>
      </c>
      <c r="AN198" s="85">
        <v>0</v>
      </c>
      <c r="AO198" s="76"/>
      <c r="AP198" s="13">
        <v>0</v>
      </c>
      <c r="AQ198" s="85">
        <v>0</v>
      </c>
      <c r="AR198" s="76"/>
      <c r="AS198" s="13">
        <v>0.58099999999999996</v>
      </c>
      <c r="AT198" s="85">
        <v>0.67810000000000004</v>
      </c>
      <c r="AU198" s="76">
        <f t="shared" si="38"/>
        <v>1.1671256454388985</v>
      </c>
      <c r="AV198" s="13">
        <v>4.3999999999999997E-2</v>
      </c>
      <c r="AW198" s="85">
        <v>4.3400000000000001E-2</v>
      </c>
      <c r="AX198" s="76">
        <f t="shared" si="39"/>
        <v>0.98636363636363644</v>
      </c>
      <c r="AY198" s="13">
        <v>1E-3</v>
      </c>
      <c r="AZ198" s="85">
        <v>1.6000000000000001E-3</v>
      </c>
      <c r="BA198" s="76">
        <f t="shared" si="40"/>
        <v>1.6</v>
      </c>
      <c r="BB198" s="13">
        <v>0.15</v>
      </c>
      <c r="BC198" s="85">
        <v>0.18440000000000001</v>
      </c>
      <c r="BD198" s="76">
        <f t="shared" si="41"/>
        <v>1.2293333333333334</v>
      </c>
      <c r="BE198" s="13">
        <v>0.22500000000000001</v>
      </c>
      <c r="BF198" s="85">
        <v>0.2762</v>
      </c>
      <c r="BG198" s="76">
        <f t="shared" si="42"/>
        <v>1.2275555555555555</v>
      </c>
      <c r="BH198" s="13">
        <v>0.874</v>
      </c>
      <c r="BI198" s="85">
        <v>0.97289999999999999</v>
      </c>
      <c r="BJ198" s="76">
        <f t="shared" si="43"/>
        <v>1.1131578947368421</v>
      </c>
      <c r="BK198" s="13">
        <v>0.112</v>
      </c>
      <c r="BL198" s="85">
        <v>0.1225</v>
      </c>
      <c r="BM198" s="76">
        <f t="shared" si="44"/>
        <v>1.09375</v>
      </c>
      <c r="BN198" s="13">
        <v>0</v>
      </c>
      <c r="BO198" s="85">
        <v>5.0000000000000001E-4</v>
      </c>
      <c r="BP198" s="76"/>
      <c r="BQ198" s="13">
        <v>0.31</v>
      </c>
      <c r="BR198" s="85">
        <v>0.187</v>
      </c>
      <c r="BS198" s="76">
        <f t="shared" si="45"/>
        <v>0.60322580645161294</v>
      </c>
      <c r="BT198" s="13">
        <v>0</v>
      </c>
      <c r="BU198" s="85">
        <v>0</v>
      </c>
      <c r="BV198" s="76"/>
    </row>
    <row r="199" spans="1:74" ht="20.100000000000001" customHeight="1" thickBot="1" x14ac:dyDescent="0.25">
      <c r="A199" s="22">
        <v>192</v>
      </c>
      <c r="B199" s="39" t="s">
        <v>219</v>
      </c>
      <c r="C199" s="19">
        <v>4139.7299999999996</v>
      </c>
      <c r="D199" s="18"/>
      <c r="E199" s="15">
        <f t="shared" si="53"/>
        <v>4139.7299999999996</v>
      </c>
      <c r="F199" s="15">
        <f t="shared" si="54"/>
        <v>4139.7299999999996</v>
      </c>
      <c r="G199" s="15"/>
      <c r="H199" s="11">
        <v>2.9380000000000002</v>
      </c>
      <c r="I199" s="3">
        <v>2.9380000000000002</v>
      </c>
      <c r="J199" s="3">
        <v>2.2959999999999998</v>
      </c>
      <c r="K199" s="9">
        <v>2.544</v>
      </c>
      <c r="L199" s="13">
        <f t="shared" si="55"/>
        <v>1.0745405037440434</v>
      </c>
      <c r="M199" s="3">
        <f t="shared" si="55"/>
        <v>1.0745405037440434</v>
      </c>
      <c r="N199" s="3">
        <f t="shared" si="55"/>
        <v>1.0757839721254356</v>
      </c>
      <c r="O199" s="5">
        <f t="shared" si="55"/>
        <v>1.0809748427672956</v>
      </c>
      <c r="P199" s="13">
        <v>3.157</v>
      </c>
      <c r="Q199" s="3">
        <v>3.157</v>
      </c>
      <c r="R199" s="3">
        <v>2.4700000000000002</v>
      </c>
      <c r="S199" s="9">
        <v>2.75</v>
      </c>
      <c r="T199" s="75">
        <f t="shared" si="46"/>
        <v>3.1569999999999996</v>
      </c>
      <c r="U199" s="13">
        <v>3.157</v>
      </c>
      <c r="V199" s="3">
        <v>3.157</v>
      </c>
      <c r="W199" s="6">
        <f t="shared" si="47"/>
        <v>3.1293000000000002</v>
      </c>
      <c r="X199" s="76">
        <f t="shared" si="48"/>
        <v>0.99122584732340846</v>
      </c>
      <c r="Y199" s="74">
        <f t="shared" si="49"/>
        <v>3.1569999999999996</v>
      </c>
      <c r="Z199" s="8">
        <f t="shared" si="50"/>
        <v>3.1293000000000002</v>
      </c>
      <c r="AA199" s="76">
        <f t="shared" si="51"/>
        <v>0.99122584732340846</v>
      </c>
      <c r="AB199" s="13">
        <v>0.40400000000000003</v>
      </c>
      <c r="AC199" s="85">
        <v>0.44409999999999999</v>
      </c>
      <c r="AD199" s="76">
        <f t="shared" si="52"/>
        <v>1.0992574257425742</v>
      </c>
      <c r="AE199" s="13">
        <v>0.28000000000000003</v>
      </c>
      <c r="AF199" s="85">
        <v>0.30599999999999999</v>
      </c>
      <c r="AG199" s="76">
        <f t="shared" si="36"/>
        <v>1.0928571428571427</v>
      </c>
      <c r="AH199" s="13">
        <v>0.40699999999999997</v>
      </c>
      <c r="AI199" s="100">
        <v>0</v>
      </c>
      <c r="AJ199" s="13">
        <v>1.9E-2</v>
      </c>
      <c r="AK199" s="85">
        <v>2.2200000000000001E-2</v>
      </c>
      <c r="AL199" s="76">
        <f t="shared" si="37"/>
        <v>1.168421052631579</v>
      </c>
      <c r="AM199" s="13">
        <v>0</v>
      </c>
      <c r="AN199" s="85">
        <v>0</v>
      </c>
      <c r="AO199" s="76"/>
      <c r="AP199" s="13">
        <v>0</v>
      </c>
      <c r="AQ199" s="85">
        <v>0</v>
      </c>
      <c r="AR199" s="76"/>
      <c r="AS199" s="13">
        <v>0.54600000000000004</v>
      </c>
      <c r="AT199" s="85">
        <v>0.63600000000000001</v>
      </c>
      <c r="AU199" s="76">
        <f t="shared" si="38"/>
        <v>1.1648351648351647</v>
      </c>
      <c r="AV199" s="13">
        <v>2.7E-2</v>
      </c>
      <c r="AW199" s="85">
        <v>2.6599999999999999E-2</v>
      </c>
      <c r="AX199" s="76">
        <f t="shared" si="39"/>
        <v>0.98518518518518516</v>
      </c>
      <c r="AY199" s="13">
        <v>1E-3</v>
      </c>
      <c r="AZ199" s="85">
        <v>1E-3</v>
      </c>
      <c r="BA199" s="76">
        <f t="shared" si="40"/>
        <v>1</v>
      </c>
      <c r="BB199" s="13">
        <v>5.1999999999999998E-2</v>
      </c>
      <c r="BC199" s="85">
        <v>6.4100000000000004E-2</v>
      </c>
      <c r="BD199" s="76">
        <f t="shared" si="41"/>
        <v>1.2326923076923078</v>
      </c>
      <c r="BE199" s="13">
        <v>0.13500000000000001</v>
      </c>
      <c r="BF199" s="85">
        <v>0.1658</v>
      </c>
      <c r="BG199" s="76">
        <f t="shared" si="42"/>
        <v>1.228148148148148</v>
      </c>
      <c r="BH199" s="13">
        <v>0.90500000000000003</v>
      </c>
      <c r="BI199" s="85">
        <v>1.0097</v>
      </c>
      <c r="BJ199" s="76">
        <f t="shared" si="43"/>
        <v>1.1156906077348065</v>
      </c>
      <c r="BK199" s="13">
        <v>0.11</v>
      </c>
      <c r="BL199" s="85">
        <v>0.1206</v>
      </c>
      <c r="BM199" s="76">
        <f t="shared" si="44"/>
        <v>1.0963636363636364</v>
      </c>
      <c r="BN199" s="13">
        <v>0</v>
      </c>
      <c r="BO199" s="85">
        <v>2.0000000000000001E-4</v>
      </c>
      <c r="BP199" s="76"/>
      <c r="BQ199" s="13">
        <v>0.27100000000000002</v>
      </c>
      <c r="BR199" s="85">
        <v>0.33300000000000002</v>
      </c>
      <c r="BS199" s="76">
        <f t="shared" si="45"/>
        <v>1.2287822878228782</v>
      </c>
      <c r="BT199" s="13">
        <v>0</v>
      </c>
      <c r="BU199" s="85">
        <v>0</v>
      </c>
      <c r="BV199" s="76"/>
    </row>
    <row r="200" spans="1:74" ht="20.100000000000001" customHeight="1" thickBot="1" x14ac:dyDescent="0.25">
      <c r="A200" s="4">
        <v>193</v>
      </c>
      <c r="B200" s="39" t="s">
        <v>220</v>
      </c>
      <c r="C200" s="19">
        <v>2732.1</v>
      </c>
      <c r="D200" s="18"/>
      <c r="E200" s="15">
        <f t="shared" si="53"/>
        <v>2732.1</v>
      </c>
      <c r="F200" s="15">
        <f t="shared" si="54"/>
        <v>2732.1</v>
      </c>
      <c r="G200" s="15"/>
      <c r="H200" s="11">
        <v>3.2690000000000001</v>
      </c>
      <c r="I200" s="3">
        <v>3.2690000000000001</v>
      </c>
      <c r="J200" s="3">
        <v>2.6240000000000001</v>
      </c>
      <c r="K200" s="9">
        <v>2.8740000000000001</v>
      </c>
      <c r="L200" s="13">
        <f t="shared" si="55"/>
        <v>1.0764759865402265</v>
      </c>
      <c r="M200" s="3">
        <f t="shared" si="55"/>
        <v>1.0764759865402265</v>
      </c>
      <c r="N200" s="3">
        <f t="shared" si="55"/>
        <v>1.0777439024390243</v>
      </c>
      <c r="O200" s="5">
        <f t="shared" si="55"/>
        <v>1.0821155184411968</v>
      </c>
      <c r="P200" s="13">
        <v>3.5190000000000001</v>
      </c>
      <c r="Q200" s="3">
        <v>3.5190000000000001</v>
      </c>
      <c r="R200" s="3">
        <v>2.8279999999999998</v>
      </c>
      <c r="S200" s="9">
        <v>3.11</v>
      </c>
      <c r="T200" s="75">
        <f t="shared" si="46"/>
        <v>3.5190000000000001</v>
      </c>
      <c r="U200" s="13">
        <v>3.5190000000000001</v>
      </c>
      <c r="V200" s="3">
        <v>3.5190000000000001</v>
      </c>
      <c r="W200" s="6">
        <f t="shared" si="47"/>
        <v>3.3469000000000002</v>
      </c>
      <c r="X200" s="76">
        <f t="shared" si="48"/>
        <v>0.95109406081273096</v>
      </c>
      <c r="Y200" s="74">
        <f t="shared" si="49"/>
        <v>3.5190000000000001</v>
      </c>
      <c r="Z200" s="8">
        <f t="shared" si="50"/>
        <v>3.3469000000000002</v>
      </c>
      <c r="AA200" s="76">
        <f t="shared" si="51"/>
        <v>0.95109406081273096</v>
      </c>
      <c r="AB200" s="13">
        <v>0.48799999999999999</v>
      </c>
      <c r="AC200" s="85">
        <v>0.53480000000000005</v>
      </c>
      <c r="AD200" s="76">
        <f t="shared" si="52"/>
        <v>1.0959016393442624</v>
      </c>
      <c r="AE200" s="13">
        <v>0.28100000000000003</v>
      </c>
      <c r="AF200" s="85">
        <v>0.30790000000000001</v>
      </c>
      <c r="AG200" s="76">
        <f t="shared" ref="AG200:AG263" si="57">AF200/AE200</f>
        <v>1.0957295373665479</v>
      </c>
      <c r="AH200" s="13">
        <v>0.41</v>
      </c>
      <c r="AI200" s="100">
        <v>0</v>
      </c>
      <c r="AJ200" s="13">
        <v>2.1000000000000001E-2</v>
      </c>
      <c r="AK200" s="85">
        <v>2.4400000000000002E-2</v>
      </c>
      <c r="AL200" s="76">
        <f t="shared" ref="AL200:AL263" si="58">AK200/AJ200</f>
        <v>1.161904761904762</v>
      </c>
      <c r="AM200" s="13">
        <v>0</v>
      </c>
      <c r="AN200" s="85">
        <v>0</v>
      </c>
      <c r="AO200" s="76"/>
      <c r="AP200" s="13">
        <v>0</v>
      </c>
      <c r="AQ200" s="85">
        <v>0</v>
      </c>
      <c r="AR200" s="76"/>
      <c r="AS200" s="13">
        <v>0.60799999999999998</v>
      </c>
      <c r="AT200" s="85">
        <v>0.71189999999999998</v>
      </c>
      <c r="AU200" s="76">
        <f t="shared" ref="AU200:AU263" si="59">AT200/AS200</f>
        <v>1.1708881578947368</v>
      </c>
      <c r="AV200" s="13">
        <v>4.3999999999999997E-2</v>
      </c>
      <c r="AW200" s="85">
        <v>4.36E-2</v>
      </c>
      <c r="AX200" s="76">
        <f t="shared" ref="AX200:AX263" si="60">AW200/AV200</f>
        <v>0.99090909090909096</v>
      </c>
      <c r="AY200" s="13">
        <v>1E-3</v>
      </c>
      <c r="AZ200" s="85">
        <v>1.6999999999999999E-3</v>
      </c>
      <c r="BA200" s="76">
        <f t="shared" ref="BA200:BA263" si="61">AZ200/AY200</f>
        <v>1.7</v>
      </c>
      <c r="BB200" s="13">
        <v>4.2000000000000003E-2</v>
      </c>
      <c r="BC200" s="85">
        <v>5.1799999999999999E-2</v>
      </c>
      <c r="BD200" s="76">
        <f t="shared" ref="BD200:BD263" si="62">BC200/BB200</f>
        <v>1.2333333333333332</v>
      </c>
      <c r="BE200" s="13">
        <v>0.182</v>
      </c>
      <c r="BF200" s="85">
        <v>0.22270000000000001</v>
      </c>
      <c r="BG200" s="76">
        <f t="shared" ref="BG200:BG263" si="63">BF200/BE200</f>
        <v>1.2236263736263737</v>
      </c>
      <c r="BH200" s="13">
        <v>1.0169999999999999</v>
      </c>
      <c r="BI200" s="85">
        <v>1.1378999999999999</v>
      </c>
      <c r="BJ200" s="76">
        <f t="shared" ref="BJ200:BJ263" si="64">BI200/BH200</f>
        <v>1.1188790560471977</v>
      </c>
      <c r="BK200" s="13">
        <v>0.12</v>
      </c>
      <c r="BL200" s="85">
        <v>0.13120000000000001</v>
      </c>
      <c r="BM200" s="76">
        <f t="shared" ref="BM200:BM263" si="65">BL200/BK200</f>
        <v>1.0933333333333335</v>
      </c>
      <c r="BN200" s="13">
        <v>0</v>
      </c>
      <c r="BO200" s="85">
        <v>5.0000000000000001E-4</v>
      </c>
      <c r="BP200" s="76"/>
      <c r="BQ200" s="13">
        <v>0.30499999999999999</v>
      </c>
      <c r="BR200" s="85">
        <v>0.17849999999999999</v>
      </c>
      <c r="BS200" s="76">
        <f t="shared" ref="BS200:BS263" si="66">BR200/BQ200</f>
        <v>0.5852459016393442</v>
      </c>
      <c r="BT200" s="13">
        <v>0</v>
      </c>
      <c r="BU200" s="85">
        <v>0</v>
      </c>
      <c r="BV200" s="76"/>
    </row>
    <row r="201" spans="1:74" ht="20.100000000000001" customHeight="1" thickBot="1" x14ac:dyDescent="0.25">
      <c r="A201" s="22">
        <v>194</v>
      </c>
      <c r="B201" s="39" t="s">
        <v>221</v>
      </c>
      <c r="C201" s="19">
        <v>4494.3500000000004</v>
      </c>
      <c r="D201" s="18"/>
      <c r="E201" s="15">
        <f t="shared" si="53"/>
        <v>4494.3500000000004</v>
      </c>
      <c r="F201" s="15">
        <f t="shared" si="54"/>
        <v>4494.3500000000004</v>
      </c>
      <c r="G201" s="15"/>
      <c r="H201" s="11">
        <v>3.1960000000000002</v>
      </c>
      <c r="I201" s="3">
        <v>3.1960000000000002</v>
      </c>
      <c r="J201" s="3">
        <v>2.5960000000000001</v>
      </c>
      <c r="K201" s="9">
        <v>2.8210000000000002</v>
      </c>
      <c r="L201" s="13">
        <f t="shared" si="55"/>
        <v>1.0763454317897372</v>
      </c>
      <c r="M201" s="3">
        <f t="shared" si="55"/>
        <v>1.0763454317897372</v>
      </c>
      <c r="N201" s="3">
        <f t="shared" si="55"/>
        <v>1.0781972265023112</v>
      </c>
      <c r="O201" s="5">
        <f t="shared" ref="O201:O264" si="67">S201/K201</f>
        <v>1.0815313718539525</v>
      </c>
      <c r="P201" s="13">
        <v>3.44</v>
      </c>
      <c r="Q201" s="3">
        <v>3.44</v>
      </c>
      <c r="R201" s="3">
        <v>2.7989999999999999</v>
      </c>
      <c r="S201" s="9">
        <v>3.0510000000000002</v>
      </c>
      <c r="T201" s="75">
        <f t="shared" ref="T201:T232" si="68">AB201+AE201+AH201+AJ201+AS201+AV201+AY201+BB201+BE201+BH201+BK201+BN201+BQ201</f>
        <v>3.44</v>
      </c>
      <c r="U201" s="13">
        <v>3.44</v>
      </c>
      <c r="V201" s="3">
        <v>3.44</v>
      </c>
      <c r="W201" s="6">
        <f t="shared" ref="W201:W264" si="69">AC201+AF201+AI201+AK201+AT201+AW201+AZ201+BC201+BF201+BI201+BL201+BO201+BR201</f>
        <v>3.4965000000000002</v>
      </c>
      <c r="X201" s="76">
        <f t="shared" ref="X201:X264" si="70">W201/T201</f>
        <v>1.0164244186046512</v>
      </c>
      <c r="Y201" s="74">
        <f t="shared" ref="Y201:Y215" si="71">AB201+AE201+AH201+AJ201+AS201+AV201+AY201+BB201+BE201+BH201+BK201+BN201+BQ201</f>
        <v>3.44</v>
      </c>
      <c r="Z201" s="8">
        <f t="shared" ref="Z201:Z215" si="72">AC201+AF201+AI201+AK201+AT201+AW201+AZ201+BC201+BF201+BI201+BL201+BO201+BR201</f>
        <v>3.4965000000000002</v>
      </c>
      <c r="AA201" s="76">
        <f t="shared" ref="AA201:AA264" si="73">Z201/Y201</f>
        <v>1.0164244186046512</v>
      </c>
      <c r="AB201" s="13">
        <v>0.46200000000000002</v>
      </c>
      <c r="AC201" s="85">
        <v>0.50700000000000001</v>
      </c>
      <c r="AD201" s="76">
        <f t="shared" ref="AD201:AD264" si="74">AC201/AB201</f>
        <v>1.0974025974025974</v>
      </c>
      <c r="AE201" s="13">
        <v>0.253</v>
      </c>
      <c r="AF201" s="85">
        <v>0.2767</v>
      </c>
      <c r="AG201" s="76">
        <f t="shared" si="57"/>
        <v>1.0936758893280631</v>
      </c>
      <c r="AH201" s="13">
        <v>0.38800000000000001</v>
      </c>
      <c r="AI201" s="100">
        <v>0</v>
      </c>
      <c r="AJ201" s="13">
        <v>0.02</v>
      </c>
      <c r="AK201" s="85">
        <v>2.35E-2</v>
      </c>
      <c r="AL201" s="76">
        <f t="shared" si="58"/>
        <v>1.175</v>
      </c>
      <c r="AM201" s="13">
        <v>0</v>
      </c>
      <c r="AN201" s="85">
        <v>0</v>
      </c>
      <c r="AO201" s="76"/>
      <c r="AP201" s="13">
        <v>0</v>
      </c>
      <c r="AQ201" s="85">
        <v>0</v>
      </c>
      <c r="AR201" s="76"/>
      <c r="AS201" s="13">
        <v>0.59199999999999997</v>
      </c>
      <c r="AT201" s="85">
        <v>0.69159999999999999</v>
      </c>
      <c r="AU201" s="76">
        <f t="shared" si="59"/>
        <v>1.1682432432432432</v>
      </c>
      <c r="AV201" s="13">
        <v>4.2999999999999997E-2</v>
      </c>
      <c r="AW201" s="85">
        <v>4.2700000000000002E-2</v>
      </c>
      <c r="AX201" s="76">
        <f t="shared" si="60"/>
        <v>0.99302325581395356</v>
      </c>
      <c r="AY201" s="13">
        <v>1E-3</v>
      </c>
      <c r="AZ201" s="85">
        <v>1.6000000000000001E-3</v>
      </c>
      <c r="BA201" s="76">
        <f t="shared" si="61"/>
        <v>1.6</v>
      </c>
      <c r="BB201" s="13">
        <v>3.9E-2</v>
      </c>
      <c r="BC201" s="85">
        <v>4.7300000000000002E-2</v>
      </c>
      <c r="BD201" s="76">
        <f t="shared" si="62"/>
        <v>1.212820512820513</v>
      </c>
      <c r="BE201" s="13">
        <v>0.217</v>
      </c>
      <c r="BF201" s="85">
        <v>0.26569999999999999</v>
      </c>
      <c r="BG201" s="76">
        <f t="shared" si="63"/>
        <v>1.2244239631336404</v>
      </c>
      <c r="BH201" s="13">
        <v>0.99299999999999999</v>
      </c>
      <c r="BI201" s="85">
        <v>1.1104000000000001</v>
      </c>
      <c r="BJ201" s="76">
        <f t="shared" si="64"/>
        <v>1.1182275931520644</v>
      </c>
      <c r="BK201" s="13">
        <v>0.11899999999999999</v>
      </c>
      <c r="BL201" s="85">
        <v>0.1295</v>
      </c>
      <c r="BM201" s="76">
        <f t="shared" si="65"/>
        <v>1.0882352941176472</v>
      </c>
      <c r="BN201" s="13">
        <v>0</v>
      </c>
      <c r="BO201" s="85">
        <v>5.0000000000000001E-4</v>
      </c>
      <c r="BP201" s="76"/>
      <c r="BQ201" s="13">
        <v>0.313</v>
      </c>
      <c r="BR201" s="85">
        <v>0.4</v>
      </c>
      <c r="BS201" s="76">
        <f t="shared" si="66"/>
        <v>1.2779552715654954</v>
      </c>
      <c r="BT201" s="13">
        <v>0</v>
      </c>
      <c r="BU201" s="85">
        <v>0</v>
      </c>
      <c r="BV201" s="76"/>
    </row>
    <row r="202" spans="1:74" ht="20.100000000000001" customHeight="1" thickBot="1" x14ac:dyDescent="0.25">
      <c r="A202" s="4">
        <v>195</v>
      </c>
      <c r="B202" s="39" t="s">
        <v>222</v>
      </c>
      <c r="C202" s="19">
        <v>4467.74</v>
      </c>
      <c r="D202" s="18"/>
      <c r="E202" s="15">
        <f t="shared" ref="E202:E265" si="75">C202-D202</f>
        <v>4467.74</v>
      </c>
      <c r="F202" s="15">
        <f t="shared" ref="F202:F265" si="76">E202-G202</f>
        <v>4467.74</v>
      </c>
      <c r="G202" s="15"/>
      <c r="H202" s="11">
        <v>3.3079999999999998</v>
      </c>
      <c r="I202" s="3">
        <v>3.3079999999999998</v>
      </c>
      <c r="J202" s="3">
        <v>2.7050000000000001</v>
      </c>
      <c r="K202" s="9">
        <v>2.931</v>
      </c>
      <c r="L202" s="13">
        <f t="shared" ref="L202:O265" si="77">P202/H202</f>
        <v>1.0776904474002418</v>
      </c>
      <c r="M202" s="3">
        <f t="shared" si="77"/>
        <v>1.0776904474002418</v>
      </c>
      <c r="N202" s="3">
        <f t="shared" si="77"/>
        <v>1.0794824399260627</v>
      </c>
      <c r="O202" s="5">
        <f t="shared" si="67"/>
        <v>1.0829068577277379</v>
      </c>
      <c r="P202" s="13">
        <v>3.5649999999999999</v>
      </c>
      <c r="Q202" s="3">
        <v>3.5649999999999999</v>
      </c>
      <c r="R202" s="3">
        <v>2.92</v>
      </c>
      <c r="S202" s="9">
        <v>3.1739999999999999</v>
      </c>
      <c r="T202" s="75">
        <f t="shared" si="68"/>
        <v>3.5649999999999999</v>
      </c>
      <c r="U202" s="13">
        <v>3.5649999999999999</v>
      </c>
      <c r="V202" s="3">
        <v>3.5649999999999999</v>
      </c>
      <c r="W202" s="6">
        <f t="shared" si="69"/>
        <v>3.5507</v>
      </c>
      <c r="X202" s="76">
        <f t="shared" si="70"/>
        <v>0.99598877980364653</v>
      </c>
      <c r="Y202" s="74">
        <f t="shared" si="71"/>
        <v>3.5649999999999999</v>
      </c>
      <c r="Z202" s="8">
        <f t="shared" si="72"/>
        <v>3.5507</v>
      </c>
      <c r="AA202" s="76">
        <f t="shared" si="73"/>
        <v>0.99598877980364653</v>
      </c>
      <c r="AB202" s="13">
        <v>0.56399999999999995</v>
      </c>
      <c r="AC202" s="85">
        <v>0.61909999999999998</v>
      </c>
      <c r="AD202" s="76">
        <f t="shared" si="74"/>
        <v>1.0976950354609929</v>
      </c>
      <c r="AE202" s="13">
        <v>0.254</v>
      </c>
      <c r="AF202" s="85">
        <v>0.27789999999999998</v>
      </c>
      <c r="AG202" s="76">
        <f t="shared" si="57"/>
        <v>1.0940944881889763</v>
      </c>
      <c r="AH202" s="13">
        <v>0.39100000000000001</v>
      </c>
      <c r="AI202" s="100">
        <v>0</v>
      </c>
      <c r="AJ202" s="13">
        <v>3.1E-2</v>
      </c>
      <c r="AK202" s="85">
        <v>3.5400000000000001E-2</v>
      </c>
      <c r="AL202" s="76">
        <f t="shared" si="58"/>
        <v>1.1419354838709679</v>
      </c>
      <c r="AM202" s="13">
        <v>0</v>
      </c>
      <c r="AN202" s="85">
        <v>0</v>
      </c>
      <c r="AO202" s="76"/>
      <c r="AP202" s="13">
        <v>0</v>
      </c>
      <c r="AQ202" s="85">
        <v>0</v>
      </c>
      <c r="AR202" s="76"/>
      <c r="AS202" s="13">
        <v>0.59299999999999997</v>
      </c>
      <c r="AT202" s="85">
        <v>0.69279999999999997</v>
      </c>
      <c r="AU202" s="76">
        <f t="shared" si="59"/>
        <v>1.1682967959527826</v>
      </c>
      <c r="AV202" s="13">
        <v>4.2000000000000003E-2</v>
      </c>
      <c r="AW202" s="85">
        <v>4.1599999999999998E-2</v>
      </c>
      <c r="AX202" s="76">
        <f t="shared" si="60"/>
        <v>0.9904761904761904</v>
      </c>
      <c r="AY202" s="13">
        <v>1E-3</v>
      </c>
      <c r="AZ202" s="85">
        <v>1.6000000000000001E-3</v>
      </c>
      <c r="BA202" s="76">
        <f t="shared" si="61"/>
        <v>1.6</v>
      </c>
      <c r="BB202" s="13">
        <v>3.9E-2</v>
      </c>
      <c r="BC202" s="85">
        <v>4.7500000000000001E-2</v>
      </c>
      <c r="BD202" s="76">
        <f t="shared" si="62"/>
        <v>1.2179487179487181</v>
      </c>
      <c r="BE202" s="13">
        <v>0.219</v>
      </c>
      <c r="BF202" s="85">
        <v>0.26889999999999997</v>
      </c>
      <c r="BG202" s="76">
        <f t="shared" si="63"/>
        <v>1.2278538812785387</v>
      </c>
      <c r="BH202" s="13">
        <v>0.99199999999999999</v>
      </c>
      <c r="BI202" s="85">
        <v>1.1093</v>
      </c>
      <c r="BJ202" s="76">
        <f t="shared" si="64"/>
        <v>1.1182459677419354</v>
      </c>
      <c r="BK202" s="13">
        <v>0.11799999999999999</v>
      </c>
      <c r="BL202" s="85">
        <v>0.129</v>
      </c>
      <c r="BM202" s="76">
        <f t="shared" si="65"/>
        <v>1.093220338983051</v>
      </c>
      <c r="BN202" s="13">
        <v>0</v>
      </c>
      <c r="BO202" s="85">
        <v>2.0000000000000001E-4</v>
      </c>
      <c r="BP202" s="76"/>
      <c r="BQ202" s="13">
        <v>0.32100000000000001</v>
      </c>
      <c r="BR202" s="85">
        <v>0.32740000000000002</v>
      </c>
      <c r="BS202" s="76">
        <f t="shared" si="66"/>
        <v>1.0199376947040499</v>
      </c>
      <c r="BT202" s="13">
        <v>0</v>
      </c>
      <c r="BU202" s="85">
        <v>0</v>
      </c>
      <c r="BV202" s="76"/>
    </row>
    <row r="203" spans="1:74" ht="20.100000000000001" customHeight="1" thickBot="1" x14ac:dyDescent="0.25">
      <c r="A203" s="22">
        <v>196</v>
      </c>
      <c r="B203" s="39" t="s">
        <v>223</v>
      </c>
      <c r="C203" s="19">
        <v>4493.1000000000004</v>
      </c>
      <c r="D203" s="18">
        <v>523.20000000000005</v>
      </c>
      <c r="E203" s="15">
        <f t="shared" si="75"/>
        <v>3969.9000000000005</v>
      </c>
      <c r="F203" s="15">
        <f t="shared" si="76"/>
        <v>3969.9000000000005</v>
      </c>
      <c r="G203" s="15"/>
      <c r="H203" s="11">
        <v>2.3130000000000002</v>
      </c>
      <c r="I203" s="3">
        <v>2.3130000000000002</v>
      </c>
      <c r="J203" s="3">
        <v>1.788</v>
      </c>
      <c r="K203" s="9">
        <v>2.0209999999999999</v>
      </c>
      <c r="L203" s="13">
        <f t="shared" si="77"/>
        <v>1.0795503674881106</v>
      </c>
      <c r="M203" s="3">
        <f t="shared" si="77"/>
        <v>1.0795503674881106</v>
      </c>
      <c r="N203" s="3">
        <f t="shared" si="77"/>
        <v>1.0810961968680091</v>
      </c>
      <c r="O203" s="5">
        <f t="shared" si="67"/>
        <v>1.0856011875309253</v>
      </c>
      <c r="P203" s="13">
        <v>2.4969999999999999</v>
      </c>
      <c r="Q203" s="3">
        <v>2.4969999999999999</v>
      </c>
      <c r="R203" s="3">
        <v>1.9330000000000001</v>
      </c>
      <c r="S203" s="9">
        <v>2.194</v>
      </c>
      <c r="T203" s="75">
        <f t="shared" si="68"/>
        <v>2.4969999999999999</v>
      </c>
      <c r="U203" s="13">
        <v>2.4969999999999999</v>
      </c>
      <c r="V203" s="3">
        <v>2.4969999999999999</v>
      </c>
      <c r="W203" s="6">
        <f t="shared" si="69"/>
        <v>2.3661999999999996</v>
      </c>
      <c r="X203" s="76">
        <f t="shared" si="70"/>
        <v>0.94761714056868229</v>
      </c>
      <c r="Y203" s="74">
        <f t="shared" si="71"/>
        <v>2.4969999999999999</v>
      </c>
      <c r="Z203" s="8">
        <f t="shared" si="72"/>
        <v>2.3661999999999996</v>
      </c>
      <c r="AA203" s="76">
        <f t="shared" si="73"/>
        <v>0.94761714056868229</v>
      </c>
      <c r="AB203" s="13">
        <v>0.39800000000000002</v>
      </c>
      <c r="AC203" s="85">
        <v>0.43469999999999998</v>
      </c>
      <c r="AD203" s="76">
        <f t="shared" si="74"/>
        <v>1.0922110552763817</v>
      </c>
      <c r="AE203" s="13">
        <v>0.26100000000000001</v>
      </c>
      <c r="AF203" s="85">
        <v>0.2858</v>
      </c>
      <c r="AG203" s="76">
        <f t="shared" si="57"/>
        <v>1.0950191570881225</v>
      </c>
      <c r="AH203" s="13">
        <v>0.30299999999999999</v>
      </c>
      <c r="AI203" s="100">
        <v>0</v>
      </c>
      <c r="AJ203" s="13">
        <v>2E-3</v>
      </c>
      <c r="AK203" s="85">
        <v>2.3E-3</v>
      </c>
      <c r="AL203" s="76">
        <f t="shared" si="58"/>
        <v>1.1499999999999999</v>
      </c>
      <c r="AM203" s="13">
        <v>0</v>
      </c>
      <c r="AN203" s="85">
        <v>0</v>
      </c>
      <c r="AO203" s="76"/>
      <c r="AP203" s="13">
        <v>0</v>
      </c>
      <c r="AQ203" s="85">
        <v>0</v>
      </c>
      <c r="AR203" s="76"/>
      <c r="AS203" s="13">
        <v>0.42699999999999999</v>
      </c>
      <c r="AT203" s="85">
        <v>0.49340000000000001</v>
      </c>
      <c r="AU203" s="76">
        <f t="shared" si="59"/>
        <v>1.1555035128805622</v>
      </c>
      <c r="AV203" s="13">
        <v>7.0000000000000001E-3</v>
      </c>
      <c r="AW203" s="85">
        <v>6.4999999999999997E-3</v>
      </c>
      <c r="AX203" s="76">
        <f t="shared" si="60"/>
        <v>0.92857142857142849</v>
      </c>
      <c r="AY203" s="13">
        <v>0</v>
      </c>
      <c r="AZ203" s="85">
        <v>2.0000000000000001E-4</v>
      </c>
      <c r="BA203" s="76"/>
      <c r="BB203" s="13">
        <v>4.1000000000000002E-2</v>
      </c>
      <c r="BC203" s="85">
        <v>5.0900000000000001E-2</v>
      </c>
      <c r="BD203" s="76">
        <f t="shared" si="62"/>
        <v>1.2414634146341463</v>
      </c>
      <c r="BE203" s="13">
        <v>9.0999999999999998E-2</v>
      </c>
      <c r="BF203" s="85">
        <v>0.112</v>
      </c>
      <c r="BG203" s="76">
        <f t="shared" si="63"/>
        <v>1.2307692307692308</v>
      </c>
      <c r="BH203" s="13">
        <v>0.59699999999999998</v>
      </c>
      <c r="BI203" s="85">
        <v>0.69299999999999995</v>
      </c>
      <c r="BJ203" s="76">
        <f t="shared" si="64"/>
        <v>1.1608040201005025</v>
      </c>
      <c r="BK203" s="13">
        <v>0.14000000000000001</v>
      </c>
      <c r="BL203" s="85">
        <v>0.153</v>
      </c>
      <c r="BM203" s="76">
        <f t="shared" si="65"/>
        <v>1.0928571428571427</v>
      </c>
      <c r="BN203" s="13">
        <v>0</v>
      </c>
      <c r="BO203" s="85">
        <v>2.0000000000000001E-4</v>
      </c>
      <c r="BP203" s="76"/>
      <c r="BQ203" s="13">
        <v>0.23</v>
      </c>
      <c r="BR203" s="85">
        <v>0.13420000000000001</v>
      </c>
      <c r="BS203" s="76">
        <f t="shared" si="66"/>
        <v>0.58347826086956522</v>
      </c>
      <c r="BT203" s="13">
        <v>0</v>
      </c>
      <c r="BU203" s="85">
        <v>0</v>
      </c>
      <c r="BV203" s="76"/>
    </row>
    <row r="204" spans="1:74" ht="20.100000000000001" customHeight="1" thickBot="1" x14ac:dyDescent="0.25">
      <c r="A204" s="4">
        <v>197</v>
      </c>
      <c r="B204" s="39" t="s">
        <v>118</v>
      </c>
      <c r="C204" s="19">
        <v>2598.1</v>
      </c>
      <c r="D204" s="18"/>
      <c r="E204" s="15">
        <f t="shared" si="75"/>
        <v>2598.1</v>
      </c>
      <c r="F204" s="15">
        <f t="shared" si="76"/>
        <v>2598.1</v>
      </c>
      <c r="G204" s="15"/>
      <c r="H204" s="11">
        <v>3.371</v>
      </c>
      <c r="I204" s="3">
        <v>3.371</v>
      </c>
      <c r="J204" s="3">
        <v>2.6669999999999998</v>
      </c>
      <c r="K204" s="9">
        <v>2.956</v>
      </c>
      <c r="L204" s="13">
        <f t="shared" si="77"/>
        <v>1.0783150400474637</v>
      </c>
      <c r="M204" s="3">
        <f t="shared" si="77"/>
        <v>1.0783150400474637</v>
      </c>
      <c r="N204" s="3">
        <f t="shared" si="77"/>
        <v>1.0798650168728909</v>
      </c>
      <c r="O204" s="5">
        <f t="shared" si="67"/>
        <v>1.0842354533152909</v>
      </c>
      <c r="P204" s="13">
        <v>3.6349999999999998</v>
      </c>
      <c r="Q204" s="3">
        <v>3.6349999999999998</v>
      </c>
      <c r="R204" s="3">
        <v>2.88</v>
      </c>
      <c r="S204" s="9">
        <v>3.2050000000000001</v>
      </c>
      <c r="T204" s="75">
        <f t="shared" si="68"/>
        <v>3.6349999999999998</v>
      </c>
      <c r="U204" s="13">
        <v>3.6349999999999998</v>
      </c>
      <c r="V204" s="3">
        <v>3.6349999999999998</v>
      </c>
      <c r="W204" s="6">
        <f t="shared" si="69"/>
        <v>3.6301000000000001</v>
      </c>
      <c r="X204" s="76">
        <f t="shared" si="70"/>
        <v>0.99865199449793685</v>
      </c>
      <c r="Y204" s="74">
        <f t="shared" si="71"/>
        <v>3.6349999999999998</v>
      </c>
      <c r="Z204" s="8">
        <f t="shared" si="72"/>
        <v>3.6301000000000001</v>
      </c>
      <c r="AA204" s="76">
        <f t="shared" si="73"/>
        <v>0.99865199449793685</v>
      </c>
      <c r="AB204" s="13">
        <v>0.501</v>
      </c>
      <c r="AC204" s="85">
        <v>0.5514</v>
      </c>
      <c r="AD204" s="76">
        <f t="shared" si="74"/>
        <v>1.1005988023952096</v>
      </c>
      <c r="AE204" s="13">
        <v>0.32500000000000001</v>
      </c>
      <c r="AF204" s="85">
        <v>0.3553</v>
      </c>
      <c r="AG204" s="76">
        <f t="shared" si="57"/>
        <v>1.0932307692307692</v>
      </c>
      <c r="AH204" s="13">
        <v>0.432</v>
      </c>
      <c r="AI204" s="100">
        <v>0</v>
      </c>
      <c r="AJ204" s="13">
        <v>2.1000000000000001E-2</v>
      </c>
      <c r="AK204" s="85">
        <v>2.4199999999999999E-2</v>
      </c>
      <c r="AL204" s="76">
        <f t="shared" si="58"/>
        <v>1.1523809523809523</v>
      </c>
      <c r="AM204" s="13">
        <v>0</v>
      </c>
      <c r="AN204" s="85">
        <v>0</v>
      </c>
      <c r="AO204" s="76"/>
      <c r="AP204" s="13">
        <v>0</v>
      </c>
      <c r="AQ204" s="85">
        <v>0</v>
      </c>
      <c r="AR204" s="76"/>
      <c r="AS204" s="13">
        <v>0.59799999999999998</v>
      </c>
      <c r="AT204" s="85">
        <v>0.69979999999999998</v>
      </c>
      <c r="AU204" s="76">
        <f t="shared" si="59"/>
        <v>1.1702341137123746</v>
      </c>
      <c r="AV204" s="13">
        <v>4.7E-2</v>
      </c>
      <c r="AW204" s="85">
        <v>4.6199999999999998E-2</v>
      </c>
      <c r="AX204" s="76">
        <f t="shared" si="60"/>
        <v>0.98297872340425529</v>
      </c>
      <c r="AY204" s="13">
        <v>1E-3</v>
      </c>
      <c r="AZ204" s="85">
        <v>1.6999999999999999E-3</v>
      </c>
      <c r="BA204" s="76">
        <f t="shared" si="61"/>
        <v>1.7</v>
      </c>
      <c r="BB204" s="13">
        <v>6.4000000000000001E-2</v>
      </c>
      <c r="BC204" s="85">
        <v>7.8799999999999995E-2</v>
      </c>
      <c r="BD204" s="76">
        <f t="shared" si="62"/>
        <v>1.23125</v>
      </c>
      <c r="BE204" s="13">
        <v>0.19700000000000001</v>
      </c>
      <c r="BF204" s="85">
        <v>0.2419</v>
      </c>
      <c r="BG204" s="76">
        <f t="shared" si="63"/>
        <v>1.2279187817258883</v>
      </c>
      <c r="BH204" s="13">
        <v>1.0449999999999999</v>
      </c>
      <c r="BI204" s="85">
        <v>1.1726000000000001</v>
      </c>
      <c r="BJ204" s="76">
        <f t="shared" si="64"/>
        <v>1.1221052631578949</v>
      </c>
      <c r="BK204" s="13">
        <v>0.13200000000000001</v>
      </c>
      <c r="BL204" s="85">
        <v>0.14419999999999999</v>
      </c>
      <c r="BM204" s="76">
        <f t="shared" si="65"/>
        <v>1.0924242424242423</v>
      </c>
      <c r="BN204" s="13">
        <v>0</v>
      </c>
      <c r="BO204" s="85">
        <v>5.0000000000000001E-4</v>
      </c>
      <c r="BP204" s="76"/>
      <c r="BQ204" s="13">
        <v>0.27200000000000002</v>
      </c>
      <c r="BR204" s="85">
        <v>0.3135</v>
      </c>
      <c r="BS204" s="76">
        <f t="shared" si="66"/>
        <v>1.1525735294117647</v>
      </c>
      <c r="BT204" s="13">
        <v>0</v>
      </c>
      <c r="BU204" s="85">
        <v>0</v>
      </c>
      <c r="BV204" s="76"/>
    </row>
    <row r="205" spans="1:74" ht="20.100000000000001" customHeight="1" thickBot="1" x14ac:dyDescent="0.25">
      <c r="A205" s="22">
        <v>198</v>
      </c>
      <c r="B205" s="39" t="s">
        <v>224</v>
      </c>
      <c r="C205" s="19">
        <v>2421.1</v>
      </c>
      <c r="D205" s="18"/>
      <c r="E205" s="15">
        <f t="shared" si="75"/>
        <v>2421.1</v>
      </c>
      <c r="F205" s="15">
        <f t="shared" si="76"/>
        <v>2421.1</v>
      </c>
      <c r="G205" s="15"/>
      <c r="H205" s="11">
        <v>3.431</v>
      </c>
      <c r="I205" s="3">
        <v>3.431</v>
      </c>
      <c r="J205" s="3">
        <v>2.7709999999999999</v>
      </c>
      <c r="K205" s="9">
        <v>3.073</v>
      </c>
      <c r="L205" s="13">
        <f t="shared" si="77"/>
        <v>1.0810259399591955</v>
      </c>
      <c r="M205" s="3">
        <f t="shared" si="77"/>
        <v>1.0810259399591955</v>
      </c>
      <c r="N205" s="3">
        <f t="shared" si="77"/>
        <v>1.082280765066763</v>
      </c>
      <c r="O205" s="5">
        <f t="shared" si="67"/>
        <v>1.08623494956069</v>
      </c>
      <c r="P205" s="13">
        <v>3.7090000000000001</v>
      </c>
      <c r="Q205" s="3">
        <v>3.7090000000000001</v>
      </c>
      <c r="R205" s="3">
        <v>2.9990000000000001</v>
      </c>
      <c r="S205" s="9">
        <v>3.3380000000000001</v>
      </c>
      <c r="T205" s="75">
        <f t="shared" si="68"/>
        <v>3.7090000000000005</v>
      </c>
      <c r="U205" s="13">
        <v>3.7090000000000001</v>
      </c>
      <c r="V205" s="3">
        <v>3.7090000000000001</v>
      </c>
      <c r="W205" s="6">
        <f t="shared" si="69"/>
        <v>3.7988</v>
      </c>
      <c r="X205" s="76">
        <f t="shared" si="70"/>
        <v>1.0242113777298463</v>
      </c>
      <c r="Y205" s="74">
        <f t="shared" si="71"/>
        <v>3.7090000000000005</v>
      </c>
      <c r="Z205" s="8">
        <f t="shared" si="72"/>
        <v>3.7988</v>
      </c>
      <c r="AA205" s="76">
        <f t="shared" si="73"/>
        <v>1.0242113777298463</v>
      </c>
      <c r="AB205" s="13">
        <v>0.63400000000000001</v>
      </c>
      <c r="AC205" s="85">
        <v>0.69479999999999997</v>
      </c>
      <c r="AD205" s="76">
        <f t="shared" si="74"/>
        <v>1.0958990536277602</v>
      </c>
      <c r="AE205" s="13">
        <v>0.33900000000000002</v>
      </c>
      <c r="AF205" s="85">
        <v>0.37130000000000002</v>
      </c>
      <c r="AG205" s="76">
        <f t="shared" si="57"/>
        <v>1.0952802359882006</v>
      </c>
      <c r="AH205" s="13">
        <v>0.372</v>
      </c>
      <c r="AI205" s="100">
        <v>0</v>
      </c>
      <c r="AJ205" s="13">
        <v>2.1000000000000001E-2</v>
      </c>
      <c r="AK205" s="85">
        <v>2.4199999999999999E-2</v>
      </c>
      <c r="AL205" s="76">
        <f t="shared" si="58"/>
        <v>1.1523809523809523</v>
      </c>
      <c r="AM205" s="13">
        <v>0</v>
      </c>
      <c r="AN205" s="85">
        <v>0</v>
      </c>
      <c r="AO205" s="76"/>
      <c r="AP205" s="13">
        <v>0</v>
      </c>
      <c r="AQ205" s="85">
        <v>0</v>
      </c>
      <c r="AR205" s="76"/>
      <c r="AS205" s="13">
        <v>0.59199999999999997</v>
      </c>
      <c r="AT205" s="85">
        <v>0.69240000000000002</v>
      </c>
      <c r="AU205" s="76">
        <f t="shared" si="59"/>
        <v>1.1695945945945947</v>
      </c>
      <c r="AV205" s="13">
        <v>5.0999999999999997E-2</v>
      </c>
      <c r="AW205" s="85">
        <v>4.9599999999999998E-2</v>
      </c>
      <c r="AX205" s="76">
        <f t="shared" si="60"/>
        <v>0.97254901960784312</v>
      </c>
      <c r="AY205" s="13">
        <v>1E-3</v>
      </c>
      <c r="AZ205" s="85">
        <v>1.8E-3</v>
      </c>
      <c r="BA205" s="76">
        <f t="shared" si="61"/>
        <v>1.7999999999999998</v>
      </c>
      <c r="BB205" s="13">
        <v>6.4000000000000001E-2</v>
      </c>
      <c r="BC205" s="85">
        <v>7.9100000000000004E-2</v>
      </c>
      <c r="BD205" s="76">
        <f t="shared" si="62"/>
        <v>1.2359375000000001</v>
      </c>
      <c r="BE205" s="13">
        <v>0.20599999999999999</v>
      </c>
      <c r="BF205" s="85">
        <v>0.2525</v>
      </c>
      <c r="BG205" s="76">
        <f t="shared" si="63"/>
        <v>1.2257281553398058</v>
      </c>
      <c r="BH205" s="13">
        <v>1</v>
      </c>
      <c r="BI205" s="85">
        <v>1.1227</v>
      </c>
      <c r="BJ205" s="76">
        <f t="shared" si="64"/>
        <v>1.1227</v>
      </c>
      <c r="BK205" s="13">
        <v>0.153</v>
      </c>
      <c r="BL205" s="85">
        <v>0.16700000000000001</v>
      </c>
      <c r="BM205" s="76">
        <f t="shared" si="65"/>
        <v>1.0915032679738563</v>
      </c>
      <c r="BN205" s="13">
        <v>0</v>
      </c>
      <c r="BO205" s="85">
        <v>5.0000000000000001E-4</v>
      </c>
      <c r="BP205" s="76"/>
      <c r="BQ205" s="13">
        <v>0.27600000000000002</v>
      </c>
      <c r="BR205" s="85">
        <v>0.34289999999999998</v>
      </c>
      <c r="BS205" s="76">
        <f t="shared" si="66"/>
        <v>1.2423913043478259</v>
      </c>
      <c r="BT205" s="13">
        <v>0</v>
      </c>
      <c r="BU205" s="85">
        <v>0</v>
      </c>
      <c r="BV205" s="76"/>
    </row>
    <row r="206" spans="1:74" ht="20.100000000000001" customHeight="1" thickBot="1" x14ac:dyDescent="0.25">
      <c r="A206" s="4">
        <v>199</v>
      </c>
      <c r="B206" s="39" t="s">
        <v>225</v>
      </c>
      <c r="C206" s="19">
        <v>1700.2</v>
      </c>
      <c r="D206" s="18"/>
      <c r="E206" s="15">
        <f t="shared" si="75"/>
        <v>1700.2</v>
      </c>
      <c r="F206" s="15">
        <f t="shared" si="76"/>
        <v>1700.2</v>
      </c>
      <c r="G206" s="15"/>
      <c r="H206" s="11">
        <v>3.0990000000000002</v>
      </c>
      <c r="I206" s="3">
        <v>3.0990000000000002</v>
      </c>
      <c r="J206" s="3">
        <v>2.5659999999999998</v>
      </c>
      <c r="K206" s="9">
        <v>2.7719999999999998</v>
      </c>
      <c r="L206" s="13">
        <f t="shared" si="77"/>
        <v>1.0780897063568893</v>
      </c>
      <c r="M206" s="3">
        <f t="shared" si="77"/>
        <v>1.0780897063568893</v>
      </c>
      <c r="N206" s="3">
        <f t="shared" si="77"/>
        <v>1.0795011691348404</v>
      </c>
      <c r="O206" s="5">
        <f t="shared" si="67"/>
        <v>1.0829725829725829</v>
      </c>
      <c r="P206" s="13">
        <v>3.3410000000000002</v>
      </c>
      <c r="Q206" s="3">
        <v>3.3410000000000002</v>
      </c>
      <c r="R206" s="3">
        <v>2.77</v>
      </c>
      <c r="S206" s="9">
        <v>3.0019999999999998</v>
      </c>
      <c r="T206" s="75">
        <f t="shared" si="68"/>
        <v>3.3409999999999997</v>
      </c>
      <c r="U206" s="13">
        <v>3.3410000000000002</v>
      </c>
      <c r="V206" s="3">
        <v>3.3410000000000002</v>
      </c>
      <c r="W206" s="6">
        <f t="shared" si="69"/>
        <v>3.2174000000000005</v>
      </c>
      <c r="X206" s="76">
        <f t="shared" si="70"/>
        <v>0.96300508829691733</v>
      </c>
      <c r="Y206" s="74">
        <f t="shared" si="71"/>
        <v>3.3409999999999997</v>
      </c>
      <c r="Z206" s="8">
        <f t="shared" si="72"/>
        <v>3.2174000000000005</v>
      </c>
      <c r="AA206" s="76">
        <f t="shared" si="73"/>
        <v>0.96300508829691733</v>
      </c>
      <c r="AB206" s="13">
        <v>0.64300000000000002</v>
      </c>
      <c r="AC206" s="85">
        <v>0.70820000000000005</v>
      </c>
      <c r="AD206" s="76">
        <f t="shared" si="74"/>
        <v>1.1013996889580093</v>
      </c>
      <c r="AE206" s="13">
        <v>0.23200000000000001</v>
      </c>
      <c r="AF206" s="85">
        <v>0.25380000000000003</v>
      </c>
      <c r="AG206" s="76">
        <f t="shared" si="57"/>
        <v>1.0939655172413794</v>
      </c>
      <c r="AH206" s="13">
        <v>0.34</v>
      </c>
      <c r="AI206" s="100">
        <v>0</v>
      </c>
      <c r="AJ206" s="13">
        <v>0.02</v>
      </c>
      <c r="AK206" s="85">
        <v>2.3199999999999998E-2</v>
      </c>
      <c r="AL206" s="76">
        <f t="shared" si="58"/>
        <v>1.1599999999999999</v>
      </c>
      <c r="AM206" s="13">
        <v>0</v>
      </c>
      <c r="AN206" s="85">
        <v>0</v>
      </c>
      <c r="AO206" s="76"/>
      <c r="AP206" s="13">
        <v>0</v>
      </c>
      <c r="AQ206" s="85">
        <v>0</v>
      </c>
      <c r="AR206" s="76"/>
      <c r="AS206" s="13">
        <v>0.6</v>
      </c>
      <c r="AT206" s="85">
        <v>0.70189999999999997</v>
      </c>
      <c r="AU206" s="76">
        <f t="shared" si="59"/>
        <v>1.1698333333333333</v>
      </c>
      <c r="AV206" s="13">
        <v>4.1000000000000002E-2</v>
      </c>
      <c r="AW206" s="85">
        <v>4.0599999999999997E-2</v>
      </c>
      <c r="AX206" s="76">
        <f t="shared" si="60"/>
        <v>0.99024390243902427</v>
      </c>
      <c r="AY206" s="13">
        <v>1E-3</v>
      </c>
      <c r="AZ206" s="85">
        <v>1.6000000000000001E-3</v>
      </c>
      <c r="BA206" s="76">
        <f t="shared" si="61"/>
        <v>1.6</v>
      </c>
      <c r="BB206" s="13">
        <v>4.4999999999999998E-2</v>
      </c>
      <c r="BC206" s="85">
        <v>5.5599999999999997E-2</v>
      </c>
      <c r="BD206" s="76">
        <f t="shared" si="62"/>
        <v>1.2355555555555555</v>
      </c>
      <c r="BE206" s="13">
        <v>0.11799999999999999</v>
      </c>
      <c r="BF206" s="85">
        <v>0.1447</v>
      </c>
      <c r="BG206" s="76">
        <f t="shared" si="63"/>
        <v>1.2262711864406779</v>
      </c>
      <c r="BH206" s="13">
        <v>0.88800000000000001</v>
      </c>
      <c r="BI206" s="85">
        <v>0.99390000000000001</v>
      </c>
      <c r="BJ206" s="76">
        <f t="shared" si="64"/>
        <v>1.1192567567567568</v>
      </c>
      <c r="BK206" s="13">
        <v>0.111</v>
      </c>
      <c r="BL206" s="85">
        <v>0.1216</v>
      </c>
      <c r="BM206" s="76">
        <f t="shared" si="65"/>
        <v>1.0954954954954954</v>
      </c>
      <c r="BN206" s="13">
        <v>1E-3</v>
      </c>
      <c r="BO206" s="85">
        <v>6.9999999999999999E-4</v>
      </c>
      <c r="BP206" s="76">
        <f t="shared" ref="BP206:BP253" si="78">BO206/BN206</f>
        <v>0.7</v>
      </c>
      <c r="BQ206" s="13">
        <v>0.30099999999999999</v>
      </c>
      <c r="BR206" s="85">
        <v>0.1716</v>
      </c>
      <c r="BS206" s="76">
        <f t="shared" si="66"/>
        <v>0.57009966777408638</v>
      </c>
      <c r="BT206" s="13">
        <v>0</v>
      </c>
      <c r="BU206" s="85">
        <v>0</v>
      </c>
      <c r="BV206" s="76"/>
    </row>
    <row r="207" spans="1:74" ht="20.100000000000001" customHeight="1" thickBot="1" x14ac:dyDescent="0.25">
      <c r="A207" s="22">
        <v>200</v>
      </c>
      <c r="B207" s="39" t="s">
        <v>226</v>
      </c>
      <c r="C207" s="19">
        <v>4472.6000000000004</v>
      </c>
      <c r="D207" s="18"/>
      <c r="E207" s="15">
        <f t="shared" si="75"/>
        <v>4472.6000000000004</v>
      </c>
      <c r="F207" s="15">
        <f t="shared" si="76"/>
        <v>4472.6000000000004</v>
      </c>
      <c r="G207" s="15"/>
      <c r="H207" s="11">
        <v>3.2170000000000001</v>
      </c>
      <c r="I207" s="3">
        <v>3.2170000000000001</v>
      </c>
      <c r="J207" s="3">
        <v>2.6120000000000001</v>
      </c>
      <c r="K207" s="9">
        <v>2.84</v>
      </c>
      <c r="L207" s="13">
        <f t="shared" si="77"/>
        <v>1.0783338514143612</v>
      </c>
      <c r="M207" s="3">
        <f t="shared" si="77"/>
        <v>1.0783338514143612</v>
      </c>
      <c r="N207" s="3">
        <f t="shared" si="77"/>
        <v>1.0803981623277181</v>
      </c>
      <c r="O207" s="5">
        <f t="shared" si="67"/>
        <v>1.0841549295774648</v>
      </c>
      <c r="P207" s="13">
        <v>3.4689999999999999</v>
      </c>
      <c r="Q207" s="3">
        <v>3.4689999999999999</v>
      </c>
      <c r="R207" s="3">
        <v>2.8220000000000001</v>
      </c>
      <c r="S207" s="9">
        <v>3.0790000000000002</v>
      </c>
      <c r="T207" s="75">
        <f t="shared" si="68"/>
        <v>3.4689999999999999</v>
      </c>
      <c r="U207" s="13">
        <v>3.4689999999999999</v>
      </c>
      <c r="V207" s="3">
        <v>3.4689999999999999</v>
      </c>
      <c r="W207" s="6">
        <f t="shared" si="69"/>
        <v>3.4574000000000003</v>
      </c>
      <c r="X207" s="76">
        <f t="shared" si="70"/>
        <v>0.99665609685788425</v>
      </c>
      <c r="Y207" s="74">
        <f t="shared" si="71"/>
        <v>3.4689999999999999</v>
      </c>
      <c r="Z207" s="8">
        <f t="shared" si="72"/>
        <v>3.4574000000000003</v>
      </c>
      <c r="AA207" s="76">
        <f t="shared" si="73"/>
        <v>0.99665609685788425</v>
      </c>
      <c r="AB207" s="13">
        <v>0.52400000000000002</v>
      </c>
      <c r="AC207" s="85">
        <v>0.57520000000000004</v>
      </c>
      <c r="AD207" s="76">
        <f t="shared" si="74"/>
        <v>1.0977099236641221</v>
      </c>
      <c r="AE207" s="13">
        <v>0.25700000000000001</v>
      </c>
      <c r="AF207" s="85">
        <v>0.28100000000000003</v>
      </c>
      <c r="AG207" s="76">
        <f t="shared" si="57"/>
        <v>1.0933852140077822</v>
      </c>
      <c r="AH207" s="13">
        <v>0.39</v>
      </c>
      <c r="AI207" s="100">
        <v>0</v>
      </c>
      <c r="AJ207" s="13">
        <v>2.1000000000000001E-2</v>
      </c>
      <c r="AK207" s="85">
        <v>2.4400000000000002E-2</v>
      </c>
      <c r="AL207" s="76">
        <f t="shared" si="58"/>
        <v>1.161904761904762</v>
      </c>
      <c r="AM207" s="13">
        <v>0</v>
      </c>
      <c r="AN207" s="85">
        <v>0</v>
      </c>
      <c r="AO207" s="76"/>
      <c r="AP207" s="13">
        <v>0</v>
      </c>
      <c r="AQ207" s="85">
        <v>0</v>
      </c>
      <c r="AR207" s="76"/>
      <c r="AS207" s="13">
        <v>0.55600000000000005</v>
      </c>
      <c r="AT207" s="85">
        <v>0.64810000000000001</v>
      </c>
      <c r="AU207" s="76">
        <f t="shared" si="59"/>
        <v>1.1656474820143885</v>
      </c>
      <c r="AV207" s="13">
        <v>4.1000000000000002E-2</v>
      </c>
      <c r="AW207" s="85">
        <v>4.0800000000000003E-2</v>
      </c>
      <c r="AX207" s="76">
        <f t="shared" si="60"/>
        <v>0.99512195121951219</v>
      </c>
      <c r="AY207" s="13">
        <v>1E-3</v>
      </c>
      <c r="AZ207" s="85">
        <v>1.6000000000000001E-3</v>
      </c>
      <c r="BA207" s="76">
        <f t="shared" si="61"/>
        <v>1.6</v>
      </c>
      <c r="BB207" s="13">
        <v>0.13800000000000001</v>
      </c>
      <c r="BC207" s="85">
        <v>0.16969999999999999</v>
      </c>
      <c r="BD207" s="76">
        <f t="shared" si="62"/>
        <v>1.2297101449275361</v>
      </c>
      <c r="BE207" s="13">
        <v>0.218</v>
      </c>
      <c r="BF207" s="85">
        <v>0.2666</v>
      </c>
      <c r="BG207" s="76">
        <f t="shared" si="63"/>
        <v>1.2229357798165137</v>
      </c>
      <c r="BH207" s="13">
        <v>0.86299999999999999</v>
      </c>
      <c r="BI207" s="85">
        <v>0.95750000000000002</v>
      </c>
      <c r="BJ207" s="76">
        <f t="shared" si="64"/>
        <v>1.1095017381228274</v>
      </c>
      <c r="BK207" s="13">
        <v>0.14599999999999999</v>
      </c>
      <c r="BL207" s="85">
        <v>0.15909999999999999</v>
      </c>
      <c r="BM207" s="76">
        <f t="shared" si="65"/>
        <v>1.0897260273972602</v>
      </c>
      <c r="BN207" s="13">
        <v>0</v>
      </c>
      <c r="BO207" s="85">
        <v>2.0000000000000001E-4</v>
      </c>
      <c r="BP207" s="76"/>
      <c r="BQ207" s="13">
        <v>0.314</v>
      </c>
      <c r="BR207" s="85">
        <v>0.3332</v>
      </c>
      <c r="BS207" s="76">
        <f t="shared" si="66"/>
        <v>1.0611464968152866</v>
      </c>
      <c r="BT207" s="13">
        <v>0</v>
      </c>
      <c r="BU207" s="85">
        <v>0</v>
      </c>
      <c r="BV207" s="76"/>
    </row>
    <row r="208" spans="1:74" ht="20.100000000000001" customHeight="1" thickBot="1" x14ac:dyDescent="0.25">
      <c r="A208" s="4">
        <v>201</v>
      </c>
      <c r="B208" s="39" t="s">
        <v>227</v>
      </c>
      <c r="C208" s="19">
        <v>4297.7</v>
      </c>
      <c r="D208" s="18"/>
      <c r="E208" s="15">
        <f t="shared" si="75"/>
        <v>4297.7</v>
      </c>
      <c r="F208" s="15">
        <f t="shared" si="76"/>
        <v>4297.7</v>
      </c>
      <c r="G208" s="15"/>
      <c r="H208" s="11">
        <v>3.3969999999999998</v>
      </c>
      <c r="I208" s="3">
        <v>3.3969999999999998</v>
      </c>
      <c r="J208" s="3">
        <v>2.7730000000000001</v>
      </c>
      <c r="K208" s="9">
        <v>2.9990000000000001</v>
      </c>
      <c r="L208" s="13">
        <f t="shared" si="77"/>
        <v>1.0800706505740361</v>
      </c>
      <c r="M208" s="3">
        <f t="shared" si="77"/>
        <v>1.0800706505740361</v>
      </c>
      <c r="N208" s="3">
        <f t="shared" si="77"/>
        <v>1.0825820411107103</v>
      </c>
      <c r="O208" s="5">
        <f t="shared" si="67"/>
        <v>1.0860286762254086</v>
      </c>
      <c r="P208" s="13">
        <v>3.669</v>
      </c>
      <c r="Q208" s="3">
        <v>3.669</v>
      </c>
      <c r="R208" s="3">
        <v>3.0019999999999998</v>
      </c>
      <c r="S208" s="9">
        <v>3.2570000000000001</v>
      </c>
      <c r="T208" s="75">
        <f t="shared" si="68"/>
        <v>3.6690000000000005</v>
      </c>
      <c r="U208" s="13">
        <v>3.669</v>
      </c>
      <c r="V208" s="3">
        <v>3.669</v>
      </c>
      <c r="W208" s="6">
        <f t="shared" si="69"/>
        <v>3.5327000000000002</v>
      </c>
      <c r="X208" s="76">
        <f t="shared" si="70"/>
        <v>0.96285091305532833</v>
      </c>
      <c r="Y208" s="74">
        <f t="shared" si="71"/>
        <v>3.6690000000000005</v>
      </c>
      <c r="Z208" s="8">
        <f t="shared" si="72"/>
        <v>3.5327000000000002</v>
      </c>
      <c r="AA208" s="76">
        <f t="shared" si="73"/>
        <v>0.96285091305532833</v>
      </c>
      <c r="AB208" s="13">
        <v>0.65900000000000003</v>
      </c>
      <c r="AC208" s="85">
        <v>0.72929999999999995</v>
      </c>
      <c r="AD208" s="76">
        <f t="shared" si="74"/>
        <v>1.1066767830045523</v>
      </c>
      <c r="AE208" s="13">
        <v>0.255</v>
      </c>
      <c r="AF208" s="85">
        <v>0.27860000000000001</v>
      </c>
      <c r="AG208" s="76">
        <f t="shared" si="57"/>
        <v>1.0925490196078431</v>
      </c>
      <c r="AH208" s="13">
        <v>0.41199999999999998</v>
      </c>
      <c r="AI208" s="100">
        <v>0</v>
      </c>
      <c r="AJ208" s="13">
        <v>0.02</v>
      </c>
      <c r="AK208" s="85">
        <v>2.4E-2</v>
      </c>
      <c r="AL208" s="76">
        <f t="shared" si="58"/>
        <v>1.2</v>
      </c>
      <c r="AM208" s="13">
        <v>0</v>
      </c>
      <c r="AN208" s="85">
        <v>0</v>
      </c>
      <c r="AO208" s="76"/>
      <c r="AP208" s="13">
        <v>0</v>
      </c>
      <c r="AQ208" s="85">
        <v>0</v>
      </c>
      <c r="AR208" s="76"/>
      <c r="AS208" s="13">
        <v>0.57099999999999995</v>
      </c>
      <c r="AT208" s="85">
        <v>0.66620000000000001</v>
      </c>
      <c r="AU208" s="76">
        <f t="shared" si="59"/>
        <v>1.1667250437828371</v>
      </c>
      <c r="AV208" s="13">
        <v>4.8000000000000001E-2</v>
      </c>
      <c r="AW208" s="85">
        <v>4.7E-2</v>
      </c>
      <c r="AX208" s="76">
        <f t="shared" si="60"/>
        <v>0.97916666666666663</v>
      </c>
      <c r="AY208" s="13">
        <v>1E-3</v>
      </c>
      <c r="AZ208" s="85">
        <v>1.8E-3</v>
      </c>
      <c r="BA208" s="76">
        <f t="shared" si="61"/>
        <v>1.7999999999999998</v>
      </c>
      <c r="BB208" s="13">
        <v>0.182</v>
      </c>
      <c r="BC208" s="85">
        <v>0.22309999999999999</v>
      </c>
      <c r="BD208" s="76">
        <f t="shared" si="62"/>
        <v>1.2258241758241759</v>
      </c>
      <c r="BE208" s="13">
        <v>0.214</v>
      </c>
      <c r="BF208" s="85">
        <v>0.2616</v>
      </c>
      <c r="BG208" s="76">
        <f t="shared" si="63"/>
        <v>1.2224299065420561</v>
      </c>
      <c r="BH208" s="13">
        <v>0.874</v>
      </c>
      <c r="BI208" s="85">
        <v>0.97270000000000001</v>
      </c>
      <c r="BJ208" s="76">
        <f t="shared" si="64"/>
        <v>1.112929061784897</v>
      </c>
      <c r="BK208" s="13">
        <v>0.13500000000000001</v>
      </c>
      <c r="BL208" s="85">
        <v>0.1469</v>
      </c>
      <c r="BM208" s="76">
        <f t="shared" si="65"/>
        <v>1.0881481481481481</v>
      </c>
      <c r="BN208" s="13">
        <v>0</v>
      </c>
      <c r="BO208" s="85">
        <v>2.0000000000000001E-4</v>
      </c>
      <c r="BP208" s="76"/>
      <c r="BQ208" s="13">
        <v>0.29799999999999999</v>
      </c>
      <c r="BR208" s="85">
        <v>0.18129999999999999</v>
      </c>
      <c r="BS208" s="76">
        <f t="shared" si="66"/>
        <v>0.60838926174496644</v>
      </c>
      <c r="BT208" s="13">
        <v>0</v>
      </c>
      <c r="BU208" s="85">
        <v>0</v>
      </c>
      <c r="BV208" s="76"/>
    </row>
    <row r="209" spans="1:74" ht="20.100000000000001" customHeight="1" thickBot="1" x14ac:dyDescent="0.25">
      <c r="A209" s="22">
        <v>202</v>
      </c>
      <c r="B209" s="39" t="s">
        <v>228</v>
      </c>
      <c r="C209" s="19">
        <v>3466.9</v>
      </c>
      <c r="D209" s="18"/>
      <c r="E209" s="15">
        <f t="shared" si="75"/>
        <v>3466.9</v>
      </c>
      <c r="F209" s="15">
        <f t="shared" si="76"/>
        <v>3466.9</v>
      </c>
      <c r="G209" s="15"/>
      <c r="H209" s="11">
        <v>3.2309999999999999</v>
      </c>
      <c r="I209" s="3">
        <v>3.2309999999999999</v>
      </c>
      <c r="J209" s="3">
        <v>2.5760000000000001</v>
      </c>
      <c r="K209" s="9">
        <v>2.863</v>
      </c>
      <c r="L209" s="13">
        <f t="shared" si="77"/>
        <v>1.0789229340761375</v>
      </c>
      <c r="M209" s="3">
        <f t="shared" si="77"/>
        <v>1.0789229340761375</v>
      </c>
      <c r="N209" s="3">
        <f t="shared" si="77"/>
        <v>1.0799689440993789</v>
      </c>
      <c r="O209" s="5">
        <f t="shared" si="67"/>
        <v>1.0845267202235418</v>
      </c>
      <c r="P209" s="13">
        <v>3.4860000000000002</v>
      </c>
      <c r="Q209" s="3">
        <v>3.4860000000000002</v>
      </c>
      <c r="R209" s="3">
        <v>2.782</v>
      </c>
      <c r="S209" s="9">
        <v>3.105</v>
      </c>
      <c r="T209" s="75">
        <f t="shared" si="68"/>
        <v>3.4859999999999993</v>
      </c>
      <c r="U209" s="13">
        <v>3.4860000000000002</v>
      </c>
      <c r="V209" s="3">
        <v>3.4860000000000002</v>
      </c>
      <c r="W209" s="6">
        <f t="shared" si="69"/>
        <v>3.5667</v>
      </c>
      <c r="X209" s="76">
        <f t="shared" si="70"/>
        <v>1.0231497418244409</v>
      </c>
      <c r="Y209" s="74">
        <f t="shared" si="71"/>
        <v>3.4859999999999993</v>
      </c>
      <c r="Z209" s="8">
        <f t="shared" si="72"/>
        <v>3.5667</v>
      </c>
      <c r="AA209" s="76">
        <f t="shared" si="73"/>
        <v>1.0231497418244409</v>
      </c>
      <c r="AB209" s="13">
        <v>0.56699999999999995</v>
      </c>
      <c r="AC209" s="85">
        <v>0.62119999999999997</v>
      </c>
      <c r="AD209" s="76">
        <f t="shared" si="74"/>
        <v>1.0955908289241623</v>
      </c>
      <c r="AE209" s="13">
        <v>0.32300000000000001</v>
      </c>
      <c r="AF209" s="85">
        <v>0.3533</v>
      </c>
      <c r="AG209" s="76">
        <f t="shared" si="57"/>
        <v>1.0938080495356037</v>
      </c>
      <c r="AH209" s="13">
        <v>0.38200000000000001</v>
      </c>
      <c r="AI209" s="100">
        <v>0</v>
      </c>
      <c r="AJ209" s="13">
        <v>2.3E-2</v>
      </c>
      <c r="AK209" s="85">
        <v>2.6700000000000002E-2</v>
      </c>
      <c r="AL209" s="76">
        <f t="shared" si="58"/>
        <v>1.1608695652173915</v>
      </c>
      <c r="AM209" s="13">
        <v>0</v>
      </c>
      <c r="AN209" s="85">
        <v>0</v>
      </c>
      <c r="AO209" s="76"/>
      <c r="AP209" s="13">
        <v>0</v>
      </c>
      <c r="AQ209" s="85">
        <v>0</v>
      </c>
      <c r="AR209" s="76"/>
      <c r="AS209" s="13">
        <v>0.61499999999999999</v>
      </c>
      <c r="AT209" s="85">
        <v>0.7198</v>
      </c>
      <c r="AU209" s="76">
        <f t="shared" si="59"/>
        <v>1.1704065040650407</v>
      </c>
      <c r="AV209" s="13">
        <v>5.0999999999999997E-2</v>
      </c>
      <c r="AW209" s="85">
        <v>5.0299999999999997E-2</v>
      </c>
      <c r="AX209" s="76">
        <f t="shared" si="60"/>
        <v>0.98627450980392162</v>
      </c>
      <c r="AY209" s="13">
        <v>1E-3</v>
      </c>
      <c r="AZ209" s="85">
        <v>1.9E-3</v>
      </c>
      <c r="BA209" s="76">
        <f t="shared" si="61"/>
        <v>1.9</v>
      </c>
      <c r="BB209" s="13">
        <v>4.2999999999999997E-2</v>
      </c>
      <c r="BC209" s="85">
        <v>5.3199999999999997E-2</v>
      </c>
      <c r="BD209" s="76">
        <f t="shared" si="62"/>
        <v>1.2372093023255815</v>
      </c>
      <c r="BE209" s="13">
        <v>0.127</v>
      </c>
      <c r="BF209" s="85">
        <v>0.15540000000000001</v>
      </c>
      <c r="BG209" s="76">
        <f t="shared" si="63"/>
        <v>1.2236220472440946</v>
      </c>
      <c r="BH209" s="13">
        <v>0.89600000000000002</v>
      </c>
      <c r="BI209" s="85">
        <v>0.99839999999999995</v>
      </c>
      <c r="BJ209" s="76">
        <f t="shared" si="64"/>
        <v>1.1142857142857141</v>
      </c>
      <c r="BK209" s="13">
        <v>0.191</v>
      </c>
      <c r="BL209" s="85">
        <v>0.2082</v>
      </c>
      <c r="BM209" s="76">
        <f t="shared" si="65"/>
        <v>1.0900523560209423</v>
      </c>
      <c r="BN209" s="13">
        <v>0</v>
      </c>
      <c r="BO209" s="85">
        <v>4.0000000000000002E-4</v>
      </c>
      <c r="BP209" s="76"/>
      <c r="BQ209" s="13">
        <v>0.26700000000000002</v>
      </c>
      <c r="BR209" s="85">
        <v>0.37790000000000001</v>
      </c>
      <c r="BS209" s="76">
        <f t="shared" si="66"/>
        <v>1.4153558052434456</v>
      </c>
      <c r="BT209" s="13">
        <v>0</v>
      </c>
      <c r="BU209" s="85">
        <v>0</v>
      </c>
      <c r="BV209" s="76"/>
    </row>
    <row r="210" spans="1:74" ht="20.100000000000001" customHeight="1" thickBot="1" x14ac:dyDescent="0.25">
      <c r="A210" s="4">
        <v>203</v>
      </c>
      <c r="B210" s="39" t="s">
        <v>229</v>
      </c>
      <c r="C210" s="19">
        <v>4445.2299999999996</v>
      </c>
      <c r="D210" s="18">
        <v>49.9</v>
      </c>
      <c r="E210" s="15">
        <f t="shared" si="75"/>
        <v>4395.33</v>
      </c>
      <c r="F210" s="15">
        <f t="shared" si="76"/>
        <v>4395.33</v>
      </c>
      <c r="G210" s="15"/>
      <c r="H210" s="11">
        <v>3.0259999999999998</v>
      </c>
      <c r="I210" s="3">
        <v>3.0259999999999998</v>
      </c>
      <c r="J210" s="3">
        <v>2.4329999999999998</v>
      </c>
      <c r="K210" s="9">
        <v>2.669</v>
      </c>
      <c r="L210" s="13">
        <f t="shared" si="77"/>
        <v>1.0766688697951092</v>
      </c>
      <c r="M210" s="3">
        <f t="shared" si="77"/>
        <v>1.0766688697951092</v>
      </c>
      <c r="N210" s="3">
        <f t="shared" si="77"/>
        <v>1.0776818742293466</v>
      </c>
      <c r="O210" s="5">
        <f t="shared" si="67"/>
        <v>1.0820532034469839</v>
      </c>
      <c r="P210" s="13">
        <v>3.258</v>
      </c>
      <c r="Q210" s="3">
        <v>3.258</v>
      </c>
      <c r="R210" s="3">
        <v>2.6219999999999999</v>
      </c>
      <c r="S210" s="9">
        <v>2.8879999999999999</v>
      </c>
      <c r="T210" s="75">
        <f t="shared" si="68"/>
        <v>3.258</v>
      </c>
      <c r="U210" s="13">
        <v>3.258</v>
      </c>
      <c r="V210" s="3">
        <v>3.258</v>
      </c>
      <c r="W210" s="6">
        <f t="shared" si="69"/>
        <v>3.2004999999999999</v>
      </c>
      <c r="X210" s="76">
        <f t="shared" si="70"/>
        <v>0.98235113566605281</v>
      </c>
      <c r="Y210" s="74">
        <f t="shared" si="71"/>
        <v>3.258</v>
      </c>
      <c r="Z210" s="8">
        <f t="shared" si="72"/>
        <v>3.2004999999999999</v>
      </c>
      <c r="AA210" s="76">
        <f t="shared" si="73"/>
        <v>0.98235113566605281</v>
      </c>
      <c r="AB210" s="13">
        <v>0.35899999999999999</v>
      </c>
      <c r="AC210" s="85">
        <v>0.39329999999999998</v>
      </c>
      <c r="AD210" s="76">
        <f t="shared" si="74"/>
        <v>1.0955431754874652</v>
      </c>
      <c r="AE210" s="13">
        <v>0.26500000000000001</v>
      </c>
      <c r="AF210" s="85">
        <v>0.2903</v>
      </c>
      <c r="AG210" s="76">
        <f t="shared" si="57"/>
        <v>1.0954716981132075</v>
      </c>
      <c r="AH210" s="13">
        <v>0.37</v>
      </c>
      <c r="AI210" s="100">
        <v>0</v>
      </c>
      <c r="AJ210" s="13">
        <v>0.02</v>
      </c>
      <c r="AK210" s="85">
        <v>2.3300000000000001E-2</v>
      </c>
      <c r="AL210" s="76">
        <f t="shared" si="58"/>
        <v>1.165</v>
      </c>
      <c r="AM210" s="13">
        <v>0</v>
      </c>
      <c r="AN210" s="85">
        <v>0</v>
      </c>
      <c r="AO210" s="76"/>
      <c r="AP210" s="13">
        <v>0</v>
      </c>
      <c r="AQ210" s="85">
        <v>0</v>
      </c>
      <c r="AR210" s="76"/>
      <c r="AS210" s="13">
        <v>0.55900000000000005</v>
      </c>
      <c r="AT210" s="85">
        <v>0.65139999999999998</v>
      </c>
      <c r="AU210" s="76">
        <f t="shared" si="59"/>
        <v>1.1652951699463325</v>
      </c>
      <c r="AV210" s="13">
        <v>4.1000000000000002E-2</v>
      </c>
      <c r="AW210" s="85">
        <v>4.0599999999999997E-2</v>
      </c>
      <c r="AX210" s="76">
        <f t="shared" si="60"/>
        <v>0.99024390243902427</v>
      </c>
      <c r="AY210" s="13">
        <v>1E-3</v>
      </c>
      <c r="AZ210" s="85">
        <v>1.6000000000000001E-3</v>
      </c>
      <c r="BA210" s="76">
        <f t="shared" si="61"/>
        <v>1.6</v>
      </c>
      <c r="BB210" s="13">
        <v>0.13900000000000001</v>
      </c>
      <c r="BC210" s="85">
        <v>0.17050000000000001</v>
      </c>
      <c r="BD210" s="76">
        <f t="shared" si="62"/>
        <v>1.2266187050359711</v>
      </c>
      <c r="BE210" s="13">
        <v>0.218</v>
      </c>
      <c r="BF210" s="85">
        <v>0.26719999999999999</v>
      </c>
      <c r="BG210" s="76">
        <f t="shared" si="63"/>
        <v>1.2256880733944955</v>
      </c>
      <c r="BH210" s="13">
        <v>0.86199999999999999</v>
      </c>
      <c r="BI210" s="85">
        <v>0.95809999999999995</v>
      </c>
      <c r="BJ210" s="76">
        <f t="shared" si="64"/>
        <v>1.1114849187935034</v>
      </c>
      <c r="BK210" s="13">
        <v>0.111</v>
      </c>
      <c r="BL210" s="85">
        <v>0.1208</v>
      </c>
      <c r="BM210" s="76">
        <f t="shared" si="65"/>
        <v>1.0882882882882883</v>
      </c>
      <c r="BN210" s="13">
        <v>0</v>
      </c>
      <c r="BO210" s="85">
        <v>2.0000000000000001E-4</v>
      </c>
      <c r="BP210" s="76"/>
      <c r="BQ210" s="13">
        <v>0.313</v>
      </c>
      <c r="BR210" s="85">
        <v>0.28320000000000001</v>
      </c>
      <c r="BS210" s="76">
        <f t="shared" si="66"/>
        <v>0.90479233226837064</v>
      </c>
      <c r="BT210" s="13">
        <v>0</v>
      </c>
      <c r="BU210" s="85">
        <v>0</v>
      </c>
      <c r="BV210" s="76"/>
    </row>
    <row r="211" spans="1:74" ht="20.100000000000001" customHeight="1" thickBot="1" x14ac:dyDescent="0.25">
      <c r="A211" s="22">
        <v>204</v>
      </c>
      <c r="B211" s="39" t="s">
        <v>230</v>
      </c>
      <c r="C211" s="19">
        <v>4476.1000000000004</v>
      </c>
      <c r="D211" s="18">
        <v>35.4</v>
      </c>
      <c r="E211" s="15">
        <f t="shared" si="75"/>
        <v>4440.7000000000007</v>
      </c>
      <c r="F211" s="15">
        <f t="shared" si="76"/>
        <v>4440.7000000000007</v>
      </c>
      <c r="G211" s="15"/>
      <c r="H211" s="11">
        <v>3.2389999999999999</v>
      </c>
      <c r="I211" s="3">
        <v>3.2389999999999999</v>
      </c>
      <c r="J211" s="3">
        <v>2.6280000000000001</v>
      </c>
      <c r="K211" s="9">
        <v>2.8479999999999999</v>
      </c>
      <c r="L211" s="13">
        <f t="shared" si="77"/>
        <v>1.0778017906761346</v>
      </c>
      <c r="M211" s="3">
        <f t="shared" si="77"/>
        <v>1.0778017906761346</v>
      </c>
      <c r="N211" s="3">
        <f t="shared" si="77"/>
        <v>1.080289193302892</v>
      </c>
      <c r="O211" s="5">
        <f t="shared" si="67"/>
        <v>1.0839185393258428</v>
      </c>
      <c r="P211" s="13">
        <v>3.4910000000000001</v>
      </c>
      <c r="Q211" s="3">
        <v>3.4910000000000001</v>
      </c>
      <c r="R211" s="3">
        <v>2.839</v>
      </c>
      <c r="S211" s="9">
        <v>3.0870000000000002</v>
      </c>
      <c r="T211" s="75">
        <f t="shared" si="68"/>
        <v>3.4910000000000001</v>
      </c>
      <c r="U211" s="13">
        <v>3.4910000000000001</v>
      </c>
      <c r="V211" s="3">
        <v>3.4910000000000001</v>
      </c>
      <c r="W211" s="6">
        <f t="shared" si="69"/>
        <v>3.3260999999999998</v>
      </c>
      <c r="X211" s="76">
        <f t="shared" si="70"/>
        <v>0.95276425093096528</v>
      </c>
      <c r="Y211" s="74">
        <f t="shared" si="71"/>
        <v>3.4910000000000001</v>
      </c>
      <c r="Z211" s="8">
        <f t="shared" si="72"/>
        <v>3.3260999999999998</v>
      </c>
      <c r="AA211" s="76">
        <f t="shared" si="73"/>
        <v>0.95276425093096528</v>
      </c>
      <c r="AB211" s="13">
        <v>0.495</v>
      </c>
      <c r="AC211" s="85">
        <v>0.54349999999999998</v>
      </c>
      <c r="AD211" s="76">
        <f t="shared" si="74"/>
        <v>1.0979797979797981</v>
      </c>
      <c r="AE211" s="13">
        <v>0.248</v>
      </c>
      <c r="AF211" s="85">
        <v>0.27100000000000002</v>
      </c>
      <c r="AG211" s="76">
        <f t="shared" si="57"/>
        <v>1.092741935483871</v>
      </c>
      <c r="AH211" s="13">
        <v>0.40400000000000003</v>
      </c>
      <c r="AI211" s="100">
        <v>0</v>
      </c>
      <c r="AJ211" s="13">
        <v>6.0000000000000001E-3</v>
      </c>
      <c r="AK211" s="85">
        <v>7.0000000000000001E-3</v>
      </c>
      <c r="AL211" s="76">
        <f t="shared" si="58"/>
        <v>1.1666666666666667</v>
      </c>
      <c r="AM211" s="13">
        <v>0</v>
      </c>
      <c r="AN211" s="85">
        <v>0</v>
      </c>
      <c r="AO211" s="76"/>
      <c r="AP211" s="13">
        <v>0</v>
      </c>
      <c r="AQ211" s="85">
        <v>0</v>
      </c>
      <c r="AR211" s="76"/>
      <c r="AS211" s="13">
        <v>0.56399999999999995</v>
      </c>
      <c r="AT211" s="85">
        <v>0.65769999999999995</v>
      </c>
      <c r="AU211" s="76">
        <f t="shared" si="59"/>
        <v>1.1661347517730496</v>
      </c>
      <c r="AV211" s="13">
        <v>3.4000000000000002E-2</v>
      </c>
      <c r="AW211" s="85">
        <v>3.32E-2</v>
      </c>
      <c r="AX211" s="76">
        <f t="shared" si="60"/>
        <v>0.97647058823529409</v>
      </c>
      <c r="AY211" s="13">
        <v>1E-3</v>
      </c>
      <c r="AZ211" s="85">
        <v>1.1999999999999999E-3</v>
      </c>
      <c r="BA211" s="76">
        <f t="shared" si="61"/>
        <v>1.2</v>
      </c>
      <c r="BB211" s="13">
        <v>0.186</v>
      </c>
      <c r="BC211" s="85">
        <v>0.2281</v>
      </c>
      <c r="BD211" s="76">
        <f t="shared" si="62"/>
        <v>1.2263440860215054</v>
      </c>
      <c r="BE211" s="13">
        <v>0.22500000000000001</v>
      </c>
      <c r="BF211" s="85">
        <v>0.2762</v>
      </c>
      <c r="BG211" s="76">
        <f t="shared" si="63"/>
        <v>1.2275555555555555</v>
      </c>
      <c r="BH211" s="13">
        <v>0.90200000000000002</v>
      </c>
      <c r="BI211" s="85">
        <v>1.0016</v>
      </c>
      <c r="BJ211" s="76">
        <f t="shared" si="64"/>
        <v>1.1104212860310421</v>
      </c>
      <c r="BK211" s="13">
        <v>0.11600000000000001</v>
      </c>
      <c r="BL211" s="85">
        <v>0.12620000000000001</v>
      </c>
      <c r="BM211" s="76">
        <f t="shared" si="65"/>
        <v>1.0879310344827586</v>
      </c>
      <c r="BN211" s="13">
        <v>0</v>
      </c>
      <c r="BO211" s="85">
        <v>2.0000000000000001E-4</v>
      </c>
      <c r="BP211" s="76"/>
      <c r="BQ211" s="13">
        <v>0.31</v>
      </c>
      <c r="BR211" s="85">
        <v>0.1802</v>
      </c>
      <c r="BS211" s="76">
        <f t="shared" si="66"/>
        <v>0.58129032258064517</v>
      </c>
      <c r="BT211" s="13">
        <v>0</v>
      </c>
      <c r="BU211" s="85">
        <v>0</v>
      </c>
      <c r="BV211" s="76"/>
    </row>
    <row r="212" spans="1:74" ht="20.100000000000001" customHeight="1" thickBot="1" x14ac:dyDescent="0.25">
      <c r="A212" s="4">
        <v>205</v>
      </c>
      <c r="B212" s="39" t="s">
        <v>231</v>
      </c>
      <c r="C212" s="19">
        <v>4372.18</v>
      </c>
      <c r="D212" s="18"/>
      <c r="E212" s="15">
        <f t="shared" si="75"/>
        <v>4372.18</v>
      </c>
      <c r="F212" s="15">
        <f t="shared" si="76"/>
        <v>4372.18</v>
      </c>
      <c r="G212" s="15"/>
      <c r="H212" s="11">
        <v>3.1840000000000002</v>
      </c>
      <c r="I212" s="3">
        <v>3.1840000000000002</v>
      </c>
      <c r="J212" s="3">
        <v>2.5019999999999998</v>
      </c>
      <c r="K212" s="9">
        <v>2.7349999999999999</v>
      </c>
      <c r="L212" s="13">
        <f t="shared" si="77"/>
        <v>1.0750628140703518</v>
      </c>
      <c r="M212" s="3">
        <f t="shared" si="77"/>
        <v>1.0750628140703518</v>
      </c>
      <c r="N212" s="3">
        <f t="shared" si="77"/>
        <v>1.0775379696243008</v>
      </c>
      <c r="O212" s="5">
        <f t="shared" si="67"/>
        <v>1.0815356489945156</v>
      </c>
      <c r="P212" s="13">
        <v>3.423</v>
      </c>
      <c r="Q212" s="3">
        <v>3.423</v>
      </c>
      <c r="R212" s="3">
        <v>2.6960000000000002</v>
      </c>
      <c r="S212" s="9">
        <v>2.9580000000000002</v>
      </c>
      <c r="T212" s="75">
        <f t="shared" si="68"/>
        <v>3.423</v>
      </c>
      <c r="U212" s="13">
        <v>3.423</v>
      </c>
      <c r="V212" s="3">
        <v>3.423</v>
      </c>
      <c r="W212" s="6">
        <f t="shared" si="69"/>
        <v>3.2572000000000001</v>
      </c>
      <c r="X212" s="76">
        <f t="shared" si="70"/>
        <v>0.95156295647093192</v>
      </c>
      <c r="Y212" s="74">
        <f t="shared" si="71"/>
        <v>3.423</v>
      </c>
      <c r="Z212" s="8">
        <f t="shared" si="72"/>
        <v>3.2572000000000001</v>
      </c>
      <c r="AA212" s="76">
        <f t="shared" si="73"/>
        <v>0.95156295647093192</v>
      </c>
      <c r="AB212" s="13">
        <v>0.37</v>
      </c>
      <c r="AC212" s="85">
        <v>0.40579999999999999</v>
      </c>
      <c r="AD212" s="76">
        <f t="shared" si="74"/>
        <v>1.0967567567567567</v>
      </c>
      <c r="AE212" s="13">
        <v>0.26200000000000001</v>
      </c>
      <c r="AF212" s="85">
        <v>0.28620000000000001</v>
      </c>
      <c r="AG212" s="76">
        <f t="shared" si="57"/>
        <v>1.0923664122137404</v>
      </c>
      <c r="AH212" s="13">
        <v>0.46600000000000003</v>
      </c>
      <c r="AI212" s="100">
        <v>0</v>
      </c>
      <c r="AJ212" s="13">
        <v>2.1000000000000001E-2</v>
      </c>
      <c r="AK212" s="85">
        <v>2.4500000000000001E-2</v>
      </c>
      <c r="AL212" s="76">
        <f t="shared" si="58"/>
        <v>1.1666666666666667</v>
      </c>
      <c r="AM212" s="13">
        <v>0</v>
      </c>
      <c r="AN212" s="85">
        <v>0</v>
      </c>
      <c r="AO212" s="76"/>
      <c r="AP212" s="13">
        <v>0</v>
      </c>
      <c r="AQ212" s="85">
        <v>0</v>
      </c>
      <c r="AR212" s="76"/>
      <c r="AS212" s="13">
        <v>0.59599999999999997</v>
      </c>
      <c r="AT212" s="85">
        <v>0.69679999999999997</v>
      </c>
      <c r="AU212" s="76">
        <f t="shared" si="59"/>
        <v>1.1691275167785236</v>
      </c>
      <c r="AV212" s="13">
        <v>4.5999999999999999E-2</v>
      </c>
      <c r="AW212" s="85">
        <v>4.5600000000000002E-2</v>
      </c>
      <c r="AX212" s="76">
        <f t="shared" si="60"/>
        <v>0.99130434782608701</v>
      </c>
      <c r="AY212" s="13">
        <v>1E-3</v>
      </c>
      <c r="AZ212" s="85">
        <v>1.6999999999999999E-3</v>
      </c>
      <c r="BA212" s="76">
        <f t="shared" si="61"/>
        <v>1.7</v>
      </c>
      <c r="BB212" s="13">
        <v>0.04</v>
      </c>
      <c r="BC212" s="85">
        <v>4.8599999999999997E-2</v>
      </c>
      <c r="BD212" s="76">
        <f t="shared" si="62"/>
        <v>1.2149999999999999</v>
      </c>
      <c r="BE212" s="13">
        <v>0.23</v>
      </c>
      <c r="BF212" s="85">
        <v>0.28260000000000002</v>
      </c>
      <c r="BG212" s="76">
        <f t="shared" si="63"/>
        <v>1.228695652173913</v>
      </c>
      <c r="BH212" s="13">
        <v>0.999</v>
      </c>
      <c r="BI212" s="85">
        <v>1.1171</v>
      </c>
      <c r="BJ212" s="76">
        <f t="shared" si="64"/>
        <v>1.1182182182182181</v>
      </c>
      <c r="BK212" s="13">
        <v>0.11700000000000001</v>
      </c>
      <c r="BL212" s="85">
        <v>0.12820000000000001</v>
      </c>
      <c r="BM212" s="76">
        <f t="shared" si="65"/>
        <v>1.0957264957264958</v>
      </c>
      <c r="BN212" s="13">
        <v>0</v>
      </c>
      <c r="BO212" s="85">
        <v>2.0000000000000001E-4</v>
      </c>
      <c r="BP212" s="76"/>
      <c r="BQ212" s="13">
        <v>0.27500000000000002</v>
      </c>
      <c r="BR212" s="85">
        <v>0.21990000000000001</v>
      </c>
      <c r="BS212" s="76">
        <f t="shared" si="66"/>
        <v>0.79963636363636359</v>
      </c>
      <c r="BT212" s="13">
        <v>0</v>
      </c>
      <c r="BU212" s="85">
        <v>0</v>
      </c>
      <c r="BV212" s="76"/>
    </row>
    <row r="213" spans="1:74" ht="20.100000000000001" customHeight="1" thickBot="1" x14ac:dyDescent="0.25">
      <c r="A213" s="22">
        <v>206</v>
      </c>
      <c r="B213" s="39" t="s">
        <v>232</v>
      </c>
      <c r="C213" s="19">
        <v>2749.45</v>
      </c>
      <c r="D213" s="18"/>
      <c r="E213" s="15">
        <f t="shared" si="75"/>
        <v>2749.45</v>
      </c>
      <c r="F213" s="15">
        <f t="shared" si="76"/>
        <v>2749.45</v>
      </c>
      <c r="G213" s="15"/>
      <c r="H213" s="11">
        <v>3.3490000000000002</v>
      </c>
      <c r="I213" s="3">
        <v>3.3490000000000002</v>
      </c>
      <c r="J213" s="3">
        <v>2.7170000000000001</v>
      </c>
      <c r="K213" s="9">
        <v>2.9590000000000001</v>
      </c>
      <c r="L213" s="13">
        <f t="shared" si="77"/>
        <v>1.0779337115556882</v>
      </c>
      <c r="M213" s="3">
        <f t="shared" si="77"/>
        <v>1.0779337115556882</v>
      </c>
      <c r="N213" s="3">
        <f t="shared" si="77"/>
        <v>1.0798675009201326</v>
      </c>
      <c r="O213" s="5">
        <f t="shared" si="67"/>
        <v>1.083812098681987</v>
      </c>
      <c r="P213" s="13">
        <v>3.61</v>
      </c>
      <c r="Q213" s="3">
        <v>3.61</v>
      </c>
      <c r="R213" s="3">
        <v>2.9340000000000002</v>
      </c>
      <c r="S213" s="9">
        <v>3.2069999999999999</v>
      </c>
      <c r="T213" s="75">
        <f t="shared" si="68"/>
        <v>3.61</v>
      </c>
      <c r="U213" s="13">
        <v>3.61</v>
      </c>
      <c r="V213" s="3">
        <v>3.61</v>
      </c>
      <c r="W213" s="6">
        <f t="shared" si="69"/>
        <v>3.5333000000000001</v>
      </c>
      <c r="X213" s="76">
        <f t="shared" si="70"/>
        <v>0.97875346260387819</v>
      </c>
      <c r="Y213" s="74">
        <f t="shared" si="71"/>
        <v>3.61</v>
      </c>
      <c r="Z213" s="8">
        <f t="shared" si="72"/>
        <v>3.5333000000000001</v>
      </c>
      <c r="AA213" s="76">
        <f t="shared" si="73"/>
        <v>0.97875346260387819</v>
      </c>
      <c r="AB213" s="13">
        <v>0.57399999999999995</v>
      </c>
      <c r="AC213" s="85">
        <v>0.63109999999999999</v>
      </c>
      <c r="AD213" s="76">
        <f t="shared" si="74"/>
        <v>1.0994773519163763</v>
      </c>
      <c r="AE213" s="13">
        <v>0.27300000000000002</v>
      </c>
      <c r="AF213" s="85">
        <v>0.29830000000000001</v>
      </c>
      <c r="AG213" s="76">
        <f t="shared" si="57"/>
        <v>1.0926739926739926</v>
      </c>
      <c r="AH213" s="13">
        <v>0.40200000000000002</v>
      </c>
      <c r="AI213" s="100">
        <v>0</v>
      </c>
      <c r="AJ213" s="13">
        <v>0.02</v>
      </c>
      <c r="AK213" s="85">
        <v>2.3099999999999999E-2</v>
      </c>
      <c r="AL213" s="76">
        <f t="shared" si="58"/>
        <v>1.155</v>
      </c>
      <c r="AM213" s="13">
        <v>0</v>
      </c>
      <c r="AN213" s="85">
        <v>0</v>
      </c>
      <c r="AO213" s="76"/>
      <c r="AP213" s="13">
        <v>0</v>
      </c>
      <c r="AQ213" s="85">
        <v>0</v>
      </c>
      <c r="AR213" s="76"/>
      <c r="AS213" s="13">
        <v>0.62</v>
      </c>
      <c r="AT213" s="85">
        <v>0.72599999999999998</v>
      </c>
      <c r="AU213" s="76">
        <f t="shared" si="59"/>
        <v>1.1709677419354838</v>
      </c>
      <c r="AV213" s="13">
        <v>4.3999999999999997E-2</v>
      </c>
      <c r="AW213" s="85">
        <v>4.3299999999999998E-2</v>
      </c>
      <c r="AX213" s="76">
        <f t="shared" si="60"/>
        <v>0.98409090909090913</v>
      </c>
      <c r="AY213" s="13">
        <v>1E-3</v>
      </c>
      <c r="AZ213" s="85">
        <v>1.6000000000000001E-3</v>
      </c>
      <c r="BA213" s="76">
        <f t="shared" si="61"/>
        <v>1.6</v>
      </c>
      <c r="BB213" s="13">
        <v>4.2000000000000003E-2</v>
      </c>
      <c r="BC213" s="85">
        <v>5.1499999999999997E-2</v>
      </c>
      <c r="BD213" s="76">
        <f t="shared" si="62"/>
        <v>1.2261904761904761</v>
      </c>
      <c r="BE213" s="13">
        <v>0.185</v>
      </c>
      <c r="BF213" s="85">
        <v>0.2266</v>
      </c>
      <c r="BG213" s="76">
        <f t="shared" si="63"/>
        <v>1.2248648648648648</v>
      </c>
      <c r="BH213" s="13">
        <v>1.0009999999999999</v>
      </c>
      <c r="BI213" s="85">
        <v>1.1209</v>
      </c>
      <c r="BJ213" s="76">
        <f t="shared" si="64"/>
        <v>1.11978021978022</v>
      </c>
      <c r="BK213" s="13">
        <v>0.14199999999999999</v>
      </c>
      <c r="BL213" s="85">
        <v>0.1547</v>
      </c>
      <c r="BM213" s="76">
        <f t="shared" si="65"/>
        <v>1.0894366197183101</v>
      </c>
      <c r="BN213" s="13">
        <v>0</v>
      </c>
      <c r="BO213" s="85">
        <v>5.0000000000000001E-4</v>
      </c>
      <c r="BP213" s="76"/>
      <c r="BQ213" s="13">
        <v>0.30599999999999999</v>
      </c>
      <c r="BR213" s="85">
        <v>0.25569999999999998</v>
      </c>
      <c r="BS213" s="76">
        <f t="shared" si="66"/>
        <v>0.83562091503267966</v>
      </c>
      <c r="BT213" s="13">
        <v>0</v>
      </c>
      <c r="BU213" s="85">
        <v>0</v>
      </c>
      <c r="BV213" s="76"/>
    </row>
    <row r="214" spans="1:74" ht="20.100000000000001" customHeight="1" thickBot="1" x14ac:dyDescent="0.25">
      <c r="A214" s="4">
        <v>207</v>
      </c>
      <c r="B214" s="39" t="s">
        <v>233</v>
      </c>
      <c r="C214" s="19">
        <v>2789.23</v>
      </c>
      <c r="D214" s="18"/>
      <c r="E214" s="15">
        <f t="shared" si="75"/>
        <v>2789.23</v>
      </c>
      <c r="F214" s="15">
        <f t="shared" si="76"/>
        <v>2789.23</v>
      </c>
      <c r="G214" s="15"/>
      <c r="H214" s="11">
        <v>3.2709999999999999</v>
      </c>
      <c r="I214" s="3">
        <v>3.2709999999999999</v>
      </c>
      <c r="J214" s="3">
        <v>2.6659999999999999</v>
      </c>
      <c r="K214" s="9">
        <v>2.907</v>
      </c>
      <c r="L214" s="13">
        <f t="shared" si="77"/>
        <v>1.0779578110669519</v>
      </c>
      <c r="M214" s="3">
        <f t="shared" si="77"/>
        <v>1.0779578110669519</v>
      </c>
      <c r="N214" s="3">
        <f t="shared" si="77"/>
        <v>1.0795198799699925</v>
      </c>
      <c r="O214" s="5">
        <f t="shared" si="67"/>
        <v>1.0832473340213278</v>
      </c>
      <c r="P214" s="13">
        <v>3.5259999999999998</v>
      </c>
      <c r="Q214" s="3">
        <v>3.5259999999999998</v>
      </c>
      <c r="R214" s="3">
        <v>2.8780000000000001</v>
      </c>
      <c r="S214" s="9">
        <v>3.149</v>
      </c>
      <c r="T214" s="75">
        <f t="shared" si="68"/>
        <v>3.5259999999999998</v>
      </c>
      <c r="U214" s="13">
        <v>3.5259999999999998</v>
      </c>
      <c r="V214" s="3">
        <v>3.5259999999999998</v>
      </c>
      <c r="W214" s="6">
        <f t="shared" si="69"/>
        <v>3.5196000000000001</v>
      </c>
      <c r="X214" s="76">
        <f t="shared" si="70"/>
        <v>0.99818491208167903</v>
      </c>
      <c r="Y214" s="74">
        <f t="shared" si="71"/>
        <v>3.5259999999999998</v>
      </c>
      <c r="Z214" s="8">
        <f t="shared" si="72"/>
        <v>3.5196000000000001</v>
      </c>
      <c r="AA214" s="76">
        <f t="shared" si="73"/>
        <v>0.99818491208167903</v>
      </c>
      <c r="AB214" s="13">
        <v>0.56699999999999995</v>
      </c>
      <c r="AC214" s="85">
        <v>0.62139999999999995</v>
      </c>
      <c r="AD214" s="76">
        <f t="shared" si="74"/>
        <v>1.0959435626102292</v>
      </c>
      <c r="AE214" s="13">
        <v>0.27100000000000002</v>
      </c>
      <c r="AF214" s="85">
        <v>0.29659999999999997</v>
      </c>
      <c r="AG214" s="76">
        <f t="shared" si="57"/>
        <v>1.0944649446494463</v>
      </c>
      <c r="AH214" s="13">
        <v>0.378</v>
      </c>
      <c r="AI214" s="100">
        <v>0</v>
      </c>
      <c r="AJ214" s="13">
        <v>1.9E-2</v>
      </c>
      <c r="AK214" s="85">
        <v>2.2800000000000001E-2</v>
      </c>
      <c r="AL214" s="76">
        <f t="shared" si="58"/>
        <v>1.2000000000000002</v>
      </c>
      <c r="AM214" s="13">
        <v>0</v>
      </c>
      <c r="AN214" s="85">
        <v>0</v>
      </c>
      <c r="AO214" s="76"/>
      <c r="AP214" s="13">
        <v>0</v>
      </c>
      <c r="AQ214" s="85">
        <v>0</v>
      </c>
      <c r="AR214" s="76"/>
      <c r="AS214" s="13">
        <v>0.61199999999999999</v>
      </c>
      <c r="AT214" s="85">
        <v>0.71619999999999995</v>
      </c>
      <c r="AU214" s="76">
        <f t="shared" si="59"/>
        <v>1.1702614379084966</v>
      </c>
      <c r="AV214" s="13">
        <v>4.2999999999999997E-2</v>
      </c>
      <c r="AW214" s="85">
        <v>4.2700000000000002E-2</v>
      </c>
      <c r="AX214" s="76">
        <f t="shared" si="60"/>
        <v>0.99302325581395356</v>
      </c>
      <c r="AY214" s="13">
        <v>1E-3</v>
      </c>
      <c r="AZ214" s="85">
        <v>1.6000000000000001E-3</v>
      </c>
      <c r="BA214" s="76">
        <f t="shared" si="61"/>
        <v>1.6</v>
      </c>
      <c r="BB214" s="13">
        <v>4.1000000000000002E-2</v>
      </c>
      <c r="BC214" s="85">
        <v>5.0799999999999998E-2</v>
      </c>
      <c r="BD214" s="76">
        <f t="shared" si="62"/>
        <v>1.2390243902439024</v>
      </c>
      <c r="BE214" s="13">
        <v>0.17899999999999999</v>
      </c>
      <c r="BF214" s="85">
        <v>0.219</v>
      </c>
      <c r="BG214" s="76">
        <f t="shared" si="63"/>
        <v>1.223463687150838</v>
      </c>
      <c r="BH214" s="13">
        <v>0.98899999999999999</v>
      </c>
      <c r="BI214" s="85">
        <v>1.1081000000000001</v>
      </c>
      <c r="BJ214" s="76">
        <f t="shared" si="64"/>
        <v>1.1204246713852377</v>
      </c>
      <c r="BK214" s="13">
        <v>0.125</v>
      </c>
      <c r="BL214" s="85">
        <v>0.13669999999999999</v>
      </c>
      <c r="BM214" s="76">
        <f t="shared" si="65"/>
        <v>1.0935999999999999</v>
      </c>
      <c r="BN214" s="13">
        <v>0</v>
      </c>
      <c r="BO214" s="85">
        <v>4.0000000000000002E-4</v>
      </c>
      <c r="BP214" s="76"/>
      <c r="BQ214" s="13">
        <v>0.30099999999999999</v>
      </c>
      <c r="BR214" s="85">
        <v>0.30330000000000001</v>
      </c>
      <c r="BS214" s="76">
        <f t="shared" si="66"/>
        <v>1.0076411960132892</v>
      </c>
      <c r="BT214" s="13">
        <v>0</v>
      </c>
      <c r="BU214" s="85">
        <v>0</v>
      </c>
      <c r="BV214" s="76"/>
    </row>
    <row r="215" spans="1:74" ht="20.100000000000001" customHeight="1" thickBot="1" x14ac:dyDescent="0.25">
      <c r="A215" s="22">
        <v>208</v>
      </c>
      <c r="B215" s="39" t="s">
        <v>234</v>
      </c>
      <c r="C215" s="19">
        <v>3645.1</v>
      </c>
      <c r="D215" s="18"/>
      <c r="E215" s="15">
        <f t="shared" si="75"/>
        <v>3645.1</v>
      </c>
      <c r="F215" s="15">
        <f t="shared" si="76"/>
        <v>3645.1</v>
      </c>
      <c r="G215" s="15"/>
      <c r="H215" s="11">
        <v>2.444</v>
      </c>
      <c r="I215" s="3">
        <v>2.444</v>
      </c>
      <c r="J215" s="3">
        <v>1.9710000000000001</v>
      </c>
      <c r="K215" s="9">
        <v>2.2010000000000001</v>
      </c>
      <c r="L215" s="13">
        <f t="shared" si="77"/>
        <v>1.0752864157119477</v>
      </c>
      <c r="M215" s="3">
        <f t="shared" si="77"/>
        <v>1.0752864157119477</v>
      </c>
      <c r="N215" s="3">
        <f t="shared" si="77"/>
        <v>1.0745814307458141</v>
      </c>
      <c r="O215" s="5">
        <f t="shared" si="67"/>
        <v>1.079963652885052</v>
      </c>
      <c r="P215" s="13">
        <v>2.6280000000000001</v>
      </c>
      <c r="Q215" s="3">
        <v>2.6280000000000001</v>
      </c>
      <c r="R215" s="3">
        <v>2.1179999999999999</v>
      </c>
      <c r="S215" s="9">
        <v>2.3769999999999998</v>
      </c>
      <c r="T215" s="75">
        <f t="shared" si="68"/>
        <v>2.6280000000000006</v>
      </c>
      <c r="U215" s="13">
        <v>2.6280000000000001</v>
      </c>
      <c r="V215" s="3">
        <v>2.6280000000000001</v>
      </c>
      <c r="W215" s="6">
        <f t="shared" si="69"/>
        <v>2.9426000000000001</v>
      </c>
      <c r="X215" s="76">
        <f t="shared" si="70"/>
        <v>1.1197108066971078</v>
      </c>
      <c r="Y215" s="74">
        <f t="shared" si="71"/>
        <v>2.6280000000000006</v>
      </c>
      <c r="Z215" s="8">
        <f t="shared" si="72"/>
        <v>2.9426000000000001</v>
      </c>
      <c r="AA215" s="76">
        <f t="shared" si="73"/>
        <v>1.1197108066971078</v>
      </c>
      <c r="AB215" s="13">
        <v>0.63300000000000001</v>
      </c>
      <c r="AC215" s="85">
        <v>0.69230000000000003</v>
      </c>
      <c r="AD215" s="76">
        <f t="shared" si="74"/>
        <v>1.0936808846761454</v>
      </c>
      <c r="AE215" s="13">
        <v>0.25900000000000001</v>
      </c>
      <c r="AF215" s="85">
        <v>0.28289999999999998</v>
      </c>
      <c r="AG215" s="76">
        <f t="shared" si="57"/>
        <v>1.0922779922779922</v>
      </c>
      <c r="AH215" s="13">
        <v>0.252</v>
      </c>
      <c r="AI215" s="100">
        <v>0</v>
      </c>
      <c r="AJ215" s="13">
        <v>3.9E-2</v>
      </c>
      <c r="AK215" s="85">
        <v>4.48E-2</v>
      </c>
      <c r="AL215" s="76">
        <f t="shared" si="58"/>
        <v>1.1487179487179486</v>
      </c>
      <c r="AM215" s="13">
        <v>0</v>
      </c>
      <c r="AN215" s="85">
        <v>0</v>
      </c>
      <c r="AO215" s="76"/>
      <c r="AP215" s="13">
        <v>0</v>
      </c>
      <c r="AQ215" s="85">
        <v>0</v>
      </c>
      <c r="AR215" s="76"/>
      <c r="AS215" s="13">
        <v>0.308</v>
      </c>
      <c r="AT215" s="85">
        <v>0.34189999999999998</v>
      </c>
      <c r="AU215" s="76">
        <f t="shared" si="59"/>
        <v>1.110064935064935</v>
      </c>
      <c r="AV215" s="13">
        <v>0.05</v>
      </c>
      <c r="AW215" s="85">
        <v>4.9200000000000001E-2</v>
      </c>
      <c r="AX215" s="76">
        <f t="shared" si="60"/>
        <v>0.98399999999999999</v>
      </c>
      <c r="AY215" s="13">
        <v>1E-3</v>
      </c>
      <c r="AZ215" s="85">
        <v>1.8E-3</v>
      </c>
      <c r="BA215" s="76">
        <f t="shared" si="61"/>
        <v>1.7999999999999998</v>
      </c>
      <c r="BB215" s="13">
        <v>9.6000000000000002E-2</v>
      </c>
      <c r="BC215" s="85">
        <v>0.1182</v>
      </c>
      <c r="BD215" s="76">
        <f t="shared" si="62"/>
        <v>1.23125</v>
      </c>
      <c r="BE215" s="13">
        <v>6.0999999999999999E-2</v>
      </c>
      <c r="BF215" s="85">
        <v>7.4999999999999997E-2</v>
      </c>
      <c r="BG215" s="76">
        <f t="shared" si="63"/>
        <v>1.2295081967213115</v>
      </c>
      <c r="BH215" s="13">
        <v>0.63400000000000001</v>
      </c>
      <c r="BI215" s="85">
        <v>0.69340000000000002</v>
      </c>
      <c r="BJ215" s="76">
        <f t="shared" si="64"/>
        <v>1.0936908517350157</v>
      </c>
      <c r="BK215" s="13">
        <v>7.0999999999999994E-2</v>
      </c>
      <c r="BL215" s="85">
        <v>7.6999999999999999E-2</v>
      </c>
      <c r="BM215" s="76">
        <f t="shared" si="65"/>
        <v>1.0845070422535212</v>
      </c>
      <c r="BN215" s="13">
        <v>0</v>
      </c>
      <c r="BO215" s="85">
        <v>4.0000000000000002E-4</v>
      </c>
      <c r="BP215" s="76"/>
      <c r="BQ215" s="13">
        <v>0.224</v>
      </c>
      <c r="BR215" s="85">
        <v>0.56569999999999998</v>
      </c>
      <c r="BS215" s="76">
        <f t="shared" si="66"/>
        <v>2.5254464285714286</v>
      </c>
      <c r="BT215" s="13">
        <v>0</v>
      </c>
      <c r="BU215" s="85">
        <v>0</v>
      </c>
      <c r="BV215" s="76"/>
    </row>
    <row r="216" spans="1:74" ht="20.100000000000001" customHeight="1" thickBot="1" x14ac:dyDescent="0.3">
      <c r="A216" s="4">
        <v>209</v>
      </c>
      <c r="B216" s="39" t="s">
        <v>235</v>
      </c>
      <c r="C216" s="19">
        <v>2703.6</v>
      </c>
      <c r="D216" s="18"/>
      <c r="E216" s="15">
        <f t="shared" si="75"/>
        <v>2703.6</v>
      </c>
      <c r="F216" s="15">
        <f t="shared" si="76"/>
        <v>360.29999999999973</v>
      </c>
      <c r="G216" s="90">
        <v>2343.3000000000002</v>
      </c>
      <c r="H216" s="11">
        <v>3.31</v>
      </c>
      <c r="I216" s="3">
        <v>3.835</v>
      </c>
      <c r="J216" s="3">
        <v>2.7029999999999998</v>
      </c>
      <c r="K216" s="9">
        <v>2.9769999999999999</v>
      </c>
      <c r="L216" s="13">
        <f t="shared" si="77"/>
        <v>1.0833836858006041</v>
      </c>
      <c r="M216" s="3">
        <f t="shared" si="77"/>
        <v>1.0737940026075621</v>
      </c>
      <c r="N216" s="3">
        <f t="shared" si="77"/>
        <v>1.0850906400295968</v>
      </c>
      <c r="O216" s="5">
        <f t="shared" si="67"/>
        <v>1.0886798790728922</v>
      </c>
      <c r="P216" s="13">
        <v>3.5859999999999999</v>
      </c>
      <c r="Q216" s="3">
        <v>4.1180000000000003</v>
      </c>
      <c r="R216" s="3">
        <v>2.9329999999999998</v>
      </c>
      <c r="S216" s="9">
        <v>3.2410000000000001</v>
      </c>
      <c r="T216" s="75">
        <f t="shared" si="68"/>
        <v>3.5859999999999994</v>
      </c>
      <c r="U216" s="77">
        <v>3.5859999999999999</v>
      </c>
      <c r="V216" s="6">
        <v>4.3099999999999996</v>
      </c>
      <c r="W216" s="6">
        <f>AC216+AF216+AI216+AK216+AT216+AW216+AZ216+BC216+BF216+BI216+BL216+BO216+BR216</f>
        <v>3.6296999999999997</v>
      </c>
      <c r="X216" s="76">
        <f t="shared" si="70"/>
        <v>1.0121862799776911</v>
      </c>
      <c r="Y216" s="74">
        <f t="shared" ref="Y216:Y247" si="79">AB216+AE216+AH216+AJ216+AM216+AP216+AS216+AV216+AY216+BB216+BE216+BH216+BK216+BN216+BQ216+BT216</f>
        <v>4.3099999999999996</v>
      </c>
      <c r="Z216" s="8">
        <f t="shared" ref="Z216:Z247" si="80">AC216+AF216+AI216+AK216+AN216+AQ216+AT216+AW216+AZ216+BC216+BF216+BI216+BL216+BO216+BR216+BU216</f>
        <v>4.2108999999999996</v>
      </c>
      <c r="AA216" s="76">
        <f t="shared" si="73"/>
        <v>0.97700696055684455</v>
      </c>
      <c r="AB216" s="13">
        <v>0.872</v>
      </c>
      <c r="AC216" s="85">
        <v>0.95520000000000005</v>
      </c>
      <c r="AD216" s="76">
        <f t="shared" si="74"/>
        <v>1.0954128440366973</v>
      </c>
      <c r="AE216" s="13">
        <v>0.308</v>
      </c>
      <c r="AF216" s="85">
        <v>0.3367</v>
      </c>
      <c r="AG216" s="76">
        <f t="shared" si="57"/>
        <v>1.0931818181818183</v>
      </c>
      <c r="AH216" s="13">
        <v>0.34499999999999997</v>
      </c>
      <c r="AI216" s="100">
        <v>0</v>
      </c>
      <c r="AJ216" s="13">
        <v>2.4E-2</v>
      </c>
      <c r="AK216" s="85">
        <v>2.8000000000000001E-2</v>
      </c>
      <c r="AL216" s="76">
        <f t="shared" si="58"/>
        <v>1.1666666666666667</v>
      </c>
      <c r="AM216" s="13">
        <v>0.39400000000000002</v>
      </c>
      <c r="AN216" s="85">
        <v>0.41149999999999998</v>
      </c>
      <c r="AO216" s="76">
        <f t="shared" ref="AO216:AO263" si="81">AN216/AM216</f>
        <v>1.0444162436548223</v>
      </c>
      <c r="AP216" s="13">
        <v>0</v>
      </c>
      <c r="AQ216" s="85">
        <v>0</v>
      </c>
      <c r="AR216" s="76"/>
      <c r="AS216" s="13">
        <v>0.54100000000000004</v>
      </c>
      <c r="AT216" s="85">
        <v>0.62929999999999997</v>
      </c>
      <c r="AU216" s="76">
        <f t="shared" si="59"/>
        <v>1.1632162661737522</v>
      </c>
      <c r="AV216" s="13">
        <v>3.5999999999999997E-2</v>
      </c>
      <c r="AW216" s="85">
        <v>3.5799999999999998E-2</v>
      </c>
      <c r="AX216" s="76">
        <f t="shared" si="60"/>
        <v>0.99444444444444446</v>
      </c>
      <c r="AY216" s="13">
        <v>1E-3</v>
      </c>
      <c r="AZ216" s="85">
        <v>1.2999999999999999E-3</v>
      </c>
      <c r="BA216" s="76">
        <f t="shared" si="61"/>
        <v>1.2999999999999998</v>
      </c>
      <c r="BB216" s="13">
        <v>4.2000000000000003E-2</v>
      </c>
      <c r="BC216" s="85">
        <v>5.16E-2</v>
      </c>
      <c r="BD216" s="76">
        <f t="shared" si="62"/>
        <v>1.2285714285714284</v>
      </c>
      <c r="BE216" s="13">
        <v>7.4999999999999997E-2</v>
      </c>
      <c r="BF216" s="85">
        <v>9.2399999999999996E-2</v>
      </c>
      <c r="BG216" s="76">
        <f t="shared" si="63"/>
        <v>1.232</v>
      </c>
      <c r="BH216" s="13">
        <v>0.94799999999999995</v>
      </c>
      <c r="BI216" s="85">
        <v>1.0847</v>
      </c>
      <c r="BJ216" s="76">
        <f t="shared" si="64"/>
        <v>1.1441983122362869</v>
      </c>
      <c r="BK216" s="13">
        <v>0.20300000000000001</v>
      </c>
      <c r="BL216" s="85">
        <v>0.22120000000000001</v>
      </c>
      <c r="BM216" s="76">
        <f t="shared" si="65"/>
        <v>1.0896551724137931</v>
      </c>
      <c r="BN216" s="13">
        <v>1E-3</v>
      </c>
      <c r="BO216" s="85">
        <v>8.0000000000000004E-4</v>
      </c>
      <c r="BP216" s="76">
        <f>BO216/BN216</f>
        <v>0.8</v>
      </c>
      <c r="BQ216" s="13">
        <v>0.19</v>
      </c>
      <c r="BR216" s="85">
        <v>0.19270000000000001</v>
      </c>
      <c r="BS216" s="76">
        <f>BR216/BQ216</f>
        <v>1.0142105263157895</v>
      </c>
      <c r="BT216" s="13">
        <v>0.33</v>
      </c>
      <c r="BU216" s="85">
        <v>0.16969999999999999</v>
      </c>
      <c r="BV216" s="76">
        <f>BU216/BT216</f>
        <v>0.51424242424242417</v>
      </c>
    </row>
    <row r="217" spans="1:74" ht="20.100000000000001" customHeight="1" thickBot="1" x14ac:dyDescent="0.3">
      <c r="A217" s="22">
        <v>210</v>
      </c>
      <c r="B217" s="39" t="s">
        <v>236</v>
      </c>
      <c r="C217" s="19">
        <v>5674.6</v>
      </c>
      <c r="D217" s="18"/>
      <c r="E217" s="15">
        <f t="shared" si="75"/>
        <v>5674.6</v>
      </c>
      <c r="F217" s="15">
        <f t="shared" si="76"/>
        <v>708.10000000000036</v>
      </c>
      <c r="G217" s="91">
        <v>4966.5</v>
      </c>
      <c r="H217" s="11">
        <v>2.9670000000000001</v>
      </c>
      <c r="I217" s="3">
        <v>3.4889999999999999</v>
      </c>
      <c r="J217" s="3">
        <v>2.319</v>
      </c>
      <c r="K217" s="9">
        <v>2.6</v>
      </c>
      <c r="L217" s="13">
        <f t="shared" si="77"/>
        <v>1.0798786653185035</v>
      </c>
      <c r="M217" s="3">
        <f t="shared" si="77"/>
        <v>1.069647463456578</v>
      </c>
      <c r="N217" s="3">
        <f t="shared" si="77"/>
        <v>1.0810694264769298</v>
      </c>
      <c r="O217" s="5">
        <f t="shared" si="67"/>
        <v>1.0857692307692308</v>
      </c>
      <c r="P217" s="13">
        <v>3.2040000000000002</v>
      </c>
      <c r="Q217" s="3">
        <v>3.7320000000000002</v>
      </c>
      <c r="R217" s="3">
        <v>2.5070000000000001</v>
      </c>
      <c r="S217" s="9">
        <v>2.823</v>
      </c>
      <c r="T217" s="75">
        <f t="shared" si="68"/>
        <v>3.2040000000000002</v>
      </c>
      <c r="U217" s="78">
        <v>3.2040000000000002</v>
      </c>
      <c r="V217" s="3">
        <v>3.9129999999999998</v>
      </c>
      <c r="W217" s="6">
        <f t="shared" si="69"/>
        <v>3.2426999999999997</v>
      </c>
      <c r="X217" s="76">
        <f t="shared" si="70"/>
        <v>1.012078651685393</v>
      </c>
      <c r="Y217" s="74">
        <f t="shared" si="79"/>
        <v>3.9130000000000003</v>
      </c>
      <c r="Z217" s="8">
        <f t="shared" si="80"/>
        <v>4.0820999999999996</v>
      </c>
      <c r="AA217" s="76">
        <f t="shared" si="73"/>
        <v>1.0432149246102733</v>
      </c>
      <c r="AB217" s="13">
        <v>0.63800000000000001</v>
      </c>
      <c r="AC217" s="85">
        <v>0.69920000000000004</v>
      </c>
      <c r="AD217" s="76">
        <f t="shared" si="74"/>
        <v>1.0959247648902821</v>
      </c>
      <c r="AE217" s="13">
        <v>0.316</v>
      </c>
      <c r="AF217" s="85">
        <v>0.34560000000000002</v>
      </c>
      <c r="AG217" s="76">
        <f t="shared" si="57"/>
        <v>1.0936708860759494</v>
      </c>
      <c r="AH217" s="13">
        <v>0.38</v>
      </c>
      <c r="AI217" s="100">
        <v>0</v>
      </c>
      <c r="AJ217" s="13">
        <v>2.3E-2</v>
      </c>
      <c r="AK217" s="85">
        <v>2.6599999999999999E-2</v>
      </c>
      <c r="AL217" s="76">
        <f t="shared" si="58"/>
        <v>1.1565217391304348</v>
      </c>
      <c r="AM217" s="13">
        <v>0.371</v>
      </c>
      <c r="AN217" s="85">
        <v>0.38829999999999998</v>
      </c>
      <c r="AO217" s="76">
        <f t="shared" si="81"/>
        <v>1.0466307277628031</v>
      </c>
      <c r="AP217" s="13">
        <v>0</v>
      </c>
      <c r="AQ217" s="85">
        <v>0</v>
      </c>
      <c r="AR217" s="76"/>
      <c r="AS217" s="13">
        <v>0.51700000000000002</v>
      </c>
      <c r="AT217" s="85">
        <v>0.59970000000000001</v>
      </c>
      <c r="AU217" s="76">
        <f t="shared" si="59"/>
        <v>1.1599613152804642</v>
      </c>
      <c r="AV217" s="13">
        <v>3.5000000000000003E-2</v>
      </c>
      <c r="AW217" s="85">
        <v>3.4000000000000002E-2</v>
      </c>
      <c r="AX217" s="76">
        <f t="shared" si="60"/>
        <v>0.97142857142857142</v>
      </c>
      <c r="AY217" s="13">
        <v>1E-3</v>
      </c>
      <c r="AZ217" s="85">
        <v>1.1999999999999999E-3</v>
      </c>
      <c r="BA217" s="76">
        <f t="shared" si="61"/>
        <v>1.2</v>
      </c>
      <c r="BB217" s="13">
        <v>3.7999999999999999E-2</v>
      </c>
      <c r="BC217" s="85">
        <v>4.6800000000000001E-2</v>
      </c>
      <c r="BD217" s="76">
        <f t="shared" si="62"/>
        <v>1.2315789473684211</v>
      </c>
      <c r="BE217" s="13">
        <v>8.1000000000000003E-2</v>
      </c>
      <c r="BF217" s="85">
        <v>9.9400000000000002E-2</v>
      </c>
      <c r="BG217" s="76">
        <f t="shared" si="63"/>
        <v>1.2271604938271605</v>
      </c>
      <c r="BH217" s="13">
        <v>0.85799999999999998</v>
      </c>
      <c r="BI217" s="85">
        <v>0.99519999999999997</v>
      </c>
      <c r="BJ217" s="76">
        <f t="shared" si="64"/>
        <v>1.1599067599067598</v>
      </c>
      <c r="BK217" s="13">
        <v>0.12</v>
      </c>
      <c r="BL217" s="85">
        <v>0.13100000000000001</v>
      </c>
      <c r="BM217" s="76">
        <f t="shared" si="65"/>
        <v>1.0916666666666668</v>
      </c>
      <c r="BN217" s="13">
        <v>0</v>
      </c>
      <c r="BO217" s="85">
        <v>4.0000000000000002E-4</v>
      </c>
      <c r="BP217" s="76"/>
      <c r="BQ217" s="13">
        <v>0.19700000000000001</v>
      </c>
      <c r="BR217" s="85">
        <v>0.2636</v>
      </c>
      <c r="BS217" s="76">
        <f t="shared" si="66"/>
        <v>1.3380710659898476</v>
      </c>
      <c r="BT217" s="13">
        <v>0.33800000000000002</v>
      </c>
      <c r="BU217" s="85">
        <v>0.4511</v>
      </c>
      <c r="BV217" s="76">
        <f t="shared" ref="BV217:BV263" si="82">BU217/BT217</f>
        <v>1.3346153846153845</v>
      </c>
    </row>
    <row r="218" spans="1:74" ht="20.100000000000001" customHeight="1" thickBot="1" x14ac:dyDescent="0.3">
      <c r="A218" s="4">
        <v>211</v>
      </c>
      <c r="B218" s="39" t="s">
        <v>237</v>
      </c>
      <c r="C218" s="19">
        <v>6375.61</v>
      </c>
      <c r="D218" s="18"/>
      <c r="E218" s="15">
        <f t="shared" si="75"/>
        <v>6375.61</v>
      </c>
      <c r="F218" s="15">
        <f t="shared" si="76"/>
        <v>697.59999999999945</v>
      </c>
      <c r="G218" s="91">
        <v>5678.01</v>
      </c>
      <c r="H218" s="11">
        <v>3.1669999999999998</v>
      </c>
      <c r="I218" s="3">
        <v>3.9119999999999999</v>
      </c>
      <c r="J218" s="3">
        <v>2.3940000000000001</v>
      </c>
      <c r="K218" s="9">
        <v>2.782</v>
      </c>
      <c r="L218" s="13">
        <f t="shared" si="77"/>
        <v>1.0805178402273445</v>
      </c>
      <c r="M218" s="3">
        <f t="shared" si="77"/>
        <v>1.0679959100204499</v>
      </c>
      <c r="N218" s="3">
        <f t="shared" si="77"/>
        <v>1.0802005012531326</v>
      </c>
      <c r="O218" s="5">
        <f t="shared" si="67"/>
        <v>1.086628324946082</v>
      </c>
      <c r="P218" s="13">
        <v>3.4220000000000002</v>
      </c>
      <c r="Q218" s="3">
        <v>4.1779999999999999</v>
      </c>
      <c r="R218" s="3">
        <v>2.5859999999999999</v>
      </c>
      <c r="S218" s="9">
        <v>3.0230000000000001</v>
      </c>
      <c r="T218" s="75">
        <f t="shared" si="68"/>
        <v>3.4219999999999997</v>
      </c>
      <c r="U218" s="78">
        <v>3.4220000000000002</v>
      </c>
      <c r="V218" s="3">
        <v>4.4690000000000003</v>
      </c>
      <c r="W218" s="6">
        <f t="shared" si="69"/>
        <v>3.6959</v>
      </c>
      <c r="X218" s="76">
        <f t="shared" si="70"/>
        <v>1.0800409117475163</v>
      </c>
      <c r="Y218" s="74">
        <f t="shared" si="79"/>
        <v>4.4689999999999994</v>
      </c>
      <c r="Z218" s="8">
        <f t="shared" si="80"/>
        <v>4.7627999999999995</v>
      </c>
      <c r="AA218" s="76">
        <f t="shared" si="73"/>
        <v>1.065741776683822</v>
      </c>
      <c r="AB218" s="13">
        <v>0.63300000000000001</v>
      </c>
      <c r="AC218" s="85">
        <v>0.69159999999999999</v>
      </c>
      <c r="AD218" s="76">
        <f t="shared" si="74"/>
        <v>1.0925750394944707</v>
      </c>
      <c r="AE218" s="13">
        <v>0.437</v>
      </c>
      <c r="AF218" s="85">
        <v>0.4783</v>
      </c>
      <c r="AG218" s="76">
        <f t="shared" si="57"/>
        <v>1.0945080091533181</v>
      </c>
      <c r="AH218" s="13">
        <v>0.39900000000000002</v>
      </c>
      <c r="AI218" s="100">
        <v>0</v>
      </c>
      <c r="AJ218" s="13">
        <v>1.0999999999999999E-2</v>
      </c>
      <c r="AK218" s="85">
        <v>1.2800000000000001E-2</v>
      </c>
      <c r="AL218" s="76">
        <f t="shared" si="58"/>
        <v>1.1636363636363638</v>
      </c>
      <c r="AM218" s="13">
        <v>0.72199999999999998</v>
      </c>
      <c r="AN218" s="85">
        <v>0.74719999999999998</v>
      </c>
      <c r="AO218" s="76">
        <f t="shared" si="81"/>
        <v>1.0349030470914127</v>
      </c>
      <c r="AP218" s="13">
        <v>0</v>
      </c>
      <c r="AQ218" s="85">
        <v>0</v>
      </c>
      <c r="AR218" s="76"/>
      <c r="AS218" s="13">
        <v>0.57399999999999995</v>
      </c>
      <c r="AT218" s="85">
        <v>0.67030000000000001</v>
      </c>
      <c r="AU218" s="76">
        <f t="shared" si="59"/>
        <v>1.1677700348432056</v>
      </c>
      <c r="AV218" s="13">
        <v>1.7000000000000001E-2</v>
      </c>
      <c r="AW218" s="85">
        <v>1.6199999999999999E-2</v>
      </c>
      <c r="AX218" s="76">
        <f t="shared" si="60"/>
        <v>0.95294117647058807</v>
      </c>
      <c r="AY218" s="13">
        <v>0</v>
      </c>
      <c r="AZ218" s="85">
        <v>5.9999999999999995E-4</v>
      </c>
      <c r="BA218" s="76"/>
      <c r="BB218" s="13">
        <v>5.5E-2</v>
      </c>
      <c r="BC218" s="85">
        <v>6.7699999999999996E-2</v>
      </c>
      <c r="BD218" s="76">
        <f t="shared" si="62"/>
        <v>1.2309090909090907</v>
      </c>
      <c r="BE218" s="13">
        <v>0.122</v>
      </c>
      <c r="BF218" s="85">
        <v>0.15</v>
      </c>
      <c r="BG218" s="76">
        <f t="shared" si="63"/>
        <v>1.2295081967213115</v>
      </c>
      <c r="BH218" s="13">
        <v>0.81299999999999994</v>
      </c>
      <c r="BI218" s="85">
        <v>0.95779999999999998</v>
      </c>
      <c r="BJ218" s="76">
        <f t="shared" si="64"/>
        <v>1.1781057810578106</v>
      </c>
      <c r="BK218" s="13">
        <v>6.2E-2</v>
      </c>
      <c r="BL218" s="85">
        <v>6.7799999999999999E-2</v>
      </c>
      <c r="BM218" s="76">
        <f t="shared" si="65"/>
        <v>1.0935483870967742</v>
      </c>
      <c r="BN218" s="13">
        <v>0</v>
      </c>
      <c r="BO218" s="85">
        <v>2.0000000000000001E-4</v>
      </c>
      <c r="BP218" s="76"/>
      <c r="BQ218" s="13">
        <v>0.29899999999999999</v>
      </c>
      <c r="BR218" s="85">
        <v>0.58260000000000001</v>
      </c>
      <c r="BS218" s="76">
        <f t="shared" si="66"/>
        <v>1.948494983277592</v>
      </c>
      <c r="BT218" s="13">
        <v>0.32500000000000001</v>
      </c>
      <c r="BU218" s="85">
        <v>0.31969999999999998</v>
      </c>
      <c r="BV218" s="76">
        <f t="shared" si="82"/>
        <v>0.98369230769230764</v>
      </c>
    </row>
    <row r="219" spans="1:74" ht="20.100000000000001" customHeight="1" thickBot="1" x14ac:dyDescent="0.3">
      <c r="A219" s="22">
        <v>212</v>
      </c>
      <c r="B219" s="39" t="s">
        <v>238</v>
      </c>
      <c r="C219" s="19">
        <v>11157</v>
      </c>
      <c r="D219" s="18"/>
      <c r="E219" s="15">
        <f t="shared" si="75"/>
        <v>11157</v>
      </c>
      <c r="F219" s="15">
        <f t="shared" si="76"/>
        <v>851.79999999999927</v>
      </c>
      <c r="G219" s="91">
        <v>10305.200000000001</v>
      </c>
      <c r="H219" s="11">
        <v>2.8</v>
      </c>
      <c r="I219" s="3">
        <v>3.234</v>
      </c>
      <c r="J219" s="3">
        <v>2.2080000000000002</v>
      </c>
      <c r="K219" s="9">
        <v>2.5310000000000001</v>
      </c>
      <c r="L219" s="13">
        <f t="shared" si="77"/>
        <v>1.08</v>
      </c>
      <c r="M219" s="3">
        <f t="shared" si="77"/>
        <v>1.0711193568336426</v>
      </c>
      <c r="N219" s="3">
        <f t="shared" si="77"/>
        <v>1.0783514492753621</v>
      </c>
      <c r="O219" s="5">
        <f t="shared" si="67"/>
        <v>1.0849466613986567</v>
      </c>
      <c r="P219" s="13">
        <v>3.024</v>
      </c>
      <c r="Q219" s="3">
        <v>3.464</v>
      </c>
      <c r="R219" s="3">
        <v>2.3809999999999998</v>
      </c>
      <c r="S219" s="9">
        <v>2.746</v>
      </c>
      <c r="T219" s="75">
        <f t="shared" si="68"/>
        <v>3.0240000000000005</v>
      </c>
      <c r="U219" s="78">
        <v>3.024</v>
      </c>
      <c r="V219" s="3">
        <v>3.6469999999999998</v>
      </c>
      <c r="W219" s="6">
        <f t="shared" si="69"/>
        <v>3.2163000000000004</v>
      </c>
      <c r="X219" s="76">
        <f t="shared" si="70"/>
        <v>1.0635912698412697</v>
      </c>
      <c r="Y219" s="74">
        <f t="shared" si="79"/>
        <v>3.6469999999999998</v>
      </c>
      <c r="Z219" s="8">
        <f t="shared" si="80"/>
        <v>4.2670000000000003</v>
      </c>
      <c r="AA219" s="76">
        <f t="shared" si="73"/>
        <v>1.1700027419797094</v>
      </c>
      <c r="AB219" s="13">
        <v>0.49</v>
      </c>
      <c r="AC219" s="85">
        <v>0.5363</v>
      </c>
      <c r="AD219" s="76">
        <f t="shared" si="74"/>
        <v>1.0944897959183673</v>
      </c>
      <c r="AE219" s="13">
        <v>0.36399999999999999</v>
      </c>
      <c r="AF219" s="85">
        <v>0.39850000000000002</v>
      </c>
      <c r="AG219" s="76">
        <f t="shared" si="57"/>
        <v>1.0947802197802199</v>
      </c>
      <c r="AH219" s="13">
        <v>0.27800000000000002</v>
      </c>
      <c r="AI219" s="100">
        <v>0</v>
      </c>
      <c r="AJ219" s="13">
        <v>1.0999999999999999E-2</v>
      </c>
      <c r="AK219" s="85">
        <v>1.29E-2</v>
      </c>
      <c r="AL219" s="76">
        <f t="shared" si="58"/>
        <v>1.1727272727272728</v>
      </c>
      <c r="AM219" s="13">
        <v>0.28100000000000003</v>
      </c>
      <c r="AN219" s="85">
        <v>0.30230000000000001</v>
      </c>
      <c r="AO219" s="76">
        <f t="shared" si="81"/>
        <v>1.0758007117437722</v>
      </c>
      <c r="AP219" s="13">
        <v>3.2000000000000001E-2</v>
      </c>
      <c r="AQ219" s="85">
        <v>3.5000000000000003E-2</v>
      </c>
      <c r="AR219" s="76">
        <f t="shared" ref="AR219:AR263" si="83">AQ219/AP219</f>
        <v>1.09375</v>
      </c>
      <c r="AS219" s="13">
        <v>0.54900000000000004</v>
      </c>
      <c r="AT219" s="85">
        <v>0.63900000000000001</v>
      </c>
      <c r="AU219" s="76">
        <f t="shared" si="59"/>
        <v>1.1639344262295082</v>
      </c>
      <c r="AV219" s="13">
        <v>2.1999999999999999E-2</v>
      </c>
      <c r="AW219" s="85">
        <v>2.1399999999999999E-2</v>
      </c>
      <c r="AX219" s="76">
        <f t="shared" si="60"/>
        <v>0.97272727272727277</v>
      </c>
      <c r="AY219" s="13">
        <v>1E-3</v>
      </c>
      <c r="AZ219" s="85">
        <v>6.9999999999999999E-4</v>
      </c>
      <c r="BA219" s="76">
        <f t="shared" si="61"/>
        <v>0.7</v>
      </c>
      <c r="BB219" s="13">
        <v>4.9000000000000002E-2</v>
      </c>
      <c r="BC219" s="85">
        <v>5.96E-2</v>
      </c>
      <c r="BD219" s="76">
        <f t="shared" si="62"/>
        <v>1.2163265306122448</v>
      </c>
      <c r="BE219" s="13">
        <v>0.14499999999999999</v>
      </c>
      <c r="BF219" s="85">
        <v>0.1782</v>
      </c>
      <c r="BG219" s="76">
        <f t="shared" si="63"/>
        <v>1.2289655172413794</v>
      </c>
      <c r="BH219" s="13">
        <v>0.76300000000000001</v>
      </c>
      <c r="BI219" s="85">
        <v>0.91820000000000002</v>
      </c>
      <c r="BJ219" s="76">
        <f t="shared" si="64"/>
        <v>1.2034076015727393</v>
      </c>
      <c r="BK219" s="13">
        <v>6.3E-2</v>
      </c>
      <c r="BL219" s="85">
        <v>6.83E-2</v>
      </c>
      <c r="BM219" s="76">
        <f t="shared" si="65"/>
        <v>1.0841269841269841</v>
      </c>
      <c r="BN219" s="13">
        <v>0</v>
      </c>
      <c r="BO219" s="85">
        <v>1E-4</v>
      </c>
      <c r="BP219" s="76"/>
      <c r="BQ219" s="13">
        <v>0.28899999999999998</v>
      </c>
      <c r="BR219" s="85">
        <v>0.3831</v>
      </c>
      <c r="BS219" s="76">
        <f t="shared" si="66"/>
        <v>1.3256055363321799</v>
      </c>
      <c r="BT219" s="13">
        <v>0.31</v>
      </c>
      <c r="BU219" s="85">
        <v>0.71340000000000003</v>
      </c>
      <c r="BV219" s="76">
        <f t="shared" si="82"/>
        <v>2.3012903225806451</v>
      </c>
    </row>
    <row r="220" spans="1:74" ht="20.100000000000001" customHeight="1" thickBot="1" x14ac:dyDescent="0.3">
      <c r="A220" s="4">
        <v>213</v>
      </c>
      <c r="B220" s="39" t="s">
        <v>161</v>
      </c>
      <c r="C220" s="19">
        <v>3493.2</v>
      </c>
      <c r="D220" s="18"/>
      <c r="E220" s="15">
        <f t="shared" si="75"/>
        <v>3493.2</v>
      </c>
      <c r="F220" s="15">
        <f t="shared" si="76"/>
        <v>394.89999999999964</v>
      </c>
      <c r="G220" s="91">
        <v>3098.3</v>
      </c>
      <c r="H220" s="11">
        <v>3.55</v>
      </c>
      <c r="I220" s="3">
        <v>4.0019999999999998</v>
      </c>
      <c r="J220" s="3">
        <v>2.4950000000000001</v>
      </c>
      <c r="K220" s="9">
        <v>2.8860000000000001</v>
      </c>
      <c r="L220" s="13">
        <f t="shared" si="77"/>
        <v>1.0816901408450705</v>
      </c>
      <c r="M220" s="3">
        <f t="shared" si="77"/>
        <v>1.0739630184907547</v>
      </c>
      <c r="N220" s="3">
        <f t="shared" si="77"/>
        <v>1.0865731462925852</v>
      </c>
      <c r="O220" s="5">
        <f t="shared" si="67"/>
        <v>1.0918225918225917</v>
      </c>
      <c r="P220" s="13">
        <v>3.84</v>
      </c>
      <c r="Q220" s="3">
        <v>4.298</v>
      </c>
      <c r="R220" s="3">
        <v>2.7109999999999999</v>
      </c>
      <c r="S220" s="9">
        <v>3.1509999999999998</v>
      </c>
      <c r="T220" s="75">
        <f t="shared" si="68"/>
        <v>3.839999999999999</v>
      </c>
      <c r="U220" s="78">
        <v>3.84</v>
      </c>
      <c r="V220" s="3">
        <v>4.4470000000000001</v>
      </c>
      <c r="W220" s="6">
        <f t="shared" si="69"/>
        <v>3.7368000000000001</v>
      </c>
      <c r="X220" s="76">
        <f t="shared" si="70"/>
        <v>0.97312500000000024</v>
      </c>
      <c r="Y220" s="74">
        <f t="shared" si="79"/>
        <v>4.4469999999999992</v>
      </c>
      <c r="Z220" s="8">
        <f t="shared" si="80"/>
        <v>4.3272999999999993</v>
      </c>
      <c r="AA220" s="76">
        <f t="shared" si="73"/>
        <v>0.97308297728805937</v>
      </c>
      <c r="AB220" s="13">
        <v>0.90200000000000002</v>
      </c>
      <c r="AC220" s="85">
        <v>0.9889</v>
      </c>
      <c r="AD220" s="76">
        <f t="shared" si="74"/>
        <v>1.096341463414634</v>
      </c>
      <c r="AE220" s="13">
        <v>0.44</v>
      </c>
      <c r="AF220" s="85">
        <v>0.48180000000000001</v>
      </c>
      <c r="AG220" s="76">
        <f t="shared" si="57"/>
        <v>1.095</v>
      </c>
      <c r="AH220" s="13">
        <v>0.69</v>
      </c>
      <c r="AI220" s="100">
        <v>0</v>
      </c>
      <c r="AJ220" s="13">
        <v>1.2999999999999999E-2</v>
      </c>
      <c r="AK220" s="85">
        <v>1.4800000000000001E-2</v>
      </c>
      <c r="AL220" s="76">
        <f t="shared" si="58"/>
        <v>1.1384615384615386</v>
      </c>
      <c r="AM220" s="13">
        <v>0.29699999999999999</v>
      </c>
      <c r="AN220" s="85">
        <v>0.31059999999999999</v>
      </c>
      <c r="AO220" s="76">
        <f t="shared" si="81"/>
        <v>1.0457912457912457</v>
      </c>
      <c r="AP220" s="13">
        <v>2.5999999999999999E-2</v>
      </c>
      <c r="AQ220" s="85">
        <v>2.8400000000000002E-2</v>
      </c>
      <c r="AR220" s="76">
        <f t="shared" si="83"/>
        <v>1.0923076923076924</v>
      </c>
      <c r="AS220" s="13">
        <v>0.59799999999999998</v>
      </c>
      <c r="AT220" s="85">
        <v>0.69930000000000003</v>
      </c>
      <c r="AU220" s="76">
        <f t="shared" si="59"/>
        <v>1.169397993311037</v>
      </c>
      <c r="AV220" s="13">
        <v>3.4000000000000002E-2</v>
      </c>
      <c r="AW220" s="85">
        <v>3.3599999999999998E-2</v>
      </c>
      <c r="AX220" s="76">
        <f t="shared" si="60"/>
        <v>0.98823529411764688</v>
      </c>
      <c r="AY220" s="13">
        <v>1E-3</v>
      </c>
      <c r="AZ220" s="85">
        <v>1.1999999999999999E-3</v>
      </c>
      <c r="BA220" s="76">
        <f t="shared" si="61"/>
        <v>1.2</v>
      </c>
      <c r="BB220" s="13">
        <v>0.10199999999999999</v>
      </c>
      <c r="BC220" s="85">
        <v>0.1255</v>
      </c>
      <c r="BD220" s="76">
        <f t="shared" si="62"/>
        <v>1.2303921568627452</v>
      </c>
      <c r="BE220" s="13">
        <v>6.6000000000000003E-2</v>
      </c>
      <c r="BF220" s="85">
        <v>8.14E-2</v>
      </c>
      <c r="BG220" s="76">
        <f t="shared" si="63"/>
        <v>1.2333333333333332</v>
      </c>
      <c r="BH220" s="13">
        <v>0.65400000000000003</v>
      </c>
      <c r="BI220" s="85">
        <v>0.75639999999999996</v>
      </c>
      <c r="BJ220" s="76">
        <f t="shared" si="64"/>
        <v>1.1565749235474005</v>
      </c>
      <c r="BK220" s="13">
        <v>0.08</v>
      </c>
      <c r="BL220" s="85">
        <v>8.7099999999999997E-2</v>
      </c>
      <c r="BM220" s="76">
        <f t="shared" si="65"/>
        <v>1.0887499999999999</v>
      </c>
      <c r="BN220" s="13">
        <v>0</v>
      </c>
      <c r="BO220" s="85">
        <v>4.0000000000000002E-4</v>
      </c>
      <c r="BP220" s="76"/>
      <c r="BQ220" s="13">
        <v>0.26</v>
      </c>
      <c r="BR220" s="85">
        <v>0.46639999999999998</v>
      </c>
      <c r="BS220" s="76">
        <f t="shared" si="66"/>
        <v>1.7938461538461536</v>
      </c>
      <c r="BT220" s="13">
        <v>0.28399999999999997</v>
      </c>
      <c r="BU220" s="85">
        <v>0.2515</v>
      </c>
      <c r="BV220" s="76">
        <f t="shared" si="82"/>
        <v>0.88556338028169024</v>
      </c>
    </row>
    <row r="221" spans="1:74" ht="20.100000000000001" customHeight="1" thickBot="1" x14ac:dyDescent="0.3">
      <c r="A221" s="22">
        <v>214</v>
      </c>
      <c r="B221" s="39" t="s">
        <v>163</v>
      </c>
      <c r="C221" s="19">
        <v>4300.78</v>
      </c>
      <c r="D221" s="18"/>
      <c r="E221" s="15">
        <f t="shared" si="75"/>
        <v>4300.78</v>
      </c>
      <c r="F221" s="15">
        <f t="shared" si="76"/>
        <v>468.54999999999973</v>
      </c>
      <c r="G221" s="91">
        <v>3832.23</v>
      </c>
      <c r="H221" s="11">
        <v>3.2669999999999999</v>
      </c>
      <c r="I221" s="3">
        <v>3.9870000000000001</v>
      </c>
      <c r="J221" s="3">
        <v>2.4820000000000002</v>
      </c>
      <c r="K221" s="9">
        <v>2.843</v>
      </c>
      <c r="L221" s="13">
        <f t="shared" si="77"/>
        <v>1.0801958983777165</v>
      </c>
      <c r="M221" s="3">
        <f t="shared" si="77"/>
        <v>1.0684725357411586</v>
      </c>
      <c r="N221" s="3">
        <f t="shared" si="77"/>
        <v>1.0813859790491538</v>
      </c>
      <c r="O221" s="5">
        <f t="shared" si="67"/>
        <v>1.086880056278579</v>
      </c>
      <c r="P221" s="13">
        <v>3.5289999999999999</v>
      </c>
      <c r="Q221" s="3">
        <v>4.26</v>
      </c>
      <c r="R221" s="3">
        <v>2.6840000000000002</v>
      </c>
      <c r="S221" s="9">
        <v>3.09</v>
      </c>
      <c r="T221" s="75">
        <f t="shared" si="68"/>
        <v>3.5289999999999999</v>
      </c>
      <c r="U221" s="78">
        <v>3.5289999999999999</v>
      </c>
      <c r="V221" s="3">
        <v>4.5469999999999997</v>
      </c>
      <c r="W221" s="6">
        <f t="shared" si="69"/>
        <v>3.3036999999999996</v>
      </c>
      <c r="X221" s="76">
        <f t="shared" si="70"/>
        <v>0.93615755171436654</v>
      </c>
      <c r="Y221" s="74">
        <f t="shared" si="79"/>
        <v>4.5469999999999997</v>
      </c>
      <c r="Z221" s="8">
        <f t="shared" si="80"/>
        <v>4.0200000000000005</v>
      </c>
      <c r="AA221" s="76">
        <f t="shared" si="73"/>
        <v>0.88409940620189154</v>
      </c>
      <c r="AB221" s="13">
        <v>0.77300000000000002</v>
      </c>
      <c r="AC221" s="85">
        <v>0.84640000000000004</v>
      </c>
      <c r="AD221" s="76">
        <f t="shared" si="74"/>
        <v>1.0949547218628719</v>
      </c>
      <c r="AE221" s="13">
        <v>0.40699999999999997</v>
      </c>
      <c r="AF221" s="85">
        <v>0.44490000000000002</v>
      </c>
      <c r="AG221" s="76">
        <f t="shared" si="57"/>
        <v>1.0931203931203932</v>
      </c>
      <c r="AH221" s="13">
        <v>0.438</v>
      </c>
      <c r="AI221" s="100">
        <v>0</v>
      </c>
      <c r="AJ221" s="13">
        <v>1.2999999999999999E-2</v>
      </c>
      <c r="AK221" s="85">
        <v>1.55E-2</v>
      </c>
      <c r="AL221" s="76">
        <f t="shared" si="58"/>
        <v>1.1923076923076923</v>
      </c>
      <c r="AM221" s="13">
        <v>0.70099999999999996</v>
      </c>
      <c r="AN221" s="85">
        <v>0.40670000000000001</v>
      </c>
      <c r="AO221" s="76">
        <f t="shared" si="81"/>
        <v>0.58017118402282453</v>
      </c>
      <c r="AP221" s="13">
        <v>0</v>
      </c>
      <c r="AQ221" s="85">
        <v>0</v>
      </c>
      <c r="AR221" s="76"/>
      <c r="AS221" s="13">
        <v>0.58099999999999996</v>
      </c>
      <c r="AT221" s="85">
        <v>0.67869999999999997</v>
      </c>
      <c r="AU221" s="76">
        <f t="shared" si="59"/>
        <v>1.1681583476764199</v>
      </c>
      <c r="AV221" s="13">
        <v>2.9000000000000001E-2</v>
      </c>
      <c r="AW221" s="85">
        <v>2.8799999999999999E-2</v>
      </c>
      <c r="AX221" s="76">
        <f t="shared" si="60"/>
        <v>0.99310344827586194</v>
      </c>
      <c r="AY221" s="13">
        <v>1E-3</v>
      </c>
      <c r="AZ221" s="85">
        <v>1.1000000000000001E-3</v>
      </c>
      <c r="BA221" s="76">
        <f t="shared" si="61"/>
        <v>1.1000000000000001</v>
      </c>
      <c r="BB221" s="13">
        <v>0.04</v>
      </c>
      <c r="BC221" s="85">
        <v>4.87E-2</v>
      </c>
      <c r="BD221" s="76">
        <f t="shared" si="62"/>
        <v>1.2175</v>
      </c>
      <c r="BE221" s="13">
        <v>0.104</v>
      </c>
      <c r="BF221" s="85">
        <v>0.1273</v>
      </c>
      <c r="BG221" s="76">
        <f t="shared" si="63"/>
        <v>1.2240384615384616</v>
      </c>
      <c r="BH221" s="13">
        <v>0.8</v>
      </c>
      <c r="BI221" s="85">
        <v>0.93359999999999999</v>
      </c>
      <c r="BJ221" s="76">
        <f t="shared" si="64"/>
        <v>1.1669999999999998</v>
      </c>
      <c r="BK221" s="13">
        <v>4.2000000000000003E-2</v>
      </c>
      <c r="BL221" s="85">
        <v>4.5600000000000002E-2</v>
      </c>
      <c r="BM221" s="76">
        <f t="shared" si="65"/>
        <v>1.0857142857142856</v>
      </c>
      <c r="BN221" s="13">
        <v>0</v>
      </c>
      <c r="BO221" s="85">
        <v>2.0000000000000001E-4</v>
      </c>
      <c r="BP221" s="76"/>
      <c r="BQ221" s="13">
        <v>0.30099999999999999</v>
      </c>
      <c r="BR221" s="85">
        <v>0.13289999999999999</v>
      </c>
      <c r="BS221" s="76">
        <f t="shared" si="66"/>
        <v>0.44152823920265777</v>
      </c>
      <c r="BT221" s="13">
        <v>0.317</v>
      </c>
      <c r="BU221" s="85">
        <v>0.30959999999999999</v>
      </c>
      <c r="BV221" s="76">
        <f t="shared" si="82"/>
        <v>0.9766561514195583</v>
      </c>
    </row>
    <row r="222" spans="1:74" ht="20.100000000000001" customHeight="1" thickBot="1" x14ac:dyDescent="0.3">
      <c r="A222" s="4">
        <v>215</v>
      </c>
      <c r="B222" s="39" t="s">
        <v>165</v>
      </c>
      <c r="C222" s="19">
        <v>4024.1</v>
      </c>
      <c r="D222" s="18"/>
      <c r="E222" s="15">
        <f t="shared" si="75"/>
        <v>4024.1</v>
      </c>
      <c r="F222" s="15">
        <f t="shared" si="76"/>
        <v>427.09999999999991</v>
      </c>
      <c r="G222" s="91">
        <v>3597</v>
      </c>
      <c r="H222" s="11">
        <v>3.339</v>
      </c>
      <c r="I222" s="3">
        <v>3.952</v>
      </c>
      <c r="J222" s="3">
        <v>2.391</v>
      </c>
      <c r="K222" s="9">
        <v>2.91</v>
      </c>
      <c r="L222" s="13">
        <f t="shared" si="77"/>
        <v>1.0826594788858941</v>
      </c>
      <c r="M222" s="3">
        <f t="shared" si="77"/>
        <v>1.0721153846153846</v>
      </c>
      <c r="N222" s="3">
        <f t="shared" si="77"/>
        <v>1.0815558343789209</v>
      </c>
      <c r="O222" s="5">
        <f t="shared" si="67"/>
        <v>1.0896907216494844</v>
      </c>
      <c r="P222" s="13">
        <v>3.6150000000000002</v>
      </c>
      <c r="Q222" s="3">
        <v>4.2370000000000001</v>
      </c>
      <c r="R222" s="3">
        <v>2.5859999999999999</v>
      </c>
      <c r="S222" s="9">
        <v>3.1709999999999998</v>
      </c>
      <c r="T222" s="75">
        <f t="shared" si="68"/>
        <v>3.6150000000000002</v>
      </c>
      <c r="U222" s="78">
        <v>3.6150000000000002</v>
      </c>
      <c r="V222" s="3">
        <v>4.476</v>
      </c>
      <c r="W222" s="6">
        <f t="shared" si="69"/>
        <v>3.9558</v>
      </c>
      <c r="X222" s="76">
        <f t="shared" si="70"/>
        <v>1.0942738589211618</v>
      </c>
      <c r="Y222" s="74">
        <f t="shared" si="79"/>
        <v>4.476</v>
      </c>
      <c r="Z222" s="8">
        <f t="shared" si="80"/>
        <v>4.9254000000000007</v>
      </c>
      <c r="AA222" s="76">
        <f t="shared" si="73"/>
        <v>1.1004021447721182</v>
      </c>
      <c r="AB222" s="13">
        <v>0.64</v>
      </c>
      <c r="AC222" s="85">
        <v>0.70020000000000004</v>
      </c>
      <c r="AD222" s="76">
        <f t="shared" si="74"/>
        <v>1.0940624999999999</v>
      </c>
      <c r="AE222" s="13">
        <v>0.58399999999999996</v>
      </c>
      <c r="AF222" s="85">
        <v>0.63949999999999996</v>
      </c>
      <c r="AG222" s="76">
        <f t="shared" si="57"/>
        <v>1.0950342465753424</v>
      </c>
      <c r="AH222" s="13">
        <v>0.44500000000000001</v>
      </c>
      <c r="AI222" s="100">
        <v>0</v>
      </c>
      <c r="AJ222" s="13">
        <v>1.2999999999999999E-2</v>
      </c>
      <c r="AK222" s="85">
        <v>1.5800000000000002E-2</v>
      </c>
      <c r="AL222" s="76">
        <f t="shared" si="58"/>
        <v>1.2153846153846155</v>
      </c>
      <c r="AM222" s="13">
        <v>0.56599999999999995</v>
      </c>
      <c r="AN222" s="85">
        <v>0.58630000000000004</v>
      </c>
      <c r="AO222" s="76">
        <f>AN222/AM222</f>
        <v>1.0358657243816256</v>
      </c>
      <c r="AP222" s="13">
        <v>0</v>
      </c>
      <c r="AQ222" s="85">
        <v>0</v>
      </c>
      <c r="AR222" s="76"/>
      <c r="AS222" s="13">
        <v>0.59</v>
      </c>
      <c r="AT222" s="85">
        <v>0.68979999999999997</v>
      </c>
      <c r="AU222" s="76">
        <f t="shared" si="59"/>
        <v>1.1691525423728815</v>
      </c>
      <c r="AV222" s="13">
        <v>0.03</v>
      </c>
      <c r="AW222" s="85">
        <v>2.92E-2</v>
      </c>
      <c r="AX222" s="76">
        <f t="shared" si="60"/>
        <v>0.97333333333333338</v>
      </c>
      <c r="AY222" s="13">
        <v>1E-3</v>
      </c>
      <c r="AZ222" s="85">
        <v>1.1000000000000001E-3</v>
      </c>
      <c r="BA222" s="76">
        <f t="shared" si="61"/>
        <v>1.1000000000000001</v>
      </c>
      <c r="BB222" s="13">
        <v>8.7999999999999995E-2</v>
      </c>
      <c r="BC222" s="85">
        <v>0.1076</v>
      </c>
      <c r="BD222" s="76">
        <f t="shared" si="62"/>
        <v>1.2227272727272729</v>
      </c>
      <c r="BE222" s="13">
        <v>0.115</v>
      </c>
      <c r="BF222" s="85">
        <v>0.14099999999999999</v>
      </c>
      <c r="BG222" s="76">
        <f t="shared" si="63"/>
        <v>1.2260869565217389</v>
      </c>
      <c r="BH222" s="13">
        <v>0.77600000000000002</v>
      </c>
      <c r="BI222" s="85">
        <v>0.90900000000000003</v>
      </c>
      <c r="BJ222" s="76">
        <f t="shared" si="64"/>
        <v>1.1713917525773196</v>
      </c>
      <c r="BK222" s="13">
        <v>0.06</v>
      </c>
      <c r="BL222" s="85">
        <v>6.5500000000000003E-2</v>
      </c>
      <c r="BM222" s="76">
        <f t="shared" si="65"/>
        <v>1.0916666666666668</v>
      </c>
      <c r="BN222" s="13">
        <v>0</v>
      </c>
      <c r="BO222" s="85">
        <v>2.0000000000000001E-4</v>
      </c>
      <c r="BP222" s="76"/>
      <c r="BQ222" s="13">
        <v>0.27300000000000002</v>
      </c>
      <c r="BR222" s="85">
        <v>0.65690000000000004</v>
      </c>
      <c r="BS222" s="76">
        <f t="shared" si="66"/>
        <v>2.4062271062271061</v>
      </c>
      <c r="BT222" s="13">
        <v>0.29499999999999998</v>
      </c>
      <c r="BU222" s="85">
        <v>0.38329999999999997</v>
      </c>
      <c r="BV222" s="76">
        <f t="shared" si="82"/>
        <v>1.2993220338983051</v>
      </c>
    </row>
    <row r="223" spans="1:74" ht="20.100000000000001" customHeight="1" thickBot="1" x14ac:dyDescent="0.3">
      <c r="A223" s="22">
        <v>216</v>
      </c>
      <c r="B223" s="39" t="s">
        <v>239</v>
      </c>
      <c r="C223" s="19">
        <v>8336.06</v>
      </c>
      <c r="D223" s="18">
        <v>46</v>
      </c>
      <c r="E223" s="15">
        <f t="shared" si="75"/>
        <v>8290.06</v>
      </c>
      <c r="F223" s="15">
        <f t="shared" si="76"/>
        <v>450.79999999999927</v>
      </c>
      <c r="G223" s="91">
        <v>7839.26</v>
      </c>
      <c r="H223" s="11">
        <v>3.0990000000000002</v>
      </c>
      <c r="I223" s="3">
        <v>3.6659999999999999</v>
      </c>
      <c r="J223" s="3">
        <v>2.42</v>
      </c>
      <c r="K223" s="9">
        <v>2.7749999999999999</v>
      </c>
      <c r="L223" s="13">
        <f t="shared" si="77"/>
        <v>1.0813165537270086</v>
      </c>
      <c r="M223" s="3">
        <f t="shared" si="77"/>
        <v>1.0709219858156029</v>
      </c>
      <c r="N223" s="3">
        <f t="shared" si="77"/>
        <v>1.0809917355371901</v>
      </c>
      <c r="O223" s="5">
        <f t="shared" si="67"/>
        <v>1.0864864864864865</v>
      </c>
      <c r="P223" s="13">
        <v>3.351</v>
      </c>
      <c r="Q223" s="3">
        <v>3.9260000000000002</v>
      </c>
      <c r="R223" s="3">
        <v>2.6160000000000001</v>
      </c>
      <c r="S223" s="9">
        <v>3.0150000000000001</v>
      </c>
      <c r="T223" s="75">
        <f t="shared" si="68"/>
        <v>3.3510000000000004</v>
      </c>
      <c r="U223" s="78">
        <v>3.351</v>
      </c>
      <c r="V223" s="3">
        <v>4.1920000000000002</v>
      </c>
      <c r="W223" s="6">
        <f t="shared" si="69"/>
        <v>3.3009000000000004</v>
      </c>
      <c r="X223" s="76">
        <f t="shared" si="70"/>
        <v>0.98504923903312447</v>
      </c>
      <c r="Y223" s="74">
        <f t="shared" si="79"/>
        <v>4.1920000000000002</v>
      </c>
      <c r="Z223" s="8">
        <f t="shared" si="80"/>
        <v>4.0863000000000005</v>
      </c>
      <c r="AA223" s="76">
        <f t="shared" si="73"/>
        <v>0.97478530534351149</v>
      </c>
      <c r="AB223" s="13">
        <v>0.64800000000000002</v>
      </c>
      <c r="AC223" s="85">
        <v>0.70840000000000003</v>
      </c>
      <c r="AD223" s="76">
        <f t="shared" si="74"/>
        <v>1.0932098765432099</v>
      </c>
      <c r="AE223" s="13">
        <v>0.39900000000000002</v>
      </c>
      <c r="AF223" s="85">
        <v>0.43709999999999999</v>
      </c>
      <c r="AG223" s="76">
        <f t="shared" si="57"/>
        <v>1.0954887218045113</v>
      </c>
      <c r="AH223" s="13">
        <v>0.33500000000000002</v>
      </c>
      <c r="AI223" s="100">
        <v>0</v>
      </c>
      <c r="AJ223" s="13">
        <v>1.7000000000000001E-2</v>
      </c>
      <c r="AK223" s="85">
        <v>1.9599999999999999E-2</v>
      </c>
      <c r="AL223" s="76">
        <f t="shared" si="58"/>
        <v>1.1529411764705881</v>
      </c>
      <c r="AM223" s="13">
        <v>0.47599999999999998</v>
      </c>
      <c r="AN223" s="85">
        <v>0.51019999999999999</v>
      </c>
      <c r="AO223" s="76">
        <f t="shared" si="81"/>
        <v>1.0718487394957983</v>
      </c>
      <c r="AP223" s="13">
        <v>4.2999999999999997E-2</v>
      </c>
      <c r="AQ223" s="85">
        <v>4.6699999999999998E-2</v>
      </c>
      <c r="AR223" s="76">
        <f>AQ223/AP223</f>
        <v>1.086046511627907</v>
      </c>
      <c r="AS223" s="13">
        <v>0.56899999999999995</v>
      </c>
      <c r="AT223" s="85">
        <v>0.66390000000000005</v>
      </c>
      <c r="AU223" s="76">
        <f>AT223/AS223</f>
        <v>1.1667838312829528</v>
      </c>
      <c r="AV223" s="13">
        <v>0.02</v>
      </c>
      <c r="AW223" s="85">
        <v>1.9300000000000001E-2</v>
      </c>
      <c r="AX223" s="76">
        <f>AW223/AV223</f>
        <v>0.96500000000000008</v>
      </c>
      <c r="AY223" s="13">
        <v>1E-3</v>
      </c>
      <c r="AZ223" s="85">
        <v>6.9999999999999999E-4</v>
      </c>
      <c r="BA223" s="76">
        <f>AZ223/AY223</f>
        <v>0.7</v>
      </c>
      <c r="BB223" s="13">
        <v>5.6000000000000001E-2</v>
      </c>
      <c r="BC223" s="85">
        <v>6.8900000000000003E-2</v>
      </c>
      <c r="BD223" s="76">
        <f>BC223/BB223</f>
        <v>1.2303571428571429</v>
      </c>
      <c r="BE223" s="13">
        <v>0.14099999999999999</v>
      </c>
      <c r="BF223" s="85">
        <v>0.17269999999999999</v>
      </c>
      <c r="BG223" s="76">
        <f>BF223/BE223</f>
        <v>1.224822695035461</v>
      </c>
      <c r="BH223" s="13">
        <v>0.80400000000000005</v>
      </c>
      <c r="BI223" s="85">
        <v>0.9607</v>
      </c>
      <c r="BJ223" s="76">
        <f>BI223/BH223</f>
        <v>1.1949004975124378</v>
      </c>
      <c r="BK223" s="13">
        <v>5.5E-2</v>
      </c>
      <c r="BL223" s="85">
        <v>5.9799999999999999E-2</v>
      </c>
      <c r="BM223" s="76">
        <f>BL223/BK223</f>
        <v>1.0872727272727272</v>
      </c>
      <c r="BN223" s="13">
        <v>0</v>
      </c>
      <c r="BO223" s="85">
        <v>2.0000000000000001E-4</v>
      </c>
      <c r="BP223" s="76"/>
      <c r="BQ223" s="13">
        <v>0.30599999999999999</v>
      </c>
      <c r="BR223" s="85">
        <v>0.18959999999999999</v>
      </c>
      <c r="BS223" s="76">
        <f t="shared" si="66"/>
        <v>0.61960784313725492</v>
      </c>
      <c r="BT223" s="13">
        <v>0.32200000000000001</v>
      </c>
      <c r="BU223" s="85">
        <v>0.22850000000000001</v>
      </c>
      <c r="BV223" s="76">
        <f t="shared" si="82"/>
        <v>0.70962732919254656</v>
      </c>
    </row>
    <row r="224" spans="1:74" ht="20.100000000000001" customHeight="1" thickBot="1" x14ac:dyDescent="0.25">
      <c r="A224" s="4">
        <v>217</v>
      </c>
      <c r="B224" s="39" t="s">
        <v>240</v>
      </c>
      <c r="C224" s="19">
        <v>5655.8</v>
      </c>
      <c r="D224" s="18"/>
      <c r="E224" s="15">
        <f t="shared" si="75"/>
        <v>5655.8</v>
      </c>
      <c r="F224" s="15">
        <f t="shared" si="76"/>
        <v>631.60000000000036</v>
      </c>
      <c r="G224" s="16">
        <v>5024.2</v>
      </c>
      <c r="H224" s="11">
        <v>2.8109999999999999</v>
      </c>
      <c r="I224" s="3">
        <v>3.2109999999999999</v>
      </c>
      <c r="J224" s="3">
        <v>2.23</v>
      </c>
      <c r="K224" s="9">
        <v>2.5819999999999999</v>
      </c>
      <c r="L224" s="13">
        <f t="shared" si="77"/>
        <v>1.0768409818569904</v>
      </c>
      <c r="M224" s="3">
        <f t="shared" si="77"/>
        <v>1.0691373403924012</v>
      </c>
      <c r="N224" s="3">
        <f t="shared" si="77"/>
        <v>1.0739910313901346</v>
      </c>
      <c r="O224" s="5">
        <f t="shared" si="67"/>
        <v>1.0809450038729667</v>
      </c>
      <c r="P224" s="13">
        <v>3.0270000000000001</v>
      </c>
      <c r="Q224" s="3">
        <v>3.4329999999999998</v>
      </c>
      <c r="R224" s="3">
        <v>2.395</v>
      </c>
      <c r="S224" s="9">
        <v>2.7909999999999999</v>
      </c>
      <c r="T224" s="75">
        <f t="shared" si="68"/>
        <v>3.0269999999999997</v>
      </c>
      <c r="U224" s="78">
        <v>3.0270000000000001</v>
      </c>
      <c r="V224" s="3">
        <v>3.5529999999999999</v>
      </c>
      <c r="W224" s="6">
        <f t="shared" si="69"/>
        <v>3.6362000000000001</v>
      </c>
      <c r="X224" s="76">
        <f t="shared" si="70"/>
        <v>1.2012553683515033</v>
      </c>
      <c r="Y224" s="74">
        <f t="shared" si="79"/>
        <v>3.5529999999999999</v>
      </c>
      <c r="Z224" s="8">
        <f t="shared" si="80"/>
        <v>4.0947999999999993</v>
      </c>
      <c r="AA224" s="76">
        <f t="shared" si="73"/>
        <v>1.15249085280045</v>
      </c>
      <c r="AB224" s="13">
        <v>0.47899999999999998</v>
      </c>
      <c r="AC224" s="85">
        <v>0.5232</v>
      </c>
      <c r="AD224" s="76">
        <f t="shared" si="74"/>
        <v>1.0922755741127348</v>
      </c>
      <c r="AE224" s="13">
        <v>0.39600000000000002</v>
      </c>
      <c r="AF224" s="85">
        <v>0.43330000000000002</v>
      </c>
      <c r="AG224" s="76">
        <f t="shared" si="57"/>
        <v>1.0941919191919192</v>
      </c>
      <c r="AH224" s="13">
        <v>0.23599999999999999</v>
      </c>
      <c r="AI224" s="100">
        <v>0</v>
      </c>
      <c r="AJ224" s="13">
        <v>1.9E-2</v>
      </c>
      <c r="AK224" s="85">
        <v>2.1299999999999999E-2</v>
      </c>
      <c r="AL224" s="76">
        <f t="shared" si="58"/>
        <v>1.1210526315789473</v>
      </c>
      <c r="AM224" s="13">
        <v>0.217</v>
      </c>
      <c r="AN224" s="85">
        <v>0.2263</v>
      </c>
      <c r="AO224" s="76">
        <f t="shared" si="81"/>
        <v>1.0428571428571429</v>
      </c>
      <c r="AP224" s="13">
        <v>3.2000000000000001E-2</v>
      </c>
      <c r="AQ224" s="85">
        <v>3.5099999999999999E-2</v>
      </c>
      <c r="AR224" s="76">
        <f t="shared" si="83"/>
        <v>1.096875</v>
      </c>
      <c r="AS224" s="13">
        <v>0.36499999999999999</v>
      </c>
      <c r="AT224" s="85">
        <v>0.4118</v>
      </c>
      <c r="AU224" s="76">
        <f t="shared" si="59"/>
        <v>1.1282191780821917</v>
      </c>
      <c r="AV224" s="13">
        <v>3.2000000000000001E-2</v>
      </c>
      <c r="AW224" s="85">
        <v>3.1199999999999999E-2</v>
      </c>
      <c r="AX224" s="76">
        <f t="shared" si="60"/>
        <v>0.97499999999999998</v>
      </c>
      <c r="AY224" s="13">
        <v>1E-3</v>
      </c>
      <c r="AZ224" s="85">
        <v>1.1999999999999999E-3</v>
      </c>
      <c r="BA224" s="76">
        <f t="shared" si="61"/>
        <v>1.2</v>
      </c>
      <c r="BB224" s="13">
        <v>4.8000000000000001E-2</v>
      </c>
      <c r="BC224" s="85">
        <v>5.9200000000000003E-2</v>
      </c>
      <c r="BD224" s="76">
        <f t="shared" si="62"/>
        <v>1.2333333333333334</v>
      </c>
      <c r="BE224" s="13">
        <v>0.11899999999999999</v>
      </c>
      <c r="BF224" s="85">
        <v>0.1459</v>
      </c>
      <c r="BG224" s="76">
        <f t="shared" si="63"/>
        <v>1.2260504201680673</v>
      </c>
      <c r="BH224" s="13">
        <v>1.0089999999999999</v>
      </c>
      <c r="BI224" s="85">
        <v>1.1621999999999999</v>
      </c>
      <c r="BJ224" s="76">
        <f t="shared" si="64"/>
        <v>1.1518334985133796</v>
      </c>
      <c r="BK224" s="13">
        <v>6.5000000000000002E-2</v>
      </c>
      <c r="BL224" s="85">
        <v>7.0999999999999994E-2</v>
      </c>
      <c r="BM224" s="76">
        <f t="shared" si="65"/>
        <v>1.0923076923076922</v>
      </c>
      <c r="BN224" s="13">
        <v>0</v>
      </c>
      <c r="BO224" s="85">
        <v>0</v>
      </c>
      <c r="BP224" s="76"/>
      <c r="BQ224" s="13">
        <v>0.25800000000000001</v>
      </c>
      <c r="BR224" s="85">
        <v>0.77590000000000003</v>
      </c>
      <c r="BS224" s="76">
        <f t="shared" si="66"/>
        <v>3.0073643410852715</v>
      </c>
      <c r="BT224" s="13">
        <v>0.27700000000000002</v>
      </c>
      <c r="BU224" s="85">
        <v>0.19719999999999999</v>
      </c>
      <c r="BV224" s="76">
        <f t="shared" si="82"/>
        <v>0.71191335740072192</v>
      </c>
    </row>
    <row r="225" spans="1:74" ht="20.100000000000001" customHeight="1" thickBot="1" x14ac:dyDescent="0.25">
      <c r="A225" s="22">
        <v>218</v>
      </c>
      <c r="B225" s="39" t="s">
        <v>241</v>
      </c>
      <c r="C225" s="19">
        <v>2221.1</v>
      </c>
      <c r="D225" s="18">
        <v>71.7</v>
      </c>
      <c r="E225" s="15">
        <f t="shared" si="75"/>
        <v>2149.4</v>
      </c>
      <c r="F225" s="15">
        <f t="shared" si="76"/>
        <v>336.5</v>
      </c>
      <c r="G225" s="16">
        <v>1812.9</v>
      </c>
      <c r="H225" s="11">
        <v>2.4750000000000001</v>
      </c>
      <c r="I225" s="3">
        <v>2.9329999999999998</v>
      </c>
      <c r="J225" s="3">
        <v>2.0489999999999999</v>
      </c>
      <c r="K225" s="9">
        <v>2.331</v>
      </c>
      <c r="L225" s="13">
        <f t="shared" si="77"/>
        <v>1.0767676767676768</v>
      </c>
      <c r="M225" s="3">
        <f t="shared" si="77"/>
        <v>1.0671667234913058</v>
      </c>
      <c r="N225" s="3">
        <f t="shared" si="77"/>
        <v>1.0732064421669107</v>
      </c>
      <c r="O225" s="5">
        <f t="shared" si="67"/>
        <v>1.0789360789360789</v>
      </c>
      <c r="P225" s="13">
        <v>2.665</v>
      </c>
      <c r="Q225" s="3">
        <v>3.13</v>
      </c>
      <c r="R225" s="3">
        <v>2.1989999999999998</v>
      </c>
      <c r="S225" s="9">
        <v>2.5150000000000001</v>
      </c>
      <c r="T225" s="75">
        <f t="shared" si="68"/>
        <v>2.665</v>
      </c>
      <c r="U225" s="78">
        <v>2.665</v>
      </c>
      <c r="V225" s="3">
        <v>3.2410000000000001</v>
      </c>
      <c r="W225" s="6">
        <f t="shared" si="69"/>
        <v>3.0926999999999998</v>
      </c>
      <c r="X225" s="76">
        <f t="shared" si="70"/>
        <v>1.1604878048780487</v>
      </c>
      <c r="Y225" s="74">
        <f t="shared" si="79"/>
        <v>3.2409999999999997</v>
      </c>
      <c r="Z225" s="8">
        <f t="shared" si="80"/>
        <v>3.5804</v>
      </c>
      <c r="AA225" s="76">
        <f t="shared" si="73"/>
        <v>1.1047207651959272</v>
      </c>
      <c r="AB225" s="13">
        <v>0.27300000000000002</v>
      </c>
      <c r="AC225" s="85">
        <v>0.3</v>
      </c>
      <c r="AD225" s="76">
        <f t="shared" si="74"/>
        <v>1.0989010989010988</v>
      </c>
      <c r="AE225" s="13">
        <v>0.317</v>
      </c>
      <c r="AF225" s="85">
        <v>0.34639999999999999</v>
      </c>
      <c r="AG225" s="76">
        <f t="shared" si="57"/>
        <v>1.0927444794952681</v>
      </c>
      <c r="AH225" s="13">
        <v>0.14899999999999999</v>
      </c>
      <c r="AI225" s="100">
        <v>0</v>
      </c>
      <c r="AJ225" s="13">
        <v>1.9E-2</v>
      </c>
      <c r="AK225" s="85">
        <v>2.1700000000000001E-2</v>
      </c>
      <c r="AL225" s="76">
        <f t="shared" si="58"/>
        <v>1.1421052631578947</v>
      </c>
      <c r="AM225" s="13">
        <v>0.28899999999999998</v>
      </c>
      <c r="AN225" s="85">
        <v>0.40570000000000001</v>
      </c>
      <c r="AO225" s="76">
        <f t="shared" si="81"/>
        <v>1.4038062283737025</v>
      </c>
      <c r="AP225" s="13">
        <v>4.2999999999999997E-2</v>
      </c>
      <c r="AQ225" s="85">
        <v>4.4400000000000002E-2</v>
      </c>
      <c r="AR225" s="76">
        <f t="shared" si="83"/>
        <v>1.032558139534884</v>
      </c>
      <c r="AS225" s="13">
        <v>0.36799999999999999</v>
      </c>
      <c r="AT225" s="85">
        <v>0.41699999999999998</v>
      </c>
      <c r="AU225" s="76">
        <f t="shared" si="59"/>
        <v>1.1331521739130435</v>
      </c>
      <c r="AV225" s="13">
        <v>3.4000000000000002E-2</v>
      </c>
      <c r="AW225" s="85">
        <v>3.3799999999999997E-2</v>
      </c>
      <c r="AX225" s="76">
        <f t="shared" si="60"/>
        <v>0.99411764705882333</v>
      </c>
      <c r="AY225" s="13">
        <v>1E-3</v>
      </c>
      <c r="AZ225" s="85">
        <v>1.2999999999999999E-3</v>
      </c>
      <c r="BA225" s="76">
        <f t="shared" si="61"/>
        <v>1.2999999999999998</v>
      </c>
      <c r="BB225" s="13">
        <v>4.1000000000000002E-2</v>
      </c>
      <c r="BC225" s="85">
        <v>5.0299999999999997E-2</v>
      </c>
      <c r="BD225" s="76">
        <f t="shared" si="62"/>
        <v>1.2268292682926829</v>
      </c>
      <c r="BE225" s="13">
        <v>0.129</v>
      </c>
      <c r="BF225" s="85">
        <v>0.15859999999999999</v>
      </c>
      <c r="BG225" s="76">
        <f t="shared" si="63"/>
        <v>1.2294573643410851</v>
      </c>
      <c r="BH225" s="13">
        <v>1.0309999999999999</v>
      </c>
      <c r="BI225" s="85">
        <v>1.1831</v>
      </c>
      <c r="BJ225" s="76">
        <f t="shared" si="64"/>
        <v>1.1475266731328808</v>
      </c>
      <c r="BK225" s="13">
        <v>8.5999999999999993E-2</v>
      </c>
      <c r="BL225" s="85">
        <v>9.3799999999999994E-2</v>
      </c>
      <c r="BM225" s="76">
        <f t="shared" si="65"/>
        <v>1.0906976744186048</v>
      </c>
      <c r="BN225" s="13">
        <v>0</v>
      </c>
      <c r="BO225" s="85">
        <v>0</v>
      </c>
      <c r="BP225" s="76"/>
      <c r="BQ225" s="13">
        <v>0.217</v>
      </c>
      <c r="BR225" s="85">
        <v>0.48670000000000002</v>
      </c>
      <c r="BS225" s="76">
        <f t="shared" si="66"/>
        <v>2.2428571428571429</v>
      </c>
      <c r="BT225" s="13">
        <v>0.24399999999999999</v>
      </c>
      <c r="BU225" s="85">
        <v>3.7600000000000001E-2</v>
      </c>
      <c r="BV225" s="76">
        <f t="shared" si="82"/>
        <v>0.1540983606557377</v>
      </c>
    </row>
    <row r="226" spans="1:74" ht="20.100000000000001" customHeight="1" thickBot="1" x14ac:dyDescent="0.25">
      <c r="A226" s="4">
        <v>219</v>
      </c>
      <c r="B226" s="39" t="s">
        <v>242</v>
      </c>
      <c r="C226" s="19">
        <v>6107.2</v>
      </c>
      <c r="D226" s="18"/>
      <c r="E226" s="15">
        <f t="shared" si="75"/>
        <v>6107.2</v>
      </c>
      <c r="F226" s="15">
        <f t="shared" si="76"/>
        <v>718.59999999999945</v>
      </c>
      <c r="G226" s="16">
        <v>5388.6</v>
      </c>
      <c r="H226" s="11">
        <v>3.536</v>
      </c>
      <c r="I226" s="3">
        <v>4.0149999999999997</v>
      </c>
      <c r="J226" s="3">
        <v>2.88</v>
      </c>
      <c r="K226" s="9">
        <v>3.2120000000000002</v>
      </c>
      <c r="L226" s="13">
        <f t="shared" si="77"/>
        <v>1.0772058823529411</v>
      </c>
      <c r="M226" s="3">
        <f t="shared" si="77"/>
        <v>1.0697384806973849</v>
      </c>
      <c r="N226" s="3">
        <f t="shared" si="77"/>
        <v>1.0763888888888891</v>
      </c>
      <c r="O226" s="5">
        <f t="shared" si="67"/>
        <v>1.0815691158156913</v>
      </c>
      <c r="P226" s="13">
        <v>3.8090000000000002</v>
      </c>
      <c r="Q226" s="3">
        <v>4.2949999999999999</v>
      </c>
      <c r="R226" s="3">
        <v>3.1</v>
      </c>
      <c r="S226" s="9">
        <v>3.4740000000000002</v>
      </c>
      <c r="T226" s="75">
        <f t="shared" si="68"/>
        <v>3.8090000000000002</v>
      </c>
      <c r="U226" s="78">
        <v>3.8090000000000002</v>
      </c>
      <c r="V226" s="3">
        <v>4.5209999999999999</v>
      </c>
      <c r="W226" s="6">
        <f t="shared" si="69"/>
        <v>3.8452999999999999</v>
      </c>
      <c r="X226" s="76">
        <f t="shared" si="70"/>
        <v>1.0095300603833026</v>
      </c>
      <c r="Y226" s="74">
        <f t="shared" si="79"/>
        <v>4.5210000000000008</v>
      </c>
      <c r="Z226" s="8">
        <f t="shared" si="80"/>
        <v>4.4652000000000012</v>
      </c>
      <c r="AA226" s="76">
        <f t="shared" si="73"/>
        <v>0.98765759787657603</v>
      </c>
      <c r="AB226" s="13">
        <v>0.53400000000000003</v>
      </c>
      <c r="AC226" s="85">
        <v>0.58530000000000004</v>
      </c>
      <c r="AD226" s="76">
        <f t="shared" si="74"/>
        <v>1.0960674157303372</v>
      </c>
      <c r="AE226" s="13">
        <v>0.374</v>
      </c>
      <c r="AF226" s="85">
        <v>0.40920000000000001</v>
      </c>
      <c r="AG226" s="76">
        <f t="shared" si="57"/>
        <v>1.0941176470588236</v>
      </c>
      <c r="AH226" s="13">
        <v>0.33500000000000002</v>
      </c>
      <c r="AI226" s="100">
        <v>0</v>
      </c>
      <c r="AJ226" s="13">
        <v>0.02</v>
      </c>
      <c r="AK226" s="85">
        <v>2.3400000000000001E-2</v>
      </c>
      <c r="AL226" s="76">
        <f t="shared" si="58"/>
        <v>1.17</v>
      </c>
      <c r="AM226" s="13">
        <v>0.40799999999999997</v>
      </c>
      <c r="AN226" s="85">
        <v>0.42949999999999999</v>
      </c>
      <c r="AO226" s="76">
        <f t="shared" si="81"/>
        <v>1.0526960784313726</v>
      </c>
      <c r="AP226" s="13">
        <v>0</v>
      </c>
      <c r="AQ226" s="85">
        <v>0</v>
      </c>
      <c r="AR226" s="76"/>
      <c r="AS226" s="13">
        <v>0.52500000000000002</v>
      </c>
      <c r="AT226" s="85">
        <v>0.61029999999999995</v>
      </c>
      <c r="AU226" s="76">
        <f t="shared" si="59"/>
        <v>1.1624761904761904</v>
      </c>
      <c r="AV226" s="13">
        <v>3.1E-2</v>
      </c>
      <c r="AW226" s="85">
        <v>3.0599999999999999E-2</v>
      </c>
      <c r="AX226" s="76">
        <f t="shared" si="60"/>
        <v>0.98709677419354835</v>
      </c>
      <c r="AY226" s="13">
        <v>1E-3</v>
      </c>
      <c r="AZ226" s="85">
        <v>1.1000000000000001E-3</v>
      </c>
      <c r="BA226" s="76">
        <f t="shared" si="61"/>
        <v>1.1000000000000001</v>
      </c>
      <c r="BB226" s="13">
        <v>4.2000000000000003E-2</v>
      </c>
      <c r="BC226" s="85">
        <v>5.1400000000000001E-2</v>
      </c>
      <c r="BD226" s="76">
        <f t="shared" si="62"/>
        <v>1.2238095238095237</v>
      </c>
      <c r="BE226" s="13">
        <v>0.11700000000000001</v>
      </c>
      <c r="BF226" s="85">
        <v>0.1429</v>
      </c>
      <c r="BG226" s="76">
        <f t="shared" si="63"/>
        <v>1.2213675213675212</v>
      </c>
      <c r="BH226" s="13">
        <v>1.4490000000000001</v>
      </c>
      <c r="BI226" s="85">
        <v>1.653</v>
      </c>
      <c r="BJ226" s="76">
        <f t="shared" si="64"/>
        <v>1.1407867494824016</v>
      </c>
      <c r="BK226" s="13">
        <v>9.9000000000000005E-2</v>
      </c>
      <c r="BL226" s="85">
        <v>0.1075</v>
      </c>
      <c r="BM226" s="76">
        <f t="shared" si="65"/>
        <v>1.0858585858585859</v>
      </c>
      <c r="BN226" s="13">
        <v>0</v>
      </c>
      <c r="BO226" s="85">
        <v>4.0000000000000002E-4</v>
      </c>
      <c r="BP226" s="76"/>
      <c r="BQ226" s="13">
        <v>0.28199999999999997</v>
      </c>
      <c r="BR226" s="85">
        <v>0.23019999999999999</v>
      </c>
      <c r="BS226" s="76">
        <f t="shared" si="66"/>
        <v>0.81631205673758866</v>
      </c>
      <c r="BT226" s="13">
        <v>0.30399999999999999</v>
      </c>
      <c r="BU226" s="85">
        <v>0.19040000000000001</v>
      </c>
      <c r="BV226" s="76">
        <f t="shared" si="82"/>
        <v>0.62631578947368427</v>
      </c>
    </row>
    <row r="227" spans="1:74" ht="20.100000000000001" customHeight="1" thickBot="1" x14ac:dyDescent="0.3">
      <c r="A227" s="22">
        <v>220</v>
      </c>
      <c r="B227" s="39" t="s">
        <v>243</v>
      </c>
      <c r="C227" s="19">
        <v>11160.13</v>
      </c>
      <c r="D227" s="18"/>
      <c r="E227" s="15">
        <f t="shared" si="75"/>
        <v>11160.13</v>
      </c>
      <c r="F227" s="15">
        <f t="shared" si="76"/>
        <v>1297.1999999999989</v>
      </c>
      <c r="G227" s="90">
        <v>9862.93</v>
      </c>
      <c r="H227" s="11">
        <v>3.5150000000000001</v>
      </c>
      <c r="I227" s="3">
        <v>4.0209999999999999</v>
      </c>
      <c r="J227" s="3">
        <v>2.79</v>
      </c>
      <c r="K227" s="9">
        <v>3.1389999999999998</v>
      </c>
      <c r="L227" s="13">
        <f t="shared" si="77"/>
        <v>1.0790896159317211</v>
      </c>
      <c r="M227" s="3">
        <f t="shared" si="77"/>
        <v>1.0708778910718728</v>
      </c>
      <c r="N227" s="3">
        <f t="shared" si="77"/>
        <v>1.0792114695340502</v>
      </c>
      <c r="O227" s="5">
        <f t="shared" si="67"/>
        <v>1.0844217903791016</v>
      </c>
      <c r="P227" s="13">
        <v>3.7930000000000001</v>
      </c>
      <c r="Q227" s="3">
        <v>4.306</v>
      </c>
      <c r="R227" s="3">
        <v>3.0110000000000001</v>
      </c>
      <c r="S227" s="9">
        <v>3.4039999999999999</v>
      </c>
      <c r="T227" s="75">
        <f t="shared" si="68"/>
        <v>3.7929999999999997</v>
      </c>
      <c r="U227" s="78">
        <v>3.7930000000000001</v>
      </c>
      <c r="V227" s="3">
        <v>4.5529999999999999</v>
      </c>
      <c r="W227" s="6">
        <f t="shared" si="69"/>
        <v>3.7892000000000006</v>
      </c>
      <c r="X227" s="76">
        <f t="shared" si="70"/>
        <v>0.99899815449512286</v>
      </c>
      <c r="Y227" s="74">
        <f t="shared" si="79"/>
        <v>4.5529999999999999</v>
      </c>
      <c r="Z227" s="8">
        <f t="shared" si="80"/>
        <v>4.6673000000000009</v>
      </c>
      <c r="AA227" s="76">
        <f t="shared" si="73"/>
        <v>1.0251043268174831</v>
      </c>
      <c r="AB227" s="13">
        <v>0.66600000000000004</v>
      </c>
      <c r="AC227" s="85">
        <v>0.72899999999999998</v>
      </c>
      <c r="AD227" s="76">
        <f t="shared" si="74"/>
        <v>1.0945945945945945</v>
      </c>
      <c r="AE227" s="13">
        <v>0.39300000000000002</v>
      </c>
      <c r="AF227" s="85">
        <v>0.42970000000000003</v>
      </c>
      <c r="AG227" s="76">
        <f t="shared" si="57"/>
        <v>1.0933842239185751</v>
      </c>
      <c r="AH227" s="13">
        <v>0.38800000000000001</v>
      </c>
      <c r="AI227" s="100">
        <v>0</v>
      </c>
      <c r="AJ227" s="13">
        <v>1.9E-2</v>
      </c>
      <c r="AK227" s="85">
        <v>2.1700000000000001E-2</v>
      </c>
      <c r="AL227" s="76">
        <f t="shared" si="58"/>
        <v>1.1421052631578947</v>
      </c>
      <c r="AM227" s="13">
        <v>0.443</v>
      </c>
      <c r="AN227" s="85">
        <v>0.46250000000000002</v>
      </c>
      <c r="AO227" s="76">
        <f t="shared" si="81"/>
        <v>1.044018058690745</v>
      </c>
      <c r="AP227" s="13">
        <v>0</v>
      </c>
      <c r="AQ227" s="85">
        <v>0</v>
      </c>
      <c r="AR227" s="76"/>
      <c r="AS227" s="13">
        <v>0.51400000000000001</v>
      </c>
      <c r="AT227" s="85">
        <v>0.59609999999999996</v>
      </c>
      <c r="AU227" s="76">
        <f t="shared" si="59"/>
        <v>1.1597276264591438</v>
      </c>
      <c r="AV227" s="13">
        <v>3.3000000000000002E-2</v>
      </c>
      <c r="AW227" s="85">
        <v>3.2300000000000002E-2</v>
      </c>
      <c r="AX227" s="76">
        <f t="shared" si="60"/>
        <v>0.97878787878787876</v>
      </c>
      <c r="AY227" s="13">
        <v>1E-3</v>
      </c>
      <c r="AZ227" s="85">
        <v>1.1999999999999999E-3</v>
      </c>
      <c r="BA227" s="76">
        <f t="shared" si="61"/>
        <v>1.2</v>
      </c>
      <c r="BB227" s="13">
        <v>3.9E-2</v>
      </c>
      <c r="BC227" s="85">
        <v>4.7600000000000003E-2</v>
      </c>
      <c r="BD227" s="76">
        <f t="shared" si="62"/>
        <v>1.2205128205128206</v>
      </c>
      <c r="BE227" s="13">
        <v>0.151</v>
      </c>
      <c r="BF227" s="85">
        <v>0.18459999999999999</v>
      </c>
      <c r="BG227" s="76">
        <f t="shared" si="63"/>
        <v>1.2225165562913907</v>
      </c>
      <c r="BH227" s="13">
        <v>1.196</v>
      </c>
      <c r="BI227" s="85">
        <v>1.4007000000000001</v>
      </c>
      <c r="BJ227" s="76">
        <f t="shared" si="64"/>
        <v>1.1711538461538462</v>
      </c>
      <c r="BK227" s="13">
        <v>9.5000000000000001E-2</v>
      </c>
      <c r="BL227" s="85">
        <v>0.10340000000000001</v>
      </c>
      <c r="BM227" s="76">
        <f t="shared" si="65"/>
        <v>1.088421052631579</v>
      </c>
      <c r="BN227" s="13">
        <v>0</v>
      </c>
      <c r="BO227" s="85">
        <v>2.0000000000000001E-4</v>
      </c>
      <c r="BP227" s="76"/>
      <c r="BQ227" s="13">
        <v>0.29799999999999999</v>
      </c>
      <c r="BR227" s="85">
        <v>0.2427</v>
      </c>
      <c r="BS227" s="76">
        <f t="shared" si="66"/>
        <v>0.81442953020134234</v>
      </c>
      <c r="BT227" s="13">
        <v>0.317</v>
      </c>
      <c r="BU227" s="85">
        <v>0.41560000000000002</v>
      </c>
      <c r="BV227" s="76">
        <f t="shared" si="82"/>
        <v>1.3110410094637224</v>
      </c>
    </row>
    <row r="228" spans="1:74" ht="20.100000000000001" customHeight="1" thickBot="1" x14ac:dyDescent="0.3">
      <c r="A228" s="4">
        <v>221</v>
      </c>
      <c r="B228" s="39" t="s">
        <v>244</v>
      </c>
      <c r="C228" s="19">
        <v>4556.93</v>
      </c>
      <c r="D228" s="18"/>
      <c r="E228" s="15">
        <f t="shared" si="75"/>
        <v>4556.93</v>
      </c>
      <c r="F228" s="15">
        <f t="shared" si="76"/>
        <v>456.40000000000055</v>
      </c>
      <c r="G228" s="91">
        <v>4100.53</v>
      </c>
      <c r="H228" s="11">
        <v>3.4470000000000001</v>
      </c>
      <c r="I228" s="3">
        <v>4.0209999999999999</v>
      </c>
      <c r="J228" s="3">
        <v>2.75</v>
      </c>
      <c r="K228" s="9">
        <v>3.0880000000000001</v>
      </c>
      <c r="L228" s="13">
        <f t="shared" si="77"/>
        <v>1.0803597331012476</v>
      </c>
      <c r="M228" s="3">
        <f t="shared" si="77"/>
        <v>1.0708778910718728</v>
      </c>
      <c r="N228" s="3">
        <f t="shared" si="77"/>
        <v>1.0803636363636364</v>
      </c>
      <c r="O228" s="5">
        <f t="shared" si="67"/>
        <v>1.0854922279792745</v>
      </c>
      <c r="P228" s="13">
        <v>3.7240000000000002</v>
      </c>
      <c r="Q228" s="3">
        <v>4.306</v>
      </c>
      <c r="R228" s="3">
        <v>2.9710000000000001</v>
      </c>
      <c r="S228" s="9">
        <v>3.3519999999999999</v>
      </c>
      <c r="T228" s="75">
        <f t="shared" si="68"/>
        <v>3.7239999999999998</v>
      </c>
      <c r="U228" s="78">
        <v>3.7240000000000002</v>
      </c>
      <c r="V228" s="10">
        <v>4.4269999999999996</v>
      </c>
      <c r="W228" s="6">
        <f t="shared" si="69"/>
        <v>3.6354000000000002</v>
      </c>
      <c r="X228" s="76">
        <f t="shared" si="70"/>
        <v>0.97620837808807748</v>
      </c>
      <c r="Y228" s="74">
        <f t="shared" si="79"/>
        <v>4.4269999999999996</v>
      </c>
      <c r="Z228" s="8">
        <f t="shared" si="80"/>
        <v>4.2947000000000006</v>
      </c>
      <c r="AA228" s="76">
        <f t="shared" si="73"/>
        <v>0.97011520216851166</v>
      </c>
      <c r="AB228" s="13">
        <v>0.66500000000000004</v>
      </c>
      <c r="AC228" s="85">
        <v>0.72819999999999996</v>
      </c>
      <c r="AD228" s="76">
        <f t="shared" si="74"/>
        <v>1.0950375939849624</v>
      </c>
      <c r="AE228" s="13">
        <v>0.38100000000000001</v>
      </c>
      <c r="AF228" s="85">
        <v>0.41649999999999998</v>
      </c>
      <c r="AG228" s="76">
        <f t="shared" si="57"/>
        <v>1.0931758530183726</v>
      </c>
      <c r="AH228" s="13">
        <v>0.371</v>
      </c>
      <c r="AI228" s="100">
        <v>0</v>
      </c>
      <c r="AJ228" s="13">
        <v>1.0999999999999999E-2</v>
      </c>
      <c r="AK228" s="85">
        <v>1.35E-2</v>
      </c>
      <c r="AL228" s="76">
        <f t="shared" si="58"/>
        <v>1.2272727272727273</v>
      </c>
      <c r="AM228" s="13">
        <v>0.34499999999999997</v>
      </c>
      <c r="AN228" s="85">
        <v>0.3498</v>
      </c>
      <c r="AO228" s="76">
        <f t="shared" si="81"/>
        <v>1.0139130434782611</v>
      </c>
      <c r="AP228" s="13">
        <v>3.9E-2</v>
      </c>
      <c r="AQ228" s="85">
        <v>0</v>
      </c>
      <c r="AR228" s="76">
        <f t="shared" si="83"/>
        <v>0</v>
      </c>
      <c r="AS228" s="13">
        <v>0.59199999999999997</v>
      </c>
      <c r="AT228" s="85">
        <v>0.69220000000000004</v>
      </c>
      <c r="AU228" s="76">
        <f t="shared" si="59"/>
        <v>1.1692567567567569</v>
      </c>
      <c r="AV228" s="13">
        <v>1.7999999999999999E-2</v>
      </c>
      <c r="AW228" s="85">
        <v>1.7399999999999999E-2</v>
      </c>
      <c r="AX228" s="76">
        <f t="shared" si="60"/>
        <v>0.96666666666666667</v>
      </c>
      <c r="AY228" s="13">
        <v>1E-3</v>
      </c>
      <c r="AZ228" s="85">
        <v>5.9999999999999995E-4</v>
      </c>
      <c r="BA228" s="76">
        <f t="shared" si="61"/>
        <v>0.6</v>
      </c>
      <c r="BB228" s="13">
        <v>3.1E-2</v>
      </c>
      <c r="BC228" s="85">
        <v>3.78E-2</v>
      </c>
      <c r="BD228" s="76">
        <f t="shared" si="62"/>
        <v>1.2193548387096775</v>
      </c>
      <c r="BE228" s="13">
        <v>0.14699999999999999</v>
      </c>
      <c r="BF228" s="85">
        <v>0.17979999999999999</v>
      </c>
      <c r="BG228" s="76">
        <f t="shared" si="63"/>
        <v>1.2231292517006802</v>
      </c>
      <c r="BH228" s="13">
        <v>1.119</v>
      </c>
      <c r="BI228" s="85">
        <v>1.3069</v>
      </c>
      <c r="BJ228" s="76">
        <f t="shared" si="64"/>
        <v>1.1679177837354782</v>
      </c>
      <c r="BK228" s="13">
        <v>9.0999999999999998E-2</v>
      </c>
      <c r="BL228" s="85">
        <v>9.9599999999999994E-2</v>
      </c>
      <c r="BM228" s="76">
        <f t="shared" si="65"/>
        <v>1.0945054945054944</v>
      </c>
      <c r="BN228" s="13">
        <v>0</v>
      </c>
      <c r="BO228" s="85">
        <v>2.0000000000000001E-4</v>
      </c>
      <c r="BP228" s="76"/>
      <c r="BQ228" s="13">
        <v>0.29699999999999999</v>
      </c>
      <c r="BR228" s="85">
        <v>0.14269999999999999</v>
      </c>
      <c r="BS228" s="76">
        <f t="shared" si="66"/>
        <v>0.48047138047138049</v>
      </c>
      <c r="BT228" s="13">
        <v>0.31900000000000001</v>
      </c>
      <c r="BU228" s="85">
        <v>0.3095</v>
      </c>
      <c r="BV228" s="76">
        <f t="shared" si="82"/>
        <v>0.97021943573667713</v>
      </c>
    </row>
    <row r="229" spans="1:74" ht="20.100000000000001" customHeight="1" thickBot="1" x14ac:dyDescent="0.3">
      <c r="A229" s="22">
        <v>222</v>
      </c>
      <c r="B229" s="39" t="s">
        <v>245</v>
      </c>
      <c r="C229" s="19">
        <v>11847.9</v>
      </c>
      <c r="D229" s="18"/>
      <c r="E229" s="15">
        <f t="shared" si="75"/>
        <v>11847.9</v>
      </c>
      <c r="F229" s="15">
        <f t="shared" si="76"/>
        <v>1201.6000000000004</v>
      </c>
      <c r="G229" s="91">
        <v>10646.3</v>
      </c>
      <c r="H229" s="11">
        <v>3.3090000000000002</v>
      </c>
      <c r="I229" s="3">
        <v>3.7309999999999999</v>
      </c>
      <c r="J229" s="3">
        <v>2.585</v>
      </c>
      <c r="K229" s="9">
        <v>2.9289999999999998</v>
      </c>
      <c r="L229" s="13">
        <f t="shared" si="77"/>
        <v>1.0779691749773346</v>
      </c>
      <c r="M229" s="3">
        <f t="shared" si="77"/>
        <v>1.0704904851246315</v>
      </c>
      <c r="N229" s="3">
        <f t="shared" si="77"/>
        <v>1.0777562862669245</v>
      </c>
      <c r="O229" s="5">
        <f t="shared" si="67"/>
        <v>1.0833048822123592</v>
      </c>
      <c r="P229" s="13">
        <v>3.5670000000000002</v>
      </c>
      <c r="Q229" s="3">
        <v>3.9940000000000002</v>
      </c>
      <c r="R229" s="3">
        <v>2.786</v>
      </c>
      <c r="S229" s="9">
        <v>3.173</v>
      </c>
      <c r="T229" s="75">
        <f t="shared" si="68"/>
        <v>3.5669999999999997</v>
      </c>
      <c r="U229" s="78">
        <v>3.5670000000000002</v>
      </c>
      <c r="V229" s="10">
        <v>4.1689999999999996</v>
      </c>
      <c r="W229" s="6">
        <f t="shared" si="69"/>
        <v>3.5777000000000001</v>
      </c>
      <c r="X229" s="76">
        <f t="shared" si="70"/>
        <v>1.002999719652369</v>
      </c>
      <c r="Y229" s="74">
        <f t="shared" si="79"/>
        <v>4.1690000000000005</v>
      </c>
      <c r="Z229" s="8">
        <f t="shared" si="80"/>
        <v>4.0373999999999999</v>
      </c>
      <c r="AA229" s="76">
        <f t="shared" si="73"/>
        <v>0.96843367714080097</v>
      </c>
      <c r="AB229" s="13">
        <v>0.56100000000000005</v>
      </c>
      <c r="AC229" s="85">
        <v>0.61339999999999995</v>
      </c>
      <c r="AD229" s="76">
        <f t="shared" si="74"/>
        <v>1.093404634581105</v>
      </c>
      <c r="AE229" s="13">
        <v>0.38700000000000001</v>
      </c>
      <c r="AF229" s="85">
        <v>0.4234</v>
      </c>
      <c r="AG229" s="76">
        <f t="shared" si="57"/>
        <v>1.0940568475452197</v>
      </c>
      <c r="AH229" s="13">
        <v>0.39400000000000002</v>
      </c>
      <c r="AI229" s="100">
        <v>0</v>
      </c>
      <c r="AJ229" s="13">
        <v>1.2E-2</v>
      </c>
      <c r="AK229" s="85">
        <v>1.38E-2</v>
      </c>
      <c r="AL229" s="76">
        <f t="shared" si="58"/>
        <v>1.1499999999999999</v>
      </c>
      <c r="AM229" s="13">
        <v>0.3</v>
      </c>
      <c r="AN229" s="85">
        <v>0.317</v>
      </c>
      <c r="AO229" s="76">
        <f t="shared" si="81"/>
        <v>1.0566666666666666</v>
      </c>
      <c r="AP229" s="13">
        <v>0</v>
      </c>
      <c r="AQ229" s="85">
        <v>0</v>
      </c>
      <c r="AR229" s="76"/>
      <c r="AS229" s="13">
        <v>0.51300000000000001</v>
      </c>
      <c r="AT229" s="85">
        <v>0.59460000000000002</v>
      </c>
      <c r="AU229" s="76">
        <f t="shared" si="59"/>
        <v>1.15906432748538</v>
      </c>
      <c r="AV229" s="13">
        <v>2.7E-2</v>
      </c>
      <c r="AW229" s="85">
        <v>2.69E-2</v>
      </c>
      <c r="AX229" s="76">
        <f t="shared" si="60"/>
        <v>0.99629629629629635</v>
      </c>
      <c r="AY229" s="13">
        <v>1E-3</v>
      </c>
      <c r="AZ229" s="85">
        <v>1E-3</v>
      </c>
      <c r="BA229" s="76">
        <f t="shared" si="61"/>
        <v>1</v>
      </c>
      <c r="BB229" s="13">
        <v>2.9000000000000001E-2</v>
      </c>
      <c r="BC229" s="85">
        <v>3.56E-2</v>
      </c>
      <c r="BD229" s="76">
        <f t="shared" si="62"/>
        <v>1.2275862068965517</v>
      </c>
      <c r="BE229" s="13">
        <v>0.13600000000000001</v>
      </c>
      <c r="BF229" s="85">
        <v>0.1673</v>
      </c>
      <c r="BG229" s="76">
        <f t="shared" si="63"/>
        <v>1.2301470588235293</v>
      </c>
      <c r="BH229" s="13">
        <v>1.159</v>
      </c>
      <c r="BI229" s="85">
        <v>1.3536999999999999</v>
      </c>
      <c r="BJ229" s="76">
        <f t="shared" si="64"/>
        <v>1.1679896462467643</v>
      </c>
      <c r="BK229" s="13">
        <v>6.7000000000000004E-2</v>
      </c>
      <c r="BL229" s="85">
        <v>7.3300000000000004E-2</v>
      </c>
      <c r="BM229" s="76">
        <f t="shared" si="65"/>
        <v>1.0940298507462687</v>
      </c>
      <c r="BN229" s="13">
        <v>0</v>
      </c>
      <c r="BO229" s="85">
        <v>2.0000000000000001E-4</v>
      </c>
      <c r="BP229" s="76"/>
      <c r="BQ229" s="13">
        <v>0.28100000000000003</v>
      </c>
      <c r="BR229" s="85">
        <v>0.27450000000000002</v>
      </c>
      <c r="BS229" s="76">
        <f t="shared" si="66"/>
        <v>0.97686832740213525</v>
      </c>
      <c r="BT229" s="13">
        <v>0.30199999999999999</v>
      </c>
      <c r="BU229" s="85">
        <v>0.14269999999999999</v>
      </c>
      <c r="BV229" s="76">
        <f t="shared" si="82"/>
        <v>0.47251655629139072</v>
      </c>
    </row>
    <row r="230" spans="1:74" ht="20.100000000000001" customHeight="1" thickBot="1" x14ac:dyDescent="0.3">
      <c r="A230" s="4">
        <v>223</v>
      </c>
      <c r="B230" s="39" t="s">
        <v>246</v>
      </c>
      <c r="C230" s="19">
        <v>4607.8</v>
      </c>
      <c r="D230" s="18"/>
      <c r="E230" s="15">
        <f t="shared" si="75"/>
        <v>4607.8</v>
      </c>
      <c r="F230" s="15">
        <f t="shared" si="76"/>
        <v>496.5</v>
      </c>
      <c r="G230" s="91">
        <v>4111.3</v>
      </c>
      <c r="H230" s="11">
        <v>3.51</v>
      </c>
      <c r="I230" s="3">
        <v>3.972</v>
      </c>
      <c r="J230" s="3">
        <v>2.7989999999999999</v>
      </c>
      <c r="K230" s="9">
        <v>3.153</v>
      </c>
      <c r="L230" s="13">
        <f t="shared" si="77"/>
        <v>1.0811965811965814</v>
      </c>
      <c r="M230" s="3">
        <f t="shared" si="77"/>
        <v>1.0732628398791542</v>
      </c>
      <c r="N230" s="3">
        <f t="shared" si="77"/>
        <v>1.0811003929974992</v>
      </c>
      <c r="O230" s="5">
        <f t="shared" si="67"/>
        <v>1.086267047256581</v>
      </c>
      <c r="P230" s="13">
        <v>3.7949999999999999</v>
      </c>
      <c r="Q230" s="3">
        <v>4.2629999999999999</v>
      </c>
      <c r="R230" s="3">
        <v>3.0259999999999998</v>
      </c>
      <c r="S230" s="9">
        <v>3.4249999999999998</v>
      </c>
      <c r="T230" s="75">
        <f t="shared" si="68"/>
        <v>3.7949999999999999</v>
      </c>
      <c r="U230" s="78">
        <v>3.7949999999999999</v>
      </c>
      <c r="V230" s="10">
        <v>4.6360000000000001</v>
      </c>
      <c r="W230" s="6">
        <f t="shared" si="69"/>
        <v>3.9991000000000003</v>
      </c>
      <c r="X230" s="76">
        <f t="shared" si="70"/>
        <v>1.0537812911725957</v>
      </c>
      <c r="Y230" s="74">
        <f t="shared" si="79"/>
        <v>4.6360000000000001</v>
      </c>
      <c r="Z230" s="8">
        <f t="shared" si="80"/>
        <v>4.7743000000000002</v>
      </c>
      <c r="AA230" s="76">
        <f t="shared" si="73"/>
        <v>1.0298317515099225</v>
      </c>
      <c r="AB230" s="13">
        <v>0.74</v>
      </c>
      <c r="AC230" s="85">
        <v>0.8105</v>
      </c>
      <c r="AD230" s="76">
        <f t="shared" si="74"/>
        <v>1.0952702702702704</v>
      </c>
      <c r="AE230" s="13">
        <v>0.39900000000000002</v>
      </c>
      <c r="AF230" s="85">
        <v>0.43680000000000002</v>
      </c>
      <c r="AG230" s="76">
        <f t="shared" si="57"/>
        <v>1.0947368421052632</v>
      </c>
      <c r="AH230" s="13">
        <v>0.36899999999999999</v>
      </c>
      <c r="AI230" s="100">
        <v>0</v>
      </c>
      <c r="AJ230" s="13">
        <v>1.4E-2</v>
      </c>
      <c r="AK230" s="85">
        <v>1.6400000000000001E-2</v>
      </c>
      <c r="AL230" s="76">
        <f t="shared" si="58"/>
        <v>1.1714285714285715</v>
      </c>
      <c r="AM230" s="13">
        <v>0.52400000000000002</v>
      </c>
      <c r="AN230" s="85">
        <v>0.56279999999999997</v>
      </c>
      <c r="AO230" s="76">
        <f t="shared" si="81"/>
        <v>1.0740458015267174</v>
      </c>
      <c r="AP230" s="13">
        <v>0</v>
      </c>
      <c r="AQ230" s="85">
        <v>0</v>
      </c>
      <c r="AR230" s="76"/>
      <c r="AS230" s="13">
        <v>0.57299999999999995</v>
      </c>
      <c r="AT230" s="85">
        <v>0.66910000000000003</v>
      </c>
      <c r="AU230" s="76">
        <f t="shared" si="59"/>
        <v>1.167713787085515</v>
      </c>
      <c r="AV230" s="13">
        <v>3.2000000000000001E-2</v>
      </c>
      <c r="AW230" s="85">
        <v>3.1199999999999999E-2</v>
      </c>
      <c r="AX230" s="76">
        <f t="shared" si="60"/>
        <v>0.97499999999999998</v>
      </c>
      <c r="AY230" s="13">
        <v>1E-3</v>
      </c>
      <c r="AZ230" s="85">
        <v>1.1999999999999999E-3</v>
      </c>
      <c r="BA230" s="76">
        <f t="shared" si="61"/>
        <v>1.2</v>
      </c>
      <c r="BB230" s="13">
        <v>0.03</v>
      </c>
      <c r="BC230" s="85">
        <v>3.6600000000000001E-2</v>
      </c>
      <c r="BD230" s="76">
        <f t="shared" si="62"/>
        <v>1.22</v>
      </c>
      <c r="BE230" s="13">
        <v>0.14599999999999999</v>
      </c>
      <c r="BF230" s="85">
        <v>0.17949999999999999</v>
      </c>
      <c r="BG230" s="76">
        <f t="shared" si="63"/>
        <v>1.2294520547945205</v>
      </c>
      <c r="BH230" s="13">
        <v>1.1100000000000001</v>
      </c>
      <c r="BI230" s="85">
        <v>1.2952999999999999</v>
      </c>
      <c r="BJ230" s="76">
        <f t="shared" si="64"/>
        <v>1.1669369369369367</v>
      </c>
      <c r="BK230" s="13">
        <v>8.7999999999999995E-2</v>
      </c>
      <c r="BL230" s="85">
        <v>9.5600000000000004E-2</v>
      </c>
      <c r="BM230" s="76">
        <f t="shared" si="65"/>
        <v>1.0863636363636364</v>
      </c>
      <c r="BN230" s="13">
        <v>0</v>
      </c>
      <c r="BO230" s="85">
        <v>2.0000000000000001E-4</v>
      </c>
      <c r="BP230" s="76"/>
      <c r="BQ230" s="13">
        <v>0.29299999999999998</v>
      </c>
      <c r="BR230" s="85">
        <v>0.42670000000000002</v>
      </c>
      <c r="BS230" s="76">
        <f t="shared" si="66"/>
        <v>1.4563139931740616</v>
      </c>
      <c r="BT230" s="13">
        <v>0.317</v>
      </c>
      <c r="BU230" s="85">
        <v>0.21240000000000001</v>
      </c>
      <c r="BV230" s="76">
        <f t="shared" si="82"/>
        <v>0.67003154574132495</v>
      </c>
    </row>
    <row r="231" spans="1:74" ht="20.100000000000001" customHeight="1" thickBot="1" x14ac:dyDescent="0.3">
      <c r="A231" s="22">
        <v>224</v>
      </c>
      <c r="B231" s="39" t="s">
        <v>186</v>
      </c>
      <c r="C231" s="19">
        <v>6208.61</v>
      </c>
      <c r="D231" s="18"/>
      <c r="E231" s="15">
        <f t="shared" si="75"/>
        <v>6208.61</v>
      </c>
      <c r="F231" s="15">
        <f t="shared" si="76"/>
        <v>587.38000000000011</v>
      </c>
      <c r="G231" s="91">
        <v>5621.23</v>
      </c>
      <c r="H231" s="11">
        <v>3.4980000000000002</v>
      </c>
      <c r="I231" s="3">
        <v>4.1040000000000001</v>
      </c>
      <c r="J231" s="3">
        <v>2.7290000000000001</v>
      </c>
      <c r="K231" s="9">
        <v>3.125</v>
      </c>
      <c r="L231" s="13">
        <f t="shared" si="77"/>
        <v>1.0831903945111492</v>
      </c>
      <c r="M231" s="3">
        <f t="shared" si="77"/>
        <v>1.0730994152046782</v>
      </c>
      <c r="N231" s="3">
        <f t="shared" si="77"/>
        <v>1.0835470868449981</v>
      </c>
      <c r="O231" s="5">
        <f t="shared" si="67"/>
        <v>1.0889599999999999</v>
      </c>
      <c r="P231" s="13">
        <v>3.7890000000000001</v>
      </c>
      <c r="Q231" s="3">
        <v>4.4039999999999999</v>
      </c>
      <c r="R231" s="3">
        <v>2.9569999999999999</v>
      </c>
      <c r="S231" s="9">
        <v>3.403</v>
      </c>
      <c r="T231" s="75">
        <f t="shared" si="68"/>
        <v>3.7890000000000001</v>
      </c>
      <c r="U231" s="78">
        <v>3.7890000000000001</v>
      </c>
      <c r="V231" s="10">
        <v>4.6509999999999998</v>
      </c>
      <c r="W231" s="6">
        <f t="shared" si="69"/>
        <v>3.5507999999999993</v>
      </c>
      <c r="X231" s="76">
        <f t="shared" si="70"/>
        <v>0.93713380839271554</v>
      </c>
      <c r="Y231" s="74">
        <f t="shared" si="79"/>
        <v>4.6509999999999989</v>
      </c>
      <c r="Z231" s="8">
        <f t="shared" si="80"/>
        <v>4.3898000000000001</v>
      </c>
      <c r="AA231" s="76">
        <f t="shared" si="73"/>
        <v>0.94384003440120434</v>
      </c>
      <c r="AB231" s="13">
        <v>0.90300000000000002</v>
      </c>
      <c r="AC231" s="85">
        <v>0.98680000000000001</v>
      </c>
      <c r="AD231" s="76">
        <f t="shared" si="74"/>
        <v>1.0928017718715393</v>
      </c>
      <c r="AE231" s="13">
        <v>0.44500000000000001</v>
      </c>
      <c r="AF231" s="85">
        <v>0.4874</v>
      </c>
      <c r="AG231" s="76">
        <f t="shared" si="57"/>
        <v>1.0952808988764045</v>
      </c>
      <c r="AH231" s="13">
        <v>0.38600000000000001</v>
      </c>
      <c r="AI231" s="100">
        <v>0</v>
      </c>
      <c r="AJ231" s="13">
        <v>0.02</v>
      </c>
      <c r="AK231" s="85">
        <v>2.3E-2</v>
      </c>
      <c r="AL231" s="76">
        <f t="shared" si="58"/>
        <v>1.1499999999999999</v>
      </c>
      <c r="AM231" s="13">
        <v>0.49199999999999999</v>
      </c>
      <c r="AN231" s="85">
        <v>0.5131</v>
      </c>
      <c r="AO231" s="76">
        <f t="shared" si="81"/>
        <v>1.0428861788617887</v>
      </c>
      <c r="AP231" s="13">
        <v>4.3999999999999997E-2</v>
      </c>
      <c r="AQ231" s="85">
        <v>4.7E-2</v>
      </c>
      <c r="AR231" s="76">
        <f t="shared" si="83"/>
        <v>1.0681818181818183</v>
      </c>
      <c r="AS231" s="13">
        <v>0.58099999999999996</v>
      </c>
      <c r="AT231" s="85">
        <v>0.67879999999999996</v>
      </c>
      <c r="AU231" s="76">
        <f t="shared" si="59"/>
        <v>1.1683304647160069</v>
      </c>
      <c r="AV231" s="13">
        <v>2.5000000000000001E-2</v>
      </c>
      <c r="AW231" s="85">
        <v>2.4500000000000001E-2</v>
      </c>
      <c r="AX231" s="76">
        <f t="shared" si="60"/>
        <v>0.98</v>
      </c>
      <c r="AY231" s="13">
        <v>1E-3</v>
      </c>
      <c r="AZ231" s="85">
        <v>8.0000000000000004E-4</v>
      </c>
      <c r="BA231" s="76">
        <f t="shared" si="61"/>
        <v>0.8</v>
      </c>
      <c r="BB231" s="13">
        <v>5.0999999999999997E-2</v>
      </c>
      <c r="BC231" s="85">
        <v>6.2199999999999998E-2</v>
      </c>
      <c r="BD231" s="76">
        <f t="shared" si="62"/>
        <v>1.219607843137255</v>
      </c>
      <c r="BE231" s="13">
        <v>0.152</v>
      </c>
      <c r="BF231" s="85">
        <v>0.18659999999999999</v>
      </c>
      <c r="BG231" s="76">
        <f t="shared" si="63"/>
        <v>1.2276315789473684</v>
      </c>
      <c r="BH231" s="13">
        <v>0.86699999999999999</v>
      </c>
      <c r="BI231" s="85">
        <v>1.0235000000000001</v>
      </c>
      <c r="BJ231" s="76">
        <f t="shared" si="64"/>
        <v>1.1805074971164937</v>
      </c>
      <c r="BK231" s="13">
        <v>4.8000000000000001E-2</v>
      </c>
      <c r="BL231" s="85">
        <v>5.1799999999999999E-2</v>
      </c>
      <c r="BM231" s="76">
        <f t="shared" si="65"/>
        <v>1.0791666666666666</v>
      </c>
      <c r="BN231" s="13">
        <v>0</v>
      </c>
      <c r="BO231" s="85">
        <v>2.0000000000000001E-4</v>
      </c>
      <c r="BP231" s="76"/>
      <c r="BQ231" s="13">
        <v>0.31</v>
      </c>
      <c r="BR231" s="85">
        <v>2.52E-2</v>
      </c>
      <c r="BS231" s="76">
        <f t="shared" si="66"/>
        <v>8.1290322580645169E-2</v>
      </c>
      <c r="BT231" s="13">
        <v>0.32600000000000001</v>
      </c>
      <c r="BU231" s="85">
        <v>0.27889999999999998</v>
      </c>
      <c r="BV231" s="76">
        <f t="shared" si="82"/>
        <v>0.85552147239263798</v>
      </c>
    </row>
    <row r="232" spans="1:74" ht="20.100000000000001" customHeight="1" thickBot="1" x14ac:dyDescent="0.3">
      <c r="A232" s="4">
        <v>225</v>
      </c>
      <c r="B232" s="39" t="s">
        <v>149</v>
      </c>
      <c r="C232" s="19">
        <v>3988.21</v>
      </c>
      <c r="D232" s="18"/>
      <c r="E232" s="15">
        <f t="shared" si="75"/>
        <v>3988.21</v>
      </c>
      <c r="F232" s="15">
        <f t="shared" si="76"/>
        <v>428.40000000000009</v>
      </c>
      <c r="G232" s="91">
        <v>3559.81</v>
      </c>
      <c r="H232" s="11">
        <v>3.3119999999999998</v>
      </c>
      <c r="I232" s="3">
        <v>3.9340000000000002</v>
      </c>
      <c r="J232" s="3">
        <v>2.5499999999999998</v>
      </c>
      <c r="K232" s="9">
        <v>2.8650000000000002</v>
      </c>
      <c r="L232" s="13">
        <f t="shared" si="77"/>
        <v>1.082427536231884</v>
      </c>
      <c r="M232" s="3">
        <f t="shared" si="77"/>
        <v>1.0716827656329435</v>
      </c>
      <c r="N232" s="3">
        <f t="shared" si="77"/>
        <v>1.0854901960784313</v>
      </c>
      <c r="O232" s="5">
        <f t="shared" si="67"/>
        <v>1.0897033158813263</v>
      </c>
      <c r="P232" s="13">
        <v>3.585</v>
      </c>
      <c r="Q232" s="3">
        <v>4.2160000000000002</v>
      </c>
      <c r="R232" s="3">
        <v>2.7679999999999998</v>
      </c>
      <c r="S232" s="9">
        <v>3.1219999999999999</v>
      </c>
      <c r="T232" s="75">
        <f t="shared" si="68"/>
        <v>3.5849999999999995</v>
      </c>
      <c r="U232" s="78">
        <v>3.585</v>
      </c>
      <c r="V232" s="10">
        <v>4.4580000000000002</v>
      </c>
      <c r="W232" s="6">
        <f t="shared" si="69"/>
        <v>4.0249000000000006</v>
      </c>
      <c r="X232" s="76">
        <f t="shared" si="70"/>
        <v>1.1227057182705722</v>
      </c>
      <c r="Y232" s="74">
        <f t="shared" si="79"/>
        <v>4.4579999999999993</v>
      </c>
      <c r="Z232" s="8">
        <f t="shared" si="80"/>
        <v>4.9131999999999998</v>
      </c>
      <c r="AA232" s="76">
        <f t="shared" si="73"/>
        <v>1.1021085688649619</v>
      </c>
      <c r="AB232" s="13">
        <v>0.879</v>
      </c>
      <c r="AC232" s="85">
        <v>0.96099999999999997</v>
      </c>
      <c r="AD232" s="76">
        <f t="shared" si="74"/>
        <v>1.093287827076223</v>
      </c>
      <c r="AE232" s="13">
        <v>0.35399999999999998</v>
      </c>
      <c r="AF232" s="85">
        <v>0.3876</v>
      </c>
      <c r="AG232" s="76">
        <f t="shared" si="57"/>
        <v>1.0949152542372882</v>
      </c>
      <c r="AH232" s="13">
        <v>0.46400000000000002</v>
      </c>
      <c r="AI232" s="100">
        <v>0</v>
      </c>
      <c r="AJ232" s="13">
        <v>2.3E-2</v>
      </c>
      <c r="AK232" s="85">
        <v>2.6700000000000002E-2</v>
      </c>
      <c r="AL232" s="76">
        <f t="shared" si="58"/>
        <v>1.1608695652173915</v>
      </c>
      <c r="AM232" s="13">
        <v>0.57199999999999995</v>
      </c>
      <c r="AN232" s="85">
        <v>0.59240000000000004</v>
      </c>
      <c r="AO232" s="76">
        <f t="shared" si="81"/>
        <v>1.0356643356643358</v>
      </c>
      <c r="AP232" s="13">
        <v>0</v>
      </c>
      <c r="AQ232" s="85">
        <v>0</v>
      </c>
      <c r="AR232" s="76"/>
      <c r="AS232" s="13">
        <v>0.57799999999999996</v>
      </c>
      <c r="AT232" s="85">
        <v>0.6754</v>
      </c>
      <c r="AU232" s="76">
        <f t="shared" si="59"/>
        <v>1.1685121107266436</v>
      </c>
      <c r="AV232" s="13">
        <v>3.2000000000000001E-2</v>
      </c>
      <c r="AW232" s="85">
        <v>3.1E-2</v>
      </c>
      <c r="AX232" s="76">
        <f t="shared" si="60"/>
        <v>0.96875</v>
      </c>
      <c r="AY232" s="13">
        <v>1E-3</v>
      </c>
      <c r="AZ232" s="85">
        <v>1.1000000000000001E-3</v>
      </c>
      <c r="BA232" s="76">
        <f t="shared" si="61"/>
        <v>1.1000000000000001</v>
      </c>
      <c r="BB232" s="13">
        <v>5.7000000000000002E-2</v>
      </c>
      <c r="BC232" s="85">
        <v>6.9699999999999998E-2</v>
      </c>
      <c r="BD232" s="76">
        <f t="shared" si="62"/>
        <v>1.2228070175438597</v>
      </c>
      <c r="BE232" s="13">
        <v>0.127</v>
      </c>
      <c r="BF232" s="85">
        <v>0.15590000000000001</v>
      </c>
      <c r="BG232" s="76">
        <f t="shared" si="63"/>
        <v>1.2275590551181104</v>
      </c>
      <c r="BH232" s="13">
        <v>0.71799999999999997</v>
      </c>
      <c r="BI232" s="85">
        <v>0.8458</v>
      </c>
      <c r="BJ232" s="76">
        <f t="shared" si="64"/>
        <v>1.1779944289693594</v>
      </c>
      <c r="BK232" s="13">
        <v>7.0000000000000007E-2</v>
      </c>
      <c r="BL232" s="85">
        <v>7.6600000000000001E-2</v>
      </c>
      <c r="BM232" s="76">
        <f t="shared" si="65"/>
        <v>1.0942857142857143</v>
      </c>
      <c r="BN232" s="13">
        <v>0</v>
      </c>
      <c r="BO232" s="85">
        <v>2.0000000000000001E-4</v>
      </c>
      <c r="BP232" s="76"/>
      <c r="BQ232" s="13">
        <v>0.28199999999999997</v>
      </c>
      <c r="BR232" s="85">
        <v>0.79390000000000005</v>
      </c>
      <c r="BS232" s="76">
        <f t="shared" si="66"/>
        <v>2.8152482269503549</v>
      </c>
      <c r="BT232" s="13">
        <v>0.30099999999999999</v>
      </c>
      <c r="BU232" s="85">
        <v>0.2959</v>
      </c>
      <c r="BV232" s="76">
        <f t="shared" si="82"/>
        <v>0.98305647840531563</v>
      </c>
    </row>
    <row r="233" spans="1:74" ht="20.100000000000001" customHeight="1" thickBot="1" x14ac:dyDescent="0.3">
      <c r="A233" s="22">
        <v>226</v>
      </c>
      <c r="B233" s="39" t="s">
        <v>247</v>
      </c>
      <c r="C233" s="19">
        <v>1881.55</v>
      </c>
      <c r="D233" s="18"/>
      <c r="E233" s="15">
        <f t="shared" si="75"/>
        <v>1881.55</v>
      </c>
      <c r="F233" s="15">
        <f t="shared" si="76"/>
        <v>195.95000000000005</v>
      </c>
      <c r="G233" s="91">
        <v>1685.6</v>
      </c>
      <c r="H233" s="11">
        <v>3.2320000000000002</v>
      </c>
      <c r="I233" s="3">
        <v>4.0309999999999997</v>
      </c>
      <c r="J233" s="3">
        <v>2.5369999999999999</v>
      </c>
      <c r="K233" s="9">
        <v>2.8460000000000001</v>
      </c>
      <c r="L233" s="13">
        <f t="shared" si="77"/>
        <v>1.0829207920792079</v>
      </c>
      <c r="M233" s="3">
        <f t="shared" si="77"/>
        <v>1.0692135946415282</v>
      </c>
      <c r="N233" s="3">
        <f t="shared" si="77"/>
        <v>1.0847457627118644</v>
      </c>
      <c r="O233" s="5">
        <f t="shared" si="67"/>
        <v>1.0892480674631062</v>
      </c>
      <c r="P233" s="13">
        <v>3.5</v>
      </c>
      <c r="Q233" s="3">
        <v>4.3099999999999996</v>
      </c>
      <c r="R233" s="3">
        <v>2.7519999999999998</v>
      </c>
      <c r="S233" s="9">
        <v>3.1</v>
      </c>
      <c r="T233" s="75">
        <f t="shared" ref="T233:T264" si="84">AB233+AE233+AH233+AJ233+AS233+AV233+AY233+BB233+BE233+BH233+BK233+BN233+BQ233</f>
        <v>3.4999999999999991</v>
      </c>
      <c r="U233" s="78">
        <v>3.5</v>
      </c>
      <c r="V233" s="10">
        <v>4.6369999999999996</v>
      </c>
      <c r="W233" s="6">
        <f t="shared" si="69"/>
        <v>3.8302999999999994</v>
      </c>
      <c r="X233" s="76">
        <f t="shared" si="70"/>
        <v>1.0943714285714288</v>
      </c>
      <c r="Y233" s="74">
        <f t="shared" si="79"/>
        <v>4.6369999999999996</v>
      </c>
      <c r="Z233" s="8">
        <f t="shared" si="80"/>
        <v>4.6341000000000001</v>
      </c>
      <c r="AA233" s="76">
        <f t="shared" si="73"/>
        <v>0.99937459564373532</v>
      </c>
      <c r="AB233" s="13">
        <v>0.85799999999999998</v>
      </c>
      <c r="AC233" s="85">
        <v>0.94169999999999998</v>
      </c>
      <c r="AD233" s="76">
        <f t="shared" si="74"/>
        <v>1.0975524475524476</v>
      </c>
      <c r="AE233" s="13">
        <v>0.34799999999999998</v>
      </c>
      <c r="AF233" s="85">
        <v>0.38080000000000003</v>
      </c>
      <c r="AG233" s="76">
        <f t="shared" si="57"/>
        <v>1.0942528735632187</v>
      </c>
      <c r="AH233" s="13">
        <v>0.4</v>
      </c>
      <c r="AI233" s="100">
        <v>0</v>
      </c>
      <c r="AJ233" s="13">
        <v>1.6E-2</v>
      </c>
      <c r="AK233" s="85">
        <v>1.8599999999999998E-2</v>
      </c>
      <c r="AL233" s="76">
        <f t="shared" si="58"/>
        <v>1.1624999999999999</v>
      </c>
      <c r="AM233" s="13">
        <v>0.81200000000000006</v>
      </c>
      <c r="AN233" s="85">
        <v>0.47620000000000001</v>
      </c>
      <c r="AO233" s="76">
        <f t="shared" si="81"/>
        <v>0.58645320197044337</v>
      </c>
      <c r="AP233" s="13">
        <v>0</v>
      </c>
      <c r="AQ233" s="85">
        <v>0</v>
      </c>
      <c r="AR233" s="76"/>
      <c r="AS233" s="13">
        <v>0.58199999999999996</v>
      </c>
      <c r="AT233" s="85">
        <v>0.67959999999999998</v>
      </c>
      <c r="AU233" s="76">
        <f t="shared" si="59"/>
        <v>1.1676975945017183</v>
      </c>
      <c r="AV233" s="13">
        <v>2.4E-2</v>
      </c>
      <c r="AW233" s="85">
        <v>2.3800000000000002E-2</v>
      </c>
      <c r="AX233" s="76">
        <f t="shared" si="60"/>
        <v>0.9916666666666667</v>
      </c>
      <c r="AY233" s="13">
        <v>1E-3</v>
      </c>
      <c r="AZ233" s="85">
        <v>8.0000000000000004E-4</v>
      </c>
      <c r="BA233" s="76">
        <f t="shared" si="61"/>
        <v>0.8</v>
      </c>
      <c r="BB233" s="13">
        <v>3.4000000000000002E-2</v>
      </c>
      <c r="BC233" s="85">
        <v>4.1000000000000002E-2</v>
      </c>
      <c r="BD233" s="76">
        <f t="shared" si="62"/>
        <v>1.2058823529411764</v>
      </c>
      <c r="BE233" s="13">
        <v>0.11</v>
      </c>
      <c r="BF233" s="85">
        <v>0.1346</v>
      </c>
      <c r="BG233" s="76">
        <f t="shared" si="63"/>
        <v>1.2236363636363636</v>
      </c>
      <c r="BH233" s="13">
        <v>0.71499999999999997</v>
      </c>
      <c r="BI233" s="85">
        <v>0.83740000000000003</v>
      </c>
      <c r="BJ233" s="76">
        <f t="shared" si="64"/>
        <v>1.1711888111888114</v>
      </c>
      <c r="BK233" s="13">
        <v>0.106</v>
      </c>
      <c r="BL233" s="85">
        <v>0.1157</v>
      </c>
      <c r="BM233" s="76">
        <f t="shared" si="65"/>
        <v>1.0915094339622642</v>
      </c>
      <c r="BN233" s="13">
        <v>0</v>
      </c>
      <c r="BO233" s="85">
        <v>5.9999999999999995E-4</v>
      </c>
      <c r="BP233" s="76"/>
      <c r="BQ233" s="13">
        <v>0.30599999999999999</v>
      </c>
      <c r="BR233" s="85">
        <v>0.65569999999999995</v>
      </c>
      <c r="BS233" s="76">
        <f t="shared" si="66"/>
        <v>2.1428104575163398</v>
      </c>
      <c r="BT233" s="13">
        <v>0.32500000000000001</v>
      </c>
      <c r="BU233" s="85">
        <v>0.3276</v>
      </c>
      <c r="BV233" s="76">
        <f t="shared" si="82"/>
        <v>1.008</v>
      </c>
    </row>
    <row r="234" spans="1:74" ht="20.100000000000001" customHeight="1" thickBot="1" x14ac:dyDescent="0.3">
      <c r="A234" s="4">
        <v>227</v>
      </c>
      <c r="B234" s="39" t="s">
        <v>248</v>
      </c>
      <c r="C234" s="19">
        <v>4133</v>
      </c>
      <c r="D234" s="18"/>
      <c r="E234" s="15">
        <f t="shared" si="75"/>
        <v>4133</v>
      </c>
      <c r="F234" s="15">
        <f t="shared" si="76"/>
        <v>343.30000000000018</v>
      </c>
      <c r="G234" s="91">
        <v>3789.7</v>
      </c>
      <c r="H234" s="11">
        <v>3.399</v>
      </c>
      <c r="I234" s="3">
        <v>3.9289999999999998</v>
      </c>
      <c r="J234" s="3">
        <v>2.6459999999999999</v>
      </c>
      <c r="K234" s="9">
        <v>3.0179999999999998</v>
      </c>
      <c r="L234" s="13">
        <f t="shared" si="77"/>
        <v>1.084730803177405</v>
      </c>
      <c r="M234" s="3">
        <f t="shared" si="77"/>
        <v>1.0750827182489184</v>
      </c>
      <c r="N234" s="3">
        <f t="shared" si="77"/>
        <v>1.0861678004535149</v>
      </c>
      <c r="O234" s="5">
        <f t="shared" si="67"/>
        <v>1.0907886017229953</v>
      </c>
      <c r="P234" s="13">
        <v>3.6869999999999998</v>
      </c>
      <c r="Q234" s="3">
        <v>4.2240000000000002</v>
      </c>
      <c r="R234" s="3">
        <v>2.8740000000000001</v>
      </c>
      <c r="S234" s="9">
        <v>3.2919999999999998</v>
      </c>
      <c r="T234" s="75">
        <f t="shared" si="84"/>
        <v>3.6869999999999998</v>
      </c>
      <c r="U234" s="78">
        <v>3.6869999999999998</v>
      </c>
      <c r="V234" s="10">
        <v>4.5270000000000001</v>
      </c>
      <c r="W234" s="6">
        <f t="shared" si="69"/>
        <v>3.9144000000000005</v>
      </c>
      <c r="X234" s="76">
        <f t="shared" si="70"/>
        <v>1.0616761594792516</v>
      </c>
      <c r="Y234" s="74">
        <f t="shared" si="79"/>
        <v>4.5270000000000001</v>
      </c>
      <c r="Z234" s="8">
        <f t="shared" si="80"/>
        <v>4.7384000000000004</v>
      </c>
      <c r="AA234" s="76">
        <f t="shared" si="73"/>
        <v>1.0466975922244313</v>
      </c>
      <c r="AB234" s="13">
        <v>1.036</v>
      </c>
      <c r="AC234" s="85">
        <v>1.131</v>
      </c>
      <c r="AD234" s="76">
        <f t="shared" si="74"/>
        <v>1.0916988416988416</v>
      </c>
      <c r="AE234" s="13">
        <v>0.41799999999999998</v>
      </c>
      <c r="AF234" s="85">
        <v>0.45760000000000001</v>
      </c>
      <c r="AG234" s="76">
        <f t="shared" si="57"/>
        <v>1.0947368421052632</v>
      </c>
      <c r="AH234" s="13">
        <v>0.39600000000000002</v>
      </c>
      <c r="AI234" s="100">
        <v>0</v>
      </c>
      <c r="AJ234" s="13">
        <v>0.02</v>
      </c>
      <c r="AK234" s="85">
        <v>2.23E-2</v>
      </c>
      <c r="AL234" s="76">
        <f t="shared" si="58"/>
        <v>1.115</v>
      </c>
      <c r="AM234" s="13">
        <v>0.48</v>
      </c>
      <c r="AN234" s="85">
        <v>0.50770000000000004</v>
      </c>
      <c r="AO234" s="76">
        <f t="shared" si="81"/>
        <v>1.0577083333333335</v>
      </c>
      <c r="AP234" s="13">
        <v>4.2999999999999997E-2</v>
      </c>
      <c r="AQ234" s="85">
        <v>4.65E-2</v>
      </c>
      <c r="AR234" s="76">
        <f t="shared" si="83"/>
        <v>1.0813953488372094</v>
      </c>
      <c r="AS234" s="13">
        <v>0.55700000000000005</v>
      </c>
      <c r="AT234" s="85">
        <v>0.64970000000000006</v>
      </c>
      <c r="AU234" s="76">
        <f t="shared" si="59"/>
        <v>1.1664272890484739</v>
      </c>
      <c r="AV234" s="13">
        <v>3.1E-2</v>
      </c>
      <c r="AW234" s="85">
        <v>3.0499999999999999E-2</v>
      </c>
      <c r="AX234" s="76">
        <f t="shared" si="60"/>
        <v>0.9838709677419355</v>
      </c>
      <c r="AY234" s="13">
        <v>1E-3</v>
      </c>
      <c r="AZ234" s="85">
        <v>1.1000000000000001E-3</v>
      </c>
      <c r="BA234" s="76">
        <f t="shared" si="61"/>
        <v>1.1000000000000001</v>
      </c>
      <c r="BB234" s="13">
        <v>5.8000000000000003E-2</v>
      </c>
      <c r="BC234" s="85">
        <v>7.0900000000000005E-2</v>
      </c>
      <c r="BD234" s="76">
        <f t="shared" si="62"/>
        <v>1.2224137931034482</v>
      </c>
      <c r="BE234" s="13">
        <v>0.11799999999999999</v>
      </c>
      <c r="BF234" s="85">
        <v>0.14480000000000001</v>
      </c>
      <c r="BG234" s="76">
        <f t="shared" si="63"/>
        <v>1.2271186440677968</v>
      </c>
      <c r="BH234" s="13">
        <v>0.69499999999999995</v>
      </c>
      <c r="BI234" s="85">
        <v>0.81279999999999997</v>
      </c>
      <c r="BJ234" s="76">
        <f t="shared" si="64"/>
        <v>1.169496402877698</v>
      </c>
      <c r="BK234" s="13">
        <v>5.1999999999999998E-2</v>
      </c>
      <c r="BL234" s="85">
        <v>5.7200000000000001E-2</v>
      </c>
      <c r="BM234" s="76">
        <f t="shared" si="65"/>
        <v>1.1000000000000001</v>
      </c>
      <c r="BN234" s="13">
        <v>0</v>
      </c>
      <c r="BO234" s="85">
        <v>2.0000000000000001E-4</v>
      </c>
      <c r="BP234" s="76"/>
      <c r="BQ234" s="13">
        <v>0.30499999999999999</v>
      </c>
      <c r="BR234" s="85">
        <v>0.5363</v>
      </c>
      <c r="BS234" s="76">
        <f t="shared" si="66"/>
        <v>1.7583606557377049</v>
      </c>
      <c r="BT234" s="13">
        <v>0.317</v>
      </c>
      <c r="BU234" s="85">
        <v>0.26979999999999998</v>
      </c>
      <c r="BV234" s="76">
        <f t="shared" si="82"/>
        <v>0.85110410094637223</v>
      </c>
    </row>
    <row r="235" spans="1:74" ht="20.100000000000001" customHeight="1" thickBot="1" x14ac:dyDescent="0.3">
      <c r="A235" s="22">
        <v>228</v>
      </c>
      <c r="B235" s="39" t="s">
        <v>249</v>
      </c>
      <c r="C235" s="19">
        <v>14546.06</v>
      </c>
      <c r="D235" s="18"/>
      <c r="E235" s="15">
        <f t="shared" si="75"/>
        <v>14546.06</v>
      </c>
      <c r="F235" s="15">
        <f t="shared" si="76"/>
        <v>508.10000000000036</v>
      </c>
      <c r="G235" s="91">
        <v>14037.96</v>
      </c>
      <c r="H235" s="11">
        <v>3.2730000000000001</v>
      </c>
      <c r="I235" s="3">
        <v>3.8540000000000001</v>
      </c>
      <c r="J235" s="3">
        <v>2.5779999999999998</v>
      </c>
      <c r="K235" s="9">
        <v>2.9260000000000002</v>
      </c>
      <c r="L235" s="13">
        <f t="shared" si="77"/>
        <v>1.0824931255728689</v>
      </c>
      <c r="M235" s="3">
        <f t="shared" si="77"/>
        <v>1.0723923196678775</v>
      </c>
      <c r="N235" s="3">
        <f t="shared" si="77"/>
        <v>1.0830100853374709</v>
      </c>
      <c r="O235" s="5">
        <f t="shared" si="67"/>
        <v>1.088174982911825</v>
      </c>
      <c r="P235" s="13">
        <v>3.5430000000000001</v>
      </c>
      <c r="Q235" s="3">
        <v>4.133</v>
      </c>
      <c r="R235" s="3">
        <v>2.7919999999999998</v>
      </c>
      <c r="S235" s="9">
        <v>3.1840000000000002</v>
      </c>
      <c r="T235" s="75">
        <f t="shared" si="84"/>
        <v>3.5429999999999993</v>
      </c>
      <c r="U235" s="78">
        <v>3.5430000000000001</v>
      </c>
      <c r="V235" s="10">
        <v>4.3639999999999999</v>
      </c>
      <c r="W235" s="6">
        <f t="shared" si="69"/>
        <v>3.5253000000000001</v>
      </c>
      <c r="X235" s="76">
        <f t="shared" si="70"/>
        <v>0.99500423370025426</v>
      </c>
      <c r="Y235" s="74">
        <f t="shared" si="79"/>
        <v>4.363999999999999</v>
      </c>
      <c r="Z235" s="8">
        <f t="shared" si="80"/>
        <v>4.2022000000000004</v>
      </c>
      <c r="AA235" s="76">
        <f t="shared" si="73"/>
        <v>0.96292392300641649</v>
      </c>
      <c r="AB235" s="13">
        <v>0.69699999999999995</v>
      </c>
      <c r="AC235" s="85">
        <v>0.76400000000000001</v>
      </c>
      <c r="AD235" s="76">
        <f t="shared" si="74"/>
        <v>1.0961262553802009</v>
      </c>
      <c r="AE235" s="13">
        <v>0.39200000000000002</v>
      </c>
      <c r="AF235" s="85">
        <v>0.42909999999999998</v>
      </c>
      <c r="AG235" s="76">
        <f t="shared" si="57"/>
        <v>1.094642857142857</v>
      </c>
      <c r="AH235" s="13">
        <v>0.35899999999999999</v>
      </c>
      <c r="AI235" s="100">
        <v>0</v>
      </c>
      <c r="AJ235" s="13">
        <v>1.7999999999999999E-2</v>
      </c>
      <c r="AK235" s="85">
        <v>2.1000000000000001E-2</v>
      </c>
      <c r="AL235" s="76">
        <f t="shared" si="58"/>
        <v>1.1666666666666667</v>
      </c>
      <c r="AM235" s="13">
        <v>0.46700000000000003</v>
      </c>
      <c r="AN235" s="85">
        <v>0.49249999999999999</v>
      </c>
      <c r="AO235" s="76">
        <f t="shared" si="81"/>
        <v>1.0546038543897216</v>
      </c>
      <c r="AP235" s="13">
        <v>4.1000000000000002E-2</v>
      </c>
      <c r="AQ235" s="85">
        <v>4.5100000000000001E-2</v>
      </c>
      <c r="AR235" s="76">
        <f t="shared" si="83"/>
        <v>1.1000000000000001</v>
      </c>
      <c r="AS235" s="13">
        <v>0.57499999999999996</v>
      </c>
      <c r="AT235" s="85">
        <v>0.6714</v>
      </c>
      <c r="AU235" s="76">
        <f t="shared" si="59"/>
        <v>1.1676521739130437</v>
      </c>
      <c r="AV235" s="13">
        <v>1.7999999999999999E-2</v>
      </c>
      <c r="AW235" s="85">
        <v>1.7899999999999999E-2</v>
      </c>
      <c r="AX235" s="76">
        <f t="shared" si="60"/>
        <v>0.99444444444444446</v>
      </c>
      <c r="AY235" s="13">
        <v>1E-3</v>
      </c>
      <c r="AZ235" s="85">
        <v>5.9999999999999995E-4</v>
      </c>
      <c r="BA235" s="76">
        <f t="shared" si="61"/>
        <v>0.6</v>
      </c>
      <c r="BB235" s="13">
        <v>5.5E-2</v>
      </c>
      <c r="BC235" s="85">
        <v>6.7599999999999993E-2</v>
      </c>
      <c r="BD235" s="76">
        <f t="shared" si="62"/>
        <v>1.229090909090909</v>
      </c>
      <c r="BE235" s="13">
        <v>0.248</v>
      </c>
      <c r="BF235" s="85">
        <v>0.30409999999999998</v>
      </c>
      <c r="BG235" s="76">
        <f t="shared" si="63"/>
        <v>1.2262096774193547</v>
      </c>
      <c r="BH235" s="13">
        <v>0.82099999999999995</v>
      </c>
      <c r="BI235" s="85">
        <v>1.0119</v>
      </c>
      <c r="BJ235" s="76">
        <f t="shared" si="64"/>
        <v>1.2325213154689405</v>
      </c>
      <c r="BK235" s="13">
        <v>0.05</v>
      </c>
      <c r="BL235" s="85">
        <v>5.4399999999999997E-2</v>
      </c>
      <c r="BM235" s="76">
        <f t="shared" si="65"/>
        <v>1.0879999999999999</v>
      </c>
      <c r="BN235" s="13">
        <v>0</v>
      </c>
      <c r="BO235" s="85">
        <v>1E-4</v>
      </c>
      <c r="BP235" s="76"/>
      <c r="BQ235" s="13">
        <v>0.309</v>
      </c>
      <c r="BR235" s="85">
        <v>0.1832</v>
      </c>
      <c r="BS235" s="76">
        <f t="shared" si="66"/>
        <v>0.59288025889967644</v>
      </c>
      <c r="BT235" s="13">
        <v>0.313</v>
      </c>
      <c r="BU235" s="85">
        <v>0.13930000000000001</v>
      </c>
      <c r="BV235" s="76">
        <f t="shared" si="82"/>
        <v>0.44504792332268373</v>
      </c>
    </row>
    <row r="236" spans="1:74" ht="20.100000000000001" customHeight="1" thickBot="1" x14ac:dyDescent="0.3">
      <c r="A236" s="4">
        <v>229</v>
      </c>
      <c r="B236" s="39" t="s">
        <v>208</v>
      </c>
      <c r="C236" s="19">
        <v>4343.71</v>
      </c>
      <c r="D236" s="18"/>
      <c r="E236" s="15">
        <f t="shared" si="75"/>
        <v>4343.71</v>
      </c>
      <c r="F236" s="15">
        <f t="shared" si="76"/>
        <v>486.09999999999991</v>
      </c>
      <c r="G236" s="91">
        <v>3857.61</v>
      </c>
      <c r="H236" s="11">
        <v>3.5270000000000001</v>
      </c>
      <c r="I236" s="3">
        <v>3.9790000000000001</v>
      </c>
      <c r="J236" s="3">
        <v>2.6360000000000001</v>
      </c>
      <c r="K236" s="9">
        <v>3.0569999999999999</v>
      </c>
      <c r="L236" s="13">
        <f t="shared" si="77"/>
        <v>1.0833569605897364</v>
      </c>
      <c r="M236" s="3">
        <f t="shared" si="77"/>
        <v>1.075395828097512</v>
      </c>
      <c r="N236" s="3">
        <f t="shared" si="77"/>
        <v>1.0849772382397571</v>
      </c>
      <c r="O236" s="5">
        <f t="shared" si="67"/>
        <v>1.0906117108276088</v>
      </c>
      <c r="P236" s="13">
        <v>3.8210000000000002</v>
      </c>
      <c r="Q236" s="3">
        <v>4.2789999999999999</v>
      </c>
      <c r="R236" s="3">
        <v>2.86</v>
      </c>
      <c r="S236" s="9">
        <v>3.3340000000000001</v>
      </c>
      <c r="T236" s="75">
        <f t="shared" si="84"/>
        <v>3.8210000000000006</v>
      </c>
      <c r="U236" s="78">
        <v>3.8210000000000002</v>
      </c>
      <c r="V236" s="10">
        <v>4.399</v>
      </c>
      <c r="W236" s="6">
        <f t="shared" si="69"/>
        <v>3.5570000000000004</v>
      </c>
      <c r="X236" s="76">
        <f t="shared" si="70"/>
        <v>0.93090813923056781</v>
      </c>
      <c r="Y236" s="74">
        <f t="shared" si="79"/>
        <v>4.399</v>
      </c>
      <c r="Z236" s="8">
        <f t="shared" si="80"/>
        <v>4.0862000000000007</v>
      </c>
      <c r="AA236" s="76">
        <f t="shared" si="73"/>
        <v>0.92889293021141184</v>
      </c>
      <c r="AB236" s="13">
        <v>0.83899999999999997</v>
      </c>
      <c r="AC236" s="85">
        <v>0.92110000000000003</v>
      </c>
      <c r="AD236" s="76">
        <f t="shared" si="74"/>
        <v>1.0978545887961859</v>
      </c>
      <c r="AE236" s="13">
        <v>0.47299999999999998</v>
      </c>
      <c r="AF236" s="85">
        <v>0.51780000000000004</v>
      </c>
      <c r="AG236" s="76">
        <f t="shared" si="57"/>
        <v>1.0947145877378437</v>
      </c>
      <c r="AH236" s="13">
        <v>0.48699999999999999</v>
      </c>
      <c r="AI236" s="100">
        <v>0</v>
      </c>
      <c r="AJ236" s="13">
        <v>2.3E-2</v>
      </c>
      <c r="AK236" s="85">
        <v>2.6700000000000002E-2</v>
      </c>
      <c r="AL236" s="76">
        <f t="shared" si="58"/>
        <v>1.1608695652173915</v>
      </c>
      <c r="AM236" s="13">
        <v>0.23899999999999999</v>
      </c>
      <c r="AN236" s="85">
        <v>0.2495</v>
      </c>
      <c r="AO236" s="76">
        <f t="shared" si="81"/>
        <v>1.0439330543933054</v>
      </c>
      <c r="AP236" s="13">
        <v>2.1000000000000001E-2</v>
      </c>
      <c r="AQ236" s="85">
        <v>2.2800000000000001E-2</v>
      </c>
      <c r="AR236" s="76">
        <f t="shared" si="83"/>
        <v>1.0857142857142856</v>
      </c>
      <c r="AS236" s="13">
        <v>0.64600000000000002</v>
      </c>
      <c r="AT236" s="85">
        <v>0.75860000000000005</v>
      </c>
      <c r="AU236" s="76">
        <f t="shared" si="59"/>
        <v>1.1743034055727555</v>
      </c>
      <c r="AV236" s="13">
        <v>2.7E-2</v>
      </c>
      <c r="AW236" s="85">
        <v>2.6800000000000001E-2</v>
      </c>
      <c r="AX236" s="76">
        <f t="shared" si="60"/>
        <v>0.99259259259259258</v>
      </c>
      <c r="AY236" s="13">
        <v>1E-3</v>
      </c>
      <c r="AZ236" s="85">
        <v>1E-3</v>
      </c>
      <c r="BA236" s="76">
        <f t="shared" si="61"/>
        <v>1</v>
      </c>
      <c r="BB236" s="13">
        <v>0.16800000000000001</v>
      </c>
      <c r="BC236" s="85">
        <v>0.20580000000000001</v>
      </c>
      <c r="BD236" s="76">
        <f t="shared" si="62"/>
        <v>1.2250000000000001</v>
      </c>
      <c r="BE236" s="13">
        <v>5.7000000000000002E-2</v>
      </c>
      <c r="BF236" s="85">
        <v>6.9500000000000006E-2</v>
      </c>
      <c r="BG236" s="76">
        <f t="shared" si="63"/>
        <v>1.2192982456140351</v>
      </c>
      <c r="BH236" s="13">
        <v>0.72399999999999998</v>
      </c>
      <c r="BI236" s="85">
        <v>0.82850000000000001</v>
      </c>
      <c r="BJ236" s="76">
        <f t="shared" si="64"/>
        <v>1.1443370165745856</v>
      </c>
      <c r="BK236" s="13">
        <v>7.9000000000000001E-2</v>
      </c>
      <c r="BL236" s="85">
        <v>8.6499999999999994E-2</v>
      </c>
      <c r="BM236" s="76">
        <f t="shared" si="65"/>
        <v>1.0949367088607593</v>
      </c>
      <c r="BN236" s="13">
        <v>0</v>
      </c>
      <c r="BO236" s="85">
        <v>2.0000000000000001E-4</v>
      </c>
      <c r="BP236" s="76"/>
      <c r="BQ236" s="13">
        <v>0.29699999999999999</v>
      </c>
      <c r="BR236" s="85">
        <v>0.1145</v>
      </c>
      <c r="BS236" s="76">
        <f t="shared" si="66"/>
        <v>0.38552188552188554</v>
      </c>
      <c r="BT236" s="13">
        <v>0.318</v>
      </c>
      <c r="BU236" s="85">
        <v>0.25690000000000002</v>
      </c>
      <c r="BV236" s="76">
        <f t="shared" si="82"/>
        <v>0.80786163522012577</v>
      </c>
    </row>
    <row r="237" spans="1:74" ht="20.100000000000001" customHeight="1" thickBot="1" x14ac:dyDescent="0.3">
      <c r="A237" s="22">
        <v>230</v>
      </c>
      <c r="B237" s="39" t="s">
        <v>250</v>
      </c>
      <c r="C237" s="19">
        <v>4168.22</v>
      </c>
      <c r="D237" s="18"/>
      <c r="E237" s="15">
        <f t="shared" si="75"/>
        <v>4168.22</v>
      </c>
      <c r="F237" s="15">
        <f t="shared" si="76"/>
        <v>453.70000000000027</v>
      </c>
      <c r="G237" s="91">
        <v>3714.52</v>
      </c>
      <c r="H237" s="11">
        <v>3.246</v>
      </c>
      <c r="I237" s="3">
        <v>3.88</v>
      </c>
      <c r="J237" s="3">
        <v>2.41</v>
      </c>
      <c r="K237" s="9">
        <v>2.7690000000000001</v>
      </c>
      <c r="L237" s="13">
        <f t="shared" si="77"/>
        <v>1.0791743684534811</v>
      </c>
      <c r="M237" s="3">
        <f t="shared" si="77"/>
        <v>1.0685567010309278</v>
      </c>
      <c r="N237" s="3">
        <f t="shared" si="77"/>
        <v>1.0809128630705394</v>
      </c>
      <c r="O237" s="5">
        <f t="shared" si="67"/>
        <v>1.0866738894907908</v>
      </c>
      <c r="P237" s="13">
        <v>3.5030000000000001</v>
      </c>
      <c r="Q237" s="3">
        <v>4.1459999999999999</v>
      </c>
      <c r="R237" s="3">
        <v>2.605</v>
      </c>
      <c r="S237" s="9">
        <v>3.0089999999999999</v>
      </c>
      <c r="T237" s="75">
        <f t="shared" si="84"/>
        <v>3.5030000000000006</v>
      </c>
      <c r="U237" s="78">
        <v>3.5030000000000001</v>
      </c>
      <c r="V237" s="10">
        <v>4.3769999999999998</v>
      </c>
      <c r="W237" s="6">
        <f t="shared" si="69"/>
        <v>3.2955999999999999</v>
      </c>
      <c r="X237" s="76">
        <f t="shared" si="70"/>
        <v>0.94079360548101609</v>
      </c>
      <c r="Y237" s="74">
        <f t="shared" si="79"/>
        <v>4.3769999999999998</v>
      </c>
      <c r="Z237" s="8">
        <f t="shared" si="80"/>
        <v>4.1343000000000005</v>
      </c>
      <c r="AA237" s="76">
        <f t="shared" si="73"/>
        <v>0.94455106237148745</v>
      </c>
      <c r="AB237" s="13">
        <v>0.63100000000000001</v>
      </c>
      <c r="AC237" s="85">
        <v>0.69079999999999997</v>
      </c>
      <c r="AD237" s="76">
        <f t="shared" si="74"/>
        <v>1.0947702060221869</v>
      </c>
      <c r="AE237" s="13">
        <v>0.40400000000000003</v>
      </c>
      <c r="AF237" s="85">
        <v>0.44190000000000002</v>
      </c>
      <c r="AG237" s="76">
        <f t="shared" si="57"/>
        <v>1.0938118811881188</v>
      </c>
      <c r="AH237" s="13">
        <v>0.49299999999999999</v>
      </c>
      <c r="AI237" s="100">
        <v>0</v>
      </c>
      <c r="AJ237" s="13">
        <v>1.9E-2</v>
      </c>
      <c r="AK237" s="85">
        <v>2.1399999999999999E-2</v>
      </c>
      <c r="AL237" s="76">
        <f t="shared" si="58"/>
        <v>1.1263157894736842</v>
      </c>
      <c r="AM237" s="13">
        <v>0.54700000000000004</v>
      </c>
      <c r="AN237" s="85">
        <v>0.56769999999999998</v>
      </c>
      <c r="AO237" s="76">
        <f t="shared" si="81"/>
        <v>1.0378427787934186</v>
      </c>
      <c r="AP237" s="13">
        <v>0</v>
      </c>
      <c r="AQ237" s="85">
        <v>0</v>
      </c>
      <c r="AR237" s="76"/>
      <c r="AS237" s="13">
        <v>0.61799999999999999</v>
      </c>
      <c r="AT237" s="85">
        <v>0.72430000000000005</v>
      </c>
      <c r="AU237" s="76">
        <f t="shared" si="59"/>
        <v>1.1720064724919095</v>
      </c>
      <c r="AV237" s="13">
        <v>1.9E-2</v>
      </c>
      <c r="AW237" s="85">
        <v>1.84E-2</v>
      </c>
      <c r="AX237" s="76">
        <f t="shared" si="60"/>
        <v>0.96842105263157896</v>
      </c>
      <c r="AY237" s="13">
        <v>1E-3</v>
      </c>
      <c r="AZ237" s="85">
        <v>5.9999999999999995E-4</v>
      </c>
      <c r="BA237" s="76">
        <f t="shared" si="61"/>
        <v>0.6</v>
      </c>
      <c r="BB237" s="13">
        <v>5.8999999999999997E-2</v>
      </c>
      <c r="BC237" s="85">
        <v>7.2400000000000006E-2</v>
      </c>
      <c r="BD237" s="76">
        <f t="shared" si="62"/>
        <v>1.2271186440677968</v>
      </c>
      <c r="BE237" s="13">
        <v>0.128</v>
      </c>
      <c r="BF237" s="85">
        <v>0.15679999999999999</v>
      </c>
      <c r="BG237" s="76">
        <f t="shared" si="63"/>
        <v>1.2249999999999999</v>
      </c>
      <c r="BH237" s="13">
        <v>0.77600000000000002</v>
      </c>
      <c r="BI237" s="85">
        <v>0.90959999999999996</v>
      </c>
      <c r="BJ237" s="76">
        <f t="shared" si="64"/>
        <v>1.1721649484536081</v>
      </c>
      <c r="BK237" s="13">
        <v>4.9000000000000002E-2</v>
      </c>
      <c r="BL237" s="85">
        <v>5.3900000000000003E-2</v>
      </c>
      <c r="BM237" s="76">
        <f t="shared" si="65"/>
        <v>1.1000000000000001</v>
      </c>
      <c r="BN237" s="13">
        <v>0</v>
      </c>
      <c r="BO237" s="85">
        <v>2.0000000000000001E-4</v>
      </c>
      <c r="BP237" s="76"/>
      <c r="BQ237" s="13">
        <v>0.30599999999999999</v>
      </c>
      <c r="BR237" s="85">
        <v>0.20530000000000001</v>
      </c>
      <c r="BS237" s="76">
        <f t="shared" si="66"/>
        <v>0.67091503267973862</v>
      </c>
      <c r="BT237" s="13">
        <v>0.32700000000000001</v>
      </c>
      <c r="BU237" s="85">
        <v>0.27100000000000002</v>
      </c>
      <c r="BV237" s="76">
        <f t="shared" si="82"/>
        <v>0.82874617737003065</v>
      </c>
    </row>
    <row r="238" spans="1:74" ht="20.100000000000001" customHeight="1" thickBot="1" x14ac:dyDescent="0.3">
      <c r="A238" s="4">
        <v>231</v>
      </c>
      <c r="B238" s="39" t="s">
        <v>251</v>
      </c>
      <c r="C238" s="19">
        <v>4064.51</v>
      </c>
      <c r="D238" s="18"/>
      <c r="E238" s="15">
        <f t="shared" si="75"/>
        <v>4064.51</v>
      </c>
      <c r="F238" s="15">
        <f t="shared" si="76"/>
        <v>379.5600000000004</v>
      </c>
      <c r="G238" s="91">
        <v>3684.95</v>
      </c>
      <c r="H238" s="11">
        <v>3.2269999999999999</v>
      </c>
      <c r="I238" s="3">
        <v>3.9870000000000001</v>
      </c>
      <c r="J238" s="3">
        <v>2.5049999999999999</v>
      </c>
      <c r="K238" s="9">
        <v>2.86</v>
      </c>
      <c r="L238" s="13">
        <f t="shared" si="77"/>
        <v>1.0830492717694453</v>
      </c>
      <c r="M238" s="3">
        <f t="shared" si="77"/>
        <v>1.070228241785804</v>
      </c>
      <c r="N238" s="3">
        <f t="shared" si="77"/>
        <v>1.0838323353293413</v>
      </c>
      <c r="O238" s="5">
        <f t="shared" si="67"/>
        <v>1.0895104895104897</v>
      </c>
      <c r="P238" s="13">
        <v>3.4950000000000001</v>
      </c>
      <c r="Q238" s="3">
        <v>4.2670000000000003</v>
      </c>
      <c r="R238" s="3">
        <v>2.7149999999999999</v>
      </c>
      <c r="S238" s="9">
        <v>3.1160000000000001</v>
      </c>
      <c r="T238" s="75">
        <f t="shared" si="84"/>
        <v>3.4950000000000001</v>
      </c>
      <c r="U238" s="78">
        <v>3.4950000000000001</v>
      </c>
      <c r="V238" s="10">
        <v>4.5659999999999998</v>
      </c>
      <c r="W238" s="6">
        <f t="shared" si="69"/>
        <v>3.5634000000000001</v>
      </c>
      <c r="X238" s="76">
        <f t="shared" si="70"/>
        <v>1.0195708154506438</v>
      </c>
      <c r="Y238" s="74">
        <f t="shared" si="79"/>
        <v>4.5660000000000007</v>
      </c>
      <c r="Z238" s="8">
        <f t="shared" si="80"/>
        <v>4.7029999999999994</v>
      </c>
      <c r="AA238" s="76">
        <f t="shared" si="73"/>
        <v>1.0300043802014889</v>
      </c>
      <c r="AB238" s="13">
        <v>0.77300000000000002</v>
      </c>
      <c r="AC238" s="85">
        <v>0.84599999999999997</v>
      </c>
      <c r="AD238" s="76">
        <f t="shared" si="74"/>
        <v>1.094437257438551</v>
      </c>
      <c r="AE238" s="13">
        <v>0.40100000000000002</v>
      </c>
      <c r="AF238" s="85">
        <v>0.43830000000000002</v>
      </c>
      <c r="AG238" s="76">
        <f t="shared" si="57"/>
        <v>1.0930174563591022</v>
      </c>
      <c r="AH238" s="13">
        <v>0.379</v>
      </c>
      <c r="AI238" s="100">
        <v>0</v>
      </c>
      <c r="AJ238" s="13">
        <v>1.4E-2</v>
      </c>
      <c r="AK238" s="85">
        <v>1.5900000000000001E-2</v>
      </c>
      <c r="AL238" s="76">
        <f t="shared" si="58"/>
        <v>1.1357142857142857</v>
      </c>
      <c r="AM238" s="13">
        <v>0.74299999999999999</v>
      </c>
      <c r="AN238" s="85">
        <v>0.76759999999999995</v>
      </c>
      <c r="AO238" s="76">
        <f t="shared" si="81"/>
        <v>1.0331090174966353</v>
      </c>
      <c r="AP238" s="13">
        <v>0</v>
      </c>
      <c r="AQ238" s="85">
        <v>0</v>
      </c>
      <c r="AR238" s="76"/>
      <c r="AS238" s="13">
        <v>0.63400000000000001</v>
      </c>
      <c r="AT238" s="85">
        <v>0.74429999999999996</v>
      </c>
      <c r="AU238" s="76">
        <f t="shared" si="59"/>
        <v>1.17397476340694</v>
      </c>
      <c r="AV238" s="13">
        <v>2.4E-2</v>
      </c>
      <c r="AW238" s="85">
        <v>2.3599999999999999E-2</v>
      </c>
      <c r="AX238" s="76">
        <f t="shared" si="60"/>
        <v>0.98333333333333328</v>
      </c>
      <c r="AY238" s="13">
        <v>1E-3</v>
      </c>
      <c r="AZ238" s="85">
        <v>8.0000000000000004E-4</v>
      </c>
      <c r="BA238" s="76">
        <f t="shared" si="61"/>
        <v>0.8</v>
      </c>
      <c r="BB238" s="13">
        <v>0.06</v>
      </c>
      <c r="BC238" s="85">
        <v>7.4200000000000002E-2</v>
      </c>
      <c r="BD238" s="76">
        <f t="shared" si="62"/>
        <v>1.2366666666666668</v>
      </c>
      <c r="BE238" s="13">
        <v>0.125</v>
      </c>
      <c r="BF238" s="85">
        <v>0.1537</v>
      </c>
      <c r="BG238" s="76">
        <f t="shared" si="63"/>
        <v>1.2296</v>
      </c>
      <c r="BH238" s="13">
        <v>0.72399999999999998</v>
      </c>
      <c r="BI238" s="85">
        <v>0.85489999999999999</v>
      </c>
      <c r="BJ238" s="76">
        <f t="shared" si="64"/>
        <v>1.1808011049723757</v>
      </c>
      <c r="BK238" s="13">
        <v>4.7E-2</v>
      </c>
      <c r="BL238" s="85">
        <v>5.16E-2</v>
      </c>
      <c r="BM238" s="76">
        <f t="shared" si="65"/>
        <v>1.0978723404255319</v>
      </c>
      <c r="BN238" s="13">
        <v>0</v>
      </c>
      <c r="BO238" s="85">
        <v>2.0000000000000001E-4</v>
      </c>
      <c r="BP238" s="76"/>
      <c r="BQ238" s="13">
        <v>0.313</v>
      </c>
      <c r="BR238" s="85">
        <v>0.3599</v>
      </c>
      <c r="BS238" s="76">
        <f t="shared" si="66"/>
        <v>1.1498402555910543</v>
      </c>
      <c r="BT238" s="13">
        <v>0.32800000000000001</v>
      </c>
      <c r="BU238" s="85">
        <v>0.372</v>
      </c>
      <c r="BV238" s="76">
        <f t="shared" si="82"/>
        <v>1.1341463414634145</v>
      </c>
    </row>
    <row r="239" spans="1:74" ht="20.100000000000001" customHeight="1" thickBot="1" x14ac:dyDescent="0.3">
      <c r="A239" s="22">
        <v>232</v>
      </c>
      <c r="B239" s="39" t="s">
        <v>252</v>
      </c>
      <c r="C239" s="19">
        <v>6419.23</v>
      </c>
      <c r="D239" s="18">
        <v>45</v>
      </c>
      <c r="E239" s="15">
        <f t="shared" si="75"/>
        <v>6374.23</v>
      </c>
      <c r="F239" s="15">
        <f t="shared" si="76"/>
        <v>445.10999999999967</v>
      </c>
      <c r="G239" s="91">
        <v>5929.12</v>
      </c>
      <c r="H239" s="11">
        <v>3.173</v>
      </c>
      <c r="I239" s="3">
        <v>3.69</v>
      </c>
      <c r="J239" s="3">
        <v>2.335</v>
      </c>
      <c r="K239" s="9">
        <v>2.5169999999999999</v>
      </c>
      <c r="L239" s="13">
        <f t="shared" si="77"/>
        <v>1.0759533564450048</v>
      </c>
      <c r="M239" s="3">
        <f t="shared" si="77"/>
        <v>1.0674796747967481</v>
      </c>
      <c r="N239" s="3">
        <f t="shared" si="77"/>
        <v>1.0830835117773019</v>
      </c>
      <c r="O239" s="5">
        <f t="shared" si="67"/>
        <v>1.0866110448947159</v>
      </c>
      <c r="P239" s="13">
        <v>3.4140000000000001</v>
      </c>
      <c r="Q239" s="3">
        <v>3.9390000000000001</v>
      </c>
      <c r="R239" s="3">
        <v>2.5289999999999999</v>
      </c>
      <c r="S239" s="9">
        <v>2.7349999999999999</v>
      </c>
      <c r="T239" s="75">
        <f t="shared" si="84"/>
        <v>3.4140000000000001</v>
      </c>
      <c r="U239" s="78">
        <v>3.4140000000000001</v>
      </c>
      <c r="V239" s="10">
        <v>4.0810000000000004</v>
      </c>
      <c r="W239" s="6">
        <f t="shared" si="69"/>
        <v>3.3118999999999996</v>
      </c>
      <c r="X239" s="76">
        <f t="shared" si="70"/>
        <v>0.97009373169302859</v>
      </c>
      <c r="Y239" s="74">
        <f t="shared" si="79"/>
        <v>4.0810000000000004</v>
      </c>
      <c r="Z239" s="8">
        <f t="shared" si="80"/>
        <v>3.9912999999999994</v>
      </c>
      <c r="AA239" s="76">
        <f t="shared" si="73"/>
        <v>0.9780200931144325</v>
      </c>
      <c r="AB239" s="13">
        <v>0.745</v>
      </c>
      <c r="AC239" s="85">
        <v>0.8175</v>
      </c>
      <c r="AD239" s="76">
        <f t="shared" si="74"/>
        <v>1.0973154362416107</v>
      </c>
      <c r="AE239" s="13">
        <v>0.20499999999999999</v>
      </c>
      <c r="AF239" s="85">
        <v>0.22450000000000001</v>
      </c>
      <c r="AG239" s="76">
        <f t="shared" si="57"/>
        <v>1.0951219512195123</v>
      </c>
      <c r="AH239" s="13">
        <v>0.67800000000000005</v>
      </c>
      <c r="AI239" s="100">
        <v>0</v>
      </c>
      <c r="AJ239" s="13">
        <v>1.0999999999999999E-2</v>
      </c>
      <c r="AK239" s="85">
        <v>1.3100000000000001E-2</v>
      </c>
      <c r="AL239" s="76">
        <f t="shared" si="58"/>
        <v>1.1909090909090909</v>
      </c>
      <c r="AM239" s="13">
        <v>0.308</v>
      </c>
      <c r="AN239" s="85">
        <v>0.31609999999999999</v>
      </c>
      <c r="AO239" s="76">
        <f t="shared" si="81"/>
        <v>1.0262987012987013</v>
      </c>
      <c r="AP239" s="13">
        <v>2.7E-2</v>
      </c>
      <c r="AQ239" s="85">
        <v>2.8899999999999999E-2</v>
      </c>
      <c r="AR239" s="76">
        <f t="shared" si="83"/>
        <v>1.0703703703703704</v>
      </c>
      <c r="AS239" s="13">
        <v>0.438</v>
      </c>
      <c r="AT239" s="85">
        <v>0.50349999999999995</v>
      </c>
      <c r="AU239" s="76">
        <f t="shared" si="59"/>
        <v>1.1495433789954337</v>
      </c>
      <c r="AV239" s="13">
        <v>1.9E-2</v>
      </c>
      <c r="AW239" s="85">
        <v>1.8200000000000001E-2</v>
      </c>
      <c r="AX239" s="76">
        <f t="shared" si="60"/>
        <v>0.95789473684210535</v>
      </c>
      <c r="AY239" s="13">
        <v>1E-3</v>
      </c>
      <c r="AZ239" s="85">
        <v>6.9999999999999999E-4</v>
      </c>
      <c r="BA239" s="76">
        <f t="shared" si="61"/>
        <v>0.7</v>
      </c>
      <c r="BB239" s="13">
        <v>0.14399999999999999</v>
      </c>
      <c r="BC239" s="85">
        <v>0.17630000000000001</v>
      </c>
      <c r="BD239" s="76">
        <f t="shared" si="62"/>
        <v>1.2243055555555558</v>
      </c>
      <c r="BE239" s="13">
        <v>8.5000000000000006E-2</v>
      </c>
      <c r="BF239" s="85">
        <v>0.1048</v>
      </c>
      <c r="BG239" s="76">
        <f t="shared" si="63"/>
        <v>1.2329411764705882</v>
      </c>
      <c r="BH239" s="13">
        <v>0.6</v>
      </c>
      <c r="BI239" s="85">
        <v>0.69940000000000002</v>
      </c>
      <c r="BJ239" s="76">
        <f t="shared" si="64"/>
        <v>1.1656666666666669</v>
      </c>
      <c r="BK239" s="13">
        <v>0.16200000000000001</v>
      </c>
      <c r="BL239" s="85">
        <v>0.17630000000000001</v>
      </c>
      <c r="BM239" s="76">
        <f t="shared" si="65"/>
        <v>1.0882716049382717</v>
      </c>
      <c r="BN239" s="13">
        <v>0</v>
      </c>
      <c r="BO239" s="85">
        <v>2.0000000000000001E-4</v>
      </c>
      <c r="BP239" s="76"/>
      <c r="BQ239" s="13">
        <v>0.32600000000000001</v>
      </c>
      <c r="BR239" s="85">
        <v>0.57740000000000002</v>
      </c>
      <c r="BS239" s="76">
        <f t="shared" si="66"/>
        <v>1.7711656441717791</v>
      </c>
      <c r="BT239" s="13">
        <v>0.33200000000000002</v>
      </c>
      <c r="BU239" s="85">
        <v>0.33439999999999998</v>
      </c>
      <c r="BV239" s="76">
        <f t="shared" si="82"/>
        <v>1.0072289156626504</v>
      </c>
    </row>
    <row r="240" spans="1:74" ht="20.100000000000001" customHeight="1" thickBot="1" x14ac:dyDescent="0.3">
      <c r="A240" s="4">
        <v>233</v>
      </c>
      <c r="B240" s="39" t="s">
        <v>253</v>
      </c>
      <c r="C240" s="19">
        <v>6059.5</v>
      </c>
      <c r="D240" s="18">
        <v>80.5</v>
      </c>
      <c r="E240" s="15">
        <f t="shared" si="75"/>
        <v>5979</v>
      </c>
      <c r="F240" s="15">
        <f t="shared" si="76"/>
        <v>592.39999999999964</v>
      </c>
      <c r="G240" s="91">
        <v>5386.6</v>
      </c>
      <c r="H240" s="11">
        <v>3.3780000000000001</v>
      </c>
      <c r="I240" s="3">
        <v>3.9750000000000001</v>
      </c>
      <c r="J240" s="3">
        <v>2.4489999999999998</v>
      </c>
      <c r="K240" s="9">
        <v>2.7909999999999999</v>
      </c>
      <c r="L240" s="13">
        <f t="shared" si="77"/>
        <v>1.0811130846654826</v>
      </c>
      <c r="M240" s="3">
        <f t="shared" si="77"/>
        <v>1.070943396226415</v>
      </c>
      <c r="N240" s="3">
        <f t="shared" si="77"/>
        <v>1.0857492854226214</v>
      </c>
      <c r="O240" s="5">
        <f t="shared" si="67"/>
        <v>1.0906485130777499</v>
      </c>
      <c r="P240" s="13">
        <v>3.6520000000000001</v>
      </c>
      <c r="Q240" s="3">
        <v>4.2569999999999997</v>
      </c>
      <c r="R240" s="3">
        <v>2.6589999999999998</v>
      </c>
      <c r="S240" s="9">
        <v>3.044</v>
      </c>
      <c r="T240" s="75">
        <f t="shared" si="84"/>
        <v>3.6520000000000001</v>
      </c>
      <c r="U240" s="78">
        <v>3.6520000000000001</v>
      </c>
      <c r="V240" s="10">
        <v>4.6929999999999996</v>
      </c>
      <c r="W240" s="6">
        <f t="shared" si="69"/>
        <v>3.8617000000000008</v>
      </c>
      <c r="X240" s="76">
        <f>W240/T240</f>
        <v>1.0574205914567363</v>
      </c>
      <c r="Y240" s="74">
        <f t="shared" si="79"/>
        <v>4.6929999999999996</v>
      </c>
      <c r="Z240" s="8">
        <f t="shared" si="80"/>
        <v>4.9405999999999999</v>
      </c>
      <c r="AA240" s="76">
        <f t="shared" si="73"/>
        <v>1.0527594289367144</v>
      </c>
      <c r="AB240" s="13">
        <v>0.81399999999999995</v>
      </c>
      <c r="AC240" s="85">
        <v>0.89300000000000002</v>
      </c>
      <c r="AD240" s="76">
        <f t="shared" si="74"/>
        <v>1.097051597051597</v>
      </c>
      <c r="AE240" s="13">
        <v>0.38500000000000001</v>
      </c>
      <c r="AF240" s="85">
        <v>0.42120000000000002</v>
      </c>
      <c r="AG240" s="76">
        <f t="shared" si="57"/>
        <v>1.0940259740259741</v>
      </c>
      <c r="AH240" s="13">
        <v>0.60899999999999999</v>
      </c>
      <c r="AI240" s="100">
        <v>0</v>
      </c>
      <c r="AJ240" s="13">
        <v>1.7999999999999999E-2</v>
      </c>
      <c r="AK240" s="85">
        <v>2.0299999999999999E-2</v>
      </c>
      <c r="AL240" s="76">
        <f t="shared" si="58"/>
        <v>1.1277777777777778</v>
      </c>
      <c r="AM240" s="13">
        <v>0.745</v>
      </c>
      <c r="AN240" s="85">
        <v>0.78769999999999996</v>
      </c>
      <c r="AO240" s="76">
        <f t="shared" si="81"/>
        <v>1.0573154362416106</v>
      </c>
      <c r="AP240" s="13">
        <v>0</v>
      </c>
      <c r="AQ240" s="85">
        <v>0</v>
      </c>
      <c r="AR240" s="76"/>
      <c r="AS240" s="13">
        <v>0.54900000000000004</v>
      </c>
      <c r="AT240" s="85">
        <v>0.64029999999999998</v>
      </c>
      <c r="AU240" s="76">
        <f t="shared" si="59"/>
        <v>1.1663023679417122</v>
      </c>
      <c r="AV240" s="13">
        <v>3.1E-2</v>
      </c>
      <c r="AW240" s="85">
        <v>3.0599999999999999E-2</v>
      </c>
      <c r="AX240" s="76">
        <f t="shared" si="60"/>
        <v>0.98709677419354835</v>
      </c>
      <c r="AY240" s="13">
        <v>1E-3</v>
      </c>
      <c r="AZ240" s="85">
        <v>1.1000000000000001E-3</v>
      </c>
      <c r="BA240" s="76">
        <f t="shared" si="61"/>
        <v>1.1000000000000001</v>
      </c>
      <c r="BB240" s="13">
        <v>8.5999999999999993E-2</v>
      </c>
      <c r="BC240" s="85">
        <v>0.1061</v>
      </c>
      <c r="BD240" s="76">
        <f t="shared" si="62"/>
        <v>1.2337209302325582</v>
      </c>
      <c r="BE240" s="13">
        <v>0.14599999999999999</v>
      </c>
      <c r="BF240" s="85">
        <v>0.17929999999999999</v>
      </c>
      <c r="BG240" s="76">
        <f t="shared" si="63"/>
        <v>1.228082191780822</v>
      </c>
      <c r="BH240" s="13">
        <v>0.68600000000000005</v>
      </c>
      <c r="BI240" s="85">
        <v>0.81910000000000005</v>
      </c>
      <c r="BJ240" s="76">
        <f t="shared" si="64"/>
        <v>1.1940233236151603</v>
      </c>
      <c r="BK240" s="13">
        <v>5.0999999999999997E-2</v>
      </c>
      <c r="BL240" s="85">
        <v>5.5100000000000003E-2</v>
      </c>
      <c r="BM240" s="76">
        <f t="shared" si="65"/>
        <v>1.0803921568627453</v>
      </c>
      <c r="BN240" s="13">
        <v>0</v>
      </c>
      <c r="BO240" s="85">
        <v>2.0000000000000001E-4</v>
      </c>
      <c r="BP240" s="76"/>
      <c r="BQ240" s="13">
        <v>0.27600000000000002</v>
      </c>
      <c r="BR240" s="85">
        <v>0.69540000000000002</v>
      </c>
      <c r="BS240" s="76">
        <f t="shared" si="66"/>
        <v>2.5195652173913041</v>
      </c>
      <c r="BT240" s="13">
        <v>0.29599999999999999</v>
      </c>
      <c r="BU240" s="85">
        <v>0.29120000000000001</v>
      </c>
      <c r="BV240" s="76">
        <f t="shared" si="82"/>
        <v>0.98378378378378384</v>
      </c>
    </row>
    <row r="241" spans="1:74" ht="20.100000000000001" customHeight="1" thickBot="1" x14ac:dyDescent="0.3">
      <c r="A241" s="22">
        <v>234</v>
      </c>
      <c r="B241" s="39" t="s">
        <v>254</v>
      </c>
      <c r="C241" s="19">
        <v>5987</v>
      </c>
      <c r="D241" s="18"/>
      <c r="E241" s="15">
        <f t="shared" si="75"/>
        <v>5987</v>
      </c>
      <c r="F241" s="15">
        <f t="shared" si="76"/>
        <v>577</v>
      </c>
      <c r="G241" s="91">
        <v>5410</v>
      </c>
      <c r="H241" s="11">
        <v>3.5329999999999999</v>
      </c>
      <c r="I241" s="3">
        <v>4.0469999999999997</v>
      </c>
      <c r="J241" s="3">
        <v>2.6059999999999999</v>
      </c>
      <c r="K241" s="9">
        <v>2.9529999999999998</v>
      </c>
      <c r="L241" s="13">
        <f t="shared" si="77"/>
        <v>1.0818001698273423</v>
      </c>
      <c r="M241" s="3">
        <f t="shared" si="77"/>
        <v>1.0731405979738078</v>
      </c>
      <c r="N241" s="3">
        <f t="shared" si="77"/>
        <v>1.0863392171910975</v>
      </c>
      <c r="O241" s="5">
        <f t="shared" si="67"/>
        <v>1.0904165255672198</v>
      </c>
      <c r="P241" s="13">
        <v>3.8220000000000001</v>
      </c>
      <c r="Q241" s="3">
        <v>4.343</v>
      </c>
      <c r="R241" s="3">
        <v>2.831</v>
      </c>
      <c r="S241" s="9">
        <v>3.22</v>
      </c>
      <c r="T241" s="75">
        <f t="shared" si="84"/>
        <v>3.8220000000000001</v>
      </c>
      <c r="U241" s="78">
        <v>3.8220000000000001</v>
      </c>
      <c r="V241" s="10">
        <v>4.6660000000000004</v>
      </c>
      <c r="W241" s="6">
        <f t="shared" si="69"/>
        <v>4.1189</v>
      </c>
      <c r="X241" s="76">
        <f t="shared" si="70"/>
        <v>1.0776818419675562</v>
      </c>
      <c r="Y241" s="74">
        <f t="shared" si="79"/>
        <v>4.6659999999999995</v>
      </c>
      <c r="Z241" s="8">
        <f t="shared" si="80"/>
        <v>5.0388999999999999</v>
      </c>
      <c r="AA241" s="76">
        <f t="shared" si="73"/>
        <v>1.0799185597942564</v>
      </c>
      <c r="AB241" s="13">
        <v>0.83699999999999997</v>
      </c>
      <c r="AC241" s="85">
        <v>0.91590000000000005</v>
      </c>
      <c r="AD241" s="76">
        <f t="shared" si="74"/>
        <v>1.0942652329749105</v>
      </c>
      <c r="AE241" s="13">
        <v>0.39</v>
      </c>
      <c r="AF241" s="85">
        <v>0.42649999999999999</v>
      </c>
      <c r="AG241" s="76">
        <f t="shared" si="57"/>
        <v>1.0935897435897435</v>
      </c>
      <c r="AH241" s="13">
        <v>0.60099999999999998</v>
      </c>
      <c r="AI241" s="100">
        <v>0</v>
      </c>
      <c r="AJ241" s="13">
        <v>1.7999999999999999E-2</v>
      </c>
      <c r="AK241" s="85">
        <v>1.9900000000000001E-2</v>
      </c>
      <c r="AL241" s="76">
        <f t="shared" si="58"/>
        <v>1.1055555555555556</v>
      </c>
      <c r="AM241" s="13">
        <v>0.504</v>
      </c>
      <c r="AN241" s="85">
        <v>0.53349999999999997</v>
      </c>
      <c r="AO241" s="76">
        <f t="shared" si="81"/>
        <v>1.058531746031746</v>
      </c>
      <c r="AP241" s="13">
        <v>4.4999999999999998E-2</v>
      </c>
      <c r="AQ241" s="85">
        <v>4.8800000000000003E-2</v>
      </c>
      <c r="AR241" s="76">
        <f t="shared" si="83"/>
        <v>1.0844444444444445</v>
      </c>
      <c r="AS241" s="13">
        <v>0.61</v>
      </c>
      <c r="AT241" s="85">
        <v>0.71389999999999998</v>
      </c>
      <c r="AU241" s="76">
        <f t="shared" si="59"/>
        <v>1.170327868852459</v>
      </c>
      <c r="AV241" s="13">
        <v>3.2000000000000001E-2</v>
      </c>
      <c r="AW241" s="85">
        <v>3.1600000000000003E-2</v>
      </c>
      <c r="AX241" s="76">
        <f t="shared" si="60"/>
        <v>0.98750000000000004</v>
      </c>
      <c r="AY241" s="13">
        <v>1E-3</v>
      </c>
      <c r="AZ241" s="85">
        <v>1.1999999999999999E-3</v>
      </c>
      <c r="BA241" s="76">
        <f t="shared" si="61"/>
        <v>1.2</v>
      </c>
      <c r="BB241" s="13">
        <v>8.4000000000000005E-2</v>
      </c>
      <c r="BC241" s="85">
        <v>0.10340000000000001</v>
      </c>
      <c r="BD241" s="76">
        <f t="shared" si="62"/>
        <v>1.230952380952381</v>
      </c>
      <c r="BE241" s="13">
        <v>0.151</v>
      </c>
      <c r="BF241" s="85">
        <v>0.1855</v>
      </c>
      <c r="BG241" s="76">
        <f t="shared" si="63"/>
        <v>1.2284768211920529</v>
      </c>
      <c r="BH241" s="13">
        <v>0.76600000000000001</v>
      </c>
      <c r="BI241" s="85">
        <v>0.91459999999999997</v>
      </c>
      <c r="BJ241" s="76">
        <f t="shared" si="64"/>
        <v>1.193994778067885</v>
      </c>
      <c r="BK241" s="13">
        <v>5.1999999999999998E-2</v>
      </c>
      <c r="BL241" s="85">
        <v>5.62E-2</v>
      </c>
      <c r="BM241" s="76">
        <f t="shared" si="65"/>
        <v>1.0807692307692309</v>
      </c>
      <c r="BN241" s="13">
        <v>0</v>
      </c>
      <c r="BO241" s="85">
        <v>2.0000000000000001E-4</v>
      </c>
      <c r="BP241" s="76"/>
      <c r="BQ241" s="13">
        <v>0.28000000000000003</v>
      </c>
      <c r="BR241" s="85">
        <v>0.75</v>
      </c>
      <c r="BS241" s="76">
        <f t="shared" si="66"/>
        <v>2.6785714285714284</v>
      </c>
      <c r="BT241" s="13">
        <v>0.29499999999999998</v>
      </c>
      <c r="BU241" s="85">
        <v>0.3377</v>
      </c>
      <c r="BV241" s="76">
        <f t="shared" si="82"/>
        <v>1.1447457627118645</v>
      </c>
    </row>
    <row r="242" spans="1:74" ht="20.100000000000001" customHeight="1" thickBot="1" x14ac:dyDescent="0.3">
      <c r="A242" s="4">
        <v>235</v>
      </c>
      <c r="B242" s="39" t="s">
        <v>255</v>
      </c>
      <c r="C242" s="19">
        <v>4219.8999999999996</v>
      </c>
      <c r="D242" s="18"/>
      <c r="E242" s="15">
        <f t="shared" si="75"/>
        <v>4219.8999999999996</v>
      </c>
      <c r="F242" s="15">
        <f t="shared" si="76"/>
        <v>463.69999999999982</v>
      </c>
      <c r="G242" s="91">
        <v>3756.2</v>
      </c>
      <c r="H242" s="11">
        <v>3.25</v>
      </c>
      <c r="I242" s="3">
        <v>3.883</v>
      </c>
      <c r="J242" s="3">
        <v>2.4910000000000001</v>
      </c>
      <c r="K242" s="9">
        <v>2.8650000000000002</v>
      </c>
      <c r="L242" s="13">
        <f t="shared" si="77"/>
        <v>1.0815384615384616</v>
      </c>
      <c r="M242" s="3">
        <f t="shared" si="77"/>
        <v>1.0703064640741693</v>
      </c>
      <c r="N242" s="3">
        <f t="shared" si="77"/>
        <v>1.0818948213568846</v>
      </c>
      <c r="O242" s="5">
        <f t="shared" si="67"/>
        <v>1.087260034904014</v>
      </c>
      <c r="P242" s="13">
        <v>3.5150000000000001</v>
      </c>
      <c r="Q242" s="3">
        <v>4.1559999999999997</v>
      </c>
      <c r="R242" s="3">
        <v>2.6949999999999998</v>
      </c>
      <c r="S242" s="9">
        <v>3.1150000000000002</v>
      </c>
      <c r="T242" s="75">
        <f t="shared" si="84"/>
        <v>3.5149999999999997</v>
      </c>
      <c r="U242" s="78">
        <v>3.5150000000000001</v>
      </c>
      <c r="V242" s="10">
        <v>4.3849999999999998</v>
      </c>
      <c r="W242" s="6">
        <f t="shared" si="69"/>
        <v>3.4965000000000002</v>
      </c>
      <c r="X242" s="76">
        <f t="shared" si="70"/>
        <v>0.99473684210526325</v>
      </c>
      <c r="Y242" s="74">
        <f t="shared" si="79"/>
        <v>4.3849999999999998</v>
      </c>
      <c r="Z242" s="8">
        <f t="shared" si="80"/>
        <v>4.3978000000000002</v>
      </c>
      <c r="AA242" s="76">
        <f t="shared" si="73"/>
        <v>1.0029190421892817</v>
      </c>
      <c r="AB242" s="13">
        <v>0.73399999999999999</v>
      </c>
      <c r="AC242" s="85">
        <v>0.80359999999999998</v>
      </c>
      <c r="AD242" s="76">
        <f t="shared" si="74"/>
        <v>1.0948228882833788</v>
      </c>
      <c r="AE242" s="13">
        <v>0.42</v>
      </c>
      <c r="AF242" s="85">
        <v>0.46</v>
      </c>
      <c r="AG242" s="76">
        <f t="shared" si="57"/>
        <v>1.0952380952380953</v>
      </c>
      <c r="AH242" s="13">
        <v>0.4</v>
      </c>
      <c r="AI242" s="100">
        <v>0</v>
      </c>
      <c r="AJ242" s="13">
        <v>2.1000000000000001E-2</v>
      </c>
      <c r="AK242" s="85">
        <v>2.3699999999999999E-2</v>
      </c>
      <c r="AL242" s="76">
        <f t="shared" si="58"/>
        <v>1.1285714285714283</v>
      </c>
      <c r="AM242" s="13">
        <v>0.54100000000000004</v>
      </c>
      <c r="AN242" s="85">
        <v>0.5615</v>
      </c>
      <c r="AO242" s="76">
        <f t="shared" si="81"/>
        <v>1.0378927911275415</v>
      </c>
      <c r="AP242" s="13">
        <v>0</v>
      </c>
      <c r="AQ242" s="85">
        <v>0</v>
      </c>
      <c r="AR242" s="76"/>
      <c r="AS242" s="13">
        <v>0.56899999999999995</v>
      </c>
      <c r="AT242" s="85">
        <v>0.66449999999999998</v>
      </c>
      <c r="AU242" s="76">
        <f t="shared" si="59"/>
        <v>1.1678383128295255</v>
      </c>
      <c r="AV242" s="13">
        <v>2.9000000000000001E-2</v>
      </c>
      <c r="AW242" s="85">
        <v>2.8199999999999999E-2</v>
      </c>
      <c r="AX242" s="76">
        <f t="shared" si="60"/>
        <v>0.97241379310344822</v>
      </c>
      <c r="AY242" s="13">
        <v>1E-3</v>
      </c>
      <c r="AZ242" s="85">
        <v>1.1000000000000001E-3</v>
      </c>
      <c r="BA242" s="76">
        <f t="shared" si="61"/>
        <v>1.1000000000000001</v>
      </c>
      <c r="BB242" s="13">
        <v>5.6000000000000001E-2</v>
      </c>
      <c r="BC242" s="85">
        <v>6.8599999999999994E-2</v>
      </c>
      <c r="BD242" s="76">
        <f t="shared" si="62"/>
        <v>1.2249999999999999</v>
      </c>
      <c r="BE242" s="13">
        <v>0.121</v>
      </c>
      <c r="BF242" s="85">
        <v>0.14810000000000001</v>
      </c>
      <c r="BG242" s="76">
        <f t="shared" si="63"/>
        <v>1.2239669421487605</v>
      </c>
      <c r="BH242" s="13">
        <v>0.77700000000000002</v>
      </c>
      <c r="BI242" s="85">
        <v>0.90839999999999999</v>
      </c>
      <c r="BJ242" s="76">
        <f t="shared" si="64"/>
        <v>1.1691119691119691</v>
      </c>
      <c r="BK242" s="13">
        <v>0.08</v>
      </c>
      <c r="BL242" s="85">
        <v>8.7599999999999997E-2</v>
      </c>
      <c r="BM242" s="76">
        <f t="shared" si="65"/>
        <v>1.095</v>
      </c>
      <c r="BN242" s="13">
        <v>0</v>
      </c>
      <c r="BO242" s="85">
        <v>2.0000000000000001E-4</v>
      </c>
      <c r="BP242" s="76"/>
      <c r="BQ242" s="13">
        <v>0.307</v>
      </c>
      <c r="BR242" s="85">
        <v>0.30249999999999999</v>
      </c>
      <c r="BS242" s="76">
        <f t="shared" si="66"/>
        <v>0.98534201954397393</v>
      </c>
      <c r="BT242" s="13">
        <v>0.32900000000000001</v>
      </c>
      <c r="BU242" s="85">
        <v>0.33979999999999999</v>
      </c>
      <c r="BV242" s="76">
        <f t="shared" si="82"/>
        <v>1.0328267477203648</v>
      </c>
    </row>
    <row r="243" spans="1:74" ht="20.100000000000001" customHeight="1" thickBot="1" x14ac:dyDescent="0.3">
      <c r="A243" s="22">
        <v>236</v>
      </c>
      <c r="B243" s="39" t="s">
        <v>256</v>
      </c>
      <c r="C243" s="19">
        <v>6357.4</v>
      </c>
      <c r="D243" s="18"/>
      <c r="E243" s="15">
        <f t="shared" si="75"/>
        <v>6357.4</v>
      </c>
      <c r="F243" s="15">
        <f t="shared" si="76"/>
        <v>692</v>
      </c>
      <c r="G243" s="91">
        <v>5665.4</v>
      </c>
      <c r="H243" s="11">
        <v>3.423</v>
      </c>
      <c r="I243" s="3">
        <v>4.0529999999999999</v>
      </c>
      <c r="J243" s="3">
        <v>2.6269999999999998</v>
      </c>
      <c r="K243" s="9">
        <v>3.0009999999999999</v>
      </c>
      <c r="L243" s="13">
        <f t="shared" si="77"/>
        <v>1.0823838737949167</v>
      </c>
      <c r="M243" s="3">
        <f t="shared" si="77"/>
        <v>1.07179866765359</v>
      </c>
      <c r="N243" s="3">
        <f t="shared" si="77"/>
        <v>1.0837457175485345</v>
      </c>
      <c r="O243" s="5">
        <f t="shared" si="67"/>
        <v>1.0889703432189271</v>
      </c>
      <c r="P243" s="13">
        <v>3.7050000000000001</v>
      </c>
      <c r="Q243" s="3">
        <v>4.3440000000000003</v>
      </c>
      <c r="R243" s="3">
        <v>2.847</v>
      </c>
      <c r="S243" s="9">
        <v>3.2679999999999998</v>
      </c>
      <c r="T243" s="75">
        <f t="shared" si="84"/>
        <v>3.7049999999999996</v>
      </c>
      <c r="U243" s="78">
        <v>3.7050000000000001</v>
      </c>
      <c r="V243" s="10">
        <v>4.6310000000000002</v>
      </c>
      <c r="W243" s="6">
        <f t="shared" si="69"/>
        <v>3.6826000000000003</v>
      </c>
      <c r="X243" s="76">
        <f t="shared" si="70"/>
        <v>0.99395411605937944</v>
      </c>
      <c r="Y243" s="74">
        <f t="shared" si="79"/>
        <v>4.6310000000000002</v>
      </c>
      <c r="Z243" s="8">
        <f t="shared" si="80"/>
        <v>4.6452000000000009</v>
      </c>
      <c r="AA243" s="76">
        <f t="shared" si="73"/>
        <v>1.0030662923774565</v>
      </c>
      <c r="AB243" s="13">
        <v>0.81499999999999995</v>
      </c>
      <c r="AC243" s="85">
        <v>0.89429999999999998</v>
      </c>
      <c r="AD243" s="76">
        <f t="shared" si="74"/>
        <v>1.0973006134969325</v>
      </c>
      <c r="AE243" s="13">
        <v>0.42099999999999999</v>
      </c>
      <c r="AF243" s="85">
        <v>0.4602</v>
      </c>
      <c r="AG243" s="76">
        <f t="shared" si="57"/>
        <v>1.0931116389548694</v>
      </c>
      <c r="AH243" s="13">
        <v>0.436</v>
      </c>
      <c r="AI243" s="100">
        <v>0</v>
      </c>
      <c r="AJ243" s="13">
        <v>1.9E-2</v>
      </c>
      <c r="AK243" s="85">
        <v>2.1899999999999999E-2</v>
      </c>
      <c r="AL243" s="76">
        <f t="shared" si="58"/>
        <v>1.1526315789473685</v>
      </c>
      <c r="AM243" s="13">
        <v>0.59799999999999998</v>
      </c>
      <c r="AN243" s="85">
        <v>0.62460000000000004</v>
      </c>
      <c r="AO243" s="76">
        <f t="shared" si="81"/>
        <v>1.0444816053511707</v>
      </c>
      <c r="AP243" s="13">
        <v>0</v>
      </c>
      <c r="AQ243" s="85">
        <v>0</v>
      </c>
      <c r="AR243" s="76"/>
      <c r="AS243" s="13">
        <v>0.59699999999999998</v>
      </c>
      <c r="AT243" s="85">
        <v>0.69820000000000004</v>
      </c>
      <c r="AU243" s="76">
        <f t="shared" si="59"/>
        <v>1.1695142378559464</v>
      </c>
      <c r="AV243" s="13">
        <v>2.1000000000000001E-2</v>
      </c>
      <c r="AW243" s="85">
        <v>2.0199999999999999E-2</v>
      </c>
      <c r="AX243" s="76">
        <f t="shared" si="60"/>
        <v>0.96190476190476182</v>
      </c>
      <c r="AY243" s="13">
        <v>1E-3</v>
      </c>
      <c r="AZ243" s="85">
        <v>6.9999999999999999E-4</v>
      </c>
      <c r="BA243" s="76">
        <f t="shared" si="61"/>
        <v>0.7</v>
      </c>
      <c r="BB243" s="13">
        <v>5.6000000000000001E-2</v>
      </c>
      <c r="BC243" s="85">
        <v>6.83E-2</v>
      </c>
      <c r="BD243" s="76">
        <f t="shared" si="62"/>
        <v>1.219642857142857</v>
      </c>
      <c r="BE243" s="13">
        <v>0.14099999999999999</v>
      </c>
      <c r="BF243" s="85">
        <v>0.17280000000000001</v>
      </c>
      <c r="BG243" s="76">
        <f t="shared" si="63"/>
        <v>1.2255319148936172</v>
      </c>
      <c r="BH243" s="13">
        <v>0.80800000000000005</v>
      </c>
      <c r="BI243" s="85">
        <v>0.95399999999999996</v>
      </c>
      <c r="BJ243" s="76">
        <f t="shared" si="64"/>
        <v>1.1806930693069306</v>
      </c>
      <c r="BK243" s="13">
        <v>8.3000000000000004E-2</v>
      </c>
      <c r="BL243" s="85">
        <v>9.06E-2</v>
      </c>
      <c r="BM243" s="76">
        <f t="shared" si="65"/>
        <v>1.0915662650602409</v>
      </c>
      <c r="BN243" s="13">
        <v>0</v>
      </c>
      <c r="BO243" s="85">
        <v>2.0000000000000001E-4</v>
      </c>
      <c r="BP243" s="76"/>
      <c r="BQ243" s="13">
        <v>0.307</v>
      </c>
      <c r="BR243" s="85">
        <v>0.30120000000000002</v>
      </c>
      <c r="BS243" s="76">
        <f t="shared" si="66"/>
        <v>0.98110749185667756</v>
      </c>
      <c r="BT243" s="13">
        <v>0.32800000000000001</v>
      </c>
      <c r="BU243" s="85">
        <v>0.33800000000000002</v>
      </c>
      <c r="BV243" s="76">
        <f t="shared" si="82"/>
        <v>1.0304878048780488</v>
      </c>
    </row>
    <row r="244" spans="1:74" ht="20.100000000000001" customHeight="1" thickBot="1" x14ac:dyDescent="0.3">
      <c r="A244" s="4">
        <v>237</v>
      </c>
      <c r="B244" s="39" t="s">
        <v>257</v>
      </c>
      <c r="C244" s="19">
        <v>6234.89</v>
      </c>
      <c r="D244" s="18"/>
      <c r="E244" s="15">
        <f t="shared" si="75"/>
        <v>6234.89</v>
      </c>
      <c r="F244" s="15">
        <f t="shared" si="76"/>
        <v>576.40000000000055</v>
      </c>
      <c r="G244" s="91">
        <v>5658.49</v>
      </c>
      <c r="H244" s="11">
        <v>3.444</v>
      </c>
      <c r="I244" s="3">
        <v>4.077</v>
      </c>
      <c r="J244" s="3">
        <v>2.6440000000000001</v>
      </c>
      <c r="K244" s="9">
        <v>3.0219999999999998</v>
      </c>
      <c r="L244" s="13">
        <f t="shared" si="77"/>
        <v>1.0824622531939605</v>
      </c>
      <c r="M244" s="3">
        <f t="shared" si="77"/>
        <v>1.0718665685553104</v>
      </c>
      <c r="N244" s="3">
        <f t="shared" si="77"/>
        <v>1.0835854765506807</v>
      </c>
      <c r="O244" s="5">
        <f t="shared" si="67"/>
        <v>1.0886829913964262</v>
      </c>
      <c r="P244" s="13">
        <v>3.7280000000000002</v>
      </c>
      <c r="Q244" s="3">
        <v>4.37</v>
      </c>
      <c r="R244" s="3">
        <v>2.8650000000000002</v>
      </c>
      <c r="S244" s="9">
        <v>3.29</v>
      </c>
      <c r="T244" s="75">
        <f t="shared" si="84"/>
        <v>3.7279999999999998</v>
      </c>
      <c r="U244" s="78">
        <v>3.7280000000000002</v>
      </c>
      <c r="V244" s="10">
        <v>4.5979999999999999</v>
      </c>
      <c r="W244" s="6">
        <f t="shared" si="69"/>
        <v>3.8271000000000002</v>
      </c>
      <c r="X244" s="76">
        <f t="shared" si="70"/>
        <v>1.0265826180257511</v>
      </c>
      <c r="Y244" s="74">
        <f t="shared" si="79"/>
        <v>4.5979999999999999</v>
      </c>
      <c r="Z244" s="8">
        <f t="shared" si="80"/>
        <v>4.7024000000000008</v>
      </c>
      <c r="AA244" s="76">
        <f t="shared" si="73"/>
        <v>1.0227055241409311</v>
      </c>
      <c r="AB244" s="13">
        <v>0.83599999999999997</v>
      </c>
      <c r="AC244" s="85">
        <v>0.91779999999999995</v>
      </c>
      <c r="AD244" s="76">
        <f t="shared" si="74"/>
        <v>1.0978468899521532</v>
      </c>
      <c r="AE244" s="13">
        <v>0.42599999999999999</v>
      </c>
      <c r="AF244" s="85">
        <v>0.46600000000000003</v>
      </c>
      <c r="AG244" s="76">
        <f t="shared" si="57"/>
        <v>1.0938967136150235</v>
      </c>
      <c r="AH244" s="13">
        <v>0.437</v>
      </c>
      <c r="AI244" s="100">
        <v>0</v>
      </c>
      <c r="AJ244" s="13">
        <v>1.9E-2</v>
      </c>
      <c r="AK244" s="85">
        <v>2.1600000000000001E-2</v>
      </c>
      <c r="AL244" s="76">
        <f t="shared" si="58"/>
        <v>1.1368421052631579</v>
      </c>
      <c r="AM244" s="13">
        <v>0.54200000000000004</v>
      </c>
      <c r="AN244" s="85">
        <v>0.56410000000000005</v>
      </c>
      <c r="AO244" s="76">
        <f t="shared" si="81"/>
        <v>1.0407749077490775</v>
      </c>
      <c r="AP244" s="13">
        <v>0</v>
      </c>
      <c r="AQ244" s="85">
        <v>0</v>
      </c>
      <c r="AR244" s="76"/>
      <c r="AS244" s="13">
        <v>0.60099999999999998</v>
      </c>
      <c r="AT244" s="85">
        <v>0.70350000000000001</v>
      </c>
      <c r="AU244" s="76">
        <f t="shared" si="59"/>
        <v>1.1705490848585691</v>
      </c>
      <c r="AV244" s="13">
        <v>2.5000000000000001E-2</v>
      </c>
      <c r="AW244" s="85">
        <v>2.4500000000000001E-2</v>
      </c>
      <c r="AX244" s="76">
        <f t="shared" si="60"/>
        <v>0.98</v>
      </c>
      <c r="AY244" s="13">
        <v>1E-3</v>
      </c>
      <c r="AZ244" s="85">
        <v>8.0000000000000004E-4</v>
      </c>
      <c r="BA244" s="76">
        <f t="shared" si="61"/>
        <v>0.8</v>
      </c>
      <c r="BB244" s="13">
        <v>5.7000000000000002E-2</v>
      </c>
      <c r="BC244" s="85">
        <v>6.9599999999999995E-2</v>
      </c>
      <c r="BD244" s="76">
        <f t="shared" si="62"/>
        <v>1.2210526315789472</v>
      </c>
      <c r="BE244" s="13">
        <v>0.14599999999999999</v>
      </c>
      <c r="BF244" s="85">
        <v>0.17899999999999999</v>
      </c>
      <c r="BG244" s="76">
        <f t="shared" si="63"/>
        <v>1.226027397260274</v>
      </c>
      <c r="BH244" s="13">
        <v>0.81799999999999995</v>
      </c>
      <c r="BI244" s="85">
        <v>0.96640000000000004</v>
      </c>
      <c r="BJ244" s="76">
        <f t="shared" si="64"/>
        <v>1.1814180929095355</v>
      </c>
      <c r="BK244" s="13">
        <v>5.1999999999999998E-2</v>
      </c>
      <c r="BL244" s="85">
        <v>5.6899999999999999E-2</v>
      </c>
      <c r="BM244" s="76">
        <f t="shared" si="65"/>
        <v>1.0942307692307693</v>
      </c>
      <c r="BN244" s="13">
        <v>0</v>
      </c>
      <c r="BO244" s="85">
        <v>2.0000000000000001E-4</v>
      </c>
      <c r="BP244" s="76"/>
      <c r="BQ244" s="13">
        <v>0.31</v>
      </c>
      <c r="BR244" s="85">
        <v>0.42080000000000001</v>
      </c>
      <c r="BS244" s="76">
        <f t="shared" si="66"/>
        <v>1.3574193548387097</v>
      </c>
      <c r="BT244" s="13">
        <v>0.32800000000000001</v>
      </c>
      <c r="BU244" s="85">
        <v>0.31119999999999998</v>
      </c>
      <c r="BV244" s="76">
        <f t="shared" si="82"/>
        <v>0.94878048780487789</v>
      </c>
    </row>
    <row r="245" spans="1:74" ht="20.100000000000001" customHeight="1" thickBot="1" x14ac:dyDescent="0.3">
      <c r="A245" s="22">
        <v>238</v>
      </c>
      <c r="B245" s="39" t="s">
        <v>258</v>
      </c>
      <c r="C245" s="19">
        <v>7700.4</v>
      </c>
      <c r="D245" s="18">
        <v>98</v>
      </c>
      <c r="E245" s="15">
        <f t="shared" si="75"/>
        <v>7602.4</v>
      </c>
      <c r="F245" s="15">
        <f t="shared" si="76"/>
        <v>228.29999999999927</v>
      </c>
      <c r="G245" s="91">
        <v>7374.1</v>
      </c>
      <c r="H245" s="11">
        <v>3.01</v>
      </c>
      <c r="I245" s="3">
        <v>3.4319999999999999</v>
      </c>
      <c r="J245" s="3">
        <v>2.38</v>
      </c>
      <c r="K245" s="9">
        <v>2.7589999999999999</v>
      </c>
      <c r="L245" s="13">
        <f t="shared" si="77"/>
        <v>1.083388704318937</v>
      </c>
      <c r="M245" s="3">
        <f t="shared" si="77"/>
        <v>1.0748834498834499</v>
      </c>
      <c r="N245" s="3">
        <f t="shared" si="77"/>
        <v>1.0815126050420167</v>
      </c>
      <c r="O245" s="5">
        <f t="shared" si="67"/>
        <v>1.0877129394708227</v>
      </c>
      <c r="P245" s="13">
        <v>3.2610000000000001</v>
      </c>
      <c r="Q245" s="3">
        <v>3.6890000000000001</v>
      </c>
      <c r="R245" s="3">
        <v>2.5739999999999998</v>
      </c>
      <c r="S245" s="9">
        <v>3.0009999999999999</v>
      </c>
      <c r="T245" s="75">
        <f t="shared" si="84"/>
        <v>3.2610000000000001</v>
      </c>
      <c r="U245" s="78">
        <v>3.2610000000000001</v>
      </c>
      <c r="V245" s="10">
        <v>3.8660000000000001</v>
      </c>
      <c r="W245" s="6">
        <f t="shared" si="69"/>
        <v>3.2668000000000004</v>
      </c>
      <c r="X245" s="76">
        <f t="shared" si="70"/>
        <v>1.0017785955228458</v>
      </c>
      <c r="Y245" s="74">
        <f t="shared" si="79"/>
        <v>3.8659999999999997</v>
      </c>
      <c r="Z245" s="8">
        <f t="shared" si="80"/>
        <v>3.8239999999999998</v>
      </c>
      <c r="AA245" s="76">
        <f t="shared" si="73"/>
        <v>0.98913605794102433</v>
      </c>
      <c r="AB245" s="13">
        <v>0.69599999999999995</v>
      </c>
      <c r="AC245" s="85">
        <v>0.76419999999999999</v>
      </c>
      <c r="AD245" s="76">
        <f t="shared" si="74"/>
        <v>1.0979885057471266</v>
      </c>
      <c r="AE245" s="13">
        <v>0.42699999999999999</v>
      </c>
      <c r="AF245" s="85">
        <v>0.46750000000000003</v>
      </c>
      <c r="AG245" s="76">
        <f>AF245/AE245</f>
        <v>1.094847775175644</v>
      </c>
      <c r="AH245" s="13">
        <v>0.26</v>
      </c>
      <c r="AI245" s="100">
        <v>0</v>
      </c>
      <c r="AJ245" s="13">
        <v>2.1000000000000001E-2</v>
      </c>
      <c r="AK245" s="85">
        <v>2.3599999999999999E-2</v>
      </c>
      <c r="AL245" s="76">
        <f t="shared" si="58"/>
        <v>1.1238095238095238</v>
      </c>
      <c r="AM245" s="13">
        <v>0.32300000000000001</v>
      </c>
      <c r="AN245" s="85">
        <v>0.33979999999999999</v>
      </c>
      <c r="AO245" s="76">
        <f t="shared" si="81"/>
        <v>1.0520123839009288</v>
      </c>
      <c r="AP245" s="13">
        <v>0</v>
      </c>
      <c r="AQ245" s="85">
        <v>0</v>
      </c>
      <c r="AR245" s="76"/>
      <c r="AS245" s="13">
        <v>0.56200000000000006</v>
      </c>
      <c r="AT245" s="85">
        <v>0.65620000000000001</v>
      </c>
      <c r="AU245" s="76">
        <f t="shared" si="59"/>
        <v>1.1676156583629893</v>
      </c>
      <c r="AV245" s="13">
        <v>3.3000000000000002E-2</v>
      </c>
      <c r="AW245" s="85">
        <v>3.2399999999999998E-2</v>
      </c>
      <c r="AX245" s="76">
        <f t="shared" si="60"/>
        <v>0.9818181818181817</v>
      </c>
      <c r="AY245" s="13">
        <v>1E-3</v>
      </c>
      <c r="AZ245" s="85">
        <v>1.1999999999999999E-3</v>
      </c>
      <c r="BA245" s="76">
        <f t="shared" si="61"/>
        <v>1.2</v>
      </c>
      <c r="BB245" s="13">
        <v>4.5999999999999999E-2</v>
      </c>
      <c r="BC245" s="85">
        <v>5.6399999999999999E-2</v>
      </c>
      <c r="BD245" s="76">
        <f t="shared" si="62"/>
        <v>1.2260869565217392</v>
      </c>
      <c r="BE245" s="13">
        <v>0.10299999999999999</v>
      </c>
      <c r="BF245" s="85">
        <v>0.12620000000000001</v>
      </c>
      <c r="BG245" s="76">
        <f t="shared" si="63"/>
        <v>1.2252427184466022</v>
      </c>
      <c r="BH245" s="13">
        <v>0.748</v>
      </c>
      <c r="BI245" s="85">
        <v>0.87870000000000004</v>
      </c>
      <c r="BJ245" s="76">
        <f t="shared" si="64"/>
        <v>1.1747326203208557</v>
      </c>
      <c r="BK245" s="13">
        <v>0.08</v>
      </c>
      <c r="BL245" s="85">
        <v>8.7599999999999997E-2</v>
      </c>
      <c r="BM245" s="76">
        <f t="shared" si="65"/>
        <v>1.095</v>
      </c>
      <c r="BN245" s="13">
        <v>0</v>
      </c>
      <c r="BO245" s="85">
        <v>1E-4</v>
      </c>
      <c r="BP245" s="76"/>
      <c r="BQ245" s="13">
        <v>0.28399999999999997</v>
      </c>
      <c r="BR245" s="85">
        <v>0.17269999999999999</v>
      </c>
      <c r="BS245" s="76">
        <f t="shared" si="66"/>
        <v>0.6080985915492958</v>
      </c>
      <c r="BT245" s="13">
        <v>0.28199999999999997</v>
      </c>
      <c r="BU245" s="85">
        <v>0.21740000000000001</v>
      </c>
      <c r="BV245" s="76">
        <f t="shared" si="82"/>
        <v>0.77092198581560289</v>
      </c>
    </row>
    <row r="246" spans="1:74" ht="20.100000000000001" customHeight="1" thickBot="1" x14ac:dyDescent="0.3">
      <c r="A246" s="4">
        <v>239</v>
      </c>
      <c r="B246" s="39" t="s">
        <v>259</v>
      </c>
      <c r="C246" s="19">
        <v>5920.3</v>
      </c>
      <c r="D246" s="18"/>
      <c r="E246" s="15">
        <f t="shared" si="75"/>
        <v>5920.3</v>
      </c>
      <c r="F246" s="15">
        <f t="shared" si="76"/>
        <v>658.80000000000018</v>
      </c>
      <c r="G246" s="91">
        <v>5261.5</v>
      </c>
      <c r="H246" s="11">
        <v>3.4860000000000002</v>
      </c>
      <c r="I246" s="3">
        <v>4.0650000000000004</v>
      </c>
      <c r="J246" s="3">
        <v>2.827</v>
      </c>
      <c r="K246" s="9">
        <v>3.0990000000000002</v>
      </c>
      <c r="L246" s="13">
        <f t="shared" si="77"/>
        <v>1.0834767641996557</v>
      </c>
      <c r="M246" s="3">
        <f t="shared" si="77"/>
        <v>1.0735547355473554</v>
      </c>
      <c r="N246" s="3">
        <f t="shared" si="77"/>
        <v>1.0859568447117085</v>
      </c>
      <c r="O246" s="5">
        <f t="shared" si="67"/>
        <v>1.0893836721523071</v>
      </c>
      <c r="P246" s="13">
        <v>3.7770000000000001</v>
      </c>
      <c r="Q246" s="3">
        <v>4.3639999999999999</v>
      </c>
      <c r="R246" s="3">
        <v>3.07</v>
      </c>
      <c r="S246" s="9">
        <v>3.3759999999999999</v>
      </c>
      <c r="T246" s="75">
        <f t="shared" si="84"/>
        <v>3.7769999999999997</v>
      </c>
      <c r="U246" s="78">
        <v>3.7770000000000001</v>
      </c>
      <c r="V246" s="10">
        <v>4.7110000000000003</v>
      </c>
      <c r="W246" s="6">
        <f t="shared" si="69"/>
        <v>4.0373999999999999</v>
      </c>
      <c r="X246" s="76">
        <f t="shared" si="70"/>
        <v>1.0689436060365369</v>
      </c>
      <c r="Y246" s="74">
        <f t="shared" si="79"/>
        <v>4.7109999999999994</v>
      </c>
      <c r="Z246" s="8">
        <f t="shared" si="80"/>
        <v>5.0456000000000003</v>
      </c>
      <c r="AA246" s="76">
        <f t="shared" si="73"/>
        <v>1.0710252600297179</v>
      </c>
      <c r="AB246" s="13">
        <v>0.86599999999999999</v>
      </c>
      <c r="AC246" s="85">
        <v>0.94799999999999995</v>
      </c>
      <c r="AD246" s="76">
        <f t="shared" si="74"/>
        <v>1.0946882217090068</v>
      </c>
      <c r="AE246" s="13">
        <v>0.30599999999999999</v>
      </c>
      <c r="AF246" s="85">
        <v>0.33489999999999998</v>
      </c>
      <c r="AG246" s="76">
        <f t="shared" si="57"/>
        <v>1.0944444444444443</v>
      </c>
      <c r="AH246" s="13">
        <v>0.4</v>
      </c>
      <c r="AI246" s="100">
        <v>0</v>
      </c>
      <c r="AJ246" s="13">
        <v>1.7000000000000001E-2</v>
      </c>
      <c r="AK246" s="85">
        <v>1.9599999999999999E-2</v>
      </c>
      <c r="AL246" s="76">
        <f t="shared" si="58"/>
        <v>1.1529411764705881</v>
      </c>
      <c r="AM246" s="13">
        <v>0.626</v>
      </c>
      <c r="AN246" s="85">
        <v>0.65980000000000005</v>
      </c>
      <c r="AO246" s="76">
        <f t="shared" si="81"/>
        <v>1.0539936102236422</v>
      </c>
      <c r="AP246" s="13">
        <v>0</v>
      </c>
      <c r="AQ246" s="85">
        <v>0</v>
      </c>
      <c r="AR246" s="76"/>
      <c r="AS246" s="13">
        <v>0.61899999999999999</v>
      </c>
      <c r="AT246" s="85">
        <v>0.72499999999999998</v>
      </c>
      <c r="AU246" s="76">
        <f t="shared" si="59"/>
        <v>1.17124394184168</v>
      </c>
      <c r="AV246" s="13">
        <v>2.5000000000000001E-2</v>
      </c>
      <c r="AW246" s="85">
        <v>2.5100000000000001E-2</v>
      </c>
      <c r="AX246" s="76">
        <f t="shared" si="60"/>
        <v>1.004</v>
      </c>
      <c r="AY246" s="13">
        <v>1E-3</v>
      </c>
      <c r="AZ246" s="85">
        <v>1E-3</v>
      </c>
      <c r="BA246" s="76">
        <f t="shared" si="61"/>
        <v>1</v>
      </c>
      <c r="BB246" s="13">
        <v>0.04</v>
      </c>
      <c r="BC246" s="85">
        <v>4.9200000000000001E-2</v>
      </c>
      <c r="BD246" s="76">
        <f t="shared" si="62"/>
        <v>1.23</v>
      </c>
      <c r="BE246" s="13">
        <v>0.17899999999999999</v>
      </c>
      <c r="BF246" s="85">
        <v>0.21909999999999999</v>
      </c>
      <c r="BG246" s="76">
        <f t="shared" si="63"/>
        <v>1.224022346368715</v>
      </c>
      <c r="BH246" s="13">
        <v>0.93799999999999994</v>
      </c>
      <c r="BI246" s="85">
        <v>1.1221000000000001</v>
      </c>
      <c r="BJ246" s="76">
        <f t="shared" si="64"/>
        <v>1.196268656716418</v>
      </c>
      <c r="BK246" s="13">
        <v>9.8000000000000004E-2</v>
      </c>
      <c r="BL246" s="85">
        <v>0.1067</v>
      </c>
      <c r="BM246" s="76">
        <f t="shared" si="65"/>
        <v>1.0887755102040817</v>
      </c>
      <c r="BN246" s="13">
        <v>0</v>
      </c>
      <c r="BO246" s="85">
        <v>2.0000000000000001E-4</v>
      </c>
      <c r="BP246" s="76"/>
      <c r="BQ246" s="13">
        <v>0.28799999999999998</v>
      </c>
      <c r="BR246" s="85">
        <v>0.48649999999999999</v>
      </c>
      <c r="BS246" s="76">
        <f t="shared" si="66"/>
        <v>1.6892361111111112</v>
      </c>
      <c r="BT246" s="13">
        <v>0.308</v>
      </c>
      <c r="BU246" s="85">
        <v>0.34839999999999999</v>
      </c>
      <c r="BV246" s="76">
        <f t="shared" si="82"/>
        <v>1.131168831168831</v>
      </c>
    </row>
    <row r="247" spans="1:74" ht="20.100000000000001" customHeight="1" thickBot="1" x14ac:dyDescent="0.3">
      <c r="A247" s="22">
        <v>240</v>
      </c>
      <c r="B247" s="39" t="s">
        <v>260</v>
      </c>
      <c r="C247" s="19">
        <v>10376.42</v>
      </c>
      <c r="D247" s="18"/>
      <c r="E247" s="15">
        <f t="shared" si="75"/>
        <v>10376.42</v>
      </c>
      <c r="F247" s="15">
        <f t="shared" si="76"/>
        <v>1153.7000000000007</v>
      </c>
      <c r="G247" s="91">
        <v>9222.7199999999993</v>
      </c>
      <c r="H247" s="11">
        <v>3.5870000000000002</v>
      </c>
      <c r="I247" s="3">
        <v>4.0960000000000001</v>
      </c>
      <c r="J247" s="3">
        <v>2.8420000000000001</v>
      </c>
      <c r="K247" s="9">
        <v>3.2120000000000002</v>
      </c>
      <c r="L247" s="13">
        <f t="shared" si="77"/>
        <v>1.0811262893783105</v>
      </c>
      <c r="M247" s="3">
        <f t="shared" si="77"/>
        <v>1.0729980468749998</v>
      </c>
      <c r="N247" s="3">
        <f t="shared" si="77"/>
        <v>1.0812807881773399</v>
      </c>
      <c r="O247" s="5">
        <f t="shared" si="67"/>
        <v>1.0865504358655043</v>
      </c>
      <c r="P247" s="13">
        <v>3.8780000000000001</v>
      </c>
      <c r="Q247" s="3">
        <v>4.3949999999999996</v>
      </c>
      <c r="R247" s="3">
        <v>3.073</v>
      </c>
      <c r="S247" s="9">
        <v>3.49</v>
      </c>
      <c r="T247" s="75">
        <f t="shared" si="84"/>
        <v>3.8779999999999997</v>
      </c>
      <c r="U247" s="78">
        <v>3.8780000000000001</v>
      </c>
      <c r="V247" s="10">
        <v>4.5830000000000002</v>
      </c>
      <c r="W247" s="6">
        <f t="shared" si="69"/>
        <v>4.2320000000000002</v>
      </c>
      <c r="X247" s="76">
        <f t="shared" si="70"/>
        <v>1.0912841670964417</v>
      </c>
      <c r="Y247" s="74">
        <f t="shared" si="79"/>
        <v>4.5830000000000002</v>
      </c>
      <c r="Z247" s="8">
        <f t="shared" si="80"/>
        <v>4.8421000000000012</v>
      </c>
      <c r="AA247" s="76">
        <f t="shared" si="73"/>
        <v>1.0565350207287805</v>
      </c>
      <c r="AB247" s="13">
        <v>0.77100000000000002</v>
      </c>
      <c r="AC247" s="85">
        <v>0.84560000000000002</v>
      </c>
      <c r="AD247" s="76">
        <f t="shared" si="74"/>
        <v>1.0967574578469521</v>
      </c>
      <c r="AE247" s="13">
        <v>0.41599999999999998</v>
      </c>
      <c r="AF247" s="85">
        <v>0.45579999999999998</v>
      </c>
      <c r="AG247" s="76">
        <f t="shared" si="57"/>
        <v>1.0956730769230769</v>
      </c>
      <c r="AH247" s="13">
        <v>0.38900000000000001</v>
      </c>
      <c r="AI247" s="100">
        <v>0</v>
      </c>
      <c r="AJ247" s="13">
        <v>1.7999999999999999E-2</v>
      </c>
      <c r="AK247" s="85">
        <v>2.0299999999999999E-2</v>
      </c>
      <c r="AL247" s="76">
        <f t="shared" si="58"/>
        <v>1.1277777777777778</v>
      </c>
      <c r="AM247" s="13">
        <v>0.40100000000000002</v>
      </c>
      <c r="AN247" s="85">
        <v>0.41820000000000002</v>
      </c>
      <c r="AO247" s="76">
        <f t="shared" si="81"/>
        <v>1.0428927680798006</v>
      </c>
      <c r="AP247" s="13">
        <v>0</v>
      </c>
      <c r="AQ247" s="85">
        <v>0</v>
      </c>
      <c r="AR247" s="76"/>
      <c r="AS247" s="13">
        <v>0.54</v>
      </c>
      <c r="AT247" s="85">
        <v>0.62780000000000002</v>
      </c>
      <c r="AU247" s="76">
        <f t="shared" si="59"/>
        <v>1.1625925925925926</v>
      </c>
      <c r="AV247" s="13">
        <v>1.4999999999999999E-2</v>
      </c>
      <c r="AW247" s="85">
        <v>1.4999999999999999E-2</v>
      </c>
      <c r="AX247" s="76">
        <f t="shared" si="60"/>
        <v>1</v>
      </c>
      <c r="AY247" s="13">
        <v>0</v>
      </c>
      <c r="AZ247" s="85">
        <v>5.9999999999999995E-4</v>
      </c>
      <c r="BA247" s="76"/>
      <c r="BB247" s="13">
        <v>3.7999999999999999E-2</v>
      </c>
      <c r="BC247" s="85">
        <v>4.6800000000000001E-2</v>
      </c>
      <c r="BD247" s="76">
        <f t="shared" si="62"/>
        <v>1.2315789473684211</v>
      </c>
      <c r="BE247" s="13">
        <v>0.159</v>
      </c>
      <c r="BF247" s="85">
        <v>0.19500000000000001</v>
      </c>
      <c r="BG247" s="76">
        <f t="shared" si="63"/>
        <v>1.2264150943396226</v>
      </c>
      <c r="BH247" s="13">
        <v>1.1719999999999999</v>
      </c>
      <c r="BI247" s="85">
        <v>1.3789</v>
      </c>
      <c r="BJ247" s="76">
        <f t="shared" si="64"/>
        <v>1.1765358361774745</v>
      </c>
      <c r="BK247" s="13">
        <v>7.5999999999999998E-2</v>
      </c>
      <c r="BL247" s="85">
        <v>8.3000000000000004E-2</v>
      </c>
      <c r="BM247" s="76">
        <f t="shared" si="65"/>
        <v>1.0921052631578949</v>
      </c>
      <c r="BN247" s="13">
        <v>0</v>
      </c>
      <c r="BO247" s="85">
        <v>1E-4</v>
      </c>
      <c r="BP247" s="76"/>
      <c r="BQ247" s="13">
        <v>0.28399999999999997</v>
      </c>
      <c r="BR247" s="85">
        <v>0.56310000000000004</v>
      </c>
      <c r="BS247" s="76">
        <f t="shared" si="66"/>
        <v>1.9827464788732398</v>
      </c>
      <c r="BT247" s="13">
        <v>0.30399999999999999</v>
      </c>
      <c r="BU247" s="85">
        <v>0.19189999999999999</v>
      </c>
      <c r="BV247" s="76">
        <f t="shared" si="82"/>
        <v>0.63124999999999998</v>
      </c>
    </row>
    <row r="248" spans="1:74" ht="20.100000000000001" customHeight="1" thickBot="1" x14ac:dyDescent="0.3">
      <c r="A248" s="4">
        <v>241</v>
      </c>
      <c r="B248" s="39" t="s">
        <v>261</v>
      </c>
      <c r="C248" s="19">
        <v>6347.06</v>
      </c>
      <c r="D248" s="18"/>
      <c r="E248" s="15">
        <f t="shared" si="75"/>
        <v>6347.06</v>
      </c>
      <c r="F248" s="15">
        <f t="shared" si="76"/>
        <v>693.30000000000018</v>
      </c>
      <c r="G248" s="91">
        <v>5653.76</v>
      </c>
      <c r="H248" s="11">
        <v>3.2759999999999998</v>
      </c>
      <c r="I248" s="3">
        <v>4.03</v>
      </c>
      <c r="J248" s="3">
        <v>2.544</v>
      </c>
      <c r="K248" s="9">
        <v>2.891</v>
      </c>
      <c r="L248" s="13">
        <f t="shared" si="77"/>
        <v>1.0833333333333335</v>
      </c>
      <c r="M248" s="3">
        <f t="shared" si="77"/>
        <v>1.0704714640198512</v>
      </c>
      <c r="N248" s="3">
        <f t="shared" si="77"/>
        <v>1.0845125786163521</v>
      </c>
      <c r="O248" s="5">
        <f t="shared" si="67"/>
        <v>1.089588377723971</v>
      </c>
      <c r="P248" s="13">
        <v>3.5489999999999999</v>
      </c>
      <c r="Q248" s="3">
        <v>4.3140000000000001</v>
      </c>
      <c r="R248" s="3">
        <v>2.7589999999999999</v>
      </c>
      <c r="S248" s="9">
        <v>3.15</v>
      </c>
      <c r="T248" s="75">
        <f t="shared" si="84"/>
        <v>3.5489999999999999</v>
      </c>
      <c r="U248" s="78">
        <v>3.5489999999999999</v>
      </c>
      <c r="V248" s="10">
        <v>4.6059999999999999</v>
      </c>
      <c r="W248" s="6">
        <f t="shared" si="69"/>
        <v>3.4039999999999999</v>
      </c>
      <c r="X248" s="76">
        <f t="shared" si="70"/>
        <v>0.95914342068188219</v>
      </c>
      <c r="Y248" s="74">
        <f t="shared" ref="Y248:Y275" si="85">AB248+AE248+AH248+AJ248+AM248+AP248+AS248+AV248+AY248+BB248+BE248+BH248+BK248+BN248+BQ248+BT248</f>
        <v>4.605999999999999</v>
      </c>
      <c r="Z248" s="8">
        <f t="shared" ref="Z248:Z275" si="86">AC248+AF248+AI248+AK248+AN248+AQ248+AT248+AW248+AZ248+BC248+BF248+BI248+BL248+BO248+BR248+BU248</f>
        <v>4.4120999999999997</v>
      </c>
      <c r="AA248" s="76">
        <f t="shared" si="73"/>
        <v>0.9579027355623102</v>
      </c>
      <c r="AB248" s="13">
        <v>0.79800000000000004</v>
      </c>
      <c r="AC248" s="85">
        <v>0.87170000000000003</v>
      </c>
      <c r="AD248" s="76">
        <f t="shared" si="74"/>
        <v>1.0923558897243109</v>
      </c>
      <c r="AE248" s="13">
        <v>0.39100000000000001</v>
      </c>
      <c r="AF248" s="85">
        <v>0.42749999999999999</v>
      </c>
      <c r="AG248" s="76">
        <f t="shared" si="57"/>
        <v>1.0933503836317136</v>
      </c>
      <c r="AH248" s="13">
        <v>0.39700000000000002</v>
      </c>
      <c r="AI248" s="100">
        <v>0</v>
      </c>
      <c r="AJ248" s="13">
        <v>1.7000000000000001E-2</v>
      </c>
      <c r="AK248" s="85">
        <v>1.8700000000000001E-2</v>
      </c>
      <c r="AL248" s="76">
        <f t="shared" si="58"/>
        <v>1.1000000000000001</v>
      </c>
      <c r="AM248" s="13">
        <v>0.72499999999999998</v>
      </c>
      <c r="AN248" s="85">
        <v>0.75049999999999994</v>
      </c>
      <c r="AO248" s="76">
        <f t="shared" si="81"/>
        <v>1.0351724137931033</v>
      </c>
      <c r="AP248" s="13">
        <v>0</v>
      </c>
      <c r="AQ248" s="85">
        <v>0</v>
      </c>
      <c r="AR248" s="76"/>
      <c r="AS248" s="13">
        <v>0.60399999999999998</v>
      </c>
      <c r="AT248" s="85">
        <v>0.70660000000000001</v>
      </c>
      <c r="AU248" s="76">
        <f t="shared" si="59"/>
        <v>1.1698675496688742</v>
      </c>
      <c r="AV248" s="13">
        <v>2.9000000000000001E-2</v>
      </c>
      <c r="AW248" s="85">
        <v>2.87E-2</v>
      </c>
      <c r="AX248" s="76">
        <f t="shared" si="60"/>
        <v>0.98965517241379308</v>
      </c>
      <c r="AY248" s="13">
        <v>1E-3</v>
      </c>
      <c r="AZ248" s="85">
        <v>1.1000000000000001E-3</v>
      </c>
      <c r="BA248" s="76">
        <f t="shared" si="61"/>
        <v>1.1000000000000001</v>
      </c>
      <c r="BB248" s="13">
        <v>5.7000000000000002E-2</v>
      </c>
      <c r="BC248" s="85">
        <v>6.9500000000000006E-2</v>
      </c>
      <c r="BD248" s="76">
        <f t="shared" si="62"/>
        <v>1.2192982456140351</v>
      </c>
      <c r="BE248" s="13">
        <v>0.13900000000000001</v>
      </c>
      <c r="BF248" s="85">
        <v>0.1709</v>
      </c>
      <c r="BG248" s="76">
        <f t="shared" si="63"/>
        <v>1.2294964028776978</v>
      </c>
      <c r="BH248" s="13">
        <v>0.72299999999999998</v>
      </c>
      <c r="BI248" s="85">
        <v>0.86080000000000001</v>
      </c>
      <c r="BJ248" s="76">
        <f t="shared" si="64"/>
        <v>1.1905947441217151</v>
      </c>
      <c r="BK248" s="13">
        <v>8.3000000000000004E-2</v>
      </c>
      <c r="BL248" s="85">
        <v>9.01E-2</v>
      </c>
      <c r="BM248" s="76">
        <f t="shared" si="65"/>
        <v>1.0855421686746987</v>
      </c>
      <c r="BN248" s="13">
        <v>0</v>
      </c>
      <c r="BO248" s="85">
        <v>4.0000000000000002E-4</v>
      </c>
      <c r="BP248" s="76"/>
      <c r="BQ248" s="13">
        <v>0.31</v>
      </c>
      <c r="BR248" s="85">
        <v>0.158</v>
      </c>
      <c r="BS248" s="76">
        <f t="shared" si="66"/>
        <v>0.50967741935483868</v>
      </c>
      <c r="BT248" s="13">
        <v>0.33200000000000002</v>
      </c>
      <c r="BU248" s="85">
        <v>0.2576</v>
      </c>
      <c r="BV248" s="76">
        <f t="shared" si="82"/>
        <v>0.77590361445783129</v>
      </c>
    </row>
    <row r="249" spans="1:74" ht="20.100000000000001" customHeight="1" thickBot="1" x14ac:dyDescent="0.3">
      <c r="A249" s="22">
        <v>242</v>
      </c>
      <c r="B249" s="39" t="s">
        <v>262</v>
      </c>
      <c r="C249" s="19">
        <v>4005.18</v>
      </c>
      <c r="D249" s="18"/>
      <c r="E249" s="15">
        <f t="shared" si="75"/>
        <v>4005.18</v>
      </c>
      <c r="F249" s="15">
        <f t="shared" si="76"/>
        <v>428.28999999999996</v>
      </c>
      <c r="G249" s="91">
        <v>3576.89</v>
      </c>
      <c r="H249" s="11">
        <v>3.48</v>
      </c>
      <c r="I249" s="3">
        <v>4.0339999999999998</v>
      </c>
      <c r="J249" s="3">
        <v>2.6760000000000002</v>
      </c>
      <c r="K249" s="9">
        <v>3.08</v>
      </c>
      <c r="L249" s="13">
        <f t="shared" si="77"/>
        <v>1.085344827586207</v>
      </c>
      <c r="M249" s="3">
        <f t="shared" si="77"/>
        <v>1.0753594447198811</v>
      </c>
      <c r="N249" s="3">
        <f t="shared" si="77"/>
        <v>1.0866965620328848</v>
      </c>
      <c r="O249" s="5">
        <f t="shared" si="67"/>
        <v>1.0915584415584416</v>
      </c>
      <c r="P249" s="13">
        <v>3.7770000000000001</v>
      </c>
      <c r="Q249" s="3">
        <v>4.3380000000000001</v>
      </c>
      <c r="R249" s="3">
        <v>2.9079999999999999</v>
      </c>
      <c r="S249" s="9">
        <v>3.3620000000000001</v>
      </c>
      <c r="T249" s="75">
        <f t="shared" si="84"/>
        <v>3.7770000000000001</v>
      </c>
      <c r="U249" s="78">
        <v>3.7770000000000001</v>
      </c>
      <c r="V249" s="10">
        <v>4.5010000000000003</v>
      </c>
      <c r="W249" s="6">
        <f t="shared" si="69"/>
        <v>3.5789000000000004</v>
      </c>
      <c r="X249" s="76">
        <f t="shared" si="70"/>
        <v>0.94755096637543035</v>
      </c>
      <c r="Y249" s="74">
        <f t="shared" si="85"/>
        <v>4.5010000000000003</v>
      </c>
      <c r="Z249" s="8">
        <f t="shared" si="86"/>
        <v>4.3308000000000009</v>
      </c>
      <c r="AA249" s="76">
        <f t="shared" si="73"/>
        <v>0.96218618084870045</v>
      </c>
      <c r="AB249" s="13">
        <v>0.96599999999999997</v>
      </c>
      <c r="AC249" s="85">
        <v>1.0569</v>
      </c>
      <c r="AD249" s="76">
        <f t="shared" si="74"/>
        <v>1.0940993788819875</v>
      </c>
      <c r="AE249" s="13">
        <v>0.45400000000000001</v>
      </c>
      <c r="AF249" s="85">
        <v>0.49680000000000002</v>
      </c>
      <c r="AG249" s="76">
        <f t="shared" si="57"/>
        <v>1.094273127753304</v>
      </c>
      <c r="AH249" s="13">
        <v>0.41499999999999998</v>
      </c>
      <c r="AI249" s="100">
        <v>0</v>
      </c>
      <c r="AJ249" s="13">
        <v>1.2E-2</v>
      </c>
      <c r="AK249" s="85">
        <v>1.3899999999999999E-2</v>
      </c>
      <c r="AL249" s="76">
        <f t="shared" si="58"/>
        <v>1.1583333333333332</v>
      </c>
      <c r="AM249" s="13">
        <v>0.38900000000000001</v>
      </c>
      <c r="AN249" s="85">
        <v>0.39610000000000001</v>
      </c>
      <c r="AO249" s="76">
        <f t="shared" si="81"/>
        <v>1.0182519280205655</v>
      </c>
      <c r="AP249" s="13">
        <v>4.3999999999999997E-2</v>
      </c>
      <c r="AQ249" s="85">
        <v>0</v>
      </c>
      <c r="AR249" s="76">
        <f t="shared" si="83"/>
        <v>0</v>
      </c>
      <c r="AS249" s="13">
        <v>0.59299999999999997</v>
      </c>
      <c r="AT249" s="85">
        <v>0.69310000000000005</v>
      </c>
      <c r="AU249" s="76">
        <f t="shared" si="59"/>
        <v>1.1688026981450255</v>
      </c>
      <c r="AV249" s="13">
        <v>3.1E-2</v>
      </c>
      <c r="AW249" s="85">
        <v>3.0800000000000001E-2</v>
      </c>
      <c r="AX249" s="76">
        <f t="shared" si="60"/>
        <v>0.99354838709677418</v>
      </c>
      <c r="AY249" s="13">
        <v>1E-3</v>
      </c>
      <c r="AZ249" s="85">
        <v>1.1000000000000001E-3</v>
      </c>
      <c r="BA249" s="76">
        <f t="shared" si="61"/>
        <v>1.1000000000000001</v>
      </c>
      <c r="BB249" s="13">
        <v>0.09</v>
      </c>
      <c r="BC249" s="85">
        <v>0.11</v>
      </c>
      <c r="BD249" s="76">
        <f t="shared" si="62"/>
        <v>1.2222222222222223</v>
      </c>
      <c r="BE249" s="13">
        <v>0.11899999999999999</v>
      </c>
      <c r="BF249" s="85">
        <v>0.14560000000000001</v>
      </c>
      <c r="BG249" s="76">
        <f t="shared" si="63"/>
        <v>1.223529411764706</v>
      </c>
      <c r="BH249" s="13">
        <v>0.76300000000000001</v>
      </c>
      <c r="BI249" s="85">
        <v>0.89249999999999996</v>
      </c>
      <c r="BJ249" s="76">
        <f t="shared" si="64"/>
        <v>1.1697247706422018</v>
      </c>
      <c r="BK249" s="13">
        <v>6.0999999999999999E-2</v>
      </c>
      <c r="BL249" s="85">
        <v>6.6799999999999998E-2</v>
      </c>
      <c r="BM249" s="76">
        <f t="shared" si="65"/>
        <v>1.0950819672131147</v>
      </c>
      <c r="BN249" s="13">
        <v>0</v>
      </c>
      <c r="BO249" s="85">
        <v>0</v>
      </c>
      <c r="BP249" s="76"/>
      <c r="BQ249" s="13">
        <v>0.27200000000000002</v>
      </c>
      <c r="BR249" s="85">
        <v>7.1400000000000005E-2</v>
      </c>
      <c r="BS249" s="76">
        <f t="shared" si="66"/>
        <v>0.26250000000000001</v>
      </c>
      <c r="BT249" s="13">
        <v>0.29099999999999998</v>
      </c>
      <c r="BU249" s="85">
        <v>0.35580000000000001</v>
      </c>
      <c r="BV249" s="76">
        <f t="shared" si="82"/>
        <v>1.2226804123711341</v>
      </c>
    </row>
    <row r="250" spans="1:74" ht="20.100000000000001" customHeight="1" thickBot="1" x14ac:dyDescent="0.3">
      <c r="A250" s="4">
        <v>243</v>
      </c>
      <c r="B250" s="39" t="s">
        <v>263</v>
      </c>
      <c r="C250" s="19">
        <v>3996.5</v>
      </c>
      <c r="D250" s="18"/>
      <c r="E250" s="15">
        <f t="shared" si="75"/>
        <v>3996.5</v>
      </c>
      <c r="F250" s="15">
        <f t="shared" si="76"/>
        <v>416.59999999999991</v>
      </c>
      <c r="G250" s="91">
        <v>3579.9</v>
      </c>
      <c r="H250" s="11">
        <v>3.4470000000000001</v>
      </c>
      <c r="I250" s="3">
        <v>3.9569999999999999</v>
      </c>
      <c r="J250" s="3">
        <v>2.613</v>
      </c>
      <c r="K250" s="9">
        <v>3.0129999999999999</v>
      </c>
      <c r="L250" s="13">
        <f t="shared" si="77"/>
        <v>1.0832608064984044</v>
      </c>
      <c r="M250" s="3">
        <f t="shared" si="77"/>
        <v>1.0742987111448068</v>
      </c>
      <c r="N250" s="3">
        <f t="shared" si="77"/>
        <v>1.0845771144278606</v>
      </c>
      <c r="O250" s="5">
        <f t="shared" si="67"/>
        <v>1.0902754729505477</v>
      </c>
      <c r="P250" s="13">
        <v>3.734</v>
      </c>
      <c r="Q250" s="3">
        <v>4.2510000000000003</v>
      </c>
      <c r="R250" s="3">
        <v>2.8340000000000001</v>
      </c>
      <c r="S250" s="9">
        <v>3.2850000000000001</v>
      </c>
      <c r="T250" s="75">
        <f t="shared" si="84"/>
        <v>3.734</v>
      </c>
      <c r="U250" s="78">
        <v>3.734</v>
      </c>
      <c r="V250" s="10">
        <v>4.5990000000000002</v>
      </c>
      <c r="W250" s="6">
        <f t="shared" si="69"/>
        <v>3.8306000000000004</v>
      </c>
      <c r="X250" s="76">
        <f t="shared" si="70"/>
        <v>1.0258703802892342</v>
      </c>
      <c r="Y250" s="74">
        <f t="shared" si="85"/>
        <v>4.5990000000000002</v>
      </c>
      <c r="Z250" s="8">
        <f t="shared" si="86"/>
        <v>4.6837</v>
      </c>
      <c r="AA250" s="76">
        <f t="shared" si="73"/>
        <v>1.0184170471841705</v>
      </c>
      <c r="AB250" s="13">
        <v>0.84699999999999998</v>
      </c>
      <c r="AC250" s="85">
        <v>0.92679999999999996</v>
      </c>
      <c r="AD250" s="76">
        <f t="shared" si="74"/>
        <v>1.0942148760330579</v>
      </c>
      <c r="AE250" s="13">
        <v>0.45100000000000001</v>
      </c>
      <c r="AF250" s="85">
        <v>0.49309999999999998</v>
      </c>
      <c r="AG250" s="76">
        <f t="shared" si="57"/>
        <v>1.0933481152993347</v>
      </c>
      <c r="AH250" s="13">
        <v>0.45</v>
      </c>
      <c r="AI250" s="100">
        <v>0</v>
      </c>
      <c r="AJ250" s="13">
        <v>1.7000000000000001E-2</v>
      </c>
      <c r="AK250" s="85">
        <v>1.95E-2</v>
      </c>
      <c r="AL250" s="76">
        <f t="shared" si="58"/>
        <v>1.1470588235294117</v>
      </c>
      <c r="AM250" s="13">
        <v>0.55800000000000005</v>
      </c>
      <c r="AN250" s="85">
        <v>0.5927</v>
      </c>
      <c r="AO250" s="76">
        <f t="shared" si="81"/>
        <v>1.0621863799283153</v>
      </c>
      <c r="AP250" s="13">
        <v>0</v>
      </c>
      <c r="AQ250" s="85">
        <v>0</v>
      </c>
      <c r="AR250" s="76"/>
      <c r="AS250" s="13">
        <v>0.58699999999999997</v>
      </c>
      <c r="AT250" s="85">
        <v>0.68630000000000002</v>
      </c>
      <c r="AU250" s="76">
        <f t="shared" si="59"/>
        <v>1.1691652470187395</v>
      </c>
      <c r="AV250" s="13">
        <v>3.1E-2</v>
      </c>
      <c r="AW250" s="85">
        <v>3.0700000000000002E-2</v>
      </c>
      <c r="AX250" s="76">
        <f t="shared" si="60"/>
        <v>0.99032258064516132</v>
      </c>
      <c r="AY250" s="13">
        <v>1E-3</v>
      </c>
      <c r="AZ250" s="85">
        <v>1.1000000000000001E-3</v>
      </c>
      <c r="BA250" s="76">
        <f t="shared" si="61"/>
        <v>1.1000000000000001</v>
      </c>
      <c r="BB250" s="13">
        <v>7.9000000000000001E-2</v>
      </c>
      <c r="BC250" s="85">
        <v>9.7100000000000006E-2</v>
      </c>
      <c r="BD250" s="76">
        <f t="shared" si="62"/>
        <v>1.229113924050633</v>
      </c>
      <c r="BE250" s="13">
        <v>0.126</v>
      </c>
      <c r="BF250" s="85">
        <v>0.15479999999999999</v>
      </c>
      <c r="BG250" s="76">
        <f t="shared" si="63"/>
        <v>1.2285714285714284</v>
      </c>
      <c r="BH250" s="13">
        <v>0.79500000000000004</v>
      </c>
      <c r="BI250" s="85">
        <v>0.9345</v>
      </c>
      <c r="BJ250" s="76">
        <f t="shared" si="64"/>
        <v>1.1754716981132074</v>
      </c>
      <c r="BK250" s="13">
        <v>6.0999999999999999E-2</v>
      </c>
      <c r="BL250" s="85">
        <v>6.6600000000000006E-2</v>
      </c>
      <c r="BM250" s="76">
        <f t="shared" si="65"/>
        <v>1.0918032786885248</v>
      </c>
      <c r="BN250" s="13">
        <v>0</v>
      </c>
      <c r="BO250" s="85">
        <v>2.0000000000000001E-4</v>
      </c>
      <c r="BP250" s="76"/>
      <c r="BQ250" s="13">
        <v>0.28899999999999998</v>
      </c>
      <c r="BR250" s="85">
        <v>0.4199</v>
      </c>
      <c r="BS250" s="76">
        <f t="shared" si="66"/>
        <v>1.4529411764705884</v>
      </c>
      <c r="BT250" s="13">
        <v>0.307</v>
      </c>
      <c r="BU250" s="85">
        <v>0.26040000000000002</v>
      </c>
      <c r="BV250" s="76">
        <f t="shared" si="82"/>
        <v>0.84820846905537473</v>
      </c>
    </row>
    <row r="251" spans="1:74" ht="20.100000000000001" customHeight="1" thickBot="1" x14ac:dyDescent="0.3">
      <c r="A251" s="22">
        <v>244</v>
      </c>
      <c r="B251" s="39" t="s">
        <v>264</v>
      </c>
      <c r="C251" s="19">
        <v>11489.8</v>
      </c>
      <c r="D251" s="18"/>
      <c r="E251" s="15">
        <f t="shared" si="75"/>
        <v>11489.8</v>
      </c>
      <c r="F251" s="15">
        <f t="shared" si="76"/>
        <v>1301.6999999999989</v>
      </c>
      <c r="G251" s="91">
        <v>10188.1</v>
      </c>
      <c r="H251" s="11">
        <v>3.56</v>
      </c>
      <c r="I251" s="3">
        <v>4.1180000000000003</v>
      </c>
      <c r="J251" s="3">
        <v>2.8</v>
      </c>
      <c r="K251" s="9">
        <v>3.2120000000000002</v>
      </c>
      <c r="L251" s="13">
        <f t="shared" si="77"/>
        <v>1.0820224719101124</v>
      </c>
      <c r="M251" s="3">
        <f t="shared" si="77"/>
        <v>1.0728508984944147</v>
      </c>
      <c r="N251" s="3">
        <f t="shared" si="77"/>
        <v>1.0814285714285714</v>
      </c>
      <c r="O251" s="5">
        <f t="shared" si="67"/>
        <v>1.0871731008717309</v>
      </c>
      <c r="P251" s="13">
        <v>3.8519999999999999</v>
      </c>
      <c r="Q251" s="3">
        <v>4.4180000000000001</v>
      </c>
      <c r="R251" s="3">
        <v>3.028</v>
      </c>
      <c r="S251" s="9">
        <v>3.492</v>
      </c>
      <c r="T251" s="75">
        <f t="shared" si="84"/>
        <v>3.8519999999999999</v>
      </c>
      <c r="U251" s="78">
        <v>3.8519999999999999</v>
      </c>
      <c r="V251" s="10">
        <v>4.5720000000000001</v>
      </c>
      <c r="W251" s="6">
        <f t="shared" si="69"/>
        <v>3.9856000000000003</v>
      </c>
      <c r="X251" s="76">
        <f t="shared" si="70"/>
        <v>1.0346832814122535</v>
      </c>
      <c r="Y251" s="74">
        <f t="shared" si="85"/>
        <v>4.5720000000000001</v>
      </c>
      <c r="Z251" s="8">
        <f t="shared" si="86"/>
        <v>4.7061999999999991</v>
      </c>
      <c r="AA251" s="76">
        <f t="shared" si="73"/>
        <v>1.0293525809273838</v>
      </c>
      <c r="AB251" s="13">
        <v>0.73299999999999998</v>
      </c>
      <c r="AC251" s="85">
        <v>0.80159999999999998</v>
      </c>
      <c r="AD251" s="76">
        <f t="shared" si="74"/>
        <v>1.0935879945429741</v>
      </c>
      <c r="AE251" s="13">
        <v>0.46400000000000002</v>
      </c>
      <c r="AF251" s="85">
        <v>0.50749999999999995</v>
      </c>
      <c r="AG251" s="76">
        <f t="shared" si="57"/>
        <v>1.0937499999999998</v>
      </c>
      <c r="AH251" s="13">
        <v>0.36</v>
      </c>
      <c r="AI251" s="100">
        <v>0</v>
      </c>
      <c r="AJ251" s="13">
        <v>2.1999999999999999E-2</v>
      </c>
      <c r="AK251" s="85">
        <v>2.5100000000000001E-2</v>
      </c>
      <c r="AL251" s="76">
        <f t="shared" si="58"/>
        <v>1.1409090909090911</v>
      </c>
      <c r="AM251" s="13">
        <v>0.35499999999999998</v>
      </c>
      <c r="AN251" s="85">
        <v>0.36409999999999998</v>
      </c>
      <c r="AO251" s="76">
        <f t="shared" si="81"/>
        <v>1.0256338028169014</v>
      </c>
      <c r="AP251" s="13">
        <v>3.9E-2</v>
      </c>
      <c r="AQ251" s="85">
        <v>0</v>
      </c>
      <c r="AR251" s="76">
        <f t="shared" si="83"/>
        <v>0</v>
      </c>
      <c r="AS251" s="13">
        <v>0.52700000000000002</v>
      </c>
      <c r="AT251" s="85">
        <v>0.61250000000000004</v>
      </c>
      <c r="AU251" s="76">
        <f t="shared" si="59"/>
        <v>1.1622390891840608</v>
      </c>
      <c r="AV251" s="13">
        <v>3.2000000000000001E-2</v>
      </c>
      <c r="AW251" s="85">
        <v>3.1899999999999998E-2</v>
      </c>
      <c r="AX251" s="76">
        <f t="shared" si="60"/>
        <v>0.99687499999999996</v>
      </c>
      <c r="AY251" s="13">
        <v>1E-3</v>
      </c>
      <c r="AZ251" s="85">
        <v>1.1999999999999999E-3</v>
      </c>
      <c r="BA251" s="76">
        <f t="shared" si="61"/>
        <v>1.2</v>
      </c>
      <c r="BB251" s="13">
        <v>4.1000000000000002E-2</v>
      </c>
      <c r="BC251" s="85">
        <v>4.9700000000000001E-2</v>
      </c>
      <c r="BD251" s="76">
        <f t="shared" si="62"/>
        <v>1.2121951219512195</v>
      </c>
      <c r="BE251" s="13">
        <v>0.216</v>
      </c>
      <c r="BF251" s="85">
        <v>0.2646</v>
      </c>
      <c r="BG251" s="76">
        <f t="shared" si="63"/>
        <v>1.2250000000000001</v>
      </c>
      <c r="BH251" s="13">
        <v>1.048</v>
      </c>
      <c r="BI251" s="85">
        <v>1.2586999999999999</v>
      </c>
      <c r="BJ251" s="76">
        <f t="shared" si="64"/>
        <v>1.2010496183206105</v>
      </c>
      <c r="BK251" s="13">
        <v>0.105</v>
      </c>
      <c r="BL251" s="85">
        <v>0.11509999999999999</v>
      </c>
      <c r="BM251" s="76">
        <f t="shared" si="65"/>
        <v>1.0961904761904762</v>
      </c>
      <c r="BN251" s="13">
        <v>0</v>
      </c>
      <c r="BO251" s="85">
        <v>2.0000000000000001E-4</v>
      </c>
      <c r="BP251" s="76"/>
      <c r="BQ251" s="13">
        <v>0.30299999999999999</v>
      </c>
      <c r="BR251" s="85">
        <v>0.3175</v>
      </c>
      <c r="BS251" s="76">
        <f t="shared" si="66"/>
        <v>1.0478547854785478</v>
      </c>
      <c r="BT251" s="13">
        <v>0.32600000000000001</v>
      </c>
      <c r="BU251" s="85">
        <v>0.35649999999999998</v>
      </c>
      <c r="BV251" s="76">
        <f t="shared" si="82"/>
        <v>1.093558282208589</v>
      </c>
    </row>
    <row r="252" spans="1:74" ht="20.100000000000001" customHeight="1" thickBot="1" x14ac:dyDescent="0.3">
      <c r="A252" s="4">
        <v>245</v>
      </c>
      <c r="B252" s="39" t="s">
        <v>265</v>
      </c>
      <c r="C252" s="19">
        <v>6764.3</v>
      </c>
      <c r="D252" s="18"/>
      <c r="E252" s="15">
        <f t="shared" si="75"/>
        <v>6764.3</v>
      </c>
      <c r="F252" s="15">
        <f t="shared" si="76"/>
        <v>795.5</v>
      </c>
      <c r="G252" s="90">
        <v>5968.8</v>
      </c>
      <c r="H252" s="11">
        <v>3.5249999999999999</v>
      </c>
      <c r="I252" s="3">
        <v>4.0869999999999997</v>
      </c>
      <c r="J252" s="3">
        <v>2.81</v>
      </c>
      <c r="K252" s="9">
        <v>3.1930000000000001</v>
      </c>
      <c r="L252" s="13">
        <f t="shared" si="77"/>
        <v>1.0785815602836879</v>
      </c>
      <c r="M252" s="3">
        <f t="shared" si="77"/>
        <v>1.0699779789576709</v>
      </c>
      <c r="N252" s="3">
        <f t="shared" si="77"/>
        <v>1.0772241992882563</v>
      </c>
      <c r="O252" s="5">
        <f t="shared" si="67"/>
        <v>1.0833072345756343</v>
      </c>
      <c r="P252" s="13">
        <v>3.802</v>
      </c>
      <c r="Q252" s="3">
        <v>4.3730000000000002</v>
      </c>
      <c r="R252" s="3">
        <v>3.0270000000000001</v>
      </c>
      <c r="S252" s="9">
        <v>3.4590000000000001</v>
      </c>
      <c r="T252" s="75">
        <f t="shared" si="84"/>
        <v>3.802</v>
      </c>
      <c r="U252" s="78">
        <v>3.802</v>
      </c>
      <c r="V252" s="10">
        <v>4.6500000000000004</v>
      </c>
      <c r="W252" s="6">
        <f t="shared" si="69"/>
        <v>3.7508000000000004</v>
      </c>
      <c r="X252" s="76">
        <f t="shared" si="70"/>
        <v>0.98653340347185703</v>
      </c>
      <c r="Y252" s="74">
        <f t="shared" si="85"/>
        <v>4.6500000000000004</v>
      </c>
      <c r="Z252" s="8">
        <f t="shared" si="86"/>
        <v>4.5697999999999999</v>
      </c>
      <c r="AA252" s="76">
        <f t="shared" si="73"/>
        <v>0.98275268817204287</v>
      </c>
      <c r="AB252" s="13">
        <v>0.57599999999999996</v>
      </c>
      <c r="AC252" s="85">
        <v>0.63</v>
      </c>
      <c r="AD252" s="76">
        <f t="shared" si="74"/>
        <v>1.09375</v>
      </c>
      <c r="AE252" s="13">
        <v>0.432</v>
      </c>
      <c r="AF252" s="85">
        <v>0.47260000000000002</v>
      </c>
      <c r="AG252" s="76">
        <f t="shared" si="57"/>
        <v>1.0939814814814814</v>
      </c>
      <c r="AH252" s="13">
        <v>0.34200000000000003</v>
      </c>
      <c r="AI252" s="100">
        <v>0</v>
      </c>
      <c r="AJ252" s="13">
        <v>2.3E-2</v>
      </c>
      <c r="AK252" s="85">
        <v>2.6200000000000001E-2</v>
      </c>
      <c r="AL252" s="76">
        <f t="shared" si="58"/>
        <v>1.1391304347826088</v>
      </c>
      <c r="AM252" s="13">
        <v>0.52300000000000002</v>
      </c>
      <c r="AN252" s="85">
        <v>0.5494</v>
      </c>
      <c r="AO252" s="76">
        <f t="shared" si="81"/>
        <v>1.0504780114722754</v>
      </c>
      <c r="AP252" s="13">
        <v>0</v>
      </c>
      <c r="AQ252" s="85">
        <v>0</v>
      </c>
      <c r="AR252" s="76"/>
      <c r="AS252" s="13">
        <v>0.52400000000000002</v>
      </c>
      <c r="AT252" s="85">
        <v>0.60799999999999998</v>
      </c>
      <c r="AU252" s="76">
        <f t="shared" si="59"/>
        <v>1.1603053435114503</v>
      </c>
      <c r="AV252" s="13">
        <v>3.3000000000000002E-2</v>
      </c>
      <c r="AW252" s="85">
        <v>3.2899999999999999E-2</v>
      </c>
      <c r="AX252" s="76">
        <f t="shared" si="60"/>
        <v>0.99696969696969684</v>
      </c>
      <c r="AY252" s="13">
        <v>1E-3</v>
      </c>
      <c r="AZ252" s="85">
        <v>1.1999999999999999E-3</v>
      </c>
      <c r="BA252" s="76">
        <f t="shared" si="61"/>
        <v>1.2</v>
      </c>
      <c r="BB252" s="13">
        <v>4.1000000000000002E-2</v>
      </c>
      <c r="BC252" s="85">
        <v>5.0200000000000002E-2</v>
      </c>
      <c r="BD252" s="76">
        <f t="shared" si="62"/>
        <v>1.224390243902439</v>
      </c>
      <c r="BE252" s="13">
        <v>0.17499999999999999</v>
      </c>
      <c r="BF252" s="85">
        <v>0.21479999999999999</v>
      </c>
      <c r="BG252" s="76">
        <f t="shared" si="63"/>
        <v>1.2274285714285715</v>
      </c>
      <c r="BH252" s="13">
        <v>1.292</v>
      </c>
      <c r="BI252" s="85">
        <v>1.5058</v>
      </c>
      <c r="BJ252" s="76">
        <f t="shared" si="64"/>
        <v>1.1654798761609908</v>
      </c>
      <c r="BK252" s="13">
        <v>6.2E-2</v>
      </c>
      <c r="BL252" s="85">
        <v>6.7699999999999996E-2</v>
      </c>
      <c r="BM252" s="76">
        <f t="shared" si="65"/>
        <v>1.0919354838709676</v>
      </c>
      <c r="BN252" s="13">
        <v>0</v>
      </c>
      <c r="BO252" s="85">
        <v>4.0000000000000002E-4</v>
      </c>
      <c r="BP252" s="76"/>
      <c r="BQ252" s="13">
        <v>0.30099999999999999</v>
      </c>
      <c r="BR252" s="85">
        <v>0.14099999999999999</v>
      </c>
      <c r="BS252" s="76">
        <f t="shared" si="66"/>
        <v>0.46843853820598003</v>
      </c>
      <c r="BT252" s="13">
        <v>0.32500000000000001</v>
      </c>
      <c r="BU252" s="85">
        <v>0.26960000000000001</v>
      </c>
      <c r="BV252" s="76">
        <f t="shared" si="82"/>
        <v>0.82953846153846156</v>
      </c>
    </row>
    <row r="253" spans="1:74" ht="20.100000000000001" customHeight="1" thickBot="1" x14ac:dyDescent="0.3">
      <c r="A253" s="22">
        <v>246</v>
      </c>
      <c r="B253" s="39" t="s">
        <v>266</v>
      </c>
      <c r="C253" s="19">
        <v>1983.2</v>
      </c>
      <c r="D253" s="18"/>
      <c r="E253" s="15">
        <f t="shared" si="75"/>
        <v>1983.2</v>
      </c>
      <c r="F253" s="15">
        <f t="shared" si="76"/>
        <v>219.60000000000014</v>
      </c>
      <c r="G253" s="91">
        <v>1763.6</v>
      </c>
      <c r="H253" s="11">
        <v>3.665</v>
      </c>
      <c r="I253" s="3">
        <v>4.1509999999999998</v>
      </c>
      <c r="J253" s="3">
        <v>2.7160000000000002</v>
      </c>
      <c r="K253" s="9">
        <v>3.2240000000000002</v>
      </c>
      <c r="L253" s="13">
        <f t="shared" si="77"/>
        <v>1.0813096862210096</v>
      </c>
      <c r="M253" s="3">
        <f t="shared" si="77"/>
        <v>1.0732353649722959</v>
      </c>
      <c r="N253" s="3">
        <f t="shared" si="77"/>
        <v>1.0798969072164948</v>
      </c>
      <c r="O253" s="5">
        <f t="shared" si="67"/>
        <v>1.0874689826302728</v>
      </c>
      <c r="P253" s="13">
        <v>3.9630000000000001</v>
      </c>
      <c r="Q253" s="3">
        <v>4.4550000000000001</v>
      </c>
      <c r="R253" s="3">
        <v>2.9329999999999998</v>
      </c>
      <c r="S253" s="9">
        <v>3.5059999999999998</v>
      </c>
      <c r="T253" s="75">
        <f t="shared" si="84"/>
        <v>3.9629999999999992</v>
      </c>
      <c r="U253" s="78">
        <v>3.9630000000000001</v>
      </c>
      <c r="V253" s="10">
        <v>4.718</v>
      </c>
      <c r="W253" s="6">
        <f t="shared" si="69"/>
        <v>4.1587999999999994</v>
      </c>
      <c r="X253" s="76">
        <f t="shared" si="70"/>
        <v>1.0494070148877115</v>
      </c>
      <c r="Y253" s="74">
        <f t="shared" si="85"/>
        <v>4.718</v>
      </c>
      <c r="Z253" s="8">
        <f t="shared" si="86"/>
        <v>4.7671000000000001</v>
      </c>
      <c r="AA253" s="76">
        <f t="shared" si="73"/>
        <v>1.0104069520983467</v>
      </c>
      <c r="AB253" s="13">
        <v>0.60299999999999998</v>
      </c>
      <c r="AC253" s="85">
        <v>0.65959999999999996</v>
      </c>
      <c r="AD253" s="76">
        <f t="shared" si="74"/>
        <v>1.0938640132669983</v>
      </c>
      <c r="AE253" s="13">
        <v>0.57199999999999995</v>
      </c>
      <c r="AF253" s="85">
        <v>0.62609999999999999</v>
      </c>
      <c r="AG253" s="76">
        <f t="shared" si="57"/>
        <v>1.0945804195804196</v>
      </c>
      <c r="AH253" s="13">
        <v>0.45700000000000002</v>
      </c>
      <c r="AI253" s="100">
        <v>0</v>
      </c>
      <c r="AJ253" s="13">
        <v>1.7999999999999999E-2</v>
      </c>
      <c r="AK253" s="85">
        <v>2.07E-2</v>
      </c>
      <c r="AL253" s="76">
        <f t="shared" si="58"/>
        <v>1.1500000000000001</v>
      </c>
      <c r="AM253" s="13">
        <v>0.44800000000000001</v>
      </c>
      <c r="AN253" s="85">
        <v>0.47389999999999999</v>
      </c>
      <c r="AO253" s="76">
        <f t="shared" si="81"/>
        <v>1.0578125</v>
      </c>
      <c r="AP253" s="13">
        <v>0</v>
      </c>
      <c r="AQ253" s="85">
        <v>0</v>
      </c>
      <c r="AR253" s="76"/>
      <c r="AS253" s="13">
        <v>0.57899999999999996</v>
      </c>
      <c r="AT253" s="85">
        <v>0.67679999999999996</v>
      </c>
      <c r="AU253" s="76">
        <f t="shared" si="59"/>
        <v>1.1689119170984457</v>
      </c>
      <c r="AV253" s="13">
        <v>2.5000000000000001E-2</v>
      </c>
      <c r="AW253" s="85">
        <v>2.4500000000000001E-2</v>
      </c>
      <c r="AX253" s="76">
        <f t="shared" si="60"/>
        <v>0.98</v>
      </c>
      <c r="AY253" s="13">
        <v>1E-3</v>
      </c>
      <c r="AZ253" s="85">
        <v>1E-3</v>
      </c>
      <c r="BA253" s="76">
        <f t="shared" si="61"/>
        <v>1</v>
      </c>
      <c r="BB253" s="13">
        <v>4.5999999999999999E-2</v>
      </c>
      <c r="BC253" s="85">
        <v>5.6300000000000003E-2</v>
      </c>
      <c r="BD253" s="76">
        <f t="shared" si="62"/>
        <v>1.223913043478261</v>
      </c>
      <c r="BE253" s="13">
        <v>0.154</v>
      </c>
      <c r="BF253" s="85">
        <v>0.18840000000000001</v>
      </c>
      <c r="BG253" s="76">
        <f t="shared" si="63"/>
        <v>1.2233766233766235</v>
      </c>
      <c r="BH253" s="13">
        <v>1.1259999999999999</v>
      </c>
      <c r="BI253" s="85">
        <v>1.3146</v>
      </c>
      <c r="BJ253" s="76">
        <f t="shared" si="64"/>
        <v>1.1674955595026644</v>
      </c>
      <c r="BK253" s="13">
        <v>9.4E-2</v>
      </c>
      <c r="BL253" s="85">
        <v>0.1028</v>
      </c>
      <c r="BM253" s="76">
        <f t="shared" si="65"/>
        <v>1.0936170212765957</v>
      </c>
      <c r="BN253" s="13">
        <v>1E-3</v>
      </c>
      <c r="BO253" s="85">
        <v>1.1999999999999999E-3</v>
      </c>
      <c r="BP253" s="76">
        <f t="shared" si="78"/>
        <v>1.2</v>
      </c>
      <c r="BQ253" s="13">
        <v>0.28699999999999998</v>
      </c>
      <c r="BR253" s="85">
        <v>0.48680000000000001</v>
      </c>
      <c r="BS253" s="76">
        <f t="shared" si="66"/>
        <v>1.6961672473867597</v>
      </c>
      <c r="BT253" s="13">
        <v>0.307</v>
      </c>
      <c r="BU253" s="85">
        <v>0.13439999999999999</v>
      </c>
      <c r="BV253" s="76">
        <f t="shared" si="82"/>
        <v>0.43778501628664496</v>
      </c>
    </row>
    <row r="254" spans="1:74" ht="20.100000000000001" customHeight="1" thickBot="1" x14ac:dyDescent="0.3">
      <c r="A254" s="4">
        <v>247</v>
      </c>
      <c r="B254" s="39" t="s">
        <v>267</v>
      </c>
      <c r="C254" s="19">
        <v>4000.5</v>
      </c>
      <c r="D254" s="18"/>
      <c r="E254" s="15">
        <f t="shared" si="75"/>
        <v>4000.5</v>
      </c>
      <c r="F254" s="15">
        <f t="shared" si="76"/>
        <v>441.69999999999982</v>
      </c>
      <c r="G254" s="91">
        <v>3558.8</v>
      </c>
      <c r="H254" s="11">
        <v>3.4689999999999999</v>
      </c>
      <c r="I254" s="3">
        <v>4.0069999999999997</v>
      </c>
      <c r="J254" s="3">
        <v>2.597</v>
      </c>
      <c r="K254" s="9">
        <v>3.093</v>
      </c>
      <c r="L254" s="13">
        <f t="shared" si="77"/>
        <v>1.0830210435283945</v>
      </c>
      <c r="M254" s="3">
        <f t="shared" si="77"/>
        <v>1.0733715997005242</v>
      </c>
      <c r="N254" s="3">
        <f t="shared" si="77"/>
        <v>1.0812475933769734</v>
      </c>
      <c r="O254" s="5">
        <f t="shared" si="67"/>
        <v>1.088587132234077</v>
      </c>
      <c r="P254" s="13">
        <v>3.7570000000000001</v>
      </c>
      <c r="Q254" s="3">
        <v>4.3010000000000002</v>
      </c>
      <c r="R254" s="3">
        <v>2.8079999999999998</v>
      </c>
      <c r="S254" s="9">
        <v>3.367</v>
      </c>
      <c r="T254" s="75">
        <f t="shared" si="84"/>
        <v>3.7570000000000001</v>
      </c>
      <c r="U254" s="78">
        <v>3.7570000000000001</v>
      </c>
      <c r="V254" s="10">
        <v>4.5780000000000003</v>
      </c>
      <c r="W254" s="6">
        <f t="shared" si="69"/>
        <v>3.8818000000000001</v>
      </c>
      <c r="X254" s="76">
        <f t="shared" si="70"/>
        <v>1.0332179930795848</v>
      </c>
      <c r="Y254" s="74">
        <f t="shared" si="85"/>
        <v>4.5779999999999994</v>
      </c>
      <c r="Z254" s="8">
        <f t="shared" si="86"/>
        <v>5.2974000000000006</v>
      </c>
      <c r="AA254" s="76">
        <f t="shared" si="73"/>
        <v>1.1571428571428575</v>
      </c>
      <c r="AB254" s="13">
        <v>0.63300000000000001</v>
      </c>
      <c r="AC254" s="85">
        <v>0.69169999999999998</v>
      </c>
      <c r="AD254" s="76">
        <f t="shared" si="74"/>
        <v>1.0927330173775671</v>
      </c>
      <c r="AE254" s="13">
        <v>0.55900000000000005</v>
      </c>
      <c r="AF254" s="85">
        <v>0.61180000000000001</v>
      </c>
      <c r="AG254" s="76">
        <f t="shared" si="57"/>
        <v>1.0944543828264757</v>
      </c>
      <c r="AH254" s="13">
        <v>0.38900000000000001</v>
      </c>
      <c r="AI254" s="100">
        <v>0</v>
      </c>
      <c r="AJ254" s="13">
        <v>1.6E-2</v>
      </c>
      <c r="AK254" s="85">
        <v>1.7899999999999999E-2</v>
      </c>
      <c r="AL254" s="76">
        <f t="shared" si="58"/>
        <v>1.1187499999999999</v>
      </c>
      <c r="AM254" s="13">
        <v>0.51500000000000001</v>
      </c>
      <c r="AN254" s="85">
        <v>0.54190000000000005</v>
      </c>
      <c r="AO254" s="76">
        <f t="shared" si="81"/>
        <v>1.052233009708738</v>
      </c>
      <c r="AP254" s="13">
        <v>0</v>
      </c>
      <c r="AQ254" s="85">
        <v>0</v>
      </c>
      <c r="AR254" s="76"/>
      <c r="AS254" s="13">
        <v>0.54600000000000004</v>
      </c>
      <c r="AT254" s="85">
        <v>0.63560000000000005</v>
      </c>
      <c r="AU254" s="76">
        <f t="shared" si="59"/>
        <v>1.1641025641025642</v>
      </c>
      <c r="AV254" s="13">
        <v>2.7E-2</v>
      </c>
      <c r="AW254" s="85">
        <v>2.6499999999999999E-2</v>
      </c>
      <c r="AX254" s="76">
        <f t="shared" si="60"/>
        <v>0.98148148148148151</v>
      </c>
      <c r="AY254" s="13">
        <v>1E-3</v>
      </c>
      <c r="AZ254" s="85">
        <v>1E-3</v>
      </c>
      <c r="BA254" s="76">
        <f t="shared" si="61"/>
        <v>1</v>
      </c>
      <c r="BB254" s="13">
        <v>4.4999999999999998E-2</v>
      </c>
      <c r="BC254" s="85">
        <v>5.5800000000000002E-2</v>
      </c>
      <c r="BD254" s="76">
        <f t="shared" si="62"/>
        <v>1.24</v>
      </c>
      <c r="BE254" s="13">
        <v>0.16700000000000001</v>
      </c>
      <c r="BF254" s="85">
        <v>0.20469999999999999</v>
      </c>
      <c r="BG254" s="76">
        <f t="shared" si="63"/>
        <v>1.2257485029940118</v>
      </c>
      <c r="BH254" s="13">
        <v>0.96899999999999997</v>
      </c>
      <c r="BI254" s="85">
        <v>1.1518999999999999</v>
      </c>
      <c r="BJ254" s="76">
        <f t="shared" si="64"/>
        <v>1.1887512899896799</v>
      </c>
      <c r="BK254" s="13">
        <v>0.11899999999999999</v>
      </c>
      <c r="BL254" s="85">
        <v>0.12939999999999999</v>
      </c>
      <c r="BM254" s="76">
        <f t="shared" si="65"/>
        <v>1.0873949579831932</v>
      </c>
      <c r="BN254" s="13">
        <v>0</v>
      </c>
      <c r="BO254" s="85">
        <v>5.9999999999999995E-4</v>
      </c>
      <c r="BP254" s="76"/>
      <c r="BQ254" s="13">
        <v>0.28599999999999998</v>
      </c>
      <c r="BR254" s="85">
        <v>0.35489999999999999</v>
      </c>
      <c r="BS254" s="76">
        <f t="shared" si="66"/>
        <v>1.240909090909091</v>
      </c>
      <c r="BT254" s="13">
        <v>0.30599999999999999</v>
      </c>
      <c r="BU254" s="85">
        <v>0.87370000000000003</v>
      </c>
      <c r="BV254" s="76">
        <f t="shared" si="82"/>
        <v>2.8552287581699347</v>
      </c>
    </row>
    <row r="255" spans="1:74" ht="20.100000000000001" customHeight="1" thickBot="1" x14ac:dyDescent="0.3">
      <c r="A255" s="22">
        <v>248</v>
      </c>
      <c r="B255" s="39" t="s">
        <v>268</v>
      </c>
      <c r="C255" s="19">
        <v>7172.2</v>
      </c>
      <c r="D255" s="18"/>
      <c r="E255" s="15">
        <f t="shared" si="75"/>
        <v>7172.2</v>
      </c>
      <c r="F255" s="15">
        <f t="shared" si="76"/>
        <v>797.89999999999964</v>
      </c>
      <c r="G255" s="91">
        <v>6374.3</v>
      </c>
      <c r="H255" s="11">
        <v>3.5390000000000001</v>
      </c>
      <c r="I255" s="3">
        <v>4.0529999999999999</v>
      </c>
      <c r="J255" s="3">
        <v>2.78</v>
      </c>
      <c r="K255" s="9">
        <v>3.1669999999999998</v>
      </c>
      <c r="L255" s="13">
        <f t="shared" si="77"/>
        <v>1.082509183385137</v>
      </c>
      <c r="M255" s="3">
        <f t="shared" si="77"/>
        <v>1.0740192450037009</v>
      </c>
      <c r="N255" s="3">
        <f t="shared" si="77"/>
        <v>1.0830935251798561</v>
      </c>
      <c r="O255" s="5">
        <f t="shared" si="67"/>
        <v>1.0880959898958005</v>
      </c>
      <c r="P255" s="13">
        <v>3.831</v>
      </c>
      <c r="Q255" s="3">
        <v>4.3529999999999998</v>
      </c>
      <c r="R255" s="3">
        <v>3.0110000000000001</v>
      </c>
      <c r="S255" s="9">
        <v>3.4460000000000002</v>
      </c>
      <c r="T255" s="75">
        <f t="shared" si="84"/>
        <v>3.8309999999999995</v>
      </c>
      <c r="U255" s="78">
        <v>3.831</v>
      </c>
      <c r="V255" s="10">
        <v>4.585</v>
      </c>
      <c r="W255" s="6">
        <f t="shared" si="69"/>
        <v>4.1197999999999997</v>
      </c>
      <c r="X255" s="76">
        <f t="shared" si="70"/>
        <v>1.0753850169668495</v>
      </c>
      <c r="Y255" s="74">
        <f t="shared" si="85"/>
        <v>4.585</v>
      </c>
      <c r="Z255" s="8">
        <f t="shared" si="86"/>
        <v>4.7957000000000001</v>
      </c>
      <c r="AA255" s="76">
        <f t="shared" si="73"/>
        <v>1.0459541984732825</v>
      </c>
      <c r="AB255" s="13">
        <v>0.82799999999999996</v>
      </c>
      <c r="AC255" s="85">
        <v>0.90700000000000003</v>
      </c>
      <c r="AD255" s="76">
        <f t="shared" si="74"/>
        <v>1.0954106280193237</v>
      </c>
      <c r="AE255" s="13">
        <v>0.436</v>
      </c>
      <c r="AF255" s="85">
        <v>0.47660000000000002</v>
      </c>
      <c r="AG255" s="76">
        <f t="shared" si="57"/>
        <v>1.0931192660550459</v>
      </c>
      <c r="AH255" s="13">
        <v>0.38500000000000001</v>
      </c>
      <c r="AI255" s="100">
        <v>0</v>
      </c>
      <c r="AJ255" s="13">
        <v>2.1999999999999999E-2</v>
      </c>
      <c r="AK255" s="85">
        <v>2.5499999999999998E-2</v>
      </c>
      <c r="AL255" s="76">
        <f t="shared" si="58"/>
        <v>1.1590909090909092</v>
      </c>
      <c r="AM255" s="13">
        <v>0.432</v>
      </c>
      <c r="AN255" s="85">
        <v>0.45379999999999998</v>
      </c>
      <c r="AO255" s="76">
        <f t="shared" si="81"/>
        <v>1.0504629629629629</v>
      </c>
      <c r="AP255" s="13">
        <v>0</v>
      </c>
      <c r="AQ255" s="85">
        <v>0</v>
      </c>
      <c r="AR255" s="76"/>
      <c r="AS255" s="13">
        <v>0.53100000000000003</v>
      </c>
      <c r="AT255" s="85">
        <v>0.61770000000000003</v>
      </c>
      <c r="AU255" s="76">
        <f t="shared" si="59"/>
        <v>1.163276836158192</v>
      </c>
      <c r="AV255" s="13">
        <v>3.2000000000000001E-2</v>
      </c>
      <c r="AW255" s="85">
        <v>3.1199999999999999E-2</v>
      </c>
      <c r="AX255" s="76">
        <f t="shared" si="60"/>
        <v>0.97499999999999998</v>
      </c>
      <c r="AY255" s="13">
        <v>1E-3</v>
      </c>
      <c r="AZ255" s="85">
        <v>1.1999999999999999E-3</v>
      </c>
      <c r="BA255" s="76">
        <f t="shared" si="61"/>
        <v>1.2</v>
      </c>
      <c r="BB255" s="13">
        <v>4.1000000000000002E-2</v>
      </c>
      <c r="BC255" s="85">
        <v>5.0500000000000003E-2</v>
      </c>
      <c r="BD255" s="76">
        <f t="shared" si="62"/>
        <v>1.2317073170731707</v>
      </c>
      <c r="BE255" s="13">
        <v>0.16600000000000001</v>
      </c>
      <c r="BF255" s="85">
        <v>0.20300000000000001</v>
      </c>
      <c r="BG255" s="76">
        <f t="shared" si="63"/>
        <v>1.2228915662650603</v>
      </c>
      <c r="BH255" s="13">
        <v>0.94899999999999995</v>
      </c>
      <c r="BI255" s="85">
        <v>1.1315999999999999</v>
      </c>
      <c r="BJ255" s="76">
        <f t="shared" si="64"/>
        <v>1.1924130663856691</v>
      </c>
      <c r="BK255" s="13">
        <v>0.14000000000000001</v>
      </c>
      <c r="BL255" s="85">
        <v>0.15229999999999999</v>
      </c>
      <c r="BM255" s="76">
        <f t="shared" si="65"/>
        <v>1.0878571428571426</v>
      </c>
      <c r="BN255" s="13">
        <v>0</v>
      </c>
      <c r="BO255" s="85">
        <v>4.0000000000000002E-4</v>
      </c>
      <c r="BP255" s="76"/>
      <c r="BQ255" s="13">
        <v>0.3</v>
      </c>
      <c r="BR255" s="85">
        <v>0.52280000000000004</v>
      </c>
      <c r="BS255" s="76">
        <f t="shared" si="66"/>
        <v>1.7426666666666668</v>
      </c>
      <c r="BT255" s="13">
        <v>0.32200000000000001</v>
      </c>
      <c r="BU255" s="85">
        <v>0.22209999999999999</v>
      </c>
      <c r="BV255" s="76">
        <f t="shared" si="82"/>
        <v>0.68975155279503098</v>
      </c>
    </row>
    <row r="256" spans="1:74" ht="20.100000000000001" customHeight="1" thickBot="1" x14ac:dyDescent="0.3">
      <c r="A256" s="4">
        <v>249</v>
      </c>
      <c r="B256" s="39" t="s">
        <v>269</v>
      </c>
      <c r="C256" s="19">
        <v>3996.6</v>
      </c>
      <c r="D256" s="18"/>
      <c r="E256" s="15">
        <f t="shared" si="75"/>
        <v>3996.6</v>
      </c>
      <c r="F256" s="15">
        <f t="shared" si="76"/>
        <v>443.09999999999991</v>
      </c>
      <c r="G256" s="91">
        <v>3553.5</v>
      </c>
      <c r="H256" s="11">
        <v>3.4780000000000002</v>
      </c>
      <c r="I256" s="3">
        <v>4.0170000000000003</v>
      </c>
      <c r="J256" s="3">
        <v>2.6230000000000002</v>
      </c>
      <c r="K256" s="9">
        <v>3.1040000000000001</v>
      </c>
      <c r="L256" s="13">
        <f t="shared" si="77"/>
        <v>1.0807935595169638</v>
      </c>
      <c r="M256" s="3">
        <f t="shared" si="77"/>
        <v>1.0719442369927805</v>
      </c>
      <c r="N256" s="3">
        <f t="shared" si="77"/>
        <v>1.0789172703011818</v>
      </c>
      <c r="O256" s="5">
        <f t="shared" si="67"/>
        <v>1.0863402061855669</v>
      </c>
      <c r="P256" s="13">
        <v>3.7589999999999999</v>
      </c>
      <c r="Q256" s="3">
        <v>4.306</v>
      </c>
      <c r="R256" s="3">
        <v>2.83</v>
      </c>
      <c r="S256" s="9">
        <v>3.3719999999999999</v>
      </c>
      <c r="T256" s="75">
        <f t="shared" si="84"/>
        <v>3.7589999999999995</v>
      </c>
      <c r="U256" s="78">
        <v>3.7589999999999999</v>
      </c>
      <c r="V256" s="10">
        <v>4.5830000000000002</v>
      </c>
      <c r="W256" s="6">
        <f t="shared" si="69"/>
        <v>4.1539000000000001</v>
      </c>
      <c r="X256" s="76">
        <f t="shared" si="70"/>
        <v>1.105054535780793</v>
      </c>
      <c r="Y256" s="74">
        <f t="shared" si="85"/>
        <v>4.5830000000000002</v>
      </c>
      <c r="Z256" s="8">
        <f t="shared" si="86"/>
        <v>4.8675999999999995</v>
      </c>
      <c r="AA256" s="76">
        <f t="shared" si="73"/>
        <v>1.0620990617499453</v>
      </c>
      <c r="AB256" s="13">
        <v>0.58299999999999996</v>
      </c>
      <c r="AC256" s="85">
        <v>0.63739999999999997</v>
      </c>
      <c r="AD256" s="76">
        <f t="shared" si="74"/>
        <v>1.0933104631217838</v>
      </c>
      <c r="AE256" s="13">
        <v>0.54200000000000004</v>
      </c>
      <c r="AF256" s="85">
        <v>0.59289999999999998</v>
      </c>
      <c r="AG256" s="76">
        <f t="shared" si="57"/>
        <v>1.0939114391143909</v>
      </c>
      <c r="AH256" s="13">
        <v>0.38700000000000001</v>
      </c>
      <c r="AI256" s="100">
        <v>0</v>
      </c>
      <c r="AJ256" s="13">
        <v>0.02</v>
      </c>
      <c r="AK256" s="85">
        <v>2.2700000000000001E-2</v>
      </c>
      <c r="AL256" s="76">
        <f t="shared" si="58"/>
        <v>1.135</v>
      </c>
      <c r="AM256" s="13">
        <v>0.51700000000000002</v>
      </c>
      <c r="AN256" s="85">
        <v>0.54279999999999995</v>
      </c>
      <c r="AO256" s="76">
        <f t="shared" si="81"/>
        <v>1.0499032882011605</v>
      </c>
      <c r="AP256" s="13">
        <v>0</v>
      </c>
      <c r="AQ256" s="85">
        <v>0</v>
      </c>
      <c r="AR256" s="76"/>
      <c r="AS256" s="13">
        <v>0.54500000000000004</v>
      </c>
      <c r="AT256" s="85">
        <v>0.63419999999999999</v>
      </c>
      <c r="AU256" s="76">
        <f t="shared" si="59"/>
        <v>1.163669724770642</v>
      </c>
      <c r="AV256" s="13">
        <v>3.1E-2</v>
      </c>
      <c r="AW256" s="85">
        <v>3.0800000000000001E-2</v>
      </c>
      <c r="AX256" s="76">
        <f t="shared" si="60"/>
        <v>0.99354838709677418</v>
      </c>
      <c r="AY256" s="13">
        <v>1E-3</v>
      </c>
      <c r="AZ256" s="85">
        <v>1.1000000000000001E-3</v>
      </c>
      <c r="BA256" s="76">
        <f t="shared" si="61"/>
        <v>1.1000000000000001</v>
      </c>
      <c r="BB256" s="13">
        <v>4.5999999999999999E-2</v>
      </c>
      <c r="BC256" s="85">
        <v>5.5800000000000002E-2</v>
      </c>
      <c r="BD256" s="76">
        <f t="shared" si="62"/>
        <v>1.2130434782608697</v>
      </c>
      <c r="BE256" s="13">
        <v>0.153</v>
      </c>
      <c r="BF256" s="85">
        <v>0.18679999999999999</v>
      </c>
      <c r="BG256" s="76">
        <f t="shared" si="63"/>
        <v>1.2209150326797384</v>
      </c>
      <c r="BH256" s="13">
        <v>1.071</v>
      </c>
      <c r="BI256" s="85">
        <v>1.2586999999999999</v>
      </c>
      <c r="BJ256" s="76">
        <f t="shared" si="64"/>
        <v>1.1752567693744165</v>
      </c>
      <c r="BK256" s="13">
        <v>9.2999999999999999E-2</v>
      </c>
      <c r="BL256" s="85">
        <v>0.1018</v>
      </c>
      <c r="BM256" s="76">
        <f t="shared" si="65"/>
        <v>1.0946236559139786</v>
      </c>
      <c r="BN256" s="13">
        <v>0</v>
      </c>
      <c r="BO256" s="85">
        <v>5.9999999999999995E-4</v>
      </c>
      <c r="BP256" s="76"/>
      <c r="BQ256" s="13">
        <v>0.28699999999999998</v>
      </c>
      <c r="BR256" s="85">
        <v>0.63109999999999999</v>
      </c>
      <c r="BS256" s="76">
        <f t="shared" si="66"/>
        <v>2.1989547038327526</v>
      </c>
      <c r="BT256" s="13">
        <v>0.307</v>
      </c>
      <c r="BU256" s="85">
        <v>0.1709</v>
      </c>
      <c r="BV256" s="76">
        <f t="shared" si="82"/>
        <v>0.55667752442996743</v>
      </c>
    </row>
    <row r="257" spans="1:74" ht="20.100000000000001" customHeight="1" thickBot="1" x14ac:dyDescent="0.3">
      <c r="A257" s="22">
        <v>250</v>
      </c>
      <c r="B257" s="39" t="s">
        <v>270</v>
      </c>
      <c r="C257" s="19">
        <v>6529.51</v>
      </c>
      <c r="D257" s="18"/>
      <c r="E257" s="15">
        <f t="shared" si="75"/>
        <v>6529.51</v>
      </c>
      <c r="F257" s="15">
        <f t="shared" si="76"/>
        <v>726.5</v>
      </c>
      <c r="G257" s="91">
        <v>5803.01</v>
      </c>
      <c r="H257" s="11">
        <v>3.5219999999999998</v>
      </c>
      <c r="I257" s="3">
        <v>4.056</v>
      </c>
      <c r="J257" s="3">
        <v>2.7370000000000001</v>
      </c>
      <c r="K257" s="9">
        <v>3.1520000000000001</v>
      </c>
      <c r="L257" s="13">
        <f t="shared" si="77"/>
        <v>1.0803520726859739</v>
      </c>
      <c r="M257" s="3">
        <f t="shared" si="77"/>
        <v>1.0714990138067062</v>
      </c>
      <c r="N257" s="3">
        <f t="shared" si="77"/>
        <v>1.0792838874680306</v>
      </c>
      <c r="O257" s="5">
        <f t="shared" si="67"/>
        <v>1.0856598984771573</v>
      </c>
      <c r="P257" s="13">
        <v>3.8050000000000002</v>
      </c>
      <c r="Q257" s="3">
        <v>4.3460000000000001</v>
      </c>
      <c r="R257" s="3">
        <v>2.9540000000000002</v>
      </c>
      <c r="S257" s="9">
        <v>3.4220000000000002</v>
      </c>
      <c r="T257" s="75">
        <f t="shared" si="84"/>
        <v>3.8049999999999997</v>
      </c>
      <c r="U257" s="78">
        <v>3.8050000000000002</v>
      </c>
      <c r="V257" s="10">
        <v>4.5910000000000002</v>
      </c>
      <c r="W257" s="6">
        <f t="shared" si="69"/>
        <v>3.9011</v>
      </c>
      <c r="X257" s="76">
        <f t="shared" si="70"/>
        <v>1.0252562417871223</v>
      </c>
      <c r="Y257" s="74">
        <f t="shared" si="85"/>
        <v>4.5910000000000002</v>
      </c>
      <c r="Z257" s="8">
        <f t="shared" si="86"/>
        <v>4.7205000000000004</v>
      </c>
      <c r="AA257" s="76">
        <f t="shared" si="73"/>
        <v>1.0282073622304508</v>
      </c>
      <c r="AB257" s="13">
        <v>0.63600000000000001</v>
      </c>
      <c r="AC257" s="85">
        <v>0.69630000000000003</v>
      </c>
      <c r="AD257" s="76">
        <f t="shared" si="74"/>
        <v>1.094811320754717</v>
      </c>
      <c r="AE257" s="13">
        <v>0.46800000000000003</v>
      </c>
      <c r="AF257" s="85">
        <v>0.5121</v>
      </c>
      <c r="AG257" s="76">
        <f t="shared" si="57"/>
        <v>1.0942307692307691</v>
      </c>
      <c r="AH257" s="13">
        <v>0.38400000000000001</v>
      </c>
      <c r="AI257" s="100">
        <v>0</v>
      </c>
      <c r="AJ257" s="13">
        <v>0.02</v>
      </c>
      <c r="AK257" s="85">
        <v>2.3300000000000001E-2</v>
      </c>
      <c r="AL257" s="76">
        <f t="shared" si="58"/>
        <v>1.165</v>
      </c>
      <c r="AM257" s="13">
        <v>0.46400000000000002</v>
      </c>
      <c r="AN257" s="85">
        <v>0.4874</v>
      </c>
      <c r="AO257" s="76">
        <f t="shared" si="81"/>
        <v>1.0504310344827585</v>
      </c>
      <c r="AP257" s="13">
        <v>0</v>
      </c>
      <c r="AQ257" s="85">
        <v>0</v>
      </c>
      <c r="AR257" s="76"/>
      <c r="AS257" s="13">
        <v>0.53100000000000003</v>
      </c>
      <c r="AT257" s="85">
        <v>0.61760000000000004</v>
      </c>
      <c r="AU257" s="76">
        <f t="shared" si="59"/>
        <v>1.1630885122410546</v>
      </c>
      <c r="AV257" s="13">
        <v>3.2000000000000001E-2</v>
      </c>
      <c r="AW257" s="85">
        <v>3.1699999999999999E-2</v>
      </c>
      <c r="AX257" s="76">
        <f t="shared" si="60"/>
        <v>0.99062499999999998</v>
      </c>
      <c r="AY257" s="13">
        <v>1E-3</v>
      </c>
      <c r="AZ257" s="85">
        <v>1.1999999999999999E-3</v>
      </c>
      <c r="BA257" s="76">
        <f t="shared" si="61"/>
        <v>1.2</v>
      </c>
      <c r="BB257" s="13">
        <v>4.2000000000000003E-2</v>
      </c>
      <c r="BC257" s="85">
        <v>5.1200000000000002E-2</v>
      </c>
      <c r="BD257" s="76">
        <f t="shared" si="62"/>
        <v>1.2190476190476189</v>
      </c>
      <c r="BE257" s="13">
        <v>0.17399999999999999</v>
      </c>
      <c r="BF257" s="85">
        <v>0.21340000000000001</v>
      </c>
      <c r="BG257" s="76">
        <f t="shared" si="63"/>
        <v>1.2264367816091954</v>
      </c>
      <c r="BH257" s="13">
        <v>1.1200000000000001</v>
      </c>
      <c r="BI257" s="85">
        <v>1.3182</v>
      </c>
      <c r="BJ257" s="76">
        <f t="shared" si="64"/>
        <v>1.1769642857142857</v>
      </c>
      <c r="BK257" s="13">
        <v>9.7000000000000003E-2</v>
      </c>
      <c r="BL257" s="85">
        <v>0.10580000000000001</v>
      </c>
      <c r="BM257" s="76">
        <f t="shared" si="65"/>
        <v>1.0907216494845362</v>
      </c>
      <c r="BN257" s="13">
        <v>0</v>
      </c>
      <c r="BO257" s="85">
        <v>4.0000000000000002E-4</v>
      </c>
      <c r="BP257" s="76"/>
      <c r="BQ257" s="13">
        <v>0.3</v>
      </c>
      <c r="BR257" s="85">
        <v>0.32990000000000003</v>
      </c>
      <c r="BS257" s="76">
        <f t="shared" si="66"/>
        <v>1.0996666666666668</v>
      </c>
      <c r="BT257" s="13">
        <v>0.32200000000000001</v>
      </c>
      <c r="BU257" s="85">
        <v>0.33200000000000002</v>
      </c>
      <c r="BV257" s="76">
        <f t="shared" si="82"/>
        <v>1.031055900621118</v>
      </c>
    </row>
    <row r="258" spans="1:74" ht="20.100000000000001" customHeight="1" thickBot="1" x14ac:dyDescent="0.3">
      <c r="A258" s="4">
        <v>251</v>
      </c>
      <c r="B258" s="39" t="s">
        <v>271</v>
      </c>
      <c r="C258" s="19">
        <v>4520.2</v>
      </c>
      <c r="D258" s="18"/>
      <c r="E258" s="15">
        <f t="shared" si="75"/>
        <v>4520.2</v>
      </c>
      <c r="F258" s="15">
        <f t="shared" si="76"/>
        <v>502.69999999999982</v>
      </c>
      <c r="G258" s="91">
        <v>4017.5</v>
      </c>
      <c r="H258" s="11">
        <v>3.4940000000000002</v>
      </c>
      <c r="I258" s="3">
        <v>4.0259999999999998</v>
      </c>
      <c r="J258" s="3">
        <v>2.742</v>
      </c>
      <c r="K258" s="9">
        <v>3.153</v>
      </c>
      <c r="L258" s="13">
        <f t="shared" si="77"/>
        <v>1.0818546078992557</v>
      </c>
      <c r="M258" s="3">
        <f t="shared" si="77"/>
        <v>1.0727769498261301</v>
      </c>
      <c r="N258" s="3">
        <f t="shared" si="77"/>
        <v>1.0809628008752734</v>
      </c>
      <c r="O258" s="5">
        <f t="shared" si="67"/>
        <v>1.0869013637805265</v>
      </c>
      <c r="P258" s="13">
        <v>3.78</v>
      </c>
      <c r="Q258" s="3">
        <v>4.319</v>
      </c>
      <c r="R258" s="3">
        <v>2.964</v>
      </c>
      <c r="S258" s="9">
        <v>3.427</v>
      </c>
      <c r="T258" s="75">
        <f t="shared" si="84"/>
        <v>3.78</v>
      </c>
      <c r="U258" s="78">
        <v>3.78</v>
      </c>
      <c r="V258" s="10">
        <v>4.5640000000000001</v>
      </c>
      <c r="W258" s="6">
        <f t="shared" si="69"/>
        <v>3.6633</v>
      </c>
      <c r="X258" s="76">
        <f t="shared" si="70"/>
        <v>0.96912698412698417</v>
      </c>
      <c r="Y258" s="74">
        <f t="shared" si="85"/>
        <v>4.5640000000000001</v>
      </c>
      <c r="Z258" s="8">
        <f t="shared" si="86"/>
        <v>4.3422000000000009</v>
      </c>
      <c r="AA258" s="76">
        <f t="shared" si="73"/>
        <v>0.9514022787028924</v>
      </c>
      <c r="AB258" s="13">
        <v>0.74099999999999999</v>
      </c>
      <c r="AC258" s="85">
        <v>0.81120000000000003</v>
      </c>
      <c r="AD258" s="76">
        <f t="shared" si="74"/>
        <v>1.0947368421052632</v>
      </c>
      <c r="AE258" s="13">
        <v>0.46300000000000002</v>
      </c>
      <c r="AF258" s="85">
        <v>0.50670000000000004</v>
      </c>
      <c r="AG258" s="76">
        <f t="shared" si="57"/>
        <v>1.0943844492440604</v>
      </c>
      <c r="AH258" s="13">
        <v>0.35399999999999998</v>
      </c>
      <c r="AI258" s="100">
        <v>0</v>
      </c>
      <c r="AJ258" s="13">
        <v>0.02</v>
      </c>
      <c r="AK258" s="85">
        <v>2.3199999999999998E-2</v>
      </c>
      <c r="AL258" s="76">
        <f t="shared" si="58"/>
        <v>1.1599999999999999</v>
      </c>
      <c r="AM258" s="13">
        <v>0.45600000000000002</v>
      </c>
      <c r="AN258" s="85">
        <v>0.48010000000000003</v>
      </c>
      <c r="AO258" s="76">
        <f t="shared" si="81"/>
        <v>1.0528508771929825</v>
      </c>
      <c r="AP258" s="13">
        <v>0</v>
      </c>
      <c r="AQ258" s="85">
        <v>0</v>
      </c>
      <c r="AR258" s="76"/>
      <c r="AS258" s="13">
        <v>0.51200000000000001</v>
      </c>
      <c r="AT258" s="85">
        <v>0.59340000000000004</v>
      </c>
      <c r="AU258" s="76">
        <f t="shared" si="59"/>
        <v>1.158984375</v>
      </c>
      <c r="AV258" s="13">
        <v>3.2000000000000001E-2</v>
      </c>
      <c r="AW258" s="85">
        <v>3.1800000000000002E-2</v>
      </c>
      <c r="AX258" s="76">
        <f t="shared" si="60"/>
        <v>0.99375000000000002</v>
      </c>
      <c r="AY258" s="13">
        <v>1E-3</v>
      </c>
      <c r="AZ258" s="85">
        <v>1.1999999999999999E-3</v>
      </c>
      <c r="BA258" s="76">
        <f t="shared" si="61"/>
        <v>1.2</v>
      </c>
      <c r="BB258" s="13">
        <v>0.04</v>
      </c>
      <c r="BC258" s="85">
        <v>4.9299999999999997E-2</v>
      </c>
      <c r="BD258" s="76">
        <f t="shared" si="62"/>
        <v>1.2324999999999999</v>
      </c>
      <c r="BE258" s="13">
        <v>0.14899999999999999</v>
      </c>
      <c r="BF258" s="85">
        <v>0.18229999999999999</v>
      </c>
      <c r="BG258" s="76">
        <f t="shared" si="63"/>
        <v>1.2234899328859061</v>
      </c>
      <c r="BH258" s="13">
        <v>1.0169999999999999</v>
      </c>
      <c r="BI258" s="85">
        <v>1.1955</v>
      </c>
      <c r="BJ258" s="76">
        <f t="shared" si="64"/>
        <v>1.1755162241887906</v>
      </c>
      <c r="BK258" s="13">
        <v>0.14499999999999999</v>
      </c>
      <c r="BL258" s="85">
        <v>0.15859999999999999</v>
      </c>
      <c r="BM258" s="76">
        <f t="shared" si="65"/>
        <v>1.093793103448276</v>
      </c>
      <c r="BN258" s="13">
        <v>0</v>
      </c>
      <c r="BO258" s="85">
        <v>5.0000000000000001E-4</v>
      </c>
      <c r="BP258" s="76"/>
      <c r="BQ258" s="13">
        <v>0.30599999999999999</v>
      </c>
      <c r="BR258" s="85">
        <v>0.1096</v>
      </c>
      <c r="BS258" s="76">
        <f t="shared" si="66"/>
        <v>0.35816993464052288</v>
      </c>
      <c r="BT258" s="13">
        <v>0.32800000000000001</v>
      </c>
      <c r="BU258" s="85">
        <v>0.1988</v>
      </c>
      <c r="BV258" s="76">
        <f t="shared" si="82"/>
        <v>0.60609756097560974</v>
      </c>
    </row>
    <row r="259" spans="1:74" ht="20.100000000000001" customHeight="1" thickBot="1" x14ac:dyDescent="0.25">
      <c r="A259" s="22">
        <v>252</v>
      </c>
      <c r="B259" s="39" t="s">
        <v>272</v>
      </c>
      <c r="C259" s="19">
        <v>5008.3999999999996</v>
      </c>
      <c r="D259" s="18"/>
      <c r="E259" s="15">
        <f t="shared" si="75"/>
        <v>5008.3999999999996</v>
      </c>
      <c r="F259" s="15">
        <f t="shared" si="76"/>
        <v>559.39999999999964</v>
      </c>
      <c r="G259" s="16">
        <v>4449</v>
      </c>
      <c r="H259" s="11">
        <v>3.5049999999999999</v>
      </c>
      <c r="I259" s="3">
        <v>4.0339999999999998</v>
      </c>
      <c r="J259" s="3">
        <v>2.7149999999999999</v>
      </c>
      <c r="K259" s="9">
        <v>3.1309999999999998</v>
      </c>
      <c r="L259" s="13">
        <f t="shared" si="77"/>
        <v>1.0807417974322395</v>
      </c>
      <c r="M259" s="3">
        <f t="shared" si="77"/>
        <v>1.0723847297967277</v>
      </c>
      <c r="N259" s="3">
        <f t="shared" si="77"/>
        <v>1.0802946593001841</v>
      </c>
      <c r="O259" s="5">
        <f t="shared" si="67"/>
        <v>1.0862344298946023</v>
      </c>
      <c r="P259" s="13">
        <v>3.7879999999999998</v>
      </c>
      <c r="Q259" s="3">
        <v>4.3259999999999996</v>
      </c>
      <c r="R259" s="3">
        <v>2.9329999999999998</v>
      </c>
      <c r="S259" s="9">
        <v>3.4009999999999998</v>
      </c>
      <c r="T259" s="75">
        <f t="shared" si="84"/>
        <v>3.7879999999999989</v>
      </c>
      <c r="U259" s="78">
        <v>3.7879999999999998</v>
      </c>
      <c r="V259" s="10">
        <v>4.625</v>
      </c>
      <c r="W259" s="6">
        <f t="shared" si="69"/>
        <v>3.7813000000000008</v>
      </c>
      <c r="X259" s="76">
        <f t="shared" si="70"/>
        <v>0.99823125659978929</v>
      </c>
      <c r="Y259" s="74">
        <f t="shared" si="85"/>
        <v>4.625</v>
      </c>
      <c r="Z259" s="8">
        <f t="shared" si="86"/>
        <v>4.6342999999999996</v>
      </c>
      <c r="AA259" s="76">
        <f t="shared" si="73"/>
        <v>1.0020108108108108</v>
      </c>
      <c r="AB259" s="13">
        <v>0.72</v>
      </c>
      <c r="AC259" s="85">
        <v>0.78849999999999998</v>
      </c>
      <c r="AD259" s="76">
        <f t="shared" si="74"/>
        <v>1.0951388888888889</v>
      </c>
      <c r="AE259" s="13">
        <v>0.46800000000000003</v>
      </c>
      <c r="AF259" s="85">
        <v>0.51170000000000004</v>
      </c>
      <c r="AG259" s="76">
        <f t="shared" si="57"/>
        <v>1.0933760683760685</v>
      </c>
      <c r="AH259" s="13">
        <v>0.38600000000000001</v>
      </c>
      <c r="AI259" s="100">
        <v>0</v>
      </c>
      <c r="AJ259" s="13">
        <v>2.1000000000000001E-2</v>
      </c>
      <c r="AK259" s="85">
        <v>2.3599999999999999E-2</v>
      </c>
      <c r="AL259" s="76">
        <f t="shared" si="58"/>
        <v>1.1238095238095238</v>
      </c>
      <c r="AM259" s="13">
        <v>0.49099999999999999</v>
      </c>
      <c r="AN259" s="85">
        <v>0.5202</v>
      </c>
      <c r="AO259" s="76">
        <f t="shared" si="81"/>
        <v>1.059470468431772</v>
      </c>
      <c r="AP259" s="13">
        <v>0</v>
      </c>
      <c r="AQ259" s="85">
        <v>0</v>
      </c>
      <c r="AR259" s="76"/>
      <c r="AS259" s="13">
        <v>0.51</v>
      </c>
      <c r="AT259" s="85">
        <v>0.59130000000000005</v>
      </c>
      <c r="AU259" s="76">
        <f t="shared" si="59"/>
        <v>1.1594117647058824</v>
      </c>
      <c r="AV259" s="13">
        <v>0.03</v>
      </c>
      <c r="AW259" s="85">
        <v>2.9000000000000001E-2</v>
      </c>
      <c r="AX259" s="76">
        <f t="shared" si="60"/>
        <v>0.96666666666666679</v>
      </c>
      <c r="AY259" s="13">
        <v>1E-3</v>
      </c>
      <c r="AZ259" s="85">
        <v>1.1000000000000001E-3</v>
      </c>
      <c r="BA259" s="76">
        <f t="shared" si="61"/>
        <v>1.1000000000000001</v>
      </c>
      <c r="BB259" s="13">
        <v>3.5999999999999997E-2</v>
      </c>
      <c r="BC259" s="85">
        <v>4.4499999999999998E-2</v>
      </c>
      <c r="BD259" s="76">
        <f t="shared" si="62"/>
        <v>1.2361111111111112</v>
      </c>
      <c r="BE259" s="13">
        <v>0.14099999999999999</v>
      </c>
      <c r="BF259" s="85">
        <v>0.17230000000000001</v>
      </c>
      <c r="BG259" s="76">
        <f t="shared" si="63"/>
        <v>1.2219858156028371</v>
      </c>
      <c r="BH259" s="13">
        <v>0.99</v>
      </c>
      <c r="BI259" s="85">
        <v>1.1629</v>
      </c>
      <c r="BJ259" s="76">
        <f t="shared" si="64"/>
        <v>1.1746464646464647</v>
      </c>
      <c r="BK259" s="13">
        <v>0.16200000000000001</v>
      </c>
      <c r="BL259" s="85">
        <v>0.1764</v>
      </c>
      <c r="BM259" s="76">
        <f t="shared" si="65"/>
        <v>1.0888888888888888</v>
      </c>
      <c r="BN259" s="13">
        <v>0</v>
      </c>
      <c r="BO259" s="85">
        <v>5.0000000000000001E-4</v>
      </c>
      <c r="BP259" s="76"/>
      <c r="BQ259" s="13">
        <v>0.32300000000000001</v>
      </c>
      <c r="BR259" s="85">
        <v>0.27950000000000003</v>
      </c>
      <c r="BS259" s="76">
        <f t="shared" si="66"/>
        <v>0.86532507739938092</v>
      </c>
      <c r="BT259" s="13">
        <v>0.34599999999999997</v>
      </c>
      <c r="BU259" s="85">
        <v>0.33279999999999998</v>
      </c>
      <c r="BV259" s="76">
        <f t="shared" si="82"/>
        <v>0.96184971098265903</v>
      </c>
    </row>
    <row r="260" spans="1:74" ht="20.100000000000001" customHeight="1" thickBot="1" x14ac:dyDescent="0.3">
      <c r="A260" s="4">
        <v>253</v>
      </c>
      <c r="B260" s="39" t="s">
        <v>273</v>
      </c>
      <c r="C260" s="19">
        <v>5743.8</v>
      </c>
      <c r="D260" s="18"/>
      <c r="E260" s="15">
        <f t="shared" si="75"/>
        <v>5743.8</v>
      </c>
      <c r="F260" s="15">
        <f t="shared" si="76"/>
        <v>637.55000000000018</v>
      </c>
      <c r="G260" s="90">
        <v>5106.25</v>
      </c>
      <c r="H260" s="11">
        <v>3.3719999999999999</v>
      </c>
      <c r="I260" s="3">
        <v>3.8980000000000001</v>
      </c>
      <c r="J260" s="3">
        <v>2.6619999999999999</v>
      </c>
      <c r="K260" s="9">
        <v>3.0659999999999998</v>
      </c>
      <c r="L260" s="13">
        <f t="shared" si="77"/>
        <v>1.0815539739027282</v>
      </c>
      <c r="M260" s="3">
        <f t="shared" si="77"/>
        <v>1.0726013340174447</v>
      </c>
      <c r="N260" s="3">
        <f t="shared" si="77"/>
        <v>1.0803906836964687</v>
      </c>
      <c r="O260" s="5">
        <f t="shared" si="67"/>
        <v>1.086105675146771</v>
      </c>
      <c r="P260" s="13">
        <v>3.6469999999999998</v>
      </c>
      <c r="Q260" s="3">
        <v>4.181</v>
      </c>
      <c r="R260" s="3">
        <v>2.8759999999999999</v>
      </c>
      <c r="S260" s="9">
        <v>3.33</v>
      </c>
      <c r="T260" s="75">
        <f t="shared" si="84"/>
        <v>3.6470000000000002</v>
      </c>
      <c r="U260" s="78">
        <v>3.6469999999999998</v>
      </c>
      <c r="V260" s="10">
        <v>4.4020000000000001</v>
      </c>
      <c r="W260" s="6">
        <f t="shared" si="69"/>
        <v>3.9904000000000002</v>
      </c>
      <c r="X260" s="76">
        <f t="shared" si="70"/>
        <v>1.0941595832190842</v>
      </c>
      <c r="Y260" s="74">
        <f t="shared" si="85"/>
        <v>4.4020000000000001</v>
      </c>
      <c r="Z260" s="8">
        <f t="shared" si="86"/>
        <v>4.6851000000000003</v>
      </c>
      <c r="AA260" s="76">
        <f t="shared" si="73"/>
        <v>1.064311676510677</v>
      </c>
      <c r="AB260" s="13">
        <v>0.76100000000000001</v>
      </c>
      <c r="AC260" s="85">
        <v>0.83550000000000002</v>
      </c>
      <c r="AD260" s="76">
        <f t="shared" si="74"/>
        <v>1.0978975032851512</v>
      </c>
      <c r="AE260" s="13">
        <v>0.45400000000000001</v>
      </c>
      <c r="AF260" s="85">
        <v>0.49659999999999999</v>
      </c>
      <c r="AG260" s="76">
        <f t="shared" si="57"/>
        <v>1.0938325991189426</v>
      </c>
      <c r="AH260" s="13">
        <v>0.318</v>
      </c>
      <c r="AI260" s="100">
        <v>0</v>
      </c>
      <c r="AJ260" s="13">
        <v>2.1999999999999999E-2</v>
      </c>
      <c r="AK260" s="85">
        <v>2.5399999999999999E-2</v>
      </c>
      <c r="AL260" s="76">
        <f t="shared" si="58"/>
        <v>1.1545454545454545</v>
      </c>
      <c r="AM260" s="13">
        <v>0.42899999999999999</v>
      </c>
      <c r="AN260" s="85">
        <v>0.44679999999999997</v>
      </c>
      <c r="AO260" s="76">
        <f t="shared" si="81"/>
        <v>1.0414918414918415</v>
      </c>
      <c r="AP260" s="13">
        <v>0</v>
      </c>
      <c r="AQ260" s="85">
        <v>0</v>
      </c>
      <c r="AR260" s="76"/>
      <c r="AS260" s="13">
        <v>0.57599999999999996</v>
      </c>
      <c r="AT260" s="85">
        <v>0.67249999999999999</v>
      </c>
      <c r="AU260" s="76">
        <f t="shared" si="59"/>
        <v>1.1675347222222223</v>
      </c>
      <c r="AV260" s="13">
        <v>0.03</v>
      </c>
      <c r="AW260" s="85">
        <v>0.03</v>
      </c>
      <c r="AX260" s="76">
        <f t="shared" si="60"/>
        <v>1</v>
      </c>
      <c r="AY260" s="13">
        <v>1E-3</v>
      </c>
      <c r="AZ260" s="85">
        <v>1.1000000000000001E-3</v>
      </c>
      <c r="BA260" s="76">
        <f t="shared" si="61"/>
        <v>1.1000000000000001</v>
      </c>
      <c r="BB260" s="13">
        <v>2.7E-2</v>
      </c>
      <c r="BC260" s="85">
        <v>3.3599999999999998E-2</v>
      </c>
      <c r="BD260" s="76">
        <f t="shared" si="62"/>
        <v>1.2444444444444445</v>
      </c>
      <c r="BE260" s="13">
        <v>0.127</v>
      </c>
      <c r="BF260" s="85">
        <v>0.15540000000000001</v>
      </c>
      <c r="BG260" s="76">
        <f t="shared" si="63"/>
        <v>1.2236220472440946</v>
      </c>
      <c r="BH260" s="13">
        <v>0.96299999999999997</v>
      </c>
      <c r="BI260" s="85">
        <v>1.1394</v>
      </c>
      <c r="BJ260" s="76">
        <f t="shared" si="64"/>
        <v>1.1831775700934579</v>
      </c>
      <c r="BK260" s="13">
        <v>5.8999999999999997E-2</v>
      </c>
      <c r="BL260" s="85">
        <v>6.4799999999999996E-2</v>
      </c>
      <c r="BM260" s="76">
        <f t="shared" si="65"/>
        <v>1.0983050847457627</v>
      </c>
      <c r="BN260" s="13">
        <v>0</v>
      </c>
      <c r="BO260" s="85">
        <v>2.0000000000000001E-4</v>
      </c>
      <c r="BP260" s="76"/>
      <c r="BQ260" s="13">
        <v>0.309</v>
      </c>
      <c r="BR260" s="85">
        <v>0.53590000000000004</v>
      </c>
      <c r="BS260" s="76">
        <f t="shared" si="66"/>
        <v>1.7343042071197412</v>
      </c>
      <c r="BT260" s="13">
        <v>0.32600000000000001</v>
      </c>
      <c r="BU260" s="85">
        <v>0.24790000000000001</v>
      </c>
      <c r="BV260" s="76">
        <f t="shared" si="82"/>
        <v>0.76042944785276079</v>
      </c>
    </row>
    <row r="261" spans="1:74" ht="20.100000000000001" customHeight="1" thickBot="1" x14ac:dyDescent="0.3">
      <c r="A261" s="22">
        <v>254</v>
      </c>
      <c r="B261" s="39" t="s">
        <v>274</v>
      </c>
      <c r="C261" s="19">
        <v>4468.91</v>
      </c>
      <c r="D261" s="18"/>
      <c r="E261" s="15">
        <f t="shared" si="75"/>
        <v>4468.91</v>
      </c>
      <c r="F261" s="15">
        <f t="shared" si="76"/>
        <v>398.89999999999964</v>
      </c>
      <c r="G261" s="91">
        <v>4070.01</v>
      </c>
      <c r="H261" s="11">
        <v>3.1930000000000001</v>
      </c>
      <c r="I261" s="3">
        <v>3.968</v>
      </c>
      <c r="J261" s="3">
        <v>2.395</v>
      </c>
      <c r="K261" s="9">
        <v>2.7869999999999999</v>
      </c>
      <c r="L261" s="13">
        <f t="shared" si="77"/>
        <v>1.081114938928907</v>
      </c>
      <c r="M261" s="3">
        <f t="shared" si="77"/>
        <v>1.0680443548387097</v>
      </c>
      <c r="N261" s="3">
        <f t="shared" si="77"/>
        <v>1.081419624217119</v>
      </c>
      <c r="O261" s="5">
        <f t="shared" si="67"/>
        <v>1.0875493362038036</v>
      </c>
      <c r="P261" s="13">
        <v>3.452</v>
      </c>
      <c r="Q261" s="3">
        <v>4.2380000000000004</v>
      </c>
      <c r="R261" s="3">
        <v>2.59</v>
      </c>
      <c r="S261" s="9">
        <v>3.0310000000000001</v>
      </c>
      <c r="T261" s="75">
        <f t="shared" si="84"/>
        <v>3.4519999999999995</v>
      </c>
      <c r="U261" s="78">
        <v>3.452</v>
      </c>
      <c r="V261" s="10">
        <v>4.4450000000000003</v>
      </c>
      <c r="W261" s="6">
        <f t="shared" si="69"/>
        <v>3.7754999999999992</v>
      </c>
      <c r="X261" s="76">
        <f t="shared" si="70"/>
        <v>1.0937137891077635</v>
      </c>
      <c r="Y261" s="74">
        <f t="shared" si="85"/>
        <v>4.4450000000000003</v>
      </c>
      <c r="Z261" s="8">
        <f t="shared" si="86"/>
        <v>4.587299999999999</v>
      </c>
      <c r="AA261" s="76">
        <f t="shared" si="73"/>
        <v>1.0320134983127107</v>
      </c>
      <c r="AB261" s="13">
        <v>0.70799999999999996</v>
      </c>
      <c r="AC261" s="85">
        <v>0.77500000000000002</v>
      </c>
      <c r="AD261" s="76">
        <f t="shared" si="74"/>
        <v>1.094632768361582</v>
      </c>
      <c r="AE261" s="13">
        <v>0.441</v>
      </c>
      <c r="AF261" s="85">
        <v>0.48299999999999998</v>
      </c>
      <c r="AG261" s="76">
        <f t="shared" si="57"/>
        <v>1.0952380952380951</v>
      </c>
      <c r="AH261" s="13">
        <v>0.42</v>
      </c>
      <c r="AI261" s="100">
        <v>0</v>
      </c>
      <c r="AJ261" s="13">
        <v>1.2E-2</v>
      </c>
      <c r="AK261" s="85">
        <v>1.38E-2</v>
      </c>
      <c r="AL261" s="76">
        <f t="shared" si="58"/>
        <v>1.1499999999999999</v>
      </c>
      <c r="AM261" s="13">
        <v>0.496</v>
      </c>
      <c r="AN261" s="85">
        <v>0.51100000000000001</v>
      </c>
      <c r="AO261" s="76">
        <f t="shared" si="81"/>
        <v>1.030241935483871</v>
      </c>
      <c r="AP261" s="13">
        <v>0</v>
      </c>
      <c r="AQ261" s="85">
        <v>0</v>
      </c>
      <c r="AR261" s="76"/>
      <c r="AS261" s="13">
        <v>0.55100000000000005</v>
      </c>
      <c r="AT261" s="85">
        <v>0.64119999999999999</v>
      </c>
      <c r="AU261" s="76">
        <f t="shared" si="59"/>
        <v>1.1637023593466425</v>
      </c>
      <c r="AV261" s="13">
        <v>2.7E-2</v>
      </c>
      <c r="AW261" s="85">
        <v>2.6599999999999999E-2</v>
      </c>
      <c r="AX261" s="76">
        <f t="shared" si="60"/>
        <v>0.98518518518518516</v>
      </c>
      <c r="AY261" s="13">
        <v>1E-3</v>
      </c>
      <c r="AZ261" s="85">
        <v>1E-3</v>
      </c>
      <c r="BA261" s="76">
        <f t="shared" si="61"/>
        <v>1</v>
      </c>
      <c r="BB261" s="13">
        <v>0.05</v>
      </c>
      <c r="BC261" s="85">
        <v>6.1600000000000002E-2</v>
      </c>
      <c r="BD261" s="76">
        <f t="shared" si="62"/>
        <v>1.232</v>
      </c>
      <c r="BE261" s="13">
        <v>0.121</v>
      </c>
      <c r="BF261" s="85">
        <v>0.14829999999999999</v>
      </c>
      <c r="BG261" s="76">
        <f t="shared" si="63"/>
        <v>1.2256198347107436</v>
      </c>
      <c r="BH261" s="13">
        <v>0.748</v>
      </c>
      <c r="BI261" s="85">
        <v>0.87829999999999997</v>
      </c>
      <c r="BJ261" s="76">
        <f t="shared" si="64"/>
        <v>1.1741978609625667</v>
      </c>
      <c r="BK261" s="13">
        <v>6.2E-2</v>
      </c>
      <c r="BL261" s="85">
        <v>6.7299999999999999E-2</v>
      </c>
      <c r="BM261" s="76">
        <f t="shared" si="65"/>
        <v>1.0854838709677419</v>
      </c>
      <c r="BN261" s="13">
        <v>0</v>
      </c>
      <c r="BO261" s="85">
        <v>2.0000000000000001E-4</v>
      </c>
      <c r="BP261" s="76"/>
      <c r="BQ261" s="13">
        <v>0.311</v>
      </c>
      <c r="BR261" s="85">
        <v>0.67920000000000003</v>
      </c>
      <c r="BS261" s="76">
        <f t="shared" si="66"/>
        <v>2.1839228295819937</v>
      </c>
      <c r="BT261" s="13">
        <v>0.497</v>
      </c>
      <c r="BU261" s="85">
        <v>0.30080000000000001</v>
      </c>
      <c r="BV261" s="76">
        <f t="shared" si="82"/>
        <v>0.60523138832997991</v>
      </c>
    </row>
    <row r="262" spans="1:74" ht="20.100000000000001" customHeight="1" thickBot="1" x14ac:dyDescent="0.3">
      <c r="A262" s="4">
        <v>255</v>
      </c>
      <c r="B262" s="39" t="s">
        <v>275</v>
      </c>
      <c r="C262" s="19">
        <v>12686.3</v>
      </c>
      <c r="D262" s="18"/>
      <c r="E262" s="15">
        <f t="shared" si="75"/>
        <v>12686.3</v>
      </c>
      <c r="F262" s="15">
        <f t="shared" si="76"/>
        <v>1227.4499999999989</v>
      </c>
      <c r="G262" s="91">
        <v>11458.85</v>
      </c>
      <c r="H262" s="11">
        <v>2.9460000000000002</v>
      </c>
      <c r="I262" s="3">
        <v>3.6320000000000001</v>
      </c>
      <c r="J262" s="3">
        <v>2.3119999999999998</v>
      </c>
      <c r="K262" s="9">
        <v>2.617</v>
      </c>
      <c r="L262" s="13">
        <f t="shared" si="77"/>
        <v>1.0794297352342159</v>
      </c>
      <c r="M262" s="3">
        <f t="shared" si="77"/>
        <v>1.0671806167400881</v>
      </c>
      <c r="N262" s="3">
        <f t="shared" si="77"/>
        <v>1.0795847750865053</v>
      </c>
      <c r="O262" s="5">
        <f t="shared" si="67"/>
        <v>1.0852120748949179</v>
      </c>
      <c r="P262" s="13">
        <v>3.18</v>
      </c>
      <c r="Q262" s="3">
        <v>3.8759999999999999</v>
      </c>
      <c r="R262" s="3">
        <v>2.496</v>
      </c>
      <c r="S262" s="9">
        <v>2.84</v>
      </c>
      <c r="T262" s="75">
        <f t="shared" si="84"/>
        <v>3.1799999999999997</v>
      </c>
      <c r="U262" s="78">
        <v>3.18</v>
      </c>
      <c r="V262" s="10">
        <v>4.077</v>
      </c>
      <c r="W262" s="6">
        <f t="shared" si="69"/>
        <v>3.2298</v>
      </c>
      <c r="X262" s="76">
        <f t="shared" si="70"/>
        <v>1.0156603773584907</v>
      </c>
      <c r="Y262" s="74">
        <f t="shared" si="85"/>
        <v>4.077</v>
      </c>
      <c r="Z262" s="8">
        <f t="shared" si="86"/>
        <v>3.8380999999999994</v>
      </c>
      <c r="AA262" s="76">
        <f t="shared" si="73"/>
        <v>0.94140299239636971</v>
      </c>
      <c r="AB262" s="13">
        <v>0.57499999999999996</v>
      </c>
      <c r="AC262" s="85">
        <v>0.62939999999999996</v>
      </c>
      <c r="AD262" s="76">
        <f t="shared" si="74"/>
        <v>1.0946086956521739</v>
      </c>
      <c r="AE262" s="13">
        <v>0.34399999999999997</v>
      </c>
      <c r="AF262" s="85">
        <v>0.37630000000000002</v>
      </c>
      <c r="AG262" s="76">
        <f t="shared" si="57"/>
        <v>1.0938953488372094</v>
      </c>
      <c r="AH262" s="13">
        <v>0.33900000000000002</v>
      </c>
      <c r="AI262" s="100">
        <v>0</v>
      </c>
      <c r="AJ262" s="13">
        <v>1.0999999999999999E-2</v>
      </c>
      <c r="AK262" s="85">
        <v>1.2699999999999999E-2</v>
      </c>
      <c r="AL262" s="76">
        <f t="shared" si="58"/>
        <v>1.1545454545454545</v>
      </c>
      <c r="AM262" s="13">
        <v>0.39700000000000002</v>
      </c>
      <c r="AN262" s="85">
        <v>0.41520000000000001</v>
      </c>
      <c r="AO262" s="76">
        <f t="shared" si="81"/>
        <v>1.0458438287153653</v>
      </c>
      <c r="AP262" s="13">
        <v>0</v>
      </c>
      <c r="AQ262" s="85">
        <v>0</v>
      </c>
      <c r="AR262" s="76"/>
      <c r="AS262" s="13">
        <v>0.55500000000000005</v>
      </c>
      <c r="AT262" s="85">
        <v>0.6462</v>
      </c>
      <c r="AU262" s="76">
        <f t="shared" si="59"/>
        <v>1.1643243243243242</v>
      </c>
      <c r="AV262" s="13">
        <v>1.7999999999999999E-2</v>
      </c>
      <c r="AW262" s="85">
        <v>1.78E-2</v>
      </c>
      <c r="AX262" s="76">
        <f t="shared" si="60"/>
        <v>0.98888888888888893</v>
      </c>
      <c r="AY262" s="13">
        <v>1E-3</v>
      </c>
      <c r="AZ262" s="85">
        <v>5.9999999999999995E-4</v>
      </c>
      <c r="BA262" s="76">
        <f t="shared" si="61"/>
        <v>0.6</v>
      </c>
      <c r="BB262" s="13">
        <v>5.0999999999999997E-2</v>
      </c>
      <c r="BC262" s="85">
        <v>6.2799999999999995E-2</v>
      </c>
      <c r="BD262" s="76">
        <f t="shared" si="62"/>
        <v>1.2313725490196079</v>
      </c>
      <c r="BE262" s="13">
        <v>0.16300000000000001</v>
      </c>
      <c r="BF262" s="85">
        <v>0.19919999999999999</v>
      </c>
      <c r="BG262" s="76">
        <f t="shared" si="63"/>
        <v>1.222085889570552</v>
      </c>
      <c r="BH262" s="13">
        <v>0.77300000000000002</v>
      </c>
      <c r="BI262" s="85">
        <v>0.92210000000000003</v>
      </c>
      <c r="BJ262" s="76">
        <f t="shared" si="64"/>
        <v>1.1928848641655887</v>
      </c>
      <c r="BK262" s="13">
        <v>4.3999999999999997E-2</v>
      </c>
      <c r="BL262" s="85">
        <v>4.7500000000000001E-2</v>
      </c>
      <c r="BM262" s="76">
        <f t="shared" si="65"/>
        <v>1.0795454545454546</v>
      </c>
      <c r="BN262" s="13">
        <v>0</v>
      </c>
      <c r="BO262" s="85">
        <v>2.0000000000000001E-4</v>
      </c>
      <c r="BP262" s="76"/>
      <c r="BQ262" s="13">
        <v>0.30599999999999999</v>
      </c>
      <c r="BR262" s="85">
        <v>0.315</v>
      </c>
      <c r="BS262" s="76">
        <f t="shared" si="66"/>
        <v>1.0294117647058825</v>
      </c>
      <c r="BT262" s="13">
        <v>0.5</v>
      </c>
      <c r="BU262" s="85">
        <v>0.19309999999999999</v>
      </c>
      <c r="BV262" s="76">
        <f t="shared" si="82"/>
        <v>0.38619999999999999</v>
      </c>
    </row>
    <row r="263" spans="1:74" ht="20.100000000000001" customHeight="1" thickBot="1" x14ac:dyDescent="0.3">
      <c r="A263" s="22">
        <v>256</v>
      </c>
      <c r="B263" s="39" t="s">
        <v>276</v>
      </c>
      <c r="C263" s="19">
        <v>4710.07</v>
      </c>
      <c r="D263" s="18">
        <v>64.3</v>
      </c>
      <c r="E263" s="15">
        <f t="shared" si="75"/>
        <v>4645.7699999999995</v>
      </c>
      <c r="F263" s="15">
        <f t="shared" si="76"/>
        <v>401.05999999999949</v>
      </c>
      <c r="G263" s="91">
        <v>4244.71</v>
      </c>
      <c r="H263" s="11">
        <v>3.242</v>
      </c>
      <c r="I263" s="3">
        <v>4.032</v>
      </c>
      <c r="J263" s="3">
        <v>2.4529999999999998</v>
      </c>
      <c r="K263" s="9">
        <v>2.839</v>
      </c>
      <c r="L263" s="13">
        <f t="shared" si="77"/>
        <v>1.0808143121529921</v>
      </c>
      <c r="M263" s="3">
        <f t="shared" si="77"/>
        <v>1.0677083333333333</v>
      </c>
      <c r="N263" s="3">
        <f t="shared" si="77"/>
        <v>1.0807174887892377</v>
      </c>
      <c r="O263" s="5">
        <f t="shared" si="67"/>
        <v>1.0870024656569215</v>
      </c>
      <c r="P263" s="13">
        <v>3.504</v>
      </c>
      <c r="Q263" s="3">
        <v>4.3049999999999997</v>
      </c>
      <c r="R263" s="3">
        <v>2.6509999999999998</v>
      </c>
      <c r="S263" s="9">
        <v>3.0859999999999999</v>
      </c>
      <c r="T263" s="75">
        <f t="shared" si="84"/>
        <v>3.5039999999999996</v>
      </c>
      <c r="U263" s="78">
        <v>3.504</v>
      </c>
      <c r="V263" s="10">
        <v>4.383</v>
      </c>
      <c r="W263" s="6">
        <f t="shared" si="69"/>
        <v>3.3152999999999992</v>
      </c>
      <c r="X263" s="76">
        <f t="shared" si="70"/>
        <v>0.94614726027397256</v>
      </c>
      <c r="Y263" s="74">
        <f t="shared" si="85"/>
        <v>4.3829999999999991</v>
      </c>
      <c r="Z263" s="8">
        <f t="shared" si="86"/>
        <v>3.9833999999999996</v>
      </c>
      <c r="AA263" s="76">
        <f t="shared" si="73"/>
        <v>0.90882956878850107</v>
      </c>
      <c r="AB263" s="13">
        <v>0.69699999999999995</v>
      </c>
      <c r="AC263" s="85">
        <v>0.76300000000000001</v>
      </c>
      <c r="AD263" s="76">
        <f t="shared" si="74"/>
        <v>1.0946915351506457</v>
      </c>
      <c r="AE263" s="13">
        <v>0.435</v>
      </c>
      <c r="AF263" s="85">
        <v>0.47620000000000001</v>
      </c>
      <c r="AG263" s="76">
        <f t="shared" si="57"/>
        <v>1.0947126436781609</v>
      </c>
      <c r="AH263" s="13">
        <v>0.41599999999999998</v>
      </c>
      <c r="AI263" s="100">
        <v>0</v>
      </c>
      <c r="AJ263" s="13">
        <v>1.7999999999999999E-2</v>
      </c>
      <c r="AK263" s="85">
        <v>2.0500000000000001E-2</v>
      </c>
      <c r="AL263" s="76">
        <f t="shared" si="58"/>
        <v>1.1388888888888891</v>
      </c>
      <c r="AM263" s="13">
        <v>0.33900000000000002</v>
      </c>
      <c r="AN263" s="85">
        <v>0.33789999999999998</v>
      </c>
      <c r="AO263" s="76">
        <f t="shared" si="81"/>
        <v>0.99675516224188776</v>
      </c>
      <c r="AP263" s="13">
        <v>3.6999999999999998E-2</v>
      </c>
      <c r="AQ263" s="85">
        <v>0</v>
      </c>
      <c r="AR263" s="76">
        <f t="shared" si="83"/>
        <v>0</v>
      </c>
      <c r="AS263" s="13">
        <v>0.56899999999999995</v>
      </c>
      <c r="AT263" s="85">
        <v>0.66449999999999998</v>
      </c>
      <c r="AU263" s="76">
        <f t="shared" si="59"/>
        <v>1.1678383128295255</v>
      </c>
      <c r="AV263" s="13">
        <v>2.8000000000000001E-2</v>
      </c>
      <c r="AW263" s="85">
        <v>2.7099999999999999E-2</v>
      </c>
      <c r="AX263" s="76">
        <f t="shared" si="60"/>
        <v>0.96785714285714275</v>
      </c>
      <c r="AY263" s="13">
        <v>1E-3</v>
      </c>
      <c r="AZ263" s="85">
        <v>1E-3</v>
      </c>
      <c r="BA263" s="76">
        <f t="shared" si="61"/>
        <v>1</v>
      </c>
      <c r="BB263" s="13">
        <v>7.9000000000000001E-2</v>
      </c>
      <c r="BC263" s="85">
        <v>9.6500000000000002E-2</v>
      </c>
      <c r="BD263" s="76">
        <f t="shared" si="62"/>
        <v>1.2215189873417722</v>
      </c>
      <c r="BE263" s="13">
        <v>0.11799999999999999</v>
      </c>
      <c r="BF263" s="85">
        <v>0.1444</v>
      </c>
      <c r="BG263" s="76">
        <f t="shared" si="63"/>
        <v>1.2237288135593221</v>
      </c>
      <c r="BH263" s="13">
        <v>0.78500000000000003</v>
      </c>
      <c r="BI263" s="85">
        <v>0.89729999999999999</v>
      </c>
      <c r="BJ263" s="76">
        <f t="shared" si="64"/>
        <v>1.1430573248407643</v>
      </c>
      <c r="BK263" s="13">
        <v>4.5999999999999999E-2</v>
      </c>
      <c r="BL263" s="85">
        <v>5.04E-2</v>
      </c>
      <c r="BM263" s="76">
        <f t="shared" si="65"/>
        <v>1.0956521739130436</v>
      </c>
      <c r="BN263" s="13">
        <v>0</v>
      </c>
      <c r="BO263" s="85">
        <v>2.0000000000000001E-4</v>
      </c>
      <c r="BP263" s="76"/>
      <c r="BQ263" s="13">
        <v>0.312</v>
      </c>
      <c r="BR263" s="85">
        <v>0.17419999999999999</v>
      </c>
      <c r="BS263" s="76">
        <f t="shared" si="66"/>
        <v>0.55833333333333335</v>
      </c>
      <c r="BT263" s="13">
        <v>0.503</v>
      </c>
      <c r="BU263" s="85">
        <v>0.33019999999999999</v>
      </c>
      <c r="BV263" s="76">
        <f t="shared" si="82"/>
        <v>0.65646123260437372</v>
      </c>
    </row>
    <row r="264" spans="1:74" ht="20.100000000000001" customHeight="1" thickBot="1" x14ac:dyDescent="0.3">
      <c r="A264" s="4">
        <v>257</v>
      </c>
      <c r="B264" s="39" t="s">
        <v>277</v>
      </c>
      <c r="C264" s="19">
        <v>4377.8</v>
      </c>
      <c r="D264" s="18"/>
      <c r="E264" s="15">
        <f t="shared" si="75"/>
        <v>4377.8</v>
      </c>
      <c r="F264" s="15">
        <f t="shared" si="76"/>
        <v>474</v>
      </c>
      <c r="G264" s="91">
        <v>3903.8</v>
      </c>
      <c r="H264" s="11">
        <v>3.2869999999999999</v>
      </c>
      <c r="I264" s="3">
        <v>3.923</v>
      </c>
      <c r="J264" s="3">
        <v>2.552</v>
      </c>
      <c r="K264" s="9">
        <v>2.9580000000000002</v>
      </c>
      <c r="L264" s="13">
        <f t="shared" si="77"/>
        <v>1.0845756008518406</v>
      </c>
      <c r="M264" s="3">
        <f t="shared" si="77"/>
        <v>1.0731582972215141</v>
      </c>
      <c r="N264" s="3">
        <f t="shared" si="77"/>
        <v>1.0842476489028212</v>
      </c>
      <c r="O264" s="5">
        <f t="shared" si="67"/>
        <v>1.0899256254225829</v>
      </c>
      <c r="P264" s="13">
        <v>3.5649999999999999</v>
      </c>
      <c r="Q264" s="3">
        <v>4.21</v>
      </c>
      <c r="R264" s="3">
        <v>2.7669999999999999</v>
      </c>
      <c r="S264" s="9">
        <v>3.2240000000000002</v>
      </c>
      <c r="T264" s="75">
        <f t="shared" si="84"/>
        <v>3.5649999999999995</v>
      </c>
      <c r="U264" s="78">
        <v>3.5649999999999999</v>
      </c>
      <c r="V264" s="10">
        <v>4.5810000000000004</v>
      </c>
      <c r="W264" s="6">
        <f t="shared" si="69"/>
        <v>4.3483999999999998</v>
      </c>
      <c r="X264" s="76">
        <f t="shared" si="70"/>
        <v>1.2197475455820479</v>
      </c>
      <c r="Y264" s="74">
        <f t="shared" si="85"/>
        <v>4.5810000000000004</v>
      </c>
      <c r="Z264" s="8">
        <f t="shared" si="86"/>
        <v>5.2453000000000003</v>
      </c>
      <c r="AA264" s="76">
        <f t="shared" si="73"/>
        <v>1.1450120061122024</v>
      </c>
      <c r="AB264" s="13">
        <v>0.78200000000000003</v>
      </c>
      <c r="AC264" s="85">
        <v>0.85709999999999997</v>
      </c>
      <c r="AD264" s="76">
        <f t="shared" si="74"/>
        <v>1.0960358056265984</v>
      </c>
      <c r="AE264" s="13">
        <v>0.45800000000000002</v>
      </c>
      <c r="AF264" s="85">
        <v>0.50080000000000002</v>
      </c>
      <c r="AG264" s="76">
        <f t="shared" ref="AG264:AG275" si="87">AF264/AE264</f>
        <v>1.0934497816593887</v>
      </c>
      <c r="AH264" s="13">
        <v>0.34200000000000003</v>
      </c>
      <c r="AI264" s="100">
        <v>0</v>
      </c>
      <c r="AJ264" s="13">
        <v>1.6E-2</v>
      </c>
      <c r="AK264" s="85">
        <v>1.8700000000000001E-2</v>
      </c>
      <c r="AL264" s="76">
        <f t="shared" ref="AL264:AL275" si="88">AK264/AJ264</f>
        <v>1.16875</v>
      </c>
      <c r="AM264" s="13">
        <v>0.55500000000000005</v>
      </c>
      <c r="AN264" s="85">
        <v>0.59289999999999998</v>
      </c>
      <c r="AO264" s="76">
        <f t="shared" ref="AO264:AO275" si="89">AN264/AM264</f>
        <v>1.0682882882882883</v>
      </c>
      <c r="AP264" s="13">
        <v>0</v>
      </c>
      <c r="AQ264" s="85">
        <v>0</v>
      </c>
      <c r="AR264" s="76"/>
      <c r="AS264" s="13">
        <v>0.53200000000000003</v>
      </c>
      <c r="AT264" s="85">
        <v>0.61860000000000004</v>
      </c>
      <c r="AU264" s="76">
        <f t="shared" ref="AU264:AU275" si="90">AT264/AS264</f>
        <v>1.162781954887218</v>
      </c>
      <c r="AV264" s="13">
        <v>2.8000000000000001E-2</v>
      </c>
      <c r="AW264" s="85">
        <v>2.7699999999999999E-2</v>
      </c>
      <c r="AX264" s="76">
        <f t="shared" ref="AX264:AX275" si="91">AW264/AV264</f>
        <v>0.98928571428571421</v>
      </c>
      <c r="AY264" s="13">
        <v>1E-3</v>
      </c>
      <c r="AZ264" s="85">
        <v>1.1000000000000001E-3</v>
      </c>
      <c r="BA264" s="76">
        <f t="shared" ref="BA264:BA275" si="92">AZ264/AY264</f>
        <v>1.1000000000000001</v>
      </c>
      <c r="BB264" s="13">
        <v>5.3999999999999999E-2</v>
      </c>
      <c r="BC264" s="85">
        <v>6.6600000000000006E-2</v>
      </c>
      <c r="BD264" s="76">
        <f t="shared" ref="BD264:BD275" si="93">BC264/BB264</f>
        <v>1.2333333333333334</v>
      </c>
      <c r="BE264" s="13">
        <v>0.126</v>
      </c>
      <c r="BF264" s="85">
        <v>0.15490000000000001</v>
      </c>
      <c r="BG264" s="76">
        <f t="shared" ref="BG264:BG275" si="94">BF264/BE264</f>
        <v>1.2293650793650794</v>
      </c>
      <c r="BH264" s="13">
        <v>0.79100000000000004</v>
      </c>
      <c r="BI264" s="85">
        <v>0.92800000000000005</v>
      </c>
      <c r="BJ264" s="76">
        <f t="shared" ref="BJ264:BJ275" si="95">BI264/BH264</f>
        <v>1.1731984829329962</v>
      </c>
      <c r="BK264" s="13">
        <v>0.152</v>
      </c>
      <c r="BL264" s="85">
        <v>0.16619999999999999</v>
      </c>
      <c r="BM264" s="76">
        <f t="shared" ref="BM264:BM275" si="96">BL264/BK264</f>
        <v>1.0934210526315788</v>
      </c>
      <c r="BN264" s="13">
        <v>0</v>
      </c>
      <c r="BO264" s="85">
        <v>5.0000000000000001E-4</v>
      </c>
      <c r="BP264" s="76"/>
      <c r="BQ264" s="13">
        <v>0.28299999999999997</v>
      </c>
      <c r="BR264" s="85">
        <v>1.0082</v>
      </c>
      <c r="BS264" s="76">
        <f t="shared" ref="BS264:BS275" si="97">BR264/BQ264</f>
        <v>3.5625441696113076</v>
      </c>
      <c r="BT264" s="13">
        <v>0.46100000000000002</v>
      </c>
      <c r="BU264" s="85">
        <v>0.30399999999999999</v>
      </c>
      <c r="BV264" s="76">
        <f t="shared" ref="BV264:BV275" si="98">BU264/BT264</f>
        <v>0.65943600867678953</v>
      </c>
    </row>
    <row r="265" spans="1:74" ht="20.100000000000001" customHeight="1" thickBot="1" x14ac:dyDescent="0.3">
      <c r="A265" s="22">
        <v>258</v>
      </c>
      <c r="B265" s="39" t="s">
        <v>278</v>
      </c>
      <c r="C265" s="19">
        <v>5070.5</v>
      </c>
      <c r="D265" s="18"/>
      <c r="E265" s="15">
        <f t="shared" si="75"/>
        <v>5070.5</v>
      </c>
      <c r="F265" s="15">
        <f t="shared" si="76"/>
        <v>480.69999999999982</v>
      </c>
      <c r="G265" s="90">
        <v>4589.8</v>
      </c>
      <c r="H265" s="11">
        <v>3.2210000000000001</v>
      </c>
      <c r="I265" s="3">
        <v>3.9409999999999998</v>
      </c>
      <c r="J265" s="3">
        <v>2.5649999999999999</v>
      </c>
      <c r="K265" s="9">
        <v>2.867</v>
      </c>
      <c r="L265" s="13">
        <f t="shared" si="77"/>
        <v>1.0776156473144987</v>
      </c>
      <c r="M265" s="3">
        <f t="shared" si="77"/>
        <v>1.0659731032732809</v>
      </c>
      <c r="N265" s="3">
        <f t="shared" si="77"/>
        <v>1.0775828460038985</v>
      </c>
      <c r="O265" s="5">
        <f t="shared" si="77"/>
        <v>1.0823160097663063</v>
      </c>
      <c r="P265" s="13">
        <v>3.4710000000000001</v>
      </c>
      <c r="Q265" s="3">
        <v>4.2009999999999996</v>
      </c>
      <c r="R265" s="3">
        <v>2.7639999999999998</v>
      </c>
      <c r="S265" s="9">
        <v>3.1030000000000002</v>
      </c>
      <c r="T265" s="75">
        <f t="shared" ref="T265:T275" si="99">AB265+AE265+AH265+AJ265+AS265+AV265+AY265+BB265+BE265+BH265+BK265+BN265+BQ265</f>
        <v>3.4710000000000001</v>
      </c>
      <c r="U265" s="78">
        <v>3.4710000000000001</v>
      </c>
      <c r="V265" s="10">
        <v>4.4669999999999996</v>
      </c>
      <c r="W265" s="6">
        <f t="shared" ref="W265:W275" si="100">AC265+AF265+AI265+AK265+AT265+AW265+AZ265+BC265+BF265+BI265+BL265+BO265+BR265</f>
        <v>3.8204000000000002</v>
      </c>
      <c r="X265" s="76">
        <f t="shared" ref="X265:X275" si="101">W265/T265</f>
        <v>1.1006626332469029</v>
      </c>
      <c r="Y265" s="74">
        <f t="shared" si="85"/>
        <v>4.4670000000000005</v>
      </c>
      <c r="Z265" s="8">
        <f t="shared" si="86"/>
        <v>4.6173000000000002</v>
      </c>
      <c r="AA265" s="76">
        <f t="shared" ref="AA265:AA275" si="102">Z265/Y265</f>
        <v>1.0336467427803895</v>
      </c>
      <c r="AB265" s="13">
        <v>0.6</v>
      </c>
      <c r="AC265" s="85">
        <v>0.65690000000000004</v>
      </c>
      <c r="AD265" s="76">
        <f t="shared" ref="AD265:AD275" si="103">AC265/AB265</f>
        <v>1.0948333333333335</v>
      </c>
      <c r="AE265" s="13">
        <v>0.34</v>
      </c>
      <c r="AF265" s="85">
        <v>0.37180000000000002</v>
      </c>
      <c r="AG265" s="76">
        <f t="shared" si="87"/>
        <v>1.0935294117647059</v>
      </c>
      <c r="AH265" s="13">
        <v>0.36799999999999999</v>
      </c>
      <c r="AI265" s="100">
        <v>0</v>
      </c>
      <c r="AJ265" s="13">
        <v>0.01</v>
      </c>
      <c r="AK265" s="85">
        <v>1.21E-2</v>
      </c>
      <c r="AL265" s="76">
        <f t="shared" si="88"/>
        <v>1.21</v>
      </c>
      <c r="AM265" s="13">
        <v>0.47899999999999998</v>
      </c>
      <c r="AN265" s="85">
        <v>0.50419999999999998</v>
      </c>
      <c r="AO265" s="76">
        <f t="shared" si="89"/>
        <v>1.0526096033402923</v>
      </c>
      <c r="AP265" s="13">
        <v>0</v>
      </c>
      <c r="AQ265" s="85">
        <v>0</v>
      </c>
      <c r="AR265" s="76"/>
      <c r="AS265" s="13">
        <v>0.54700000000000004</v>
      </c>
      <c r="AT265" s="85">
        <v>0.63700000000000001</v>
      </c>
      <c r="AU265" s="76">
        <f t="shared" si="90"/>
        <v>1.1645338208409506</v>
      </c>
      <c r="AV265" s="13">
        <v>1.6E-2</v>
      </c>
      <c r="AW265" s="85">
        <v>1.54E-2</v>
      </c>
      <c r="AX265" s="76">
        <f t="shared" si="91"/>
        <v>0.96250000000000002</v>
      </c>
      <c r="AY265" s="13">
        <v>0</v>
      </c>
      <c r="AZ265" s="85">
        <v>5.9999999999999995E-4</v>
      </c>
      <c r="BA265" s="76"/>
      <c r="BB265" s="13">
        <v>2.7E-2</v>
      </c>
      <c r="BC265" s="85">
        <v>3.3500000000000002E-2</v>
      </c>
      <c r="BD265" s="76">
        <f t="shared" si="93"/>
        <v>1.2407407407407409</v>
      </c>
      <c r="BE265" s="13">
        <v>0.107</v>
      </c>
      <c r="BF265" s="85">
        <v>0.13100000000000001</v>
      </c>
      <c r="BG265" s="76">
        <f t="shared" si="94"/>
        <v>1.2242990654205608</v>
      </c>
      <c r="BH265" s="13">
        <v>1.0860000000000001</v>
      </c>
      <c r="BI265" s="85">
        <v>1.2349000000000001</v>
      </c>
      <c r="BJ265" s="76">
        <f t="shared" si="95"/>
        <v>1.137108655616943</v>
      </c>
      <c r="BK265" s="13">
        <v>5.2999999999999999E-2</v>
      </c>
      <c r="BL265" s="85">
        <v>5.7599999999999998E-2</v>
      </c>
      <c r="BM265" s="76">
        <f t="shared" si="96"/>
        <v>1.0867924528301887</v>
      </c>
      <c r="BN265" s="13">
        <v>0</v>
      </c>
      <c r="BO265" s="85">
        <v>0</v>
      </c>
      <c r="BP265" s="76"/>
      <c r="BQ265" s="13">
        <v>0.317</v>
      </c>
      <c r="BR265" s="85">
        <v>0.66959999999999997</v>
      </c>
      <c r="BS265" s="76">
        <f t="shared" si="97"/>
        <v>2.1123028391167193</v>
      </c>
      <c r="BT265" s="13">
        <v>0.51700000000000002</v>
      </c>
      <c r="BU265" s="85">
        <v>0.29270000000000002</v>
      </c>
      <c r="BV265" s="76">
        <f t="shared" si="98"/>
        <v>0.56615087040618961</v>
      </c>
    </row>
    <row r="266" spans="1:74" ht="20.100000000000001" customHeight="1" thickBot="1" x14ac:dyDescent="0.3">
      <c r="A266" s="4">
        <v>259</v>
      </c>
      <c r="B266" s="39" t="s">
        <v>279</v>
      </c>
      <c r="C266" s="19">
        <v>5065.7</v>
      </c>
      <c r="D266" s="18"/>
      <c r="E266" s="15">
        <f t="shared" ref="E266:E275" si="104">C266-D266</f>
        <v>5065.7</v>
      </c>
      <c r="F266" s="15">
        <f t="shared" ref="F266:F275" si="105">E266-G266</f>
        <v>541.89999999999964</v>
      </c>
      <c r="G266" s="91">
        <v>4523.8</v>
      </c>
      <c r="H266" s="11">
        <v>3.2480000000000002</v>
      </c>
      <c r="I266" s="3">
        <v>3.9590000000000001</v>
      </c>
      <c r="J266" s="3">
        <v>2.5339999999999998</v>
      </c>
      <c r="K266" s="9">
        <v>2.835</v>
      </c>
      <c r="L266" s="13">
        <f t="shared" ref="L266:O275" si="106">P266/H266</f>
        <v>1.0769704433497538</v>
      </c>
      <c r="M266" s="3">
        <f t="shared" si="106"/>
        <v>1.0659257388229351</v>
      </c>
      <c r="N266" s="3">
        <f t="shared" si="106"/>
        <v>1.0781373322809789</v>
      </c>
      <c r="O266" s="5">
        <f t="shared" si="106"/>
        <v>1.0828924162257496</v>
      </c>
      <c r="P266" s="13">
        <v>3.4980000000000002</v>
      </c>
      <c r="Q266" s="3">
        <v>4.22</v>
      </c>
      <c r="R266" s="3">
        <v>2.7320000000000002</v>
      </c>
      <c r="S266" s="9">
        <v>3.07</v>
      </c>
      <c r="T266" s="75">
        <f t="shared" si="99"/>
        <v>3.4980000000000002</v>
      </c>
      <c r="U266" s="78">
        <v>3.4980000000000002</v>
      </c>
      <c r="V266" s="10">
        <v>4.4180000000000001</v>
      </c>
      <c r="W266" s="6">
        <f t="shared" si="100"/>
        <v>3.8126999999999995</v>
      </c>
      <c r="X266" s="76">
        <f t="shared" si="101"/>
        <v>1.0899656946826757</v>
      </c>
      <c r="Y266" s="74">
        <f t="shared" si="85"/>
        <v>4.4179999999999993</v>
      </c>
      <c r="Z266" s="8">
        <f t="shared" si="86"/>
        <v>4.5359999999999996</v>
      </c>
      <c r="AA266" s="76">
        <f t="shared" si="102"/>
        <v>1.0267089180624718</v>
      </c>
      <c r="AB266" s="13">
        <v>0.59299999999999997</v>
      </c>
      <c r="AC266" s="85">
        <v>0.64900000000000002</v>
      </c>
      <c r="AD266" s="76">
        <f t="shared" si="103"/>
        <v>1.094435075885329</v>
      </c>
      <c r="AE266" s="13">
        <v>0.33800000000000002</v>
      </c>
      <c r="AF266" s="85">
        <v>0.37009999999999998</v>
      </c>
      <c r="AG266" s="76">
        <f t="shared" si="87"/>
        <v>1.0949704142011834</v>
      </c>
      <c r="AH266" s="13">
        <v>0.43</v>
      </c>
      <c r="AI266" s="100">
        <v>0</v>
      </c>
      <c r="AJ266" s="13">
        <v>0.01</v>
      </c>
      <c r="AK266" s="85">
        <v>1.21E-2</v>
      </c>
      <c r="AL266" s="76">
        <f t="shared" si="88"/>
        <v>1.21</v>
      </c>
      <c r="AM266" s="13">
        <v>0.40799999999999997</v>
      </c>
      <c r="AN266" s="85">
        <v>0.4264</v>
      </c>
      <c r="AO266" s="76">
        <f t="shared" si="89"/>
        <v>1.0450980392156863</v>
      </c>
      <c r="AP266" s="13">
        <v>0</v>
      </c>
      <c r="AQ266" s="85">
        <v>0</v>
      </c>
      <c r="AR266" s="76"/>
      <c r="AS266" s="13">
        <v>0.55300000000000005</v>
      </c>
      <c r="AT266" s="85">
        <v>0.64459999999999995</v>
      </c>
      <c r="AU266" s="76">
        <f t="shared" si="90"/>
        <v>1.165641952983725</v>
      </c>
      <c r="AV266" s="13">
        <v>1.6E-2</v>
      </c>
      <c r="AW266" s="85">
        <v>1.55E-2</v>
      </c>
      <c r="AX266" s="76">
        <f t="shared" si="91"/>
        <v>0.96875</v>
      </c>
      <c r="AY266" s="13">
        <v>0</v>
      </c>
      <c r="AZ266" s="85">
        <v>5.9999999999999995E-4</v>
      </c>
      <c r="BA266" s="76"/>
      <c r="BB266" s="13">
        <v>0.03</v>
      </c>
      <c r="BC266" s="85">
        <v>3.7400000000000003E-2</v>
      </c>
      <c r="BD266" s="76">
        <f t="shared" si="93"/>
        <v>1.2466666666666668</v>
      </c>
      <c r="BE266" s="13">
        <v>0.109</v>
      </c>
      <c r="BF266" s="85">
        <v>0.13320000000000001</v>
      </c>
      <c r="BG266" s="76">
        <f t="shared" si="94"/>
        <v>1.2220183486238534</v>
      </c>
      <c r="BH266" s="13">
        <v>1.056</v>
      </c>
      <c r="BI266" s="85">
        <v>1.2037</v>
      </c>
      <c r="BJ266" s="76">
        <f t="shared" si="95"/>
        <v>1.1398674242424243</v>
      </c>
      <c r="BK266" s="13">
        <v>5.2999999999999999E-2</v>
      </c>
      <c r="BL266" s="85">
        <v>5.8200000000000002E-2</v>
      </c>
      <c r="BM266" s="76">
        <f t="shared" si="96"/>
        <v>1.0981132075471698</v>
      </c>
      <c r="BN266" s="13">
        <v>0</v>
      </c>
      <c r="BO266" s="85">
        <v>2.0000000000000001E-4</v>
      </c>
      <c r="BP266" s="76"/>
      <c r="BQ266" s="13">
        <v>0.31</v>
      </c>
      <c r="BR266" s="85">
        <v>0.68810000000000004</v>
      </c>
      <c r="BS266" s="76">
        <f t="shared" si="97"/>
        <v>2.2196774193548388</v>
      </c>
      <c r="BT266" s="13">
        <v>0.51200000000000001</v>
      </c>
      <c r="BU266" s="85">
        <v>0.2969</v>
      </c>
      <c r="BV266" s="76">
        <f t="shared" si="98"/>
        <v>0.57988281249999996</v>
      </c>
    </row>
    <row r="267" spans="1:74" ht="20.100000000000001" customHeight="1" thickBot="1" x14ac:dyDescent="0.3">
      <c r="A267" s="22">
        <v>260</v>
      </c>
      <c r="B267" s="39" t="s">
        <v>280</v>
      </c>
      <c r="C267" s="19">
        <v>4605.21</v>
      </c>
      <c r="D267" s="18"/>
      <c r="E267" s="15">
        <f t="shared" si="104"/>
        <v>4605.21</v>
      </c>
      <c r="F267" s="15">
        <f t="shared" si="105"/>
        <v>350.60000000000036</v>
      </c>
      <c r="G267" s="91">
        <v>4254.6099999999997</v>
      </c>
      <c r="H267" s="11">
        <v>3.3039999999999998</v>
      </c>
      <c r="I267" s="3">
        <v>4.0259999999999998</v>
      </c>
      <c r="J267" s="3">
        <v>2.5609999999999999</v>
      </c>
      <c r="K267" s="9">
        <v>2.9260000000000002</v>
      </c>
      <c r="L267" s="13">
        <f t="shared" si="106"/>
        <v>1.080811138014528</v>
      </c>
      <c r="M267" s="3">
        <f t="shared" si="106"/>
        <v>1.0688027819175361</v>
      </c>
      <c r="N267" s="3">
        <f t="shared" si="106"/>
        <v>1.0808278016399844</v>
      </c>
      <c r="O267" s="5">
        <f t="shared" si="106"/>
        <v>1.0864661654135337</v>
      </c>
      <c r="P267" s="13">
        <v>3.5710000000000002</v>
      </c>
      <c r="Q267" s="3">
        <v>4.3029999999999999</v>
      </c>
      <c r="R267" s="3">
        <v>2.7679999999999998</v>
      </c>
      <c r="S267" s="9">
        <v>3.1789999999999998</v>
      </c>
      <c r="T267" s="75">
        <f t="shared" si="99"/>
        <v>3.5709999999999997</v>
      </c>
      <c r="U267" s="78">
        <v>3.5710000000000002</v>
      </c>
      <c r="V267" s="10">
        <v>4.5010000000000003</v>
      </c>
      <c r="W267" s="6">
        <f t="shared" si="100"/>
        <v>3.7069000000000001</v>
      </c>
      <c r="X267" s="76">
        <f t="shared" si="101"/>
        <v>1.0380565667880146</v>
      </c>
      <c r="Y267" s="74">
        <f t="shared" si="85"/>
        <v>4.5009999999999994</v>
      </c>
      <c r="Z267" s="8">
        <f t="shared" si="86"/>
        <v>4.407</v>
      </c>
      <c r="AA267" s="76">
        <f t="shared" si="102"/>
        <v>0.97911575205509904</v>
      </c>
      <c r="AB267" s="13">
        <v>0.72199999999999998</v>
      </c>
      <c r="AC267" s="85">
        <v>0.79120000000000001</v>
      </c>
      <c r="AD267" s="76">
        <f t="shared" si="103"/>
        <v>1.0958448753462604</v>
      </c>
      <c r="AE267" s="13">
        <v>0.41099999999999998</v>
      </c>
      <c r="AF267" s="85">
        <v>0.44950000000000001</v>
      </c>
      <c r="AG267" s="76">
        <f t="shared" si="87"/>
        <v>1.0936739659367398</v>
      </c>
      <c r="AH267" s="13">
        <v>0.39300000000000002</v>
      </c>
      <c r="AI267" s="100">
        <v>0</v>
      </c>
      <c r="AJ267" s="13">
        <v>0.02</v>
      </c>
      <c r="AK267" s="85">
        <v>2.3400000000000001E-2</v>
      </c>
      <c r="AL267" s="76">
        <f t="shared" si="88"/>
        <v>1.17</v>
      </c>
      <c r="AM267" s="13">
        <v>0.436</v>
      </c>
      <c r="AN267" s="85">
        <v>0.45340000000000003</v>
      </c>
      <c r="AO267" s="76">
        <f t="shared" si="89"/>
        <v>1.0399082568807341</v>
      </c>
      <c r="AP267" s="13">
        <v>0</v>
      </c>
      <c r="AQ267" s="85">
        <v>0</v>
      </c>
      <c r="AR267" s="76"/>
      <c r="AS267" s="13">
        <v>0.60699999999999998</v>
      </c>
      <c r="AT267" s="85">
        <v>0.71099999999999997</v>
      </c>
      <c r="AU267" s="76">
        <f t="shared" si="90"/>
        <v>1.171334431630972</v>
      </c>
      <c r="AV267" s="13">
        <v>3.5999999999999997E-2</v>
      </c>
      <c r="AW267" s="85">
        <v>3.5799999999999998E-2</v>
      </c>
      <c r="AX267" s="76">
        <f t="shared" si="91"/>
        <v>0.99444444444444446</v>
      </c>
      <c r="AY267" s="13">
        <v>1E-3</v>
      </c>
      <c r="AZ267" s="85">
        <v>1.2999999999999999E-3</v>
      </c>
      <c r="BA267" s="76">
        <f t="shared" si="92"/>
        <v>1.2999999999999998</v>
      </c>
      <c r="BB267" s="13">
        <v>0.06</v>
      </c>
      <c r="BC267" s="85">
        <v>7.3599999999999999E-2</v>
      </c>
      <c r="BD267" s="76">
        <f t="shared" si="93"/>
        <v>1.2266666666666668</v>
      </c>
      <c r="BE267" s="13">
        <v>0.122</v>
      </c>
      <c r="BF267" s="85">
        <v>0.14979999999999999</v>
      </c>
      <c r="BG267" s="76">
        <f t="shared" si="94"/>
        <v>1.2278688524590162</v>
      </c>
      <c r="BH267" s="13">
        <v>0.83699999999999997</v>
      </c>
      <c r="BI267" s="85">
        <v>0.97860000000000003</v>
      </c>
      <c r="BJ267" s="76">
        <f t="shared" si="95"/>
        <v>1.1691756272401435</v>
      </c>
      <c r="BK267" s="13">
        <v>4.8000000000000001E-2</v>
      </c>
      <c r="BL267" s="85">
        <v>5.1999999999999998E-2</v>
      </c>
      <c r="BM267" s="76">
        <f t="shared" si="96"/>
        <v>1.0833333333333333</v>
      </c>
      <c r="BN267" s="13">
        <v>0</v>
      </c>
      <c r="BO267" s="85">
        <v>2.0000000000000001E-4</v>
      </c>
      <c r="BP267" s="76"/>
      <c r="BQ267" s="13">
        <v>0.314</v>
      </c>
      <c r="BR267" s="85">
        <v>0.4405</v>
      </c>
      <c r="BS267" s="76">
        <f t="shared" si="97"/>
        <v>1.4028662420382165</v>
      </c>
      <c r="BT267" s="13">
        <v>0.49399999999999999</v>
      </c>
      <c r="BU267" s="85">
        <v>0.2467</v>
      </c>
      <c r="BV267" s="76">
        <f t="shared" si="98"/>
        <v>0.4993927125506073</v>
      </c>
    </row>
    <row r="268" spans="1:74" ht="20.100000000000001" customHeight="1" thickBot="1" x14ac:dyDescent="0.3">
      <c r="A268" s="4">
        <v>261</v>
      </c>
      <c r="B268" s="39" t="s">
        <v>281</v>
      </c>
      <c r="C268" s="19">
        <v>4732.8999999999996</v>
      </c>
      <c r="D268" s="18"/>
      <c r="E268" s="15">
        <f t="shared" si="104"/>
        <v>4732.8999999999996</v>
      </c>
      <c r="F268" s="15">
        <f t="shared" si="105"/>
        <v>363.59999999999945</v>
      </c>
      <c r="G268" s="91">
        <v>4369.3</v>
      </c>
      <c r="H268" s="11">
        <v>3.274</v>
      </c>
      <c r="I268" s="3">
        <v>3.92</v>
      </c>
      <c r="J268" s="3">
        <v>2.5190000000000001</v>
      </c>
      <c r="K268" s="9">
        <v>2.899</v>
      </c>
      <c r="L268" s="13">
        <f t="shared" si="106"/>
        <v>1.0821624923640807</v>
      </c>
      <c r="M268" s="3">
        <f t="shared" si="106"/>
        <v>1.0709183673469389</v>
      </c>
      <c r="N268" s="3">
        <f t="shared" si="106"/>
        <v>1.0821754664549423</v>
      </c>
      <c r="O268" s="5">
        <f t="shared" si="106"/>
        <v>1.0879613659882719</v>
      </c>
      <c r="P268" s="13">
        <v>3.5430000000000001</v>
      </c>
      <c r="Q268" s="3">
        <v>4.1980000000000004</v>
      </c>
      <c r="R268" s="3">
        <v>2.726</v>
      </c>
      <c r="S268" s="9">
        <v>3.1539999999999999</v>
      </c>
      <c r="T268" s="75">
        <f t="shared" si="99"/>
        <v>3.5429999999999997</v>
      </c>
      <c r="U268" s="78">
        <v>3.5430000000000001</v>
      </c>
      <c r="V268" s="10">
        <v>4.4960000000000004</v>
      </c>
      <c r="W268" s="6">
        <f t="shared" si="100"/>
        <v>3.6884999999999999</v>
      </c>
      <c r="X268" s="76">
        <f t="shared" si="101"/>
        <v>1.0410668924640136</v>
      </c>
      <c r="Y268" s="74">
        <f t="shared" si="85"/>
        <v>4.4960000000000004</v>
      </c>
      <c r="Z268" s="8">
        <f t="shared" si="86"/>
        <v>4.7954000000000008</v>
      </c>
      <c r="AA268" s="76">
        <f t="shared" si="102"/>
        <v>1.0665925266903915</v>
      </c>
      <c r="AB268" s="13">
        <v>0.76400000000000001</v>
      </c>
      <c r="AC268" s="85">
        <v>0.83620000000000005</v>
      </c>
      <c r="AD268" s="76">
        <f t="shared" si="103"/>
        <v>1.0945026178010471</v>
      </c>
      <c r="AE268" s="13">
        <v>0.42799999999999999</v>
      </c>
      <c r="AF268" s="85">
        <v>0.46850000000000003</v>
      </c>
      <c r="AG268" s="76">
        <f t="shared" si="87"/>
        <v>1.0946261682242993</v>
      </c>
      <c r="AH268" s="13">
        <v>0.38800000000000001</v>
      </c>
      <c r="AI268" s="100">
        <v>0</v>
      </c>
      <c r="AJ268" s="13">
        <v>1.9E-2</v>
      </c>
      <c r="AK268" s="85">
        <v>2.1999999999999999E-2</v>
      </c>
      <c r="AL268" s="76">
        <f t="shared" si="88"/>
        <v>1.1578947368421053</v>
      </c>
      <c r="AM268" s="13">
        <v>0.5</v>
      </c>
      <c r="AN268" s="85">
        <v>0.52969999999999995</v>
      </c>
      <c r="AO268" s="76">
        <f t="shared" si="89"/>
        <v>1.0593999999999999</v>
      </c>
      <c r="AP268" s="13">
        <v>0</v>
      </c>
      <c r="AQ268" s="85">
        <v>0</v>
      </c>
      <c r="AR268" s="76"/>
      <c r="AS268" s="13">
        <v>0.59299999999999997</v>
      </c>
      <c r="AT268" s="85">
        <v>0.69389999999999996</v>
      </c>
      <c r="AU268" s="76">
        <f t="shared" si="90"/>
        <v>1.170151770657673</v>
      </c>
      <c r="AV268" s="13">
        <v>2.9000000000000001E-2</v>
      </c>
      <c r="AW268" s="85">
        <v>2.8000000000000001E-2</v>
      </c>
      <c r="AX268" s="76">
        <f t="shared" si="91"/>
        <v>0.96551724137931028</v>
      </c>
      <c r="AY268" s="13">
        <v>1E-3</v>
      </c>
      <c r="AZ268" s="85">
        <v>1E-3</v>
      </c>
      <c r="BA268" s="76">
        <f t="shared" si="92"/>
        <v>1</v>
      </c>
      <c r="BB268" s="13">
        <v>5.8000000000000003E-2</v>
      </c>
      <c r="BC268" s="85">
        <v>7.1499999999999994E-2</v>
      </c>
      <c r="BD268" s="76">
        <f t="shared" si="93"/>
        <v>1.232758620689655</v>
      </c>
      <c r="BE268" s="13">
        <v>0.114</v>
      </c>
      <c r="BF268" s="85">
        <v>0.1394</v>
      </c>
      <c r="BG268" s="76">
        <f t="shared" si="94"/>
        <v>1.2228070175438597</v>
      </c>
      <c r="BH268" s="13">
        <v>0.80800000000000005</v>
      </c>
      <c r="BI268" s="85">
        <v>0.94179999999999997</v>
      </c>
      <c r="BJ268" s="76">
        <f t="shared" si="95"/>
        <v>1.1655940594059404</v>
      </c>
      <c r="BK268" s="13">
        <v>5.2999999999999999E-2</v>
      </c>
      <c r="BL268" s="85">
        <v>5.7799999999999997E-2</v>
      </c>
      <c r="BM268" s="76">
        <f t="shared" si="96"/>
        <v>1.090566037735849</v>
      </c>
      <c r="BN268" s="13">
        <v>0</v>
      </c>
      <c r="BO268" s="85">
        <v>2.0000000000000001E-4</v>
      </c>
      <c r="BP268" s="76"/>
      <c r="BQ268" s="13">
        <v>0.28799999999999998</v>
      </c>
      <c r="BR268" s="85">
        <v>0.42820000000000003</v>
      </c>
      <c r="BS268" s="76">
        <f t="shared" si="97"/>
        <v>1.4868055555555557</v>
      </c>
      <c r="BT268" s="13">
        <v>0.45300000000000001</v>
      </c>
      <c r="BU268" s="85">
        <v>0.57720000000000005</v>
      </c>
      <c r="BV268" s="76">
        <f t="shared" si="98"/>
        <v>1.2741721854304637</v>
      </c>
    </row>
    <row r="269" spans="1:74" ht="20.100000000000001" customHeight="1" thickBot="1" x14ac:dyDescent="0.3">
      <c r="A269" s="22">
        <v>262</v>
      </c>
      <c r="B269" s="39" t="s">
        <v>282</v>
      </c>
      <c r="C269" s="19">
        <v>6726.5</v>
      </c>
      <c r="D269" s="18"/>
      <c r="E269" s="15">
        <f t="shared" si="104"/>
        <v>6726.5</v>
      </c>
      <c r="F269" s="15">
        <f t="shared" si="105"/>
        <v>606.10000000000036</v>
      </c>
      <c r="G269" s="91">
        <v>6120.4</v>
      </c>
      <c r="H269" s="11">
        <v>2.1850000000000001</v>
      </c>
      <c r="I269" s="3">
        <v>2.7890000000000001</v>
      </c>
      <c r="J269" s="3">
        <v>1.7050000000000001</v>
      </c>
      <c r="K269" s="9">
        <v>1.9690000000000001</v>
      </c>
      <c r="L269" s="13">
        <f t="shared" si="106"/>
        <v>1.0782608695652174</v>
      </c>
      <c r="M269" s="3">
        <f t="shared" si="106"/>
        <v>1.0641807099318752</v>
      </c>
      <c r="N269" s="3">
        <f t="shared" si="106"/>
        <v>1.0756598240469208</v>
      </c>
      <c r="O269" s="5">
        <f t="shared" si="106"/>
        <v>1.0827831386490605</v>
      </c>
      <c r="P269" s="13">
        <v>2.3559999999999999</v>
      </c>
      <c r="Q269" s="3">
        <v>2.968</v>
      </c>
      <c r="R269" s="3">
        <v>1.8340000000000001</v>
      </c>
      <c r="S269" s="9">
        <v>2.1320000000000001</v>
      </c>
      <c r="T269" s="75">
        <f t="shared" si="99"/>
        <v>2.3559999999999999</v>
      </c>
      <c r="U269" s="78">
        <v>2.3559999999999999</v>
      </c>
      <c r="V269" s="10">
        <v>3.08</v>
      </c>
      <c r="W269" s="6">
        <f t="shared" si="100"/>
        <v>2.0960000000000001</v>
      </c>
      <c r="X269" s="76">
        <f t="shared" si="101"/>
        <v>0.88964346349745338</v>
      </c>
      <c r="Y269" s="74">
        <f t="shared" si="85"/>
        <v>3.0799999999999992</v>
      </c>
      <c r="Z269" s="8">
        <f t="shared" si="86"/>
        <v>2.4443000000000001</v>
      </c>
      <c r="AA269" s="76">
        <f t="shared" si="102"/>
        <v>0.79360389610389637</v>
      </c>
      <c r="AB269" s="13">
        <v>0.629</v>
      </c>
      <c r="AC269" s="85">
        <v>0.68730000000000002</v>
      </c>
      <c r="AD269" s="76">
        <f t="shared" si="103"/>
        <v>1.0926868044515103</v>
      </c>
      <c r="AE269" s="13">
        <v>0.29699999999999999</v>
      </c>
      <c r="AF269" s="85">
        <v>0.32550000000000001</v>
      </c>
      <c r="AG269" s="76">
        <f t="shared" si="87"/>
        <v>1.095959595959596</v>
      </c>
      <c r="AH269" s="13">
        <v>0.223</v>
      </c>
      <c r="AI269" s="100">
        <v>0</v>
      </c>
      <c r="AJ269" s="13">
        <v>1.4E-2</v>
      </c>
      <c r="AK269" s="85">
        <v>1.55E-2</v>
      </c>
      <c r="AL269" s="76">
        <f t="shared" si="88"/>
        <v>1.1071428571428572</v>
      </c>
      <c r="AM269" s="13">
        <v>0.17599999999999999</v>
      </c>
      <c r="AN269" s="85">
        <v>0.18579999999999999</v>
      </c>
      <c r="AO269" s="76">
        <f t="shared" si="89"/>
        <v>1.0556818181818182</v>
      </c>
      <c r="AP269" s="13">
        <v>2.5999999999999999E-2</v>
      </c>
      <c r="AQ269" s="85">
        <v>2.8799999999999999E-2</v>
      </c>
      <c r="AR269" s="76">
        <f t="shared" ref="AR269" si="107">AQ269/AP269</f>
        <v>1.1076923076923078</v>
      </c>
      <c r="AS269" s="13">
        <v>0.318</v>
      </c>
      <c r="AT269" s="85">
        <v>0.35370000000000001</v>
      </c>
      <c r="AU269" s="76">
        <f t="shared" si="90"/>
        <v>1.1122641509433961</v>
      </c>
      <c r="AV269" s="13">
        <v>2.4E-2</v>
      </c>
      <c r="AW269" s="85">
        <v>2.3400000000000001E-2</v>
      </c>
      <c r="AX269" s="76">
        <f t="shared" si="91"/>
        <v>0.97499999999999998</v>
      </c>
      <c r="AY269" s="13">
        <v>1E-3</v>
      </c>
      <c r="AZ269" s="85">
        <v>8.0000000000000004E-4</v>
      </c>
      <c r="BA269" s="76">
        <f t="shared" si="92"/>
        <v>0.8</v>
      </c>
      <c r="BB269" s="13">
        <v>4.2999999999999997E-2</v>
      </c>
      <c r="BC269" s="85">
        <v>5.2299999999999999E-2</v>
      </c>
      <c r="BD269" s="76">
        <f t="shared" si="93"/>
        <v>1.2162790697674419</v>
      </c>
      <c r="BE269" s="13">
        <v>8.1000000000000003E-2</v>
      </c>
      <c r="BF269" s="85">
        <v>9.9500000000000005E-2</v>
      </c>
      <c r="BG269" s="76">
        <f t="shared" si="94"/>
        <v>1.2283950617283952</v>
      </c>
      <c r="BH269" s="13">
        <v>0.36899999999999999</v>
      </c>
      <c r="BI269" s="85">
        <v>0.43530000000000002</v>
      </c>
      <c r="BJ269" s="76">
        <f t="shared" si="95"/>
        <v>1.1796747967479675</v>
      </c>
      <c r="BK269" s="13">
        <v>0.03</v>
      </c>
      <c r="BL269" s="85">
        <v>3.3000000000000002E-2</v>
      </c>
      <c r="BM269" s="76">
        <f t="shared" si="96"/>
        <v>1.1000000000000001</v>
      </c>
      <c r="BN269" s="13">
        <v>0</v>
      </c>
      <c r="BO269" s="85">
        <v>1E-4</v>
      </c>
      <c r="BP269" s="76"/>
      <c r="BQ269" s="13">
        <v>0.32700000000000001</v>
      </c>
      <c r="BR269" s="85">
        <v>6.9599999999999995E-2</v>
      </c>
      <c r="BS269" s="76">
        <f t="shared" si="97"/>
        <v>0.21284403669724769</v>
      </c>
      <c r="BT269" s="13">
        <v>0.52200000000000002</v>
      </c>
      <c r="BU269" s="85">
        <v>0.13370000000000001</v>
      </c>
      <c r="BV269" s="76">
        <f t="shared" si="98"/>
        <v>0.25613026819923373</v>
      </c>
    </row>
    <row r="270" spans="1:74" ht="20.100000000000001" customHeight="1" thickBot="1" x14ac:dyDescent="0.3">
      <c r="A270" s="4">
        <v>263</v>
      </c>
      <c r="B270" s="39" t="s">
        <v>283</v>
      </c>
      <c r="C270" s="19">
        <v>2171.6</v>
      </c>
      <c r="D270" s="18"/>
      <c r="E270" s="15">
        <f t="shared" si="104"/>
        <v>2171.6</v>
      </c>
      <c r="F270" s="15">
        <f t="shared" si="105"/>
        <v>289.59999999999991</v>
      </c>
      <c r="G270" s="91">
        <v>1882</v>
      </c>
      <c r="H270" s="11">
        <v>3.2759999999999998</v>
      </c>
      <c r="I270" s="3">
        <v>4.1109999999999998</v>
      </c>
      <c r="J270" s="3">
        <v>2.5630000000000002</v>
      </c>
      <c r="K270" s="9">
        <v>2.9180000000000001</v>
      </c>
      <c r="L270" s="13">
        <f t="shared" si="106"/>
        <v>1.0830280830280832</v>
      </c>
      <c r="M270" s="3">
        <f t="shared" si="106"/>
        <v>1.0690829481877888</v>
      </c>
      <c r="N270" s="3">
        <f t="shared" si="106"/>
        <v>1.0834959032383924</v>
      </c>
      <c r="O270" s="5">
        <f t="shared" si="106"/>
        <v>1.0891021247429746</v>
      </c>
      <c r="P270" s="13">
        <v>3.548</v>
      </c>
      <c r="Q270" s="3">
        <v>4.3949999999999996</v>
      </c>
      <c r="R270" s="3">
        <v>2.7770000000000001</v>
      </c>
      <c r="S270" s="9">
        <v>3.1779999999999999</v>
      </c>
      <c r="T270" s="75">
        <f t="shared" si="99"/>
        <v>3.548</v>
      </c>
      <c r="U270" s="78">
        <v>3.548</v>
      </c>
      <c r="V270" s="10">
        <v>4.6230000000000002</v>
      </c>
      <c r="W270" s="6">
        <f t="shared" si="100"/>
        <v>3.9815999999999998</v>
      </c>
      <c r="X270" s="76">
        <f t="shared" si="101"/>
        <v>1.1222096956031566</v>
      </c>
      <c r="Y270" s="74">
        <f t="shared" si="85"/>
        <v>4.6230000000000002</v>
      </c>
      <c r="Z270" s="8">
        <f t="shared" si="86"/>
        <v>5.0674000000000001</v>
      </c>
      <c r="AA270" s="76">
        <f t="shared" si="102"/>
        <v>1.0961280553752974</v>
      </c>
      <c r="AB270" s="13">
        <v>0.871</v>
      </c>
      <c r="AC270" s="85">
        <v>0.95089999999999997</v>
      </c>
      <c r="AD270" s="76">
        <f t="shared" si="103"/>
        <v>1.0917336394948336</v>
      </c>
      <c r="AE270" s="13">
        <v>0.40100000000000002</v>
      </c>
      <c r="AF270" s="85">
        <v>0.4385</v>
      </c>
      <c r="AG270" s="76">
        <f t="shared" si="87"/>
        <v>1.0935162094763091</v>
      </c>
      <c r="AH270" s="13">
        <v>0.36899999999999999</v>
      </c>
      <c r="AI270" s="100">
        <v>0</v>
      </c>
      <c r="AJ270" s="13">
        <v>1.7999999999999999E-2</v>
      </c>
      <c r="AK270" s="85">
        <v>2.0400000000000001E-2</v>
      </c>
      <c r="AL270" s="76">
        <f t="shared" si="88"/>
        <v>1.1333333333333335</v>
      </c>
      <c r="AM270" s="13">
        <v>0.54100000000000004</v>
      </c>
      <c r="AN270" s="85">
        <v>0.56030000000000002</v>
      </c>
      <c r="AO270" s="76">
        <f t="shared" si="89"/>
        <v>1.0356746765249538</v>
      </c>
      <c r="AP270" s="13">
        <v>0</v>
      </c>
      <c r="AQ270" s="85">
        <v>0</v>
      </c>
      <c r="AR270" s="76"/>
      <c r="AS270" s="13">
        <v>0.58899999999999997</v>
      </c>
      <c r="AT270" s="85">
        <v>0.68789999999999996</v>
      </c>
      <c r="AU270" s="76">
        <f t="shared" si="90"/>
        <v>1.167911714770798</v>
      </c>
      <c r="AV270" s="13">
        <v>0.03</v>
      </c>
      <c r="AW270" s="85">
        <v>2.9399999999999999E-2</v>
      </c>
      <c r="AX270" s="76">
        <f t="shared" si="91"/>
        <v>0.98</v>
      </c>
      <c r="AY270" s="13">
        <v>1E-3</v>
      </c>
      <c r="AZ270" s="85">
        <v>1.1000000000000001E-3</v>
      </c>
      <c r="BA270" s="76">
        <f t="shared" si="92"/>
        <v>1.1000000000000001</v>
      </c>
      <c r="BB270" s="13">
        <v>6.4000000000000001E-2</v>
      </c>
      <c r="BC270" s="85">
        <v>7.7899999999999997E-2</v>
      </c>
      <c r="BD270" s="76">
        <f t="shared" si="93"/>
        <v>1.2171874999999999</v>
      </c>
      <c r="BE270" s="13">
        <v>0.107</v>
      </c>
      <c r="BF270" s="85">
        <v>0.1313</v>
      </c>
      <c r="BG270" s="76">
        <f t="shared" si="94"/>
        <v>1.2271028037383178</v>
      </c>
      <c r="BH270" s="13">
        <v>0.745</v>
      </c>
      <c r="BI270" s="85">
        <v>0.86780000000000002</v>
      </c>
      <c r="BJ270" s="76">
        <f t="shared" si="95"/>
        <v>1.1648322147651007</v>
      </c>
      <c r="BK270" s="13">
        <v>3.4000000000000002E-2</v>
      </c>
      <c r="BL270" s="85">
        <v>3.7400000000000003E-2</v>
      </c>
      <c r="BM270" s="76">
        <f t="shared" si="96"/>
        <v>1.1000000000000001</v>
      </c>
      <c r="BN270" s="13">
        <v>0</v>
      </c>
      <c r="BO270" s="85">
        <v>5.0000000000000001E-4</v>
      </c>
      <c r="BP270" s="76"/>
      <c r="BQ270" s="13">
        <v>0.31900000000000001</v>
      </c>
      <c r="BR270" s="85">
        <v>0.73850000000000005</v>
      </c>
      <c r="BS270" s="76">
        <f t="shared" si="97"/>
        <v>2.3150470219435739</v>
      </c>
      <c r="BT270" s="13">
        <v>0.53400000000000003</v>
      </c>
      <c r="BU270" s="85">
        <v>0.52549999999999997</v>
      </c>
      <c r="BV270" s="76">
        <f t="shared" si="98"/>
        <v>0.98408239700374522</v>
      </c>
    </row>
    <row r="271" spans="1:74" ht="20.100000000000001" customHeight="1" thickBot="1" x14ac:dyDescent="0.3">
      <c r="A271" s="22">
        <v>264</v>
      </c>
      <c r="B271" s="39" t="s">
        <v>284</v>
      </c>
      <c r="C271" s="19">
        <v>4870.1000000000004</v>
      </c>
      <c r="D271" s="18"/>
      <c r="E271" s="15">
        <f t="shared" si="104"/>
        <v>4870.1000000000004</v>
      </c>
      <c r="F271" s="15">
        <f t="shared" si="105"/>
        <v>479.10000000000036</v>
      </c>
      <c r="G271" s="91">
        <v>4391</v>
      </c>
      <c r="H271" s="11">
        <v>3.2189999999999999</v>
      </c>
      <c r="I271" s="3">
        <v>3.9489999999999998</v>
      </c>
      <c r="J271" s="3">
        <v>2.54</v>
      </c>
      <c r="K271" s="9">
        <v>2.9140000000000001</v>
      </c>
      <c r="L271" s="13">
        <f t="shared" si="106"/>
        <v>1.0832556694625661</v>
      </c>
      <c r="M271" s="3">
        <f t="shared" si="106"/>
        <v>1.0703975690048115</v>
      </c>
      <c r="N271" s="3">
        <f t="shared" si="106"/>
        <v>1.0826771653543308</v>
      </c>
      <c r="O271" s="5">
        <f t="shared" si="106"/>
        <v>1.0881949210706932</v>
      </c>
      <c r="P271" s="13">
        <v>3.4870000000000001</v>
      </c>
      <c r="Q271" s="3">
        <v>4.2270000000000003</v>
      </c>
      <c r="R271" s="3">
        <v>2.75</v>
      </c>
      <c r="S271" s="9">
        <v>3.1709999999999998</v>
      </c>
      <c r="T271" s="75">
        <f t="shared" si="99"/>
        <v>3.4870000000000001</v>
      </c>
      <c r="U271" s="78">
        <v>3.4870000000000001</v>
      </c>
      <c r="V271" s="10">
        <v>4.4189999999999996</v>
      </c>
      <c r="W271" s="6">
        <f t="shared" si="100"/>
        <v>3.9270999999999994</v>
      </c>
      <c r="X271" s="76">
        <f t="shared" si="101"/>
        <v>1.1262116432463434</v>
      </c>
      <c r="Y271" s="74">
        <f t="shared" si="85"/>
        <v>4.4189999999999996</v>
      </c>
      <c r="Z271" s="8">
        <f t="shared" si="86"/>
        <v>4.5731999999999999</v>
      </c>
      <c r="AA271" s="76">
        <f t="shared" si="102"/>
        <v>1.0348947725729805</v>
      </c>
      <c r="AB271" s="13">
        <v>0.85399999999999998</v>
      </c>
      <c r="AC271" s="85">
        <v>0.9335</v>
      </c>
      <c r="AD271" s="76">
        <f t="shared" si="103"/>
        <v>1.0930913348946136</v>
      </c>
      <c r="AE271" s="13">
        <v>0.42099999999999999</v>
      </c>
      <c r="AF271" s="85">
        <v>0.46039999999999998</v>
      </c>
      <c r="AG271" s="76">
        <f t="shared" si="87"/>
        <v>1.0935866983372922</v>
      </c>
      <c r="AH271" s="13">
        <v>0.317</v>
      </c>
      <c r="AI271" s="100">
        <v>0</v>
      </c>
      <c r="AJ271" s="13">
        <v>1.2E-2</v>
      </c>
      <c r="AK271" s="85">
        <v>1.41E-2</v>
      </c>
      <c r="AL271" s="76">
        <f t="shared" si="88"/>
        <v>1.175</v>
      </c>
      <c r="AM271" s="13">
        <v>0.42299999999999999</v>
      </c>
      <c r="AN271" s="85">
        <v>0.43919999999999998</v>
      </c>
      <c r="AO271" s="76">
        <f t="shared" si="89"/>
        <v>1.0382978723404255</v>
      </c>
      <c r="AP271" s="13">
        <v>0</v>
      </c>
      <c r="AQ271" s="85">
        <v>0</v>
      </c>
      <c r="AR271" s="76"/>
      <c r="AS271" s="13">
        <v>0.56599999999999995</v>
      </c>
      <c r="AT271" s="85">
        <v>0.65990000000000004</v>
      </c>
      <c r="AU271" s="76">
        <f t="shared" si="90"/>
        <v>1.1659010600706716</v>
      </c>
      <c r="AV271" s="13">
        <v>2.7E-2</v>
      </c>
      <c r="AW271" s="85">
        <v>2.6499999999999999E-2</v>
      </c>
      <c r="AX271" s="76">
        <f t="shared" si="91"/>
        <v>0.98148148148148151</v>
      </c>
      <c r="AY271" s="13">
        <v>1E-3</v>
      </c>
      <c r="AZ271" s="85">
        <v>1E-3</v>
      </c>
      <c r="BA271" s="76">
        <f t="shared" si="92"/>
        <v>1</v>
      </c>
      <c r="BB271" s="13">
        <v>5.7000000000000002E-2</v>
      </c>
      <c r="BC271" s="85">
        <v>6.9800000000000001E-2</v>
      </c>
      <c r="BD271" s="76">
        <f t="shared" si="93"/>
        <v>1.224561403508772</v>
      </c>
      <c r="BE271" s="13">
        <v>0.11</v>
      </c>
      <c r="BF271" s="85">
        <v>0.13500000000000001</v>
      </c>
      <c r="BG271" s="76">
        <f t="shared" si="94"/>
        <v>1.2272727272727273</v>
      </c>
      <c r="BH271" s="13">
        <v>0.752</v>
      </c>
      <c r="BI271" s="85">
        <v>0.87760000000000005</v>
      </c>
      <c r="BJ271" s="76">
        <f t="shared" si="95"/>
        <v>1.1670212765957448</v>
      </c>
      <c r="BK271" s="13">
        <v>5.8999999999999997E-2</v>
      </c>
      <c r="BL271" s="85">
        <v>6.4799999999999996E-2</v>
      </c>
      <c r="BM271" s="76">
        <f t="shared" si="96"/>
        <v>1.0983050847457627</v>
      </c>
      <c r="BN271" s="13">
        <v>0</v>
      </c>
      <c r="BO271" s="85">
        <v>2.0000000000000001E-4</v>
      </c>
      <c r="BP271" s="76"/>
      <c r="BQ271" s="13">
        <v>0.311</v>
      </c>
      <c r="BR271" s="85">
        <v>0.68430000000000002</v>
      </c>
      <c r="BS271" s="76">
        <f t="shared" si="97"/>
        <v>2.2003215434083603</v>
      </c>
      <c r="BT271" s="13">
        <v>0.50900000000000001</v>
      </c>
      <c r="BU271" s="85">
        <v>0.2069</v>
      </c>
      <c r="BV271" s="76">
        <f t="shared" si="98"/>
        <v>0.40648330058939097</v>
      </c>
    </row>
    <row r="272" spans="1:74" ht="20.100000000000001" customHeight="1" thickBot="1" x14ac:dyDescent="0.3">
      <c r="A272" s="4">
        <v>265</v>
      </c>
      <c r="B272" s="39" t="s">
        <v>285</v>
      </c>
      <c r="C272" s="19">
        <v>4306.7</v>
      </c>
      <c r="D272" s="18"/>
      <c r="E272" s="15">
        <f t="shared" si="104"/>
        <v>4306.7</v>
      </c>
      <c r="F272" s="15">
        <f t="shared" si="105"/>
        <v>209.69999999999982</v>
      </c>
      <c r="G272" s="91">
        <v>4097</v>
      </c>
      <c r="H272" s="11">
        <v>2.9390000000000001</v>
      </c>
      <c r="I272" s="3">
        <v>3.613</v>
      </c>
      <c r="J272" s="3">
        <v>2.266</v>
      </c>
      <c r="K272" s="9">
        <v>2.661</v>
      </c>
      <c r="L272" s="13">
        <f t="shared" si="106"/>
        <v>1.0789384144266756</v>
      </c>
      <c r="M272" s="3">
        <f t="shared" si="106"/>
        <v>1.0669803487406588</v>
      </c>
      <c r="N272" s="3">
        <f t="shared" si="106"/>
        <v>1.0763459841129743</v>
      </c>
      <c r="O272" s="5">
        <f t="shared" si="106"/>
        <v>1.0834272829763247</v>
      </c>
      <c r="P272" s="13">
        <v>3.1709999999999998</v>
      </c>
      <c r="Q272" s="3">
        <v>3.855</v>
      </c>
      <c r="R272" s="3">
        <v>2.4390000000000001</v>
      </c>
      <c r="S272" s="9">
        <v>2.883</v>
      </c>
      <c r="T272" s="75">
        <f t="shared" si="99"/>
        <v>3.1709999999999998</v>
      </c>
      <c r="U272" s="78">
        <v>3.1709999999999998</v>
      </c>
      <c r="V272" s="10">
        <v>4.0990000000000002</v>
      </c>
      <c r="W272" s="6">
        <f t="shared" si="100"/>
        <v>3.4377</v>
      </c>
      <c r="X272" s="76">
        <f t="shared" si="101"/>
        <v>1.0841059602649008</v>
      </c>
      <c r="Y272" s="74">
        <f t="shared" si="85"/>
        <v>4.0990000000000002</v>
      </c>
      <c r="Z272" s="8">
        <f t="shared" si="86"/>
        <v>4.1101999999999999</v>
      </c>
      <c r="AA272" s="76">
        <f t="shared" si="102"/>
        <v>1.0027323737496949</v>
      </c>
      <c r="AB272" s="13">
        <v>0.47399999999999998</v>
      </c>
      <c r="AC272" s="85">
        <v>0.51839999999999997</v>
      </c>
      <c r="AD272" s="76">
        <f t="shared" si="103"/>
        <v>1.0936708860759494</v>
      </c>
      <c r="AE272" s="13">
        <v>0.44500000000000001</v>
      </c>
      <c r="AF272" s="85">
        <v>0.48670000000000002</v>
      </c>
      <c r="AG272" s="76">
        <f t="shared" si="87"/>
        <v>1.0937078651685395</v>
      </c>
      <c r="AH272" s="13">
        <v>0.28899999999999998</v>
      </c>
      <c r="AI272" s="100">
        <v>0</v>
      </c>
      <c r="AJ272" s="13">
        <v>2.5999999999999999E-2</v>
      </c>
      <c r="AK272" s="85">
        <v>2.9700000000000001E-2</v>
      </c>
      <c r="AL272" s="76">
        <f t="shared" si="88"/>
        <v>1.1423076923076925</v>
      </c>
      <c r="AM272" s="13">
        <v>0.44700000000000001</v>
      </c>
      <c r="AN272" s="85">
        <v>0.4708</v>
      </c>
      <c r="AO272" s="76">
        <f t="shared" si="89"/>
        <v>1.0532438478747204</v>
      </c>
      <c r="AP272" s="13">
        <v>0</v>
      </c>
      <c r="AQ272" s="85">
        <v>0</v>
      </c>
      <c r="AR272" s="76"/>
      <c r="AS272" s="13">
        <v>0.55600000000000005</v>
      </c>
      <c r="AT272" s="85">
        <v>0.64839999999999998</v>
      </c>
      <c r="AU272" s="76">
        <f t="shared" si="90"/>
        <v>1.166187050359712</v>
      </c>
      <c r="AV272" s="13">
        <v>3.6999999999999998E-2</v>
      </c>
      <c r="AW272" s="85">
        <v>3.6600000000000001E-2</v>
      </c>
      <c r="AX272" s="76">
        <f t="shared" si="91"/>
        <v>0.9891891891891893</v>
      </c>
      <c r="AY272" s="13">
        <v>1E-3</v>
      </c>
      <c r="AZ272" s="85">
        <v>1.2999999999999999E-3</v>
      </c>
      <c r="BA272" s="76">
        <f t="shared" si="92"/>
        <v>1.2999999999999998</v>
      </c>
      <c r="BB272" s="13">
        <v>4.4999999999999998E-2</v>
      </c>
      <c r="BC272" s="85">
        <v>5.5399999999999998E-2</v>
      </c>
      <c r="BD272" s="76">
        <f t="shared" si="93"/>
        <v>1.231111111111111</v>
      </c>
      <c r="BE272" s="13">
        <v>0.11799999999999999</v>
      </c>
      <c r="BF272" s="85">
        <v>0.14499999999999999</v>
      </c>
      <c r="BG272" s="76">
        <f t="shared" si="94"/>
        <v>1.228813559322034</v>
      </c>
      <c r="BH272" s="13">
        <v>0.80100000000000005</v>
      </c>
      <c r="BI272" s="85">
        <v>0.93110000000000004</v>
      </c>
      <c r="BJ272" s="76">
        <f t="shared" si="95"/>
        <v>1.1624219725343321</v>
      </c>
      <c r="BK272" s="13">
        <v>6.4000000000000001E-2</v>
      </c>
      <c r="BL272" s="85">
        <v>7.0199999999999999E-2</v>
      </c>
      <c r="BM272" s="76">
        <f t="shared" si="96"/>
        <v>1.096875</v>
      </c>
      <c r="BN272" s="13">
        <v>0</v>
      </c>
      <c r="BO272" s="85">
        <v>2.0000000000000001E-4</v>
      </c>
      <c r="BP272" s="76"/>
      <c r="BQ272" s="13">
        <v>0.315</v>
      </c>
      <c r="BR272" s="85">
        <v>0.51470000000000005</v>
      </c>
      <c r="BS272" s="76">
        <f t="shared" si="97"/>
        <v>1.6339682539682541</v>
      </c>
      <c r="BT272" s="13">
        <v>0.48099999999999998</v>
      </c>
      <c r="BU272" s="85">
        <v>0.20169999999999999</v>
      </c>
      <c r="BV272" s="76">
        <f t="shared" si="98"/>
        <v>0.41933471933471933</v>
      </c>
    </row>
    <row r="273" spans="1:445" ht="20.100000000000001" customHeight="1" thickBot="1" x14ac:dyDescent="0.3">
      <c r="A273" s="22">
        <v>266</v>
      </c>
      <c r="B273" s="39" t="s">
        <v>286</v>
      </c>
      <c r="C273" s="19">
        <v>12646.7</v>
      </c>
      <c r="D273" s="18"/>
      <c r="E273" s="15">
        <f t="shared" si="104"/>
        <v>12646.7</v>
      </c>
      <c r="F273" s="15">
        <f t="shared" si="105"/>
        <v>1262.1000000000004</v>
      </c>
      <c r="G273" s="91">
        <v>11384.6</v>
      </c>
      <c r="H273" s="11">
        <v>3.3540000000000001</v>
      </c>
      <c r="I273" s="3">
        <v>4.0410000000000004</v>
      </c>
      <c r="J273" s="3">
        <v>2.452</v>
      </c>
      <c r="K273" s="9">
        <v>2.944</v>
      </c>
      <c r="L273" s="13">
        <f t="shared" si="106"/>
        <v>1.0831842576028623</v>
      </c>
      <c r="M273" s="3">
        <f t="shared" si="106"/>
        <v>1.0712694877505566</v>
      </c>
      <c r="N273" s="3">
        <f t="shared" si="106"/>
        <v>1.0819738988580752</v>
      </c>
      <c r="O273" s="5">
        <f t="shared" si="106"/>
        <v>1.0893342391304348</v>
      </c>
      <c r="P273" s="13">
        <v>3.633</v>
      </c>
      <c r="Q273" s="3">
        <v>4.3289999999999997</v>
      </c>
      <c r="R273" s="3">
        <v>2.653</v>
      </c>
      <c r="S273" s="9">
        <v>3.2069999999999999</v>
      </c>
      <c r="T273" s="75">
        <f t="shared" si="99"/>
        <v>3.633</v>
      </c>
      <c r="U273" s="78">
        <v>3.633</v>
      </c>
      <c r="V273" s="10">
        <v>4.5289999999999999</v>
      </c>
      <c r="W273" s="6">
        <f t="shared" si="100"/>
        <v>3.7695000000000003</v>
      </c>
      <c r="X273" s="76">
        <f t="shared" si="101"/>
        <v>1.0375722543352601</v>
      </c>
      <c r="Y273" s="74">
        <f t="shared" si="85"/>
        <v>4.528999999999999</v>
      </c>
      <c r="Z273" s="8">
        <f t="shared" si="86"/>
        <v>4.4954999999999998</v>
      </c>
      <c r="AA273" s="76">
        <f t="shared" si="102"/>
        <v>0.99260322366968445</v>
      </c>
      <c r="AB273" s="13">
        <v>0.77500000000000002</v>
      </c>
      <c r="AC273" s="85">
        <v>0.84889999999999999</v>
      </c>
      <c r="AD273" s="76">
        <f t="shared" si="103"/>
        <v>1.0953548387096774</v>
      </c>
      <c r="AE273" s="13">
        <v>0.55400000000000005</v>
      </c>
      <c r="AF273" s="85">
        <v>0.60609999999999997</v>
      </c>
      <c r="AG273" s="76">
        <f t="shared" si="87"/>
        <v>1.0940433212996388</v>
      </c>
      <c r="AH273" s="13">
        <v>0.42499999999999999</v>
      </c>
      <c r="AI273" s="100">
        <v>0</v>
      </c>
      <c r="AJ273" s="13">
        <v>1.7000000000000001E-2</v>
      </c>
      <c r="AK273" s="85">
        <v>2.01E-2</v>
      </c>
      <c r="AL273" s="76">
        <f t="shared" si="88"/>
        <v>1.1823529411764704</v>
      </c>
      <c r="AM273" s="13">
        <v>0.40200000000000002</v>
      </c>
      <c r="AN273" s="85">
        <v>0.41889999999999999</v>
      </c>
      <c r="AO273" s="76">
        <f t="shared" si="89"/>
        <v>1.0420398009950247</v>
      </c>
      <c r="AP273" s="13">
        <v>0</v>
      </c>
      <c r="AQ273" s="85">
        <v>0</v>
      </c>
      <c r="AR273" s="76"/>
      <c r="AS273" s="13">
        <v>0.51700000000000002</v>
      </c>
      <c r="AT273" s="85">
        <v>0.59970000000000001</v>
      </c>
      <c r="AU273" s="76">
        <f t="shared" si="90"/>
        <v>1.1599613152804642</v>
      </c>
      <c r="AV273" s="13">
        <v>1.7000000000000001E-2</v>
      </c>
      <c r="AW273" s="85">
        <v>1.6799999999999999E-2</v>
      </c>
      <c r="AX273" s="76">
        <f t="shared" si="91"/>
        <v>0.98823529411764688</v>
      </c>
      <c r="AY273" s="13">
        <v>1E-3</v>
      </c>
      <c r="AZ273" s="85">
        <v>5.9999999999999995E-4</v>
      </c>
      <c r="BA273" s="76">
        <f t="shared" si="92"/>
        <v>0.6</v>
      </c>
      <c r="BB273" s="13">
        <v>5.2999999999999999E-2</v>
      </c>
      <c r="BC273" s="85">
        <v>6.4299999999999996E-2</v>
      </c>
      <c r="BD273" s="76">
        <f t="shared" si="93"/>
        <v>1.2132075471698114</v>
      </c>
      <c r="BE273" s="13">
        <v>0.14899999999999999</v>
      </c>
      <c r="BF273" s="85">
        <v>0.1825</v>
      </c>
      <c r="BG273" s="76">
        <f t="shared" si="94"/>
        <v>1.2248322147651007</v>
      </c>
      <c r="BH273" s="13">
        <v>0.75800000000000001</v>
      </c>
      <c r="BI273" s="85">
        <v>0.90080000000000005</v>
      </c>
      <c r="BJ273" s="76">
        <f t="shared" si="95"/>
        <v>1.1883905013192613</v>
      </c>
      <c r="BK273" s="13">
        <v>5.8000000000000003E-2</v>
      </c>
      <c r="BL273" s="85">
        <v>6.3399999999999998E-2</v>
      </c>
      <c r="BM273" s="76">
        <f t="shared" si="96"/>
        <v>1.0931034482758619</v>
      </c>
      <c r="BN273" s="13">
        <v>0</v>
      </c>
      <c r="BO273" s="85">
        <v>1E-4</v>
      </c>
      <c r="BP273" s="76"/>
      <c r="BQ273" s="13">
        <v>0.309</v>
      </c>
      <c r="BR273" s="85">
        <v>0.4662</v>
      </c>
      <c r="BS273" s="76">
        <f t="shared" si="97"/>
        <v>1.5087378640776699</v>
      </c>
      <c r="BT273" s="13">
        <v>0.49399999999999999</v>
      </c>
      <c r="BU273" s="85">
        <v>0.30709999999999998</v>
      </c>
      <c r="BV273" s="76">
        <f t="shared" si="98"/>
        <v>0.62165991902834006</v>
      </c>
    </row>
    <row r="274" spans="1:445" ht="20.100000000000001" customHeight="1" x14ac:dyDescent="0.25">
      <c r="A274" s="22">
        <v>267</v>
      </c>
      <c r="B274" s="86" t="s">
        <v>287</v>
      </c>
      <c r="C274" s="20">
        <v>9768.9</v>
      </c>
      <c r="D274" s="21"/>
      <c r="E274" s="32">
        <f t="shared" si="104"/>
        <v>9768.9</v>
      </c>
      <c r="F274" s="32">
        <f t="shared" si="105"/>
        <v>785.60000000000036</v>
      </c>
      <c r="G274" s="92">
        <v>8983.2999999999993</v>
      </c>
      <c r="H274" s="23">
        <v>3.03</v>
      </c>
      <c r="I274" s="24">
        <v>3.722</v>
      </c>
      <c r="J274" s="24">
        <v>2.286</v>
      </c>
      <c r="K274" s="25">
        <v>2.6949999999999998</v>
      </c>
      <c r="L274" s="26">
        <f t="shared" si="106"/>
        <v>1.080858085808581</v>
      </c>
      <c r="M274" s="24">
        <f t="shared" si="106"/>
        <v>1.0685115529285329</v>
      </c>
      <c r="N274" s="24">
        <f t="shared" si="106"/>
        <v>1.07917760279965</v>
      </c>
      <c r="O274" s="27">
        <f t="shared" si="106"/>
        <v>1.0864564007421151</v>
      </c>
      <c r="P274" s="26">
        <v>3.2749999999999999</v>
      </c>
      <c r="Q274" s="24">
        <v>3.9769999999999999</v>
      </c>
      <c r="R274" s="24">
        <v>2.4670000000000001</v>
      </c>
      <c r="S274" s="25">
        <v>2.9279999999999999</v>
      </c>
      <c r="T274" s="75">
        <f t="shared" si="99"/>
        <v>3.2750000000000004</v>
      </c>
      <c r="U274" s="78">
        <v>3.2749999999999999</v>
      </c>
      <c r="V274" s="10">
        <v>4.1639999999999997</v>
      </c>
      <c r="W274" s="6">
        <f t="shared" si="100"/>
        <v>3.3589000000000007</v>
      </c>
      <c r="X274" s="76">
        <f t="shared" si="101"/>
        <v>1.025618320610687</v>
      </c>
      <c r="Y274" s="74">
        <f t="shared" si="85"/>
        <v>4.1639999999999997</v>
      </c>
      <c r="Z274" s="8">
        <f t="shared" si="86"/>
        <v>3.9676</v>
      </c>
      <c r="AA274" s="76">
        <f t="shared" si="102"/>
        <v>0.95283381364073017</v>
      </c>
      <c r="AB274" s="26">
        <v>0.57099999999999995</v>
      </c>
      <c r="AC274" s="93">
        <v>0.62460000000000004</v>
      </c>
      <c r="AD274" s="76">
        <f t="shared" si="103"/>
        <v>1.0938704028021018</v>
      </c>
      <c r="AE274" s="26">
        <v>0.46100000000000002</v>
      </c>
      <c r="AF274" s="93">
        <v>0.50449999999999995</v>
      </c>
      <c r="AG274" s="76">
        <f t="shared" si="87"/>
        <v>1.0943600867678958</v>
      </c>
      <c r="AH274" s="26">
        <v>0.34699999999999998</v>
      </c>
      <c r="AI274" s="101">
        <v>0</v>
      </c>
      <c r="AJ274" s="26">
        <v>1.7999999999999999E-2</v>
      </c>
      <c r="AK274" s="93">
        <v>2.1000000000000001E-2</v>
      </c>
      <c r="AL274" s="76">
        <f t="shared" si="88"/>
        <v>1.1666666666666667</v>
      </c>
      <c r="AM274" s="26">
        <v>0.40500000000000003</v>
      </c>
      <c r="AN274" s="93">
        <v>0.42220000000000002</v>
      </c>
      <c r="AO274" s="76">
        <f t="shared" si="89"/>
        <v>1.0424691358024691</v>
      </c>
      <c r="AP274" s="26">
        <v>0</v>
      </c>
      <c r="AQ274" s="93">
        <v>0</v>
      </c>
      <c r="AR274" s="76"/>
      <c r="AS274" s="26">
        <v>0.53500000000000003</v>
      </c>
      <c r="AT274" s="93">
        <v>0.62250000000000005</v>
      </c>
      <c r="AU274" s="76">
        <f t="shared" si="90"/>
        <v>1.1635514018691588</v>
      </c>
      <c r="AV274" s="26">
        <v>2.1999999999999999E-2</v>
      </c>
      <c r="AW274" s="93">
        <v>2.1399999999999999E-2</v>
      </c>
      <c r="AX274" s="76">
        <f t="shared" si="91"/>
        <v>0.97272727272727277</v>
      </c>
      <c r="AY274" s="26">
        <v>1E-3</v>
      </c>
      <c r="AZ274" s="93">
        <v>8.0000000000000004E-4</v>
      </c>
      <c r="BA274" s="76">
        <f t="shared" si="92"/>
        <v>0.8</v>
      </c>
      <c r="BB274" s="26">
        <v>5.2999999999999999E-2</v>
      </c>
      <c r="BC274" s="93">
        <v>6.4600000000000005E-2</v>
      </c>
      <c r="BD274" s="76">
        <f t="shared" si="93"/>
        <v>1.2188679245283021</v>
      </c>
      <c r="BE274" s="26">
        <v>0.14099999999999999</v>
      </c>
      <c r="BF274" s="93">
        <v>0.1726</v>
      </c>
      <c r="BG274" s="76">
        <f t="shared" si="94"/>
        <v>1.2241134751773051</v>
      </c>
      <c r="BH274" s="26">
        <v>0.76400000000000001</v>
      </c>
      <c r="BI274" s="93">
        <v>0.90310000000000001</v>
      </c>
      <c r="BJ274" s="76">
        <f t="shared" si="95"/>
        <v>1.1820680628272251</v>
      </c>
      <c r="BK274" s="26">
        <v>5.6000000000000001E-2</v>
      </c>
      <c r="BL274" s="93">
        <v>6.1699999999999998E-2</v>
      </c>
      <c r="BM274" s="76">
        <f t="shared" si="96"/>
        <v>1.1017857142857141</v>
      </c>
      <c r="BN274" s="26">
        <v>0</v>
      </c>
      <c r="BO274" s="93">
        <v>1E-4</v>
      </c>
      <c r="BP274" s="76"/>
      <c r="BQ274" s="26">
        <v>0.30599999999999999</v>
      </c>
      <c r="BR274" s="93">
        <v>0.36199999999999999</v>
      </c>
      <c r="BS274" s="76">
        <f t="shared" si="97"/>
        <v>1.1830065359477124</v>
      </c>
      <c r="BT274" s="13">
        <v>0.48399999999999999</v>
      </c>
      <c r="BU274" s="85">
        <v>0.1865</v>
      </c>
      <c r="BV274" s="76">
        <f t="shared" si="98"/>
        <v>0.38533057851239672</v>
      </c>
    </row>
    <row r="275" spans="1:445" ht="20.100000000000001" customHeight="1" thickBot="1" x14ac:dyDescent="0.3">
      <c r="A275" s="35">
        <v>268</v>
      </c>
      <c r="B275" s="57" t="s">
        <v>288</v>
      </c>
      <c r="C275" s="18">
        <v>4048.5</v>
      </c>
      <c r="D275" s="18"/>
      <c r="E275" s="18">
        <f t="shared" si="104"/>
        <v>4048.5</v>
      </c>
      <c r="F275" s="18">
        <f t="shared" si="105"/>
        <v>261.40000000000009</v>
      </c>
      <c r="G275" s="90">
        <v>3787.1</v>
      </c>
      <c r="H275" s="3">
        <v>3.1680000000000001</v>
      </c>
      <c r="I275" s="3">
        <v>3.931</v>
      </c>
      <c r="J275" s="3">
        <v>2.387</v>
      </c>
      <c r="K275" s="3">
        <v>2.778</v>
      </c>
      <c r="L275" s="3">
        <f t="shared" si="106"/>
        <v>1.0817550505050504</v>
      </c>
      <c r="M275" s="3">
        <f t="shared" si="106"/>
        <v>1.0686848130246756</v>
      </c>
      <c r="N275" s="3">
        <f t="shared" si="106"/>
        <v>1.0821114369501468</v>
      </c>
      <c r="O275" s="3">
        <f t="shared" si="106"/>
        <v>1.0881929445644349</v>
      </c>
      <c r="P275" s="3">
        <v>3.427</v>
      </c>
      <c r="Q275" s="3">
        <v>4.2009999999999996</v>
      </c>
      <c r="R275" s="3">
        <v>2.5830000000000002</v>
      </c>
      <c r="S275" s="9">
        <v>3.0230000000000001</v>
      </c>
      <c r="T275" s="79">
        <f t="shared" si="99"/>
        <v>3.4269999999999992</v>
      </c>
      <c r="U275" s="80">
        <v>3.427</v>
      </c>
      <c r="V275" s="81">
        <v>4.5</v>
      </c>
      <c r="W275" s="82">
        <f t="shared" si="100"/>
        <v>3.5747</v>
      </c>
      <c r="X275" s="76">
        <f t="shared" si="101"/>
        <v>1.0430989203384888</v>
      </c>
      <c r="Y275" s="74">
        <f t="shared" si="85"/>
        <v>4.4999999999999991</v>
      </c>
      <c r="Z275" s="8">
        <f t="shared" si="86"/>
        <v>4.5963999999999992</v>
      </c>
      <c r="AA275" s="76">
        <f t="shared" si="102"/>
        <v>1.0214222222222222</v>
      </c>
      <c r="AB275" s="14">
        <v>0.72099999999999997</v>
      </c>
      <c r="AC275" s="94">
        <v>0.78910000000000002</v>
      </c>
      <c r="AD275" s="76">
        <f t="shared" si="103"/>
        <v>1.0944521497919557</v>
      </c>
      <c r="AE275" s="14">
        <v>0.44</v>
      </c>
      <c r="AF275" s="94">
        <v>0.48139999999999999</v>
      </c>
      <c r="AG275" s="76">
        <f t="shared" si="87"/>
        <v>1.094090909090909</v>
      </c>
      <c r="AH275" s="14">
        <v>0.40400000000000003</v>
      </c>
      <c r="AI275" s="102">
        <v>0</v>
      </c>
      <c r="AJ275" s="14">
        <v>1.7000000000000001E-2</v>
      </c>
      <c r="AK275" s="94">
        <v>1.9300000000000001E-2</v>
      </c>
      <c r="AL275" s="76">
        <f t="shared" si="88"/>
        <v>1.1352941176470588</v>
      </c>
      <c r="AM275" s="14">
        <v>0.58299999999999996</v>
      </c>
      <c r="AN275" s="94">
        <v>0.61119999999999997</v>
      </c>
      <c r="AO275" s="76">
        <f t="shared" si="89"/>
        <v>1.0483704974271013</v>
      </c>
      <c r="AP275" s="14">
        <v>0</v>
      </c>
      <c r="AQ275" s="94">
        <v>0</v>
      </c>
      <c r="AR275" s="76"/>
      <c r="AS275" s="14">
        <v>0.55800000000000005</v>
      </c>
      <c r="AT275" s="94">
        <v>0.65090000000000003</v>
      </c>
      <c r="AU275" s="76">
        <f t="shared" si="90"/>
        <v>1.1664874551971325</v>
      </c>
      <c r="AV275" s="14">
        <v>1.7999999999999999E-2</v>
      </c>
      <c r="AW275" s="94">
        <v>1.7899999999999999E-2</v>
      </c>
      <c r="AX275" s="76">
        <f t="shared" si="91"/>
        <v>0.99444444444444446</v>
      </c>
      <c r="AY275" s="14">
        <v>1E-3</v>
      </c>
      <c r="AZ275" s="94">
        <v>6.9999999999999999E-4</v>
      </c>
      <c r="BA275" s="76">
        <f t="shared" si="92"/>
        <v>0.7</v>
      </c>
      <c r="BB275" s="14">
        <v>4.9000000000000002E-2</v>
      </c>
      <c r="BC275" s="94">
        <v>6.0600000000000001E-2</v>
      </c>
      <c r="BD275" s="76">
        <f t="shared" si="93"/>
        <v>1.236734693877551</v>
      </c>
      <c r="BE275" s="14">
        <v>0.105</v>
      </c>
      <c r="BF275" s="94">
        <v>0.12239999999999999</v>
      </c>
      <c r="BG275" s="76">
        <f t="shared" si="94"/>
        <v>1.1657142857142857</v>
      </c>
      <c r="BH275" s="14">
        <v>0.66600000000000004</v>
      </c>
      <c r="BI275" s="94">
        <v>0.77829999999999999</v>
      </c>
      <c r="BJ275" s="76">
        <f t="shared" si="95"/>
        <v>1.1686186186186185</v>
      </c>
      <c r="BK275" s="14">
        <v>0.151</v>
      </c>
      <c r="BL275" s="94">
        <v>0.16450000000000001</v>
      </c>
      <c r="BM275" s="76">
        <f t="shared" si="96"/>
        <v>1.0894039735099339</v>
      </c>
      <c r="BN275" s="14">
        <v>0</v>
      </c>
      <c r="BO275" s="94">
        <v>5.9999999999999995E-4</v>
      </c>
      <c r="BP275" s="76"/>
      <c r="BQ275" s="14">
        <v>0.29699999999999999</v>
      </c>
      <c r="BR275" s="94">
        <v>0.48899999999999999</v>
      </c>
      <c r="BS275" s="76">
        <f t="shared" si="97"/>
        <v>1.6464646464646464</v>
      </c>
      <c r="BT275" s="14">
        <v>0.49</v>
      </c>
      <c r="BU275" s="94">
        <v>0.41049999999999998</v>
      </c>
      <c r="BV275" s="117">
        <f t="shared" si="98"/>
        <v>0.83775510204081627</v>
      </c>
    </row>
    <row r="276" spans="1:445" ht="7.5" customHeight="1" x14ac:dyDescent="0.2">
      <c r="A276" s="2"/>
      <c r="L276" s="2"/>
      <c r="P276" s="2"/>
      <c r="U276" s="37"/>
      <c r="V276" s="37"/>
      <c r="W276" s="37"/>
      <c r="X276" s="37"/>
      <c r="Z276" s="37"/>
      <c r="AA276" s="37"/>
      <c r="AB276" s="2"/>
      <c r="AC276" s="2"/>
      <c r="AD276" s="2"/>
      <c r="AF276" s="97"/>
      <c r="AG276" s="95"/>
    </row>
    <row r="277" spans="1:445" ht="19.5" x14ac:dyDescent="0.2">
      <c r="G277" s="28">
        <f>SUM(G216:G276)</f>
        <v>321875.75999999995</v>
      </c>
      <c r="U277" s="37"/>
      <c r="V277" s="37"/>
      <c r="W277" s="37"/>
      <c r="X277" s="37"/>
      <c r="Z277" s="37"/>
      <c r="AA277" s="37"/>
    </row>
    <row r="278" spans="1:445" ht="1.5" customHeight="1" x14ac:dyDescent="0.2">
      <c r="U278" s="37"/>
      <c r="V278" s="37"/>
      <c r="W278" s="37"/>
      <c r="X278" s="37"/>
      <c r="Z278" s="37"/>
      <c r="AA278" s="37"/>
    </row>
    <row r="279" spans="1:445" ht="4.5" customHeight="1" x14ac:dyDescent="0.2">
      <c r="U279" s="37"/>
      <c r="V279" s="37"/>
      <c r="W279" s="37"/>
      <c r="X279" s="37"/>
      <c r="Z279" s="37"/>
      <c r="AA279" s="37"/>
    </row>
    <row r="280" spans="1:445" s="40" customFormat="1" ht="18.75" x14ac:dyDescent="0.3">
      <c r="A280" s="136" t="s">
        <v>359</v>
      </c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F280" s="106"/>
      <c r="AI280" s="106"/>
      <c r="AK280" s="106"/>
      <c r="AN280" s="106"/>
      <c r="AQ280" s="106"/>
      <c r="AT280" s="106"/>
      <c r="AW280" s="106"/>
      <c r="AZ280" s="106"/>
      <c r="BC280" s="106"/>
      <c r="BF280" s="106"/>
      <c r="BH280" s="107"/>
      <c r="BI280" s="108"/>
      <c r="BJ280" s="107"/>
      <c r="BL280" s="106"/>
      <c r="BO280" s="106"/>
      <c r="BR280" s="40" t="s">
        <v>360</v>
      </c>
      <c r="BU280" s="106"/>
      <c r="IG280" s="109"/>
      <c r="IH280" s="109"/>
      <c r="II280" s="110"/>
      <c r="IJ280" s="110"/>
      <c r="IK280" s="110"/>
      <c r="IL280" s="110"/>
      <c r="IM280" s="111"/>
      <c r="IS280" s="111"/>
      <c r="IY280" s="112"/>
      <c r="JF280" s="110"/>
      <c r="JG280" s="110"/>
      <c r="JH280" s="110"/>
      <c r="JI280" s="110"/>
      <c r="JJ280" s="110"/>
      <c r="JK280" s="110"/>
      <c r="JL280" s="110"/>
      <c r="JM280" s="110"/>
      <c r="JN280" s="110"/>
      <c r="JO280" s="110"/>
      <c r="JP280" s="110"/>
      <c r="JQ280" s="110"/>
      <c r="JR280" s="110"/>
      <c r="JS280" s="110"/>
      <c r="JT280" s="110"/>
      <c r="JU280" s="110"/>
      <c r="JV280" s="110"/>
      <c r="JW280" s="110"/>
      <c r="JX280" s="110"/>
      <c r="JY280" s="110"/>
      <c r="JZ280" s="110"/>
      <c r="KA280" s="110"/>
      <c r="KB280" s="110"/>
      <c r="KC280" s="110"/>
      <c r="KD280" s="110"/>
      <c r="KE280" s="110"/>
      <c r="KF280" s="110"/>
      <c r="KG280" s="110"/>
      <c r="KH280" s="110"/>
      <c r="KI280" s="110"/>
      <c r="KJ280" s="110"/>
      <c r="KK280" s="110"/>
      <c r="KL280" s="110"/>
      <c r="KM280" s="110"/>
      <c r="KN280" s="110"/>
      <c r="KO280" s="110"/>
      <c r="KP280" s="110"/>
      <c r="KQ280" s="110"/>
      <c r="KR280" s="110"/>
      <c r="KS280" s="110"/>
      <c r="KT280" s="110"/>
      <c r="KU280" s="110"/>
      <c r="KV280" s="110"/>
      <c r="KW280" s="110"/>
      <c r="KX280" s="110"/>
      <c r="KY280" s="110"/>
      <c r="KZ280" s="110"/>
      <c r="LA280" s="110"/>
      <c r="LB280" s="110"/>
      <c r="LC280" s="110"/>
      <c r="LD280" s="110"/>
      <c r="LE280" s="110"/>
      <c r="LF280" s="110"/>
      <c r="LG280" s="110"/>
      <c r="LH280" s="110"/>
      <c r="LI280" s="110"/>
      <c r="LJ280" s="110"/>
      <c r="LK280" s="110"/>
      <c r="LL280" s="110"/>
      <c r="LM280" s="110"/>
      <c r="LN280" s="110"/>
      <c r="LO280" s="110"/>
      <c r="LP280" s="110"/>
      <c r="LQ280" s="110"/>
      <c r="LR280" s="110"/>
      <c r="LS280" s="110"/>
      <c r="LT280" s="110"/>
      <c r="LU280" s="110"/>
      <c r="LV280" s="110"/>
      <c r="LW280" s="110"/>
      <c r="LX280" s="110"/>
      <c r="LY280" s="110"/>
      <c r="LZ280" s="110"/>
      <c r="MA280" s="110"/>
      <c r="MB280" s="110"/>
      <c r="MC280" s="110"/>
      <c r="MD280" s="110"/>
      <c r="ME280" s="110"/>
      <c r="MF280" s="110"/>
      <c r="MG280" s="110"/>
      <c r="MH280" s="110"/>
      <c r="MI280" s="110"/>
      <c r="MJ280" s="110"/>
      <c r="MK280" s="110"/>
      <c r="ML280" s="110"/>
      <c r="MM280" s="110"/>
      <c r="MN280" s="110"/>
      <c r="MO280" s="110"/>
      <c r="MP280" s="110"/>
      <c r="MQ280" s="110"/>
      <c r="MR280" s="110"/>
      <c r="MS280" s="110"/>
      <c r="MT280" s="110"/>
      <c r="MU280" s="110"/>
      <c r="MV280" s="110"/>
      <c r="MW280" s="110"/>
      <c r="MX280" s="110"/>
      <c r="MY280" s="110"/>
      <c r="MZ280" s="110"/>
      <c r="NA280" s="110"/>
      <c r="NB280" s="110"/>
      <c r="NC280" s="110"/>
      <c r="ND280" s="110"/>
      <c r="NE280" s="110"/>
      <c r="NF280" s="110"/>
      <c r="NG280" s="110"/>
      <c r="NH280" s="110"/>
      <c r="NI280" s="110"/>
      <c r="NJ280" s="110"/>
      <c r="NK280" s="110"/>
      <c r="NL280" s="110"/>
      <c r="NM280" s="110"/>
      <c r="NN280" s="110"/>
      <c r="NO280" s="110"/>
      <c r="NP280" s="110"/>
      <c r="NQ280" s="110"/>
      <c r="NR280" s="110"/>
      <c r="NS280" s="110"/>
      <c r="NT280" s="110"/>
      <c r="NU280" s="110"/>
      <c r="NV280" s="110"/>
      <c r="NW280" s="110"/>
      <c r="NX280" s="110"/>
      <c r="NY280" s="110"/>
      <c r="NZ280" s="110"/>
      <c r="OA280" s="110"/>
      <c r="OB280" s="110"/>
      <c r="OC280" s="110"/>
      <c r="OE280" s="110"/>
      <c r="OF280" s="110"/>
      <c r="OH280" s="110"/>
      <c r="OI280" s="110"/>
      <c r="OJ280" s="110"/>
      <c r="OK280" s="110"/>
      <c r="OL280" s="110"/>
      <c r="OM280" s="110"/>
      <c r="ON280" s="110"/>
      <c r="OO280" s="110"/>
      <c r="OP280" s="113"/>
      <c r="OQ280" s="113"/>
      <c r="OR280" s="113"/>
      <c r="OS280" s="113"/>
      <c r="OT280" s="114"/>
      <c r="OU280" s="114"/>
      <c r="OV280" s="114"/>
      <c r="OW280" s="114"/>
      <c r="OX280" s="114"/>
      <c r="OY280" s="114"/>
      <c r="OZ280" s="114"/>
      <c r="PA280" s="114"/>
      <c r="PC280" s="107" t="s">
        <v>9</v>
      </c>
      <c r="PR280" s="115"/>
      <c r="PS280" s="115"/>
      <c r="PT280" s="115"/>
      <c r="PU280" s="115"/>
      <c r="PV280" s="115"/>
      <c r="PW280" s="115"/>
      <c r="PX280" s="115"/>
      <c r="PY280" s="115"/>
      <c r="PZ280" s="115"/>
      <c r="QA280" s="115"/>
      <c r="QB280" s="115"/>
      <c r="QC280" s="115"/>
    </row>
  </sheetData>
  <autoFilter ref="AA8:AA275"/>
  <mergeCells count="81">
    <mergeCell ref="L3:O3"/>
    <mergeCell ref="P3:S3"/>
    <mergeCell ref="AJ4:AJ6"/>
    <mergeCell ref="AC4:AC6"/>
    <mergeCell ref="L4:L6"/>
    <mergeCell ref="M4:M6"/>
    <mergeCell ref="N4:N6"/>
    <mergeCell ref="O4:O6"/>
    <mergeCell ref="AD4:AD6"/>
    <mergeCell ref="P4:P6"/>
    <mergeCell ref="Q4:Q6"/>
    <mergeCell ref="R4:R6"/>
    <mergeCell ref="S4:S6"/>
    <mergeCell ref="AB4:AB6"/>
    <mergeCell ref="U4:U6"/>
    <mergeCell ref="BQ4:BQ6"/>
    <mergeCell ref="BT4:BT6"/>
    <mergeCell ref="BR4:BR6"/>
    <mergeCell ref="AM4:AM6"/>
    <mergeCell ref="AP4:AP6"/>
    <mergeCell ref="AS4:AS6"/>
    <mergeCell ref="AV4:AV6"/>
    <mergeCell ref="AY4:AY6"/>
    <mergeCell ref="BB4:BB6"/>
    <mergeCell ref="AQ4:AQ6"/>
    <mergeCell ref="AT4:AT6"/>
    <mergeCell ref="AW4:AW6"/>
    <mergeCell ref="BH4:BH6"/>
    <mergeCell ref="BN4:BN6"/>
    <mergeCell ref="W4:W6"/>
    <mergeCell ref="Z4:Z6"/>
    <mergeCell ref="AG4:AG6"/>
    <mergeCell ref="AX4:AX6"/>
    <mergeCell ref="BA4:BA6"/>
    <mergeCell ref="BD4:BD6"/>
    <mergeCell ref="BG4:BG6"/>
    <mergeCell ref="BJ4:BJ6"/>
    <mergeCell ref="BM4:BM6"/>
    <mergeCell ref="X4:X6"/>
    <mergeCell ref="AA4:AA6"/>
    <mergeCell ref="Y4:Y6"/>
    <mergeCell ref="BE4:BE6"/>
    <mergeCell ref="K4:K6"/>
    <mergeCell ref="J4:J6"/>
    <mergeCell ref="BK4:BK6"/>
    <mergeCell ref="AE4:AE6"/>
    <mergeCell ref="AH4:AH6"/>
    <mergeCell ref="V4:V6"/>
    <mergeCell ref="T4:T6"/>
    <mergeCell ref="D4:D6"/>
    <mergeCell ref="E4:E6"/>
    <mergeCell ref="B4:B6"/>
    <mergeCell ref="BU4:BU6"/>
    <mergeCell ref="F4:F6"/>
    <mergeCell ref="G4:G6"/>
    <mergeCell ref="AZ4:AZ6"/>
    <mergeCell ref="BC4:BC6"/>
    <mergeCell ref="BF4:BF6"/>
    <mergeCell ref="BI4:BI6"/>
    <mergeCell ref="BL4:BL6"/>
    <mergeCell ref="BO4:BO6"/>
    <mergeCell ref="AF4:AF6"/>
    <mergeCell ref="AI4:AI6"/>
    <mergeCell ref="AK4:AK6"/>
    <mergeCell ref="AN4:AN6"/>
    <mergeCell ref="A1:BV1"/>
    <mergeCell ref="A280:AD280"/>
    <mergeCell ref="BP4:BP6"/>
    <mergeCell ref="BS4:BS6"/>
    <mergeCell ref="AB3:AG3"/>
    <mergeCell ref="BV4:BV6"/>
    <mergeCell ref="AJ3:BV3"/>
    <mergeCell ref="AH3:AI3"/>
    <mergeCell ref="AL4:AL6"/>
    <mergeCell ref="AO4:AO6"/>
    <mergeCell ref="AR4:AR6"/>
    <mergeCell ref="AU4:AU6"/>
    <mergeCell ref="I4:I6"/>
    <mergeCell ref="H4:H6"/>
    <mergeCell ref="A4:A6"/>
    <mergeCell ref="C4:C6"/>
  </mergeCells>
  <pageMargins left="0" right="0" top="0" bottom="0" header="0" footer="0"/>
  <pageSetup paperSize="9" scale="49" orientation="landscape" verticalDpi="0" r:id="rId1"/>
  <colBreaks count="1" manualBreakCount="1">
    <brk id="43" max="2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2"/>
  <sheetViews>
    <sheetView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18" sqref="D18"/>
    </sheetView>
  </sheetViews>
  <sheetFormatPr defaultRowHeight="10.5" x14ac:dyDescent="0.2"/>
  <cols>
    <col min="2" max="2" width="27.85546875" customWidth="1"/>
  </cols>
  <sheetData>
    <row r="1" spans="1:24" ht="18.75" x14ac:dyDescent="0.2">
      <c r="A1" s="47" t="s">
        <v>300</v>
      </c>
      <c r="B1" s="46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 t="s">
        <v>301</v>
      </c>
      <c r="P1" s="46"/>
      <c r="Q1" s="46"/>
      <c r="R1" s="51"/>
      <c r="S1" s="50"/>
      <c r="T1" s="50"/>
    </row>
    <row r="2" spans="1:24" ht="18.75" x14ac:dyDescent="0.2">
      <c r="A2" s="46"/>
      <c r="B2" s="46"/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 t="s">
        <v>302</v>
      </c>
      <c r="P2" s="46"/>
      <c r="Q2" s="46"/>
      <c r="R2" s="51"/>
      <c r="S2" s="50"/>
      <c r="T2" s="50"/>
    </row>
    <row r="3" spans="1:24" ht="18.75" x14ac:dyDescent="0.2">
      <c r="A3" s="46"/>
      <c r="B3" s="46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 t="s">
        <v>20</v>
      </c>
      <c r="P3" s="46"/>
      <c r="Q3" s="46"/>
      <c r="R3" s="51"/>
      <c r="S3" s="50"/>
      <c r="T3" s="50"/>
    </row>
    <row r="4" spans="1:24" ht="18.75" x14ac:dyDescent="0.2">
      <c r="A4" s="46"/>
      <c r="B4" s="46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 t="s">
        <v>303</v>
      </c>
      <c r="P4" s="46"/>
      <c r="Q4" s="46"/>
      <c r="R4" s="51"/>
      <c r="S4" s="50"/>
      <c r="T4" s="50"/>
    </row>
    <row r="5" spans="1:24" ht="18.75" x14ac:dyDescent="0.2">
      <c r="A5" s="46"/>
      <c r="B5" s="46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49"/>
      <c r="Q5" s="46"/>
      <c r="R5" s="51"/>
      <c r="S5" s="50"/>
      <c r="T5" s="50"/>
    </row>
    <row r="6" spans="1:24" ht="23.25" customHeight="1" x14ac:dyDescent="0.2">
      <c r="A6" s="163" t="s">
        <v>304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</row>
    <row r="7" spans="1:24" ht="23.25" customHeight="1" x14ac:dyDescent="0.2">
      <c r="A7" s="163" t="s">
        <v>306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</row>
    <row r="8" spans="1:24" ht="18.75" x14ac:dyDescent="0.2">
      <c r="A8" s="46"/>
      <c r="B8" s="46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51"/>
      <c r="S8" s="50"/>
      <c r="T8" s="50" t="s">
        <v>305</v>
      </c>
    </row>
    <row r="9" spans="1:24" ht="14.25" customHeight="1" x14ac:dyDescent="0.2">
      <c r="A9" s="164" t="s">
        <v>295</v>
      </c>
      <c r="B9" s="164" t="s">
        <v>307</v>
      </c>
      <c r="C9" s="166" t="s">
        <v>2</v>
      </c>
      <c r="D9" s="166" t="s">
        <v>3</v>
      </c>
      <c r="E9" s="168" t="s">
        <v>4</v>
      </c>
      <c r="F9" s="168" t="s">
        <v>5</v>
      </c>
      <c r="G9" s="161" t="s">
        <v>308</v>
      </c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58"/>
      <c r="W9" s="58"/>
      <c r="X9" s="58"/>
    </row>
    <row r="10" spans="1:24" ht="203.25" x14ac:dyDescent="0.2">
      <c r="A10" s="165"/>
      <c r="B10" s="165"/>
      <c r="C10" s="167"/>
      <c r="D10" s="167"/>
      <c r="E10" s="169"/>
      <c r="F10" s="169"/>
      <c r="G10" s="52" t="s">
        <v>309</v>
      </c>
      <c r="H10" s="52" t="s">
        <v>310</v>
      </c>
      <c r="I10" s="52" t="s">
        <v>311</v>
      </c>
      <c r="J10" s="52" t="s">
        <v>312</v>
      </c>
      <c r="K10" s="52" t="s">
        <v>313</v>
      </c>
      <c r="L10" s="53" t="s">
        <v>314</v>
      </c>
      <c r="M10" s="52" t="s">
        <v>315</v>
      </c>
      <c r="N10" s="52" t="s">
        <v>316</v>
      </c>
      <c r="O10" s="52" t="s">
        <v>317</v>
      </c>
      <c r="P10" s="52" t="s">
        <v>318</v>
      </c>
      <c r="Q10" s="54" t="s">
        <v>319</v>
      </c>
      <c r="R10" s="52" t="s">
        <v>320</v>
      </c>
      <c r="S10" s="52" t="s">
        <v>321</v>
      </c>
      <c r="T10" s="52" t="s">
        <v>322</v>
      </c>
      <c r="U10" s="55" t="s">
        <v>323</v>
      </c>
      <c r="V10" s="58"/>
      <c r="W10" s="58"/>
      <c r="X10" s="58"/>
    </row>
    <row r="11" spans="1:24" ht="12.75" x14ac:dyDescent="0.2">
      <c r="A11" s="56">
        <v>1</v>
      </c>
      <c r="B11" s="56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6">
        <v>8</v>
      </c>
      <c r="I11" s="56">
        <v>9</v>
      </c>
      <c r="J11" s="56">
        <v>10</v>
      </c>
      <c r="K11" s="56">
        <v>11</v>
      </c>
      <c r="L11" s="56">
        <v>12</v>
      </c>
      <c r="M11" s="56">
        <v>13</v>
      </c>
      <c r="N11" s="56">
        <v>14</v>
      </c>
      <c r="O11" s="56">
        <v>15</v>
      </c>
      <c r="P11" s="56">
        <v>16</v>
      </c>
      <c r="Q11" s="56">
        <v>17</v>
      </c>
      <c r="R11" s="56">
        <v>18</v>
      </c>
      <c r="S11" s="56">
        <v>19</v>
      </c>
      <c r="T11" s="56">
        <v>20</v>
      </c>
      <c r="U11" s="56">
        <v>21</v>
      </c>
      <c r="V11" s="58"/>
      <c r="W11" s="58"/>
      <c r="X11" s="58"/>
    </row>
    <row r="12" spans="1:24" ht="20.100000000000001" customHeight="1" x14ac:dyDescent="0.2">
      <c r="A12" s="59">
        <v>1</v>
      </c>
      <c r="B12" s="60" t="s">
        <v>22</v>
      </c>
      <c r="C12" s="62">
        <f>G12+H12+I12+L12+M12+N12+O12+P12+Q12+R12+S12+T12</f>
        <v>0.87849999999999995</v>
      </c>
      <c r="D12" s="62">
        <f>G12+H12+I12+L12+M12+N12+O12+P12+Q12+R12+S12+T12</f>
        <v>0.87849999999999995</v>
      </c>
      <c r="E12" s="63">
        <f>C12-G12</f>
        <v>0.87849999999999995</v>
      </c>
      <c r="F12" s="63">
        <f>E12+G12</f>
        <v>0.87849999999999995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0.1857</v>
      </c>
      <c r="M12" s="64">
        <v>0</v>
      </c>
      <c r="N12" s="64">
        <v>0</v>
      </c>
      <c r="O12" s="64">
        <v>0.12790000000000001</v>
      </c>
      <c r="P12" s="64">
        <v>0</v>
      </c>
      <c r="Q12" s="64">
        <v>0.56489999999999996</v>
      </c>
      <c r="R12" s="64">
        <v>0</v>
      </c>
      <c r="S12" s="64">
        <v>0</v>
      </c>
      <c r="T12" s="64">
        <v>0</v>
      </c>
      <c r="U12" s="64">
        <v>0</v>
      </c>
      <c r="V12" s="58"/>
      <c r="W12" s="58"/>
      <c r="X12" s="58"/>
    </row>
    <row r="13" spans="1:24" ht="20.100000000000001" customHeight="1" x14ac:dyDescent="0.2">
      <c r="A13" s="35">
        <v>2</v>
      </c>
      <c r="B13" s="36" t="s">
        <v>23</v>
      </c>
      <c r="C13" s="62">
        <f t="shared" ref="C13:C76" si="0">G13+H13+I13+L13+M13+N13+O13+P13+Q13+R13+S13+T13</f>
        <v>0.60320000000000007</v>
      </c>
      <c r="D13" s="62">
        <f t="shared" ref="D13:D76" si="1">G13+H13+I13+L13+M13+N13+O13+P13+Q13+R13+S13+T13</f>
        <v>0.60320000000000007</v>
      </c>
      <c r="E13" s="63">
        <f t="shared" ref="E13:E76" si="2">C13-G13</f>
        <v>0.60320000000000007</v>
      </c>
      <c r="F13" s="63">
        <f t="shared" ref="F13:F76" si="3">E13+G13</f>
        <v>0.60320000000000007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1.4E-3</v>
      </c>
      <c r="M13" s="65">
        <v>0</v>
      </c>
      <c r="N13" s="65">
        <v>0</v>
      </c>
      <c r="O13" s="65">
        <v>6.1699999999999998E-2</v>
      </c>
      <c r="P13" s="65">
        <v>0</v>
      </c>
      <c r="Q13" s="65">
        <v>0.54010000000000002</v>
      </c>
      <c r="R13" s="65">
        <v>0</v>
      </c>
      <c r="S13" s="65">
        <v>0</v>
      </c>
      <c r="T13" s="65">
        <v>0</v>
      </c>
      <c r="U13" s="65">
        <v>0</v>
      </c>
      <c r="V13" s="58"/>
      <c r="W13" s="58"/>
      <c r="X13" s="58"/>
    </row>
    <row r="14" spans="1:24" ht="20.100000000000001" customHeight="1" x14ac:dyDescent="0.2">
      <c r="A14" s="35">
        <v>3</v>
      </c>
      <c r="B14" s="36" t="s">
        <v>24</v>
      </c>
      <c r="C14" s="62">
        <f t="shared" si="0"/>
        <v>1.37</v>
      </c>
      <c r="D14" s="62">
        <f t="shared" si="1"/>
        <v>1.37</v>
      </c>
      <c r="E14" s="63">
        <f t="shared" si="2"/>
        <v>1.37</v>
      </c>
      <c r="F14" s="63">
        <f t="shared" si="3"/>
        <v>1.37</v>
      </c>
      <c r="G14" s="65">
        <v>0</v>
      </c>
      <c r="H14" s="65">
        <v>0.1075</v>
      </c>
      <c r="I14" s="65">
        <v>0</v>
      </c>
      <c r="J14" s="65">
        <v>0</v>
      </c>
      <c r="K14" s="65">
        <v>0</v>
      </c>
      <c r="L14" s="65">
        <v>1.4E-3</v>
      </c>
      <c r="M14" s="65">
        <v>0</v>
      </c>
      <c r="N14" s="65">
        <v>0</v>
      </c>
      <c r="O14" s="65">
        <v>0.23980000000000001</v>
      </c>
      <c r="P14" s="65">
        <v>0</v>
      </c>
      <c r="Q14" s="65">
        <v>0.92549999999999999</v>
      </c>
      <c r="R14" s="65">
        <v>9.5799999999999996E-2</v>
      </c>
      <c r="S14" s="65">
        <v>0</v>
      </c>
      <c r="T14" s="65">
        <v>0</v>
      </c>
      <c r="U14" s="65">
        <v>0</v>
      </c>
      <c r="V14" s="58"/>
      <c r="W14" s="58"/>
      <c r="X14" s="58"/>
    </row>
    <row r="15" spans="1:24" ht="20.100000000000001" customHeight="1" x14ac:dyDescent="0.2">
      <c r="A15" s="35">
        <v>4</v>
      </c>
      <c r="B15" s="36" t="s">
        <v>25</v>
      </c>
      <c r="C15" s="62">
        <f t="shared" si="0"/>
        <v>0.19040000000000001</v>
      </c>
      <c r="D15" s="62">
        <f t="shared" si="1"/>
        <v>0.19040000000000001</v>
      </c>
      <c r="E15" s="63">
        <f t="shared" si="2"/>
        <v>0.19040000000000001</v>
      </c>
      <c r="F15" s="63">
        <f t="shared" si="3"/>
        <v>0.19040000000000001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1.4E-3</v>
      </c>
      <c r="M15" s="65">
        <v>0</v>
      </c>
      <c r="N15" s="65">
        <v>0</v>
      </c>
      <c r="O15" s="65">
        <v>0.189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58"/>
      <c r="W15" s="58"/>
      <c r="X15" s="58"/>
    </row>
    <row r="16" spans="1:24" ht="20.100000000000001" customHeight="1" x14ac:dyDescent="0.2">
      <c r="A16" s="35">
        <v>5</v>
      </c>
      <c r="B16" s="36" t="s">
        <v>26</v>
      </c>
      <c r="C16" s="62">
        <f t="shared" si="0"/>
        <v>0.70379999999999998</v>
      </c>
      <c r="D16" s="62">
        <f t="shared" si="1"/>
        <v>0.70379999999999998</v>
      </c>
      <c r="E16" s="63">
        <f t="shared" si="2"/>
        <v>0.70379999999999998</v>
      </c>
      <c r="F16" s="63">
        <f t="shared" si="3"/>
        <v>0.70379999999999998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1.4E-3</v>
      </c>
      <c r="M16" s="65">
        <v>0</v>
      </c>
      <c r="N16" s="65">
        <v>0</v>
      </c>
      <c r="O16" s="65">
        <v>0.17810000000000001</v>
      </c>
      <c r="P16" s="65">
        <v>0</v>
      </c>
      <c r="Q16" s="65">
        <v>0.52429999999999999</v>
      </c>
      <c r="R16" s="65">
        <v>0</v>
      </c>
      <c r="S16" s="65">
        <v>0</v>
      </c>
      <c r="T16" s="65">
        <v>0</v>
      </c>
      <c r="U16" s="65">
        <v>0</v>
      </c>
      <c r="V16" s="58"/>
      <c r="W16" s="58"/>
      <c r="X16" s="58"/>
    </row>
    <row r="17" spans="1:24" ht="20.100000000000001" customHeight="1" x14ac:dyDescent="0.2">
      <c r="A17" s="35">
        <v>6</v>
      </c>
      <c r="B17" s="36" t="s">
        <v>27</v>
      </c>
      <c r="C17" s="62">
        <f t="shared" si="0"/>
        <v>0.24280000000000002</v>
      </c>
      <c r="D17" s="62">
        <f t="shared" si="1"/>
        <v>0.24280000000000002</v>
      </c>
      <c r="E17" s="63">
        <f t="shared" si="2"/>
        <v>0.24280000000000002</v>
      </c>
      <c r="F17" s="63">
        <f t="shared" si="3"/>
        <v>0.24280000000000002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1.4E-3</v>
      </c>
      <c r="M17" s="65">
        <v>0</v>
      </c>
      <c r="N17" s="65">
        <v>0</v>
      </c>
      <c r="O17" s="65">
        <v>9.9099999999999994E-2</v>
      </c>
      <c r="P17" s="65">
        <v>0</v>
      </c>
      <c r="Q17" s="65">
        <v>0.14230000000000001</v>
      </c>
      <c r="R17" s="65">
        <v>0</v>
      </c>
      <c r="S17" s="65">
        <v>0</v>
      </c>
      <c r="T17" s="65">
        <v>0</v>
      </c>
      <c r="U17" s="65">
        <v>0</v>
      </c>
      <c r="V17" s="58"/>
      <c r="W17" s="58"/>
      <c r="X17" s="58"/>
    </row>
    <row r="18" spans="1:24" ht="20.100000000000001" customHeight="1" x14ac:dyDescent="0.2">
      <c r="A18" s="35">
        <v>7</v>
      </c>
      <c r="B18" s="36" t="s">
        <v>28</v>
      </c>
      <c r="C18" s="62">
        <f t="shared" si="0"/>
        <v>0.68520000000000003</v>
      </c>
      <c r="D18" s="62">
        <f t="shared" si="1"/>
        <v>0.68520000000000003</v>
      </c>
      <c r="E18" s="63">
        <f t="shared" si="2"/>
        <v>0.68520000000000003</v>
      </c>
      <c r="F18" s="63">
        <f t="shared" si="3"/>
        <v>0.68520000000000003</v>
      </c>
      <c r="G18" s="65">
        <v>0</v>
      </c>
      <c r="H18" s="65">
        <v>8.1799999999999998E-2</v>
      </c>
      <c r="I18" s="65">
        <v>0</v>
      </c>
      <c r="J18" s="65">
        <v>0</v>
      </c>
      <c r="K18" s="65">
        <v>0</v>
      </c>
      <c r="L18" s="65">
        <v>1.4E-3</v>
      </c>
      <c r="M18" s="65">
        <v>0</v>
      </c>
      <c r="N18" s="65">
        <v>0</v>
      </c>
      <c r="O18" s="65">
        <v>0.12740000000000001</v>
      </c>
      <c r="P18" s="65">
        <v>0</v>
      </c>
      <c r="Q18" s="65">
        <v>0.40160000000000001</v>
      </c>
      <c r="R18" s="65">
        <v>7.2999999999999995E-2</v>
      </c>
      <c r="S18" s="65">
        <v>0</v>
      </c>
      <c r="T18" s="65">
        <v>0</v>
      </c>
      <c r="U18" s="65">
        <v>0</v>
      </c>
      <c r="V18" s="58"/>
      <c r="W18" s="58"/>
      <c r="X18" s="58"/>
    </row>
    <row r="19" spans="1:24" ht="20.100000000000001" customHeight="1" x14ac:dyDescent="0.2">
      <c r="A19" s="35">
        <v>8</v>
      </c>
      <c r="B19" s="36" t="s">
        <v>29</v>
      </c>
      <c r="C19" s="62">
        <f t="shared" si="0"/>
        <v>0.8246</v>
      </c>
      <c r="D19" s="62">
        <f t="shared" si="1"/>
        <v>0.8246</v>
      </c>
      <c r="E19" s="63">
        <f t="shared" si="2"/>
        <v>0.8246</v>
      </c>
      <c r="F19" s="63">
        <f t="shared" si="3"/>
        <v>0.8246</v>
      </c>
      <c r="G19" s="65">
        <v>0</v>
      </c>
      <c r="H19" s="65">
        <v>8.7099999999999997E-2</v>
      </c>
      <c r="I19" s="65">
        <v>0</v>
      </c>
      <c r="J19" s="65">
        <v>0</v>
      </c>
      <c r="K19" s="65">
        <v>0</v>
      </c>
      <c r="L19" s="65">
        <v>1.4E-3</v>
      </c>
      <c r="M19" s="65">
        <v>0</v>
      </c>
      <c r="N19" s="65">
        <v>0</v>
      </c>
      <c r="O19" s="65">
        <v>3.0599999999999999E-2</v>
      </c>
      <c r="P19" s="65">
        <v>0</v>
      </c>
      <c r="Q19" s="65">
        <v>0.62770000000000004</v>
      </c>
      <c r="R19" s="65">
        <v>7.7799999999999994E-2</v>
      </c>
      <c r="S19" s="65">
        <v>0</v>
      </c>
      <c r="T19" s="65">
        <v>0</v>
      </c>
      <c r="U19" s="65">
        <v>0</v>
      </c>
      <c r="V19" s="58"/>
      <c r="W19" s="58"/>
      <c r="X19" s="58"/>
    </row>
    <row r="20" spans="1:24" ht="20.100000000000001" customHeight="1" x14ac:dyDescent="0.2">
      <c r="A20" s="35">
        <v>9</v>
      </c>
      <c r="B20" s="36" t="s">
        <v>30</v>
      </c>
      <c r="C20" s="62">
        <f t="shared" si="0"/>
        <v>0.71400000000000008</v>
      </c>
      <c r="D20" s="62">
        <f t="shared" si="1"/>
        <v>0.71400000000000008</v>
      </c>
      <c r="E20" s="63">
        <f t="shared" si="2"/>
        <v>0.71400000000000008</v>
      </c>
      <c r="F20" s="63">
        <f t="shared" si="3"/>
        <v>0.71400000000000008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1.4E-3</v>
      </c>
      <c r="M20" s="65">
        <v>0</v>
      </c>
      <c r="N20" s="65">
        <v>0</v>
      </c>
      <c r="O20" s="65">
        <v>0.16550000000000001</v>
      </c>
      <c r="P20" s="65">
        <v>0</v>
      </c>
      <c r="Q20" s="65">
        <v>0.54710000000000003</v>
      </c>
      <c r="R20" s="65">
        <v>0</v>
      </c>
      <c r="S20" s="65">
        <v>0</v>
      </c>
      <c r="T20" s="65">
        <v>0</v>
      </c>
      <c r="U20" s="65">
        <v>0</v>
      </c>
      <c r="V20" s="58"/>
      <c r="W20" s="58"/>
      <c r="X20" s="58"/>
    </row>
    <row r="21" spans="1:24" ht="20.100000000000001" customHeight="1" x14ac:dyDescent="0.2">
      <c r="A21" s="35">
        <v>10</v>
      </c>
      <c r="B21" s="36" t="s">
        <v>31</v>
      </c>
      <c r="C21" s="62">
        <f t="shared" si="0"/>
        <v>0.57619999999999993</v>
      </c>
      <c r="D21" s="62">
        <f t="shared" si="1"/>
        <v>0.57619999999999993</v>
      </c>
      <c r="E21" s="63">
        <f t="shared" si="2"/>
        <v>0.57619999999999993</v>
      </c>
      <c r="F21" s="63">
        <f t="shared" si="3"/>
        <v>0.57619999999999993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1.4E-3</v>
      </c>
      <c r="M21" s="65">
        <v>0</v>
      </c>
      <c r="N21" s="65">
        <v>0</v>
      </c>
      <c r="O21" s="65">
        <v>6.8500000000000005E-2</v>
      </c>
      <c r="P21" s="65">
        <v>0</v>
      </c>
      <c r="Q21" s="65">
        <v>0.50629999999999997</v>
      </c>
      <c r="R21" s="65">
        <v>0</v>
      </c>
      <c r="S21" s="65">
        <v>0</v>
      </c>
      <c r="T21" s="65">
        <v>0</v>
      </c>
      <c r="U21" s="65">
        <v>0</v>
      </c>
      <c r="V21" s="58"/>
      <c r="W21" s="58"/>
      <c r="X21" s="58"/>
    </row>
    <row r="22" spans="1:24" ht="20.100000000000001" customHeight="1" x14ac:dyDescent="0.2">
      <c r="A22" s="35">
        <v>11</v>
      </c>
      <c r="B22" s="36" t="s">
        <v>32</v>
      </c>
      <c r="C22" s="62">
        <f t="shared" si="0"/>
        <v>1.1193</v>
      </c>
      <c r="D22" s="62">
        <f t="shared" si="1"/>
        <v>1.1193</v>
      </c>
      <c r="E22" s="63">
        <f t="shared" si="2"/>
        <v>1.1193</v>
      </c>
      <c r="F22" s="63">
        <f t="shared" si="3"/>
        <v>1.1193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1.4E-3</v>
      </c>
      <c r="M22" s="65">
        <v>0</v>
      </c>
      <c r="N22" s="65">
        <v>0</v>
      </c>
      <c r="O22" s="65">
        <v>0.56699999999999995</v>
      </c>
      <c r="P22" s="65">
        <v>0</v>
      </c>
      <c r="Q22" s="65">
        <v>0.55089999999999995</v>
      </c>
      <c r="R22" s="65">
        <v>0</v>
      </c>
      <c r="S22" s="65">
        <v>0</v>
      </c>
      <c r="T22" s="65">
        <v>0</v>
      </c>
      <c r="U22" s="65">
        <v>0</v>
      </c>
      <c r="V22" s="58"/>
      <c r="W22" s="58"/>
      <c r="X22" s="58"/>
    </row>
    <row r="23" spans="1:24" ht="20.100000000000001" customHeight="1" x14ac:dyDescent="0.2">
      <c r="A23" s="35">
        <v>12</v>
      </c>
      <c r="B23" s="36" t="s">
        <v>33</v>
      </c>
      <c r="C23" s="62">
        <f t="shared" si="0"/>
        <v>0.98910000000000009</v>
      </c>
      <c r="D23" s="62">
        <f t="shared" si="1"/>
        <v>0.98910000000000009</v>
      </c>
      <c r="E23" s="63">
        <f t="shared" si="2"/>
        <v>0.98910000000000009</v>
      </c>
      <c r="F23" s="63">
        <f t="shared" si="3"/>
        <v>0.98910000000000009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1.4E-3</v>
      </c>
      <c r="M23" s="65">
        <v>0</v>
      </c>
      <c r="N23" s="65">
        <v>0</v>
      </c>
      <c r="O23" s="65">
        <v>0.44040000000000001</v>
      </c>
      <c r="P23" s="65">
        <v>0</v>
      </c>
      <c r="Q23" s="65">
        <v>0.54730000000000001</v>
      </c>
      <c r="R23" s="65">
        <v>0</v>
      </c>
      <c r="S23" s="65">
        <v>0</v>
      </c>
      <c r="T23" s="65">
        <v>0</v>
      </c>
      <c r="U23" s="65">
        <v>0</v>
      </c>
      <c r="V23" s="58"/>
      <c r="W23" s="58"/>
      <c r="X23" s="58"/>
    </row>
    <row r="24" spans="1:24" ht="20.100000000000001" customHeight="1" x14ac:dyDescent="0.2">
      <c r="A24" s="35">
        <v>13</v>
      </c>
      <c r="B24" s="36" t="s">
        <v>34</v>
      </c>
      <c r="C24" s="62">
        <f t="shared" si="0"/>
        <v>0.61370000000000002</v>
      </c>
      <c r="D24" s="62">
        <f t="shared" si="1"/>
        <v>0.61370000000000002</v>
      </c>
      <c r="E24" s="63">
        <f t="shared" si="2"/>
        <v>0.61370000000000002</v>
      </c>
      <c r="F24" s="63">
        <f t="shared" si="3"/>
        <v>0.61370000000000002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1.4E-3</v>
      </c>
      <c r="M24" s="65">
        <v>0</v>
      </c>
      <c r="N24" s="65">
        <v>0</v>
      </c>
      <c r="O24" s="65">
        <v>7.3899999999999993E-2</v>
      </c>
      <c r="P24" s="65">
        <v>0</v>
      </c>
      <c r="Q24" s="65">
        <v>0.53839999999999999</v>
      </c>
      <c r="R24" s="65">
        <v>0</v>
      </c>
      <c r="S24" s="65">
        <v>0</v>
      </c>
      <c r="T24" s="65">
        <v>0</v>
      </c>
      <c r="U24" s="65">
        <v>0</v>
      </c>
      <c r="V24" s="58"/>
      <c r="W24" s="58"/>
      <c r="X24" s="58"/>
    </row>
    <row r="25" spans="1:24" ht="20.100000000000001" customHeight="1" x14ac:dyDescent="0.2">
      <c r="A25" s="35">
        <v>14</v>
      </c>
      <c r="B25" s="36" t="s">
        <v>35</v>
      </c>
      <c r="C25" s="62">
        <f t="shared" si="0"/>
        <v>0.54559999999999997</v>
      </c>
      <c r="D25" s="62">
        <f t="shared" si="1"/>
        <v>0.54559999999999997</v>
      </c>
      <c r="E25" s="63">
        <f t="shared" si="2"/>
        <v>0.54559999999999997</v>
      </c>
      <c r="F25" s="63">
        <f t="shared" si="3"/>
        <v>0.54559999999999997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1.4E-3</v>
      </c>
      <c r="M25" s="65">
        <v>0</v>
      </c>
      <c r="N25" s="65">
        <v>0</v>
      </c>
      <c r="O25" s="65">
        <v>4.0800000000000003E-2</v>
      </c>
      <c r="P25" s="65">
        <v>0</v>
      </c>
      <c r="Q25" s="65">
        <v>0.50339999999999996</v>
      </c>
      <c r="R25" s="65">
        <v>0</v>
      </c>
      <c r="S25" s="65">
        <v>0</v>
      </c>
      <c r="T25" s="65">
        <v>0</v>
      </c>
      <c r="U25" s="65">
        <v>0</v>
      </c>
      <c r="V25" s="58"/>
      <c r="W25" s="58"/>
      <c r="X25" s="58"/>
    </row>
    <row r="26" spans="1:24" ht="20.100000000000001" customHeight="1" x14ac:dyDescent="0.2">
      <c r="A26" s="35">
        <v>15</v>
      </c>
      <c r="B26" s="36" t="s">
        <v>36</v>
      </c>
      <c r="C26" s="62">
        <f t="shared" si="0"/>
        <v>0.83550000000000013</v>
      </c>
      <c r="D26" s="62">
        <f t="shared" si="1"/>
        <v>0.83550000000000013</v>
      </c>
      <c r="E26" s="63">
        <f t="shared" si="2"/>
        <v>0.83550000000000013</v>
      </c>
      <c r="F26" s="63">
        <f t="shared" si="3"/>
        <v>0.83550000000000013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1.4E-3</v>
      </c>
      <c r="M26" s="65">
        <v>0</v>
      </c>
      <c r="N26" s="65">
        <v>0</v>
      </c>
      <c r="O26" s="65">
        <v>0.29210000000000003</v>
      </c>
      <c r="P26" s="65">
        <v>0</v>
      </c>
      <c r="Q26" s="65">
        <v>0.54200000000000004</v>
      </c>
      <c r="R26" s="65">
        <v>0</v>
      </c>
      <c r="S26" s="65">
        <v>0</v>
      </c>
      <c r="T26" s="65">
        <v>0</v>
      </c>
      <c r="U26" s="65">
        <v>0</v>
      </c>
      <c r="V26" s="58"/>
      <c r="W26" s="58"/>
      <c r="X26" s="58"/>
    </row>
    <row r="27" spans="1:24" ht="20.100000000000001" customHeight="1" x14ac:dyDescent="0.2">
      <c r="A27" s="35">
        <v>16</v>
      </c>
      <c r="B27" s="36" t="s">
        <v>37</v>
      </c>
      <c r="C27" s="62">
        <f t="shared" si="0"/>
        <v>0.99379999999999991</v>
      </c>
      <c r="D27" s="62">
        <f t="shared" si="1"/>
        <v>0.99379999999999991</v>
      </c>
      <c r="E27" s="63">
        <f t="shared" si="2"/>
        <v>0.99379999999999991</v>
      </c>
      <c r="F27" s="63">
        <f t="shared" si="3"/>
        <v>0.99379999999999991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1.4E-3</v>
      </c>
      <c r="M27" s="65">
        <v>0</v>
      </c>
      <c r="N27" s="65">
        <v>0</v>
      </c>
      <c r="O27" s="65">
        <v>0.52659999999999996</v>
      </c>
      <c r="P27" s="65">
        <v>0</v>
      </c>
      <c r="Q27" s="65">
        <v>0.46579999999999999</v>
      </c>
      <c r="R27" s="65">
        <v>0</v>
      </c>
      <c r="S27" s="65">
        <v>0</v>
      </c>
      <c r="T27" s="65">
        <v>0</v>
      </c>
      <c r="U27" s="65">
        <v>0</v>
      </c>
      <c r="V27" s="58"/>
      <c r="W27" s="58"/>
      <c r="X27" s="58"/>
    </row>
    <row r="28" spans="1:24" ht="20.100000000000001" customHeight="1" x14ac:dyDescent="0.2">
      <c r="A28" s="35">
        <v>17</v>
      </c>
      <c r="B28" s="36" t="s">
        <v>38</v>
      </c>
      <c r="C28" s="62">
        <f t="shared" si="0"/>
        <v>0.57179999999999997</v>
      </c>
      <c r="D28" s="62">
        <f t="shared" si="1"/>
        <v>0.57179999999999997</v>
      </c>
      <c r="E28" s="63">
        <f t="shared" si="2"/>
        <v>0.57179999999999997</v>
      </c>
      <c r="F28" s="63">
        <f t="shared" si="3"/>
        <v>0.57179999999999997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1.4E-3</v>
      </c>
      <c r="M28" s="65">
        <v>0</v>
      </c>
      <c r="N28" s="65">
        <v>0</v>
      </c>
      <c r="O28" s="65">
        <v>0.13689999999999999</v>
      </c>
      <c r="P28" s="65">
        <v>0</v>
      </c>
      <c r="Q28" s="65">
        <v>0.4335</v>
      </c>
      <c r="R28" s="65">
        <v>0</v>
      </c>
      <c r="S28" s="65">
        <v>0</v>
      </c>
      <c r="T28" s="65">
        <v>0</v>
      </c>
      <c r="U28" s="65">
        <v>0</v>
      </c>
      <c r="V28" s="58"/>
      <c r="W28" s="58"/>
      <c r="X28" s="58"/>
    </row>
    <row r="29" spans="1:24" ht="20.100000000000001" customHeight="1" x14ac:dyDescent="0.2">
      <c r="A29" s="35">
        <v>18</v>
      </c>
      <c r="B29" s="36" t="s">
        <v>39</v>
      </c>
      <c r="C29" s="62">
        <f t="shared" si="0"/>
        <v>0.8972</v>
      </c>
      <c r="D29" s="62">
        <f t="shared" si="1"/>
        <v>0.8972</v>
      </c>
      <c r="E29" s="63">
        <f t="shared" si="2"/>
        <v>0.8972</v>
      </c>
      <c r="F29" s="63">
        <f t="shared" si="3"/>
        <v>0.8972</v>
      </c>
      <c r="G29" s="65">
        <v>0</v>
      </c>
      <c r="H29" s="65">
        <v>8.8200000000000001E-2</v>
      </c>
      <c r="I29" s="65">
        <v>0</v>
      </c>
      <c r="J29" s="65">
        <v>0</v>
      </c>
      <c r="K29" s="65">
        <v>0</v>
      </c>
      <c r="L29" s="65">
        <v>1.4E-3</v>
      </c>
      <c r="M29" s="65">
        <v>0</v>
      </c>
      <c r="N29" s="65">
        <v>0</v>
      </c>
      <c r="O29" s="65">
        <v>0.20419999999999999</v>
      </c>
      <c r="P29" s="65">
        <v>0</v>
      </c>
      <c r="Q29" s="65">
        <v>0.52480000000000004</v>
      </c>
      <c r="R29" s="65">
        <v>7.8600000000000003E-2</v>
      </c>
      <c r="S29" s="65">
        <v>0</v>
      </c>
      <c r="T29" s="65">
        <v>0</v>
      </c>
      <c r="U29" s="65">
        <v>0</v>
      </c>
      <c r="V29" s="58"/>
      <c r="W29" s="58"/>
      <c r="X29" s="58"/>
    </row>
    <row r="30" spans="1:24" ht="20.100000000000001" customHeight="1" x14ac:dyDescent="0.2">
      <c r="A30" s="35">
        <v>19</v>
      </c>
      <c r="B30" s="36" t="s">
        <v>40</v>
      </c>
      <c r="C30" s="62">
        <f t="shared" si="0"/>
        <v>0.89890000000000003</v>
      </c>
      <c r="D30" s="62">
        <f t="shared" si="1"/>
        <v>0.89890000000000003</v>
      </c>
      <c r="E30" s="63">
        <f t="shared" si="2"/>
        <v>0.89890000000000003</v>
      </c>
      <c r="F30" s="63">
        <f t="shared" si="3"/>
        <v>0.89890000000000003</v>
      </c>
      <c r="G30" s="65">
        <v>0</v>
      </c>
      <c r="H30" s="65">
        <v>6.13E-2</v>
      </c>
      <c r="I30" s="65">
        <v>0</v>
      </c>
      <c r="J30" s="65">
        <v>0</v>
      </c>
      <c r="K30" s="65">
        <v>0</v>
      </c>
      <c r="L30" s="65">
        <v>1.4E-3</v>
      </c>
      <c r="M30" s="65">
        <v>0</v>
      </c>
      <c r="N30" s="65">
        <v>0</v>
      </c>
      <c r="O30" s="65">
        <v>0.25330000000000003</v>
      </c>
      <c r="P30" s="65">
        <v>0</v>
      </c>
      <c r="Q30" s="65">
        <v>0.52829999999999999</v>
      </c>
      <c r="R30" s="65">
        <v>5.4600000000000003E-2</v>
      </c>
      <c r="S30" s="65">
        <v>0</v>
      </c>
      <c r="T30" s="65">
        <v>0</v>
      </c>
      <c r="U30" s="65">
        <v>0</v>
      </c>
      <c r="V30" s="58"/>
      <c r="W30" s="58"/>
      <c r="X30" s="58"/>
    </row>
    <row r="31" spans="1:24" ht="20.100000000000001" customHeight="1" x14ac:dyDescent="0.2">
      <c r="A31" s="35">
        <v>20</v>
      </c>
      <c r="B31" s="36" t="s">
        <v>41</v>
      </c>
      <c r="C31" s="62">
        <f t="shared" si="0"/>
        <v>0.78200000000000003</v>
      </c>
      <c r="D31" s="62">
        <f t="shared" si="1"/>
        <v>0.78200000000000003</v>
      </c>
      <c r="E31" s="63">
        <f t="shared" si="2"/>
        <v>0.78200000000000003</v>
      </c>
      <c r="F31" s="63">
        <f t="shared" si="3"/>
        <v>0.78200000000000003</v>
      </c>
      <c r="G31" s="65">
        <v>0</v>
      </c>
      <c r="H31" s="65">
        <v>7.6399999999999996E-2</v>
      </c>
      <c r="I31" s="65">
        <v>0</v>
      </c>
      <c r="J31" s="65">
        <v>0</v>
      </c>
      <c r="K31" s="65">
        <v>0</v>
      </c>
      <c r="L31" s="65">
        <v>1.4E-3</v>
      </c>
      <c r="M31" s="65">
        <v>0</v>
      </c>
      <c r="N31" s="65">
        <v>0</v>
      </c>
      <c r="O31" s="65">
        <v>0.12740000000000001</v>
      </c>
      <c r="P31" s="65">
        <v>0</v>
      </c>
      <c r="Q31" s="65">
        <v>0.50860000000000005</v>
      </c>
      <c r="R31" s="65">
        <v>6.8199999999999997E-2</v>
      </c>
      <c r="S31" s="65">
        <v>0</v>
      </c>
      <c r="T31" s="65">
        <v>0</v>
      </c>
      <c r="U31" s="65">
        <v>0</v>
      </c>
      <c r="V31" s="58"/>
      <c r="W31" s="58"/>
      <c r="X31" s="58"/>
    </row>
    <row r="32" spans="1:24" ht="20.100000000000001" customHeight="1" x14ac:dyDescent="0.2">
      <c r="A32" s="35">
        <v>21</v>
      </c>
      <c r="B32" s="36" t="s">
        <v>42</v>
      </c>
      <c r="C32" s="62">
        <f t="shared" si="0"/>
        <v>0.65939999999999999</v>
      </c>
      <c r="D32" s="62">
        <f t="shared" si="1"/>
        <v>0.65939999999999999</v>
      </c>
      <c r="E32" s="63">
        <f t="shared" si="2"/>
        <v>0.65939999999999999</v>
      </c>
      <c r="F32" s="63">
        <f t="shared" si="3"/>
        <v>0.65939999999999999</v>
      </c>
      <c r="G32" s="65">
        <v>0</v>
      </c>
      <c r="H32" s="65">
        <v>4.7E-2</v>
      </c>
      <c r="I32" s="65">
        <v>0</v>
      </c>
      <c r="J32" s="65">
        <v>0</v>
      </c>
      <c r="K32" s="65">
        <v>0</v>
      </c>
      <c r="L32" s="65">
        <v>1.4E-3</v>
      </c>
      <c r="M32" s="65">
        <v>0</v>
      </c>
      <c r="N32" s="65">
        <v>0</v>
      </c>
      <c r="O32" s="65">
        <v>4.6699999999999998E-2</v>
      </c>
      <c r="P32" s="65">
        <v>0</v>
      </c>
      <c r="Q32" s="65">
        <v>0.52239999999999998</v>
      </c>
      <c r="R32" s="65">
        <v>4.19E-2</v>
      </c>
      <c r="S32" s="65">
        <v>0</v>
      </c>
      <c r="T32" s="65">
        <v>0</v>
      </c>
      <c r="U32" s="65">
        <v>0</v>
      </c>
      <c r="V32" s="58"/>
      <c r="W32" s="58"/>
      <c r="X32" s="58"/>
    </row>
    <row r="33" spans="1:24" ht="20.100000000000001" customHeight="1" x14ac:dyDescent="0.2">
      <c r="A33" s="35">
        <v>22</v>
      </c>
      <c r="B33" s="36" t="s">
        <v>43</v>
      </c>
      <c r="C33" s="62">
        <f t="shared" si="0"/>
        <v>0.68240000000000001</v>
      </c>
      <c r="D33" s="62">
        <f t="shared" si="1"/>
        <v>0.68240000000000001</v>
      </c>
      <c r="E33" s="63">
        <f t="shared" si="2"/>
        <v>0.68240000000000001</v>
      </c>
      <c r="F33" s="63">
        <f t="shared" si="3"/>
        <v>0.68240000000000001</v>
      </c>
      <c r="G33" s="65">
        <v>0</v>
      </c>
      <c r="H33" s="65">
        <v>8.2000000000000003E-2</v>
      </c>
      <c r="I33" s="65">
        <v>0</v>
      </c>
      <c r="J33" s="65">
        <v>0</v>
      </c>
      <c r="K33" s="65">
        <v>0</v>
      </c>
      <c r="L33" s="65">
        <v>1.4E-3</v>
      </c>
      <c r="M33" s="65">
        <v>0</v>
      </c>
      <c r="N33" s="65">
        <v>0</v>
      </c>
      <c r="O33" s="65">
        <v>4.8099999999999997E-2</v>
      </c>
      <c r="P33" s="65">
        <v>0</v>
      </c>
      <c r="Q33" s="65">
        <v>0.47770000000000001</v>
      </c>
      <c r="R33" s="65">
        <v>7.3200000000000001E-2</v>
      </c>
      <c r="S33" s="65">
        <v>0</v>
      </c>
      <c r="T33" s="65">
        <v>0</v>
      </c>
      <c r="U33" s="65">
        <v>0</v>
      </c>
      <c r="V33" s="58"/>
      <c r="W33" s="58"/>
      <c r="X33" s="58"/>
    </row>
    <row r="34" spans="1:24" ht="20.100000000000001" customHeight="1" x14ac:dyDescent="0.2">
      <c r="A34" s="35">
        <v>23</v>
      </c>
      <c r="B34" s="36" t="s">
        <v>44</v>
      </c>
      <c r="C34" s="62">
        <f t="shared" si="0"/>
        <v>0.70909999999999995</v>
      </c>
      <c r="D34" s="62">
        <f t="shared" si="1"/>
        <v>0.70909999999999995</v>
      </c>
      <c r="E34" s="63">
        <f t="shared" si="2"/>
        <v>0.70909999999999995</v>
      </c>
      <c r="F34" s="63">
        <f t="shared" si="3"/>
        <v>0.70909999999999995</v>
      </c>
      <c r="G34" s="65">
        <v>0</v>
      </c>
      <c r="H34" s="65">
        <v>6.2300000000000001E-2</v>
      </c>
      <c r="I34" s="65">
        <v>0</v>
      </c>
      <c r="J34" s="65">
        <v>0</v>
      </c>
      <c r="K34" s="65">
        <v>0</v>
      </c>
      <c r="L34" s="65">
        <v>1.4E-3</v>
      </c>
      <c r="M34" s="65">
        <v>0</v>
      </c>
      <c r="N34" s="65">
        <v>0</v>
      </c>
      <c r="O34" s="65">
        <v>6.4699999999999994E-2</v>
      </c>
      <c r="P34" s="65">
        <v>0</v>
      </c>
      <c r="Q34" s="65">
        <v>0.52529999999999999</v>
      </c>
      <c r="R34" s="65">
        <v>5.5399999999999998E-2</v>
      </c>
      <c r="S34" s="65">
        <v>0</v>
      </c>
      <c r="T34" s="65">
        <v>0</v>
      </c>
      <c r="U34" s="65">
        <v>0</v>
      </c>
      <c r="V34" s="58"/>
      <c r="W34" s="58"/>
      <c r="X34" s="58"/>
    </row>
    <row r="35" spans="1:24" ht="20.100000000000001" customHeight="1" x14ac:dyDescent="0.2">
      <c r="A35" s="35">
        <v>24</v>
      </c>
      <c r="B35" s="36" t="s">
        <v>45</v>
      </c>
      <c r="C35" s="62">
        <f t="shared" si="0"/>
        <v>0.64399999999999991</v>
      </c>
      <c r="D35" s="62">
        <f t="shared" si="1"/>
        <v>0.64399999999999991</v>
      </c>
      <c r="E35" s="63">
        <f t="shared" si="2"/>
        <v>0.64399999999999991</v>
      </c>
      <c r="F35" s="63">
        <f t="shared" si="3"/>
        <v>0.64399999999999991</v>
      </c>
      <c r="G35" s="65">
        <v>0</v>
      </c>
      <c r="H35" s="65">
        <v>2.06E-2</v>
      </c>
      <c r="I35" s="65">
        <v>0</v>
      </c>
      <c r="J35" s="65">
        <v>0</v>
      </c>
      <c r="K35" s="65">
        <v>0</v>
      </c>
      <c r="L35" s="65">
        <v>1.4E-3</v>
      </c>
      <c r="M35" s="65">
        <v>0</v>
      </c>
      <c r="N35" s="65">
        <v>0</v>
      </c>
      <c r="O35" s="65">
        <v>7.2099999999999997E-2</v>
      </c>
      <c r="P35" s="65">
        <v>0</v>
      </c>
      <c r="Q35" s="65">
        <v>0.53149999999999997</v>
      </c>
      <c r="R35" s="65">
        <v>1.84E-2</v>
      </c>
      <c r="S35" s="65">
        <v>0</v>
      </c>
      <c r="T35" s="65">
        <v>0</v>
      </c>
      <c r="U35" s="65">
        <v>0</v>
      </c>
      <c r="V35" s="58"/>
      <c r="W35" s="58"/>
      <c r="X35" s="58"/>
    </row>
    <row r="36" spans="1:24" ht="20.100000000000001" customHeight="1" x14ac:dyDescent="0.2">
      <c r="A36" s="35">
        <v>25</v>
      </c>
      <c r="B36" s="36" t="s">
        <v>46</v>
      </c>
      <c r="C36" s="62">
        <f t="shared" si="0"/>
        <v>0.69779999999999998</v>
      </c>
      <c r="D36" s="62">
        <f t="shared" si="1"/>
        <v>0.69779999999999998</v>
      </c>
      <c r="E36" s="63">
        <f t="shared" si="2"/>
        <v>0.69779999999999998</v>
      </c>
      <c r="F36" s="63">
        <f t="shared" si="3"/>
        <v>0.69779999999999998</v>
      </c>
      <c r="G36" s="65">
        <v>0</v>
      </c>
      <c r="H36" s="65">
        <v>4.5999999999999999E-2</v>
      </c>
      <c r="I36" s="65">
        <v>0</v>
      </c>
      <c r="J36" s="65">
        <v>0</v>
      </c>
      <c r="K36" s="65">
        <v>0</v>
      </c>
      <c r="L36" s="65">
        <v>1.4E-3</v>
      </c>
      <c r="M36" s="65">
        <v>0</v>
      </c>
      <c r="N36" s="65">
        <v>0</v>
      </c>
      <c r="O36" s="65">
        <v>7.4800000000000005E-2</v>
      </c>
      <c r="P36" s="65">
        <v>0</v>
      </c>
      <c r="Q36" s="65">
        <v>0.53459999999999996</v>
      </c>
      <c r="R36" s="65">
        <v>4.1000000000000002E-2</v>
      </c>
      <c r="S36" s="65">
        <v>0</v>
      </c>
      <c r="T36" s="65">
        <v>0</v>
      </c>
      <c r="U36" s="65">
        <v>0</v>
      </c>
      <c r="V36" s="58"/>
      <c r="W36" s="58"/>
      <c r="X36" s="58"/>
    </row>
    <row r="37" spans="1:24" ht="20.100000000000001" customHeight="1" x14ac:dyDescent="0.2">
      <c r="A37" s="35">
        <v>26</v>
      </c>
      <c r="B37" s="36" t="s">
        <v>47</v>
      </c>
      <c r="C37" s="62">
        <f t="shared" si="0"/>
        <v>0.82779999999999998</v>
      </c>
      <c r="D37" s="62">
        <f t="shared" si="1"/>
        <v>0.82779999999999998</v>
      </c>
      <c r="E37" s="63">
        <f t="shared" si="2"/>
        <v>0.82779999999999998</v>
      </c>
      <c r="F37" s="63">
        <f t="shared" si="3"/>
        <v>0.82779999999999998</v>
      </c>
      <c r="G37" s="65">
        <v>0</v>
      </c>
      <c r="H37" s="65">
        <v>4.8500000000000001E-2</v>
      </c>
      <c r="I37" s="65">
        <v>0</v>
      </c>
      <c r="J37" s="65">
        <v>0</v>
      </c>
      <c r="K37" s="65">
        <v>0</v>
      </c>
      <c r="L37" s="65">
        <v>1.4E-3</v>
      </c>
      <c r="M37" s="65">
        <v>0</v>
      </c>
      <c r="N37" s="65">
        <v>0</v>
      </c>
      <c r="O37" s="65">
        <v>0.29559999999999997</v>
      </c>
      <c r="P37" s="65">
        <v>0</v>
      </c>
      <c r="Q37" s="65">
        <v>0.439</v>
      </c>
      <c r="R37" s="65">
        <v>4.3299999999999998E-2</v>
      </c>
      <c r="S37" s="65">
        <v>0</v>
      </c>
      <c r="T37" s="65">
        <v>0</v>
      </c>
      <c r="U37" s="65">
        <v>0</v>
      </c>
      <c r="V37" s="58"/>
      <c r="W37" s="58"/>
      <c r="X37" s="58"/>
    </row>
    <row r="38" spans="1:24" ht="20.100000000000001" customHeight="1" x14ac:dyDescent="0.2">
      <c r="A38" s="35">
        <v>27</v>
      </c>
      <c r="B38" s="36" t="s">
        <v>48</v>
      </c>
      <c r="C38" s="62">
        <f t="shared" si="0"/>
        <v>0.68879999999999997</v>
      </c>
      <c r="D38" s="62">
        <f t="shared" si="1"/>
        <v>0.68879999999999997</v>
      </c>
      <c r="E38" s="63">
        <f t="shared" si="2"/>
        <v>0.68879999999999997</v>
      </c>
      <c r="F38" s="63">
        <f t="shared" si="3"/>
        <v>0.68879999999999997</v>
      </c>
      <c r="G38" s="65">
        <v>0</v>
      </c>
      <c r="H38" s="65">
        <v>2.6499999999999999E-2</v>
      </c>
      <c r="I38" s="65">
        <v>0</v>
      </c>
      <c r="J38" s="65">
        <v>0</v>
      </c>
      <c r="K38" s="65">
        <v>0</v>
      </c>
      <c r="L38" s="65">
        <v>1.4E-3</v>
      </c>
      <c r="M38" s="65">
        <v>0</v>
      </c>
      <c r="N38" s="65">
        <v>0</v>
      </c>
      <c r="O38" s="65">
        <v>0.16930000000000001</v>
      </c>
      <c r="P38" s="65">
        <v>0</v>
      </c>
      <c r="Q38" s="65">
        <v>0.46800000000000003</v>
      </c>
      <c r="R38" s="65">
        <v>2.3599999999999999E-2</v>
      </c>
      <c r="S38" s="65">
        <v>0</v>
      </c>
      <c r="T38" s="65">
        <v>0</v>
      </c>
      <c r="U38" s="65">
        <v>0</v>
      </c>
      <c r="V38" s="58"/>
      <c r="W38" s="58"/>
      <c r="X38" s="58"/>
    </row>
    <row r="39" spans="1:24" ht="20.100000000000001" customHeight="1" x14ac:dyDescent="0.2">
      <c r="A39" s="35">
        <v>28</v>
      </c>
      <c r="B39" s="36" t="s">
        <v>49</v>
      </c>
      <c r="C39" s="62">
        <f t="shared" si="0"/>
        <v>0.79549999999999998</v>
      </c>
      <c r="D39" s="62">
        <f t="shared" si="1"/>
        <v>0.79549999999999998</v>
      </c>
      <c r="E39" s="63">
        <f t="shared" si="2"/>
        <v>0.79549999999999998</v>
      </c>
      <c r="F39" s="63">
        <f t="shared" si="3"/>
        <v>0.79549999999999998</v>
      </c>
      <c r="G39" s="65">
        <v>0</v>
      </c>
      <c r="H39" s="65">
        <v>4.7699999999999999E-2</v>
      </c>
      <c r="I39" s="65">
        <v>0</v>
      </c>
      <c r="J39" s="65">
        <v>0</v>
      </c>
      <c r="K39" s="65">
        <v>0</v>
      </c>
      <c r="L39" s="65">
        <v>1.4E-3</v>
      </c>
      <c r="M39" s="65">
        <v>0</v>
      </c>
      <c r="N39" s="65">
        <v>0</v>
      </c>
      <c r="O39" s="65">
        <v>4.48E-2</v>
      </c>
      <c r="P39" s="65">
        <v>0</v>
      </c>
      <c r="Q39" s="65">
        <v>0.65900000000000003</v>
      </c>
      <c r="R39" s="65">
        <v>4.2599999999999999E-2</v>
      </c>
      <c r="S39" s="65">
        <v>0</v>
      </c>
      <c r="T39" s="65">
        <v>0</v>
      </c>
      <c r="U39" s="65">
        <v>0</v>
      </c>
      <c r="V39" s="58"/>
      <c r="W39" s="58"/>
      <c r="X39" s="58"/>
    </row>
    <row r="40" spans="1:24" ht="20.100000000000001" customHeight="1" x14ac:dyDescent="0.2">
      <c r="A40" s="35">
        <v>29</v>
      </c>
      <c r="B40" s="36" t="s">
        <v>50</v>
      </c>
      <c r="C40" s="62">
        <f t="shared" si="0"/>
        <v>1.2967000000000002</v>
      </c>
      <c r="D40" s="62">
        <f t="shared" si="1"/>
        <v>1.2967000000000002</v>
      </c>
      <c r="E40" s="63">
        <f t="shared" si="2"/>
        <v>1.2967000000000002</v>
      </c>
      <c r="F40" s="63">
        <f t="shared" si="3"/>
        <v>1.2967000000000002</v>
      </c>
      <c r="G40" s="65">
        <v>0</v>
      </c>
      <c r="H40" s="65">
        <v>7.4399999999999994E-2</v>
      </c>
      <c r="I40" s="65">
        <v>0</v>
      </c>
      <c r="J40" s="65">
        <v>0</v>
      </c>
      <c r="K40" s="65">
        <v>0</v>
      </c>
      <c r="L40" s="65">
        <v>0.21609999999999999</v>
      </c>
      <c r="M40" s="65">
        <v>0</v>
      </c>
      <c r="N40" s="65">
        <v>0</v>
      </c>
      <c r="O40" s="65">
        <v>5.6300000000000003E-2</v>
      </c>
      <c r="P40" s="65">
        <v>0</v>
      </c>
      <c r="Q40" s="65">
        <v>0.88370000000000004</v>
      </c>
      <c r="R40" s="65">
        <v>6.6199999999999995E-2</v>
      </c>
      <c r="S40" s="65">
        <v>0</v>
      </c>
      <c r="T40" s="65">
        <v>0</v>
      </c>
      <c r="U40" s="65">
        <v>0</v>
      </c>
      <c r="V40" s="58"/>
      <c r="W40" s="58"/>
      <c r="X40" s="58"/>
    </row>
    <row r="41" spans="1:24" ht="20.100000000000001" customHeight="1" x14ac:dyDescent="0.2">
      <c r="A41" s="35">
        <v>30</v>
      </c>
      <c r="B41" s="36" t="s">
        <v>51</v>
      </c>
      <c r="C41" s="62">
        <f t="shared" si="0"/>
        <v>0.91410000000000002</v>
      </c>
      <c r="D41" s="62">
        <f t="shared" si="1"/>
        <v>0.91410000000000002</v>
      </c>
      <c r="E41" s="63">
        <f t="shared" si="2"/>
        <v>0.91410000000000002</v>
      </c>
      <c r="F41" s="63">
        <f t="shared" si="3"/>
        <v>0.91410000000000002</v>
      </c>
      <c r="G41" s="65">
        <v>0</v>
      </c>
      <c r="H41" s="65">
        <v>4.1200000000000001E-2</v>
      </c>
      <c r="I41" s="65">
        <v>0</v>
      </c>
      <c r="J41" s="65">
        <v>0</v>
      </c>
      <c r="K41" s="65">
        <v>0</v>
      </c>
      <c r="L41" s="65">
        <v>1.4E-3</v>
      </c>
      <c r="M41" s="65">
        <v>0</v>
      </c>
      <c r="N41" s="65">
        <v>0</v>
      </c>
      <c r="O41" s="65">
        <v>2.4799999999999999E-2</v>
      </c>
      <c r="P41" s="65">
        <v>0</v>
      </c>
      <c r="Q41" s="65">
        <v>0.81</v>
      </c>
      <c r="R41" s="65">
        <v>3.6700000000000003E-2</v>
      </c>
      <c r="S41" s="65">
        <v>0</v>
      </c>
      <c r="T41" s="65">
        <v>0</v>
      </c>
      <c r="U41" s="65">
        <v>0</v>
      </c>
      <c r="V41" s="58"/>
      <c r="W41" s="58"/>
      <c r="X41" s="58"/>
    </row>
    <row r="42" spans="1:24" ht="20.100000000000001" customHeight="1" x14ac:dyDescent="0.2">
      <c r="A42" s="35">
        <v>31</v>
      </c>
      <c r="B42" s="36" t="s">
        <v>52</v>
      </c>
      <c r="C42" s="62">
        <f t="shared" si="0"/>
        <v>0.6542</v>
      </c>
      <c r="D42" s="62">
        <f t="shared" si="1"/>
        <v>0.6542</v>
      </c>
      <c r="E42" s="63">
        <f t="shared" si="2"/>
        <v>0.6542</v>
      </c>
      <c r="F42" s="63">
        <f t="shared" si="3"/>
        <v>0.6542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1.4E-3</v>
      </c>
      <c r="M42" s="65">
        <v>0</v>
      </c>
      <c r="N42" s="65">
        <v>0</v>
      </c>
      <c r="O42" s="65">
        <v>0.1925</v>
      </c>
      <c r="P42" s="65">
        <v>0</v>
      </c>
      <c r="Q42" s="65">
        <v>0.46029999999999999</v>
      </c>
      <c r="R42" s="65">
        <v>0</v>
      </c>
      <c r="S42" s="65">
        <v>0</v>
      </c>
      <c r="T42" s="65">
        <v>0</v>
      </c>
      <c r="U42" s="65">
        <v>0</v>
      </c>
      <c r="V42" s="58"/>
      <c r="W42" s="58"/>
      <c r="X42" s="58"/>
    </row>
    <row r="43" spans="1:24" ht="20.100000000000001" customHeight="1" x14ac:dyDescent="0.2">
      <c r="A43" s="35">
        <v>32</v>
      </c>
      <c r="B43" s="36" t="s">
        <v>53</v>
      </c>
      <c r="C43" s="62">
        <f t="shared" si="0"/>
        <v>0.69599999999999995</v>
      </c>
      <c r="D43" s="62">
        <f t="shared" si="1"/>
        <v>0.69599999999999995</v>
      </c>
      <c r="E43" s="63">
        <f t="shared" si="2"/>
        <v>0.69599999999999995</v>
      </c>
      <c r="F43" s="63">
        <f t="shared" si="3"/>
        <v>0.69599999999999995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1.4E-3</v>
      </c>
      <c r="M43" s="65">
        <v>0</v>
      </c>
      <c r="N43" s="65">
        <v>0</v>
      </c>
      <c r="O43" s="65">
        <v>0.20419999999999999</v>
      </c>
      <c r="P43" s="65">
        <v>0</v>
      </c>
      <c r="Q43" s="65">
        <v>0.4904</v>
      </c>
      <c r="R43" s="65">
        <v>0</v>
      </c>
      <c r="S43" s="65">
        <v>0</v>
      </c>
      <c r="T43" s="65">
        <v>0</v>
      </c>
      <c r="U43" s="65">
        <v>0</v>
      </c>
      <c r="V43" s="58"/>
      <c r="W43" s="58"/>
      <c r="X43" s="58"/>
    </row>
    <row r="44" spans="1:24" ht="20.100000000000001" customHeight="1" x14ac:dyDescent="0.2">
      <c r="A44" s="35">
        <v>33</v>
      </c>
      <c r="B44" s="36" t="s">
        <v>54</v>
      </c>
      <c r="C44" s="62">
        <f t="shared" si="0"/>
        <v>0.68880000000000008</v>
      </c>
      <c r="D44" s="62">
        <f t="shared" si="1"/>
        <v>0.68880000000000008</v>
      </c>
      <c r="E44" s="63">
        <f t="shared" si="2"/>
        <v>0.68880000000000008</v>
      </c>
      <c r="F44" s="63">
        <f t="shared" si="3"/>
        <v>0.68880000000000008</v>
      </c>
      <c r="G44" s="65">
        <v>0</v>
      </c>
      <c r="H44" s="65">
        <v>3.9300000000000002E-2</v>
      </c>
      <c r="I44" s="65">
        <v>0</v>
      </c>
      <c r="J44" s="65">
        <v>0</v>
      </c>
      <c r="K44" s="65">
        <v>0</v>
      </c>
      <c r="L44" s="65">
        <v>1.4E-3</v>
      </c>
      <c r="M44" s="65">
        <v>0</v>
      </c>
      <c r="N44" s="65">
        <v>0</v>
      </c>
      <c r="O44" s="65">
        <v>8.2900000000000001E-2</v>
      </c>
      <c r="P44" s="65">
        <v>0</v>
      </c>
      <c r="Q44" s="65">
        <v>0.5302</v>
      </c>
      <c r="R44" s="65">
        <v>3.5000000000000003E-2</v>
      </c>
      <c r="S44" s="65">
        <v>0</v>
      </c>
      <c r="T44" s="65">
        <v>0</v>
      </c>
      <c r="U44" s="65">
        <v>0</v>
      </c>
      <c r="V44" s="58"/>
      <c r="W44" s="58"/>
      <c r="X44" s="58"/>
    </row>
    <row r="45" spans="1:24" ht="20.100000000000001" customHeight="1" x14ac:dyDescent="0.2">
      <c r="A45" s="35">
        <v>34</v>
      </c>
      <c r="B45" s="36" t="s">
        <v>55</v>
      </c>
      <c r="C45" s="62">
        <f t="shared" si="0"/>
        <v>0.74390000000000001</v>
      </c>
      <c r="D45" s="62">
        <f t="shared" si="1"/>
        <v>0.74390000000000001</v>
      </c>
      <c r="E45" s="63">
        <f t="shared" si="2"/>
        <v>0.74390000000000001</v>
      </c>
      <c r="F45" s="63">
        <f t="shared" si="3"/>
        <v>0.74390000000000001</v>
      </c>
      <c r="G45" s="65">
        <v>0</v>
      </c>
      <c r="H45" s="65">
        <v>3.1099999999999999E-2</v>
      </c>
      <c r="I45" s="65">
        <v>0</v>
      </c>
      <c r="J45" s="65">
        <v>0</v>
      </c>
      <c r="K45" s="65">
        <v>0</v>
      </c>
      <c r="L45" s="65">
        <v>1.4E-3</v>
      </c>
      <c r="M45" s="65">
        <v>0</v>
      </c>
      <c r="N45" s="65">
        <v>0</v>
      </c>
      <c r="O45" s="65">
        <v>0.11260000000000001</v>
      </c>
      <c r="P45" s="65">
        <v>0</v>
      </c>
      <c r="Q45" s="65">
        <v>0.57110000000000005</v>
      </c>
      <c r="R45" s="65">
        <v>2.7699999999999999E-2</v>
      </c>
      <c r="S45" s="65">
        <v>0</v>
      </c>
      <c r="T45" s="65">
        <v>0</v>
      </c>
      <c r="U45" s="65">
        <v>0</v>
      </c>
      <c r="V45" s="58"/>
      <c r="W45" s="58"/>
      <c r="X45" s="58"/>
    </row>
    <row r="46" spans="1:24" ht="20.100000000000001" customHeight="1" x14ac:dyDescent="0.2">
      <c r="A46" s="35">
        <v>35</v>
      </c>
      <c r="B46" s="36" t="s">
        <v>56</v>
      </c>
      <c r="C46" s="62">
        <f t="shared" si="0"/>
        <v>0.8145</v>
      </c>
      <c r="D46" s="62">
        <f t="shared" si="1"/>
        <v>0.8145</v>
      </c>
      <c r="E46" s="63">
        <f t="shared" si="2"/>
        <v>0.8145</v>
      </c>
      <c r="F46" s="63">
        <f t="shared" si="3"/>
        <v>0.8145</v>
      </c>
      <c r="G46" s="65">
        <v>0</v>
      </c>
      <c r="H46" s="65">
        <v>4.2500000000000003E-2</v>
      </c>
      <c r="I46" s="65">
        <v>0</v>
      </c>
      <c r="J46" s="65">
        <v>0</v>
      </c>
      <c r="K46" s="65">
        <v>0</v>
      </c>
      <c r="L46" s="65">
        <v>1.4E-3</v>
      </c>
      <c r="M46" s="65">
        <v>0</v>
      </c>
      <c r="N46" s="65">
        <v>0</v>
      </c>
      <c r="O46" s="65">
        <v>0.1976</v>
      </c>
      <c r="P46" s="65">
        <v>0</v>
      </c>
      <c r="Q46" s="65">
        <v>0.53510000000000002</v>
      </c>
      <c r="R46" s="65">
        <v>3.7900000000000003E-2</v>
      </c>
      <c r="S46" s="65">
        <v>0</v>
      </c>
      <c r="T46" s="65">
        <v>0</v>
      </c>
      <c r="U46" s="65">
        <v>0</v>
      </c>
      <c r="V46" s="58"/>
      <c r="W46" s="58"/>
      <c r="X46" s="58"/>
    </row>
    <row r="47" spans="1:24" ht="20.100000000000001" customHeight="1" x14ac:dyDescent="0.2">
      <c r="A47" s="35">
        <v>36</v>
      </c>
      <c r="B47" s="36" t="s">
        <v>57</v>
      </c>
      <c r="C47" s="62">
        <f t="shared" si="0"/>
        <v>0.70150000000000001</v>
      </c>
      <c r="D47" s="62">
        <f t="shared" si="1"/>
        <v>0.70150000000000001</v>
      </c>
      <c r="E47" s="63">
        <f t="shared" si="2"/>
        <v>0.70150000000000001</v>
      </c>
      <c r="F47" s="63">
        <f t="shared" si="3"/>
        <v>0.70150000000000001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1.4E-3</v>
      </c>
      <c r="M47" s="65">
        <v>0</v>
      </c>
      <c r="N47" s="65">
        <v>0</v>
      </c>
      <c r="O47" s="65">
        <v>0.1061</v>
      </c>
      <c r="P47" s="65">
        <v>0</v>
      </c>
      <c r="Q47" s="65">
        <v>0.59399999999999997</v>
      </c>
      <c r="R47" s="65">
        <v>0</v>
      </c>
      <c r="S47" s="65">
        <v>0</v>
      </c>
      <c r="T47" s="65">
        <v>0</v>
      </c>
      <c r="U47" s="65">
        <v>0</v>
      </c>
      <c r="V47" s="58"/>
      <c r="W47" s="58"/>
      <c r="X47" s="58"/>
    </row>
    <row r="48" spans="1:24" ht="20.100000000000001" customHeight="1" x14ac:dyDescent="0.2">
      <c r="A48" s="35">
        <v>37</v>
      </c>
      <c r="B48" s="36" t="s">
        <v>58</v>
      </c>
      <c r="C48" s="62">
        <f t="shared" si="0"/>
        <v>0.67910000000000004</v>
      </c>
      <c r="D48" s="62">
        <f t="shared" si="1"/>
        <v>0.67910000000000004</v>
      </c>
      <c r="E48" s="63">
        <f t="shared" si="2"/>
        <v>0.67910000000000004</v>
      </c>
      <c r="F48" s="63">
        <f t="shared" si="3"/>
        <v>0.67910000000000004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1.4E-3</v>
      </c>
      <c r="M48" s="65">
        <v>0</v>
      </c>
      <c r="N48" s="65">
        <v>0</v>
      </c>
      <c r="O48" s="65">
        <v>0.18720000000000001</v>
      </c>
      <c r="P48" s="65">
        <v>0</v>
      </c>
      <c r="Q48" s="65">
        <v>0.49049999999999999</v>
      </c>
      <c r="R48" s="65">
        <v>0</v>
      </c>
      <c r="S48" s="65">
        <v>0</v>
      </c>
      <c r="T48" s="65">
        <v>0</v>
      </c>
      <c r="U48" s="65">
        <v>0</v>
      </c>
      <c r="V48" s="58"/>
      <c r="W48" s="58"/>
      <c r="X48" s="58"/>
    </row>
    <row r="49" spans="1:24" ht="20.100000000000001" customHeight="1" x14ac:dyDescent="0.2">
      <c r="A49" s="35">
        <v>38</v>
      </c>
      <c r="B49" s="36" t="s">
        <v>59</v>
      </c>
      <c r="C49" s="62">
        <f t="shared" si="0"/>
        <v>0.66790000000000005</v>
      </c>
      <c r="D49" s="62">
        <f t="shared" si="1"/>
        <v>0.66790000000000005</v>
      </c>
      <c r="E49" s="63">
        <f t="shared" si="2"/>
        <v>0.66790000000000005</v>
      </c>
      <c r="F49" s="63">
        <f t="shared" si="3"/>
        <v>0.66790000000000005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1.4E-3</v>
      </c>
      <c r="M49" s="65">
        <v>0</v>
      </c>
      <c r="N49" s="65">
        <v>0</v>
      </c>
      <c r="O49" s="65">
        <v>0.17660000000000001</v>
      </c>
      <c r="P49" s="65">
        <v>0</v>
      </c>
      <c r="Q49" s="65">
        <v>0.4899</v>
      </c>
      <c r="R49" s="65">
        <v>0</v>
      </c>
      <c r="S49" s="65">
        <v>0</v>
      </c>
      <c r="T49" s="65">
        <v>0</v>
      </c>
      <c r="U49" s="65">
        <v>0</v>
      </c>
      <c r="V49" s="58"/>
      <c r="W49" s="58"/>
      <c r="X49" s="58"/>
    </row>
    <row r="50" spans="1:24" ht="20.100000000000001" customHeight="1" x14ac:dyDescent="0.2">
      <c r="A50" s="35">
        <v>39</v>
      </c>
      <c r="B50" s="36" t="s">
        <v>60</v>
      </c>
      <c r="C50" s="62">
        <f t="shared" si="0"/>
        <v>0.68440000000000012</v>
      </c>
      <c r="D50" s="62">
        <f t="shared" si="1"/>
        <v>0.68440000000000012</v>
      </c>
      <c r="E50" s="63">
        <f t="shared" si="2"/>
        <v>0.68440000000000012</v>
      </c>
      <c r="F50" s="63">
        <f t="shared" si="3"/>
        <v>0.68440000000000012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1.4E-3</v>
      </c>
      <c r="M50" s="65">
        <v>0</v>
      </c>
      <c r="N50" s="65">
        <v>0</v>
      </c>
      <c r="O50" s="65">
        <v>0.1714</v>
      </c>
      <c r="P50" s="65">
        <v>0</v>
      </c>
      <c r="Q50" s="65">
        <v>0.51160000000000005</v>
      </c>
      <c r="R50" s="65">
        <v>0</v>
      </c>
      <c r="S50" s="65">
        <v>0</v>
      </c>
      <c r="T50" s="65">
        <v>0</v>
      </c>
      <c r="U50" s="65">
        <v>0</v>
      </c>
      <c r="V50" s="58"/>
      <c r="W50" s="58"/>
      <c r="X50" s="58"/>
    </row>
    <row r="51" spans="1:24" ht="20.100000000000001" customHeight="1" x14ac:dyDescent="0.2">
      <c r="A51" s="35">
        <v>40</v>
      </c>
      <c r="B51" s="36" t="s">
        <v>61</v>
      </c>
      <c r="C51" s="62">
        <f t="shared" si="0"/>
        <v>0.67349999999999999</v>
      </c>
      <c r="D51" s="62">
        <f t="shared" si="1"/>
        <v>0.67349999999999999</v>
      </c>
      <c r="E51" s="63">
        <f t="shared" si="2"/>
        <v>0.67349999999999999</v>
      </c>
      <c r="F51" s="63">
        <f t="shared" si="3"/>
        <v>0.67349999999999999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1.4E-3</v>
      </c>
      <c r="M51" s="65">
        <v>0</v>
      </c>
      <c r="N51" s="65">
        <v>0</v>
      </c>
      <c r="O51" s="65">
        <v>0.17349999999999999</v>
      </c>
      <c r="P51" s="65">
        <v>0</v>
      </c>
      <c r="Q51" s="65">
        <v>0.49859999999999999</v>
      </c>
      <c r="R51" s="65">
        <v>0</v>
      </c>
      <c r="S51" s="65">
        <v>0</v>
      </c>
      <c r="T51" s="65">
        <v>0</v>
      </c>
      <c r="U51" s="65">
        <v>0</v>
      </c>
      <c r="V51" s="58"/>
      <c r="W51" s="58"/>
      <c r="X51" s="58"/>
    </row>
    <row r="52" spans="1:24" ht="20.100000000000001" customHeight="1" x14ac:dyDescent="0.2">
      <c r="A52" s="35">
        <v>41</v>
      </c>
      <c r="B52" s="36" t="s">
        <v>62</v>
      </c>
      <c r="C52" s="62">
        <f t="shared" si="0"/>
        <v>0.64389999999999992</v>
      </c>
      <c r="D52" s="62">
        <f t="shared" si="1"/>
        <v>0.64389999999999992</v>
      </c>
      <c r="E52" s="63">
        <f t="shared" si="2"/>
        <v>0.64389999999999992</v>
      </c>
      <c r="F52" s="63">
        <f t="shared" si="3"/>
        <v>0.64389999999999992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1.4E-3</v>
      </c>
      <c r="M52" s="65">
        <v>0</v>
      </c>
      <c r="N52" s="65">
        <v>0</v>
      </c>
      <c r="O52" s="65">
        <v>0.105</v>
      </c>
      <c r="P52" s="65">
        <v>0</v>
      </c>
      <c r="Q52" s="65">
        <v>0.53749999999999998</v>
      </c>
      <c r="R52" s="65">
        <v>0</v>
      </c>
      <c r="S52" s="65">
        <v>0</v>
      </c>
      <c r="T52" s="65">
        <v>0</v>
      </c>
      <c r="U52" s="65">
        <v>0</v>
      </c>
      <c r="V52" s="58"/>
      <c r="W52" s="58"/>
      <c r="X52" s="58"/>
    </row>
    <row r="53" spans="1:24" ht="20.100000000000001" customHeight="1" x14ac:dyDescent="0.2">
      <c r="A53" s="35">
        <v>42</v>
      </c>
      <c r="B53" s="36" t="s">
        <v>63</v>
      </c>
      <c r="C53" s="62">
        <f t="shared" si="0"/>
        <v>0.61150000000000004</v>
      </c>
      <c r="D53" s="62">
        <f t="shared" si="1"/>
        <v>0.61150000000000004</v>
      </c>
      <c r="E53" s="63">
        <f t="shared" si="2"/>
        <v>0.61150000000000004</v>
      </c>
      <c r="F53" s="63">
        <f t="shared" si="3"/>
        <v>0.61150000000000004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1.4E-3</v>
      </c>
      <c r="M53" s="65">
        <v>0</v>
      </c>
      <c r="N53" s="65">
        <v>0</v>
      </c>
      <c r="O53" s="65">
        <v>0.1328</v>
      </c>
      <c r="P53" s="65">
        <v>0</v>
      </c>
      <c r="Q53" s="65">
        <v>0.4773</v>
      </c>
      <c r="R53" s="65">
        <v>0</v>
      </c>
      <c r="S53" s="65">
        <v>0</v>
      </c>
      <c r="T53" s="65">
        <v>0</v>
      </c>
      <c r="U53" s="65">
        <v>0</v>
      </c>
      <c r="V53" s="58"/>
      <c r="W53" s="58"/>
      <c r="X53" s="58"/>
    </row>
    <row r="54" spans="1:24" ht="20.100000000000001" customHeight="1" x14ac:dyDescent="0.2">
      <c r="A54" s="35">
        <v>43</v>
      </c>
      <c r="B54" s="36" t="s">
        <v>64</v>
      </c>
      <c r="C54" s="62">
        <f t="shared" si="0"/>
        <v>0.59030000000000005</v>
      </c>
      <c r="D54" s="62">
        <f t="shared" si="1"/>
        <v>0.59030000000000005</v>
      </c>
      <c r="E54" s="63">
        <f t="shared" si="2"/>
        <v>0.59030000000000005</v>
      </c>
      <c r="F54" s="63">
        <f t="shared" si="3"/>
        <v>0.59030000000000005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1.4E-3</v>
      </c>
      <c r="M54" s="65">
        <v>0</v>
      </c>
      <c r="N54" s="65">
        <v>0</v>
      </c>
      <c r="O54" s="65">
        <v>8.3000000000000004E-2</v>
      </c>
      <c r="P54" s="65">
        <v>0</v>
      </c>
      <c r="Q54" s="65">
        <v>0.50590000000000002</v>
      </c>
      <c r="R54" s="65">
        <v>0</v>
      </c>
      <c r="S54" s="65">
        <v>0</v>
      </c>
      <c r="T54" s="65">
        <v>0</v>
      </c>
      <c r="U54" s="65">
        <v>0</v>
      </c>
      <c r="V54" s="58"/>
      <c r="W54" s="58"/>
      <c r="X54" s="58"/>
    </row>
    <row r="55" spans="1:24" ht="20.100000000000001" customHeight="1" x14ac:dyDescent="0.2">
      <c r="A55" s="35">
        <v>44</v>
      </c>
      <c r="B55" s="36" t="s">
        <v>65</v>
      </c>
      <c r="C55" s="62">
        <f t="shared" si="0"/>
        <v>0.60470000000000002</v>
      </c>
      <c r="D55" s="62">
        <f t="shared" si="1"/>
        <v>0.60470000000000002</v>
      </c>
      <c r="E55" s="63">
        <f t="shared" si="2"/>
        <v>0.60470000000000002</v>
      </c>
      <c r="F55" s="63">
        <f t="shared" si="3"/>
        <v>0.60470000000000002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1.4E-3</v>
      </c>
      <c r="M55" s="65">
        <v>0</v>
      </c>
      <c r="N55" s="65">
        <v>0</v>
      </c>
      <c r="O55" s="65">
        <v>0.1129</v>
      </c>
      <c r="P55" s="65">
        <v>0</v>
      </c>
      <c r="Q55" s="65">
        <v>0.4904</v>
      </c>
      <c r="R55" s="65">
        <v>0</v>
      </c>
      <c r="S55" s="65">
        <v>0</v>
      </c>
      <c r="T55" s="65">
        <v>0</v>
      </c>
      <c r="U55" s="65">
        <v>0</v>
      </c>
      <c r="V55" s="58"/>
      <c r="W55" s="58"/>
      <c r="X55" s="58"/>
    </row>
    <row r="56" spans="1:24" ht="20.100000000000001" customHeight="1" x14ac:dyDescent="0.2">
      <c r="A56" s="35">
        <v>45</v>
      </c>
      <c r="B56" s="36" t="s">
        <v>66</v>
      </c>
      <c r="C56" s="62">
        <f t="shared" si="0"/>
        <v>0.62970000000000004</v>
      </c>
      <c r="D56" s="62">
        <f t="shared" si="1"/>
        <v>0.62970000000000004</v>
      </c>
      <c r="E56" s="63">
        <f t="shared" si="2"/>
        <v>0.62970000000000004</v>
      </c>
      <c r="F56" s="63">
        <f t="shared" si="3"/>
        <v>0.62970000000000004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1.4E-3</v>
      </c>
      <c r="M56" s="65">
        <v>0</v>
      </c>
      <c r="N56" s="65">
        <v>0</v>
      </c>
      <c r="O56" s="65">
        <v>0.12130000000000001</v>
      </c>
      <c r="P56" s="65">
        <v>0</v>
      </c>
      <c r="Q56" s="65">
        <v>0.50700000000000001</v>
      </c>
      <c r="R56" s="65">
        <v>0</v>
      </c>
      <c r="S56" s="65">
        <v>0</v>
      </c>
      <c r="T56" s="65">
        <v>0</v>
      </c>
      <c r="U56" s="65">
        <v>0</v>
      </c>
      <c r="V56" s="58"/>
      <c r="W56" s="58"/>
      <c r="X56" s="58"/>
    </row>
    <row r="57" spans="1:24" ht="20.100000000000001" customHeight="1" x14ac:dyDescent="0.2">
      <c r="A57" s="35">
        <v>46</v>
      </c>
      <c r="B57" s="36" t="s">
        <v>67</v>
      </c>
      <c r="C57" s="62">
        <f t="shared" si="0"/>
        <v>0.76639999999999997</v>
      </c>
      <c r="D57" s="62">
        <f t="shared" si="1"/>
        <v>0.76639999999999997</v>
      </c>
      <c r="E57" s="63">
        <f t="shared" si="2"/>
        <v>0.76639999999999997</v>
      </c>
      <c r="F57" s="63">
        <f t="shared" si="3"/>
        <v>0.76639999999999997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1.4E-3</v>
      </c>
      <c r="M57" s="65">
        <v>0</v>
      </c>
      <c r="N57" s="65">
        <v>0</v>
      </c>
      <c r="O57" s="65">
        <v>0.21920000000000001</v>
      </c>
      <c r="P57" s="65">
        <v>0</v>
      </c>
      <c r="Q57" s="65">
        <v>0.54579999999999995</v>
      </c>
      <c r="R57" s="65">
        <v>0</v>
      </c>
      <c r="S57" s="65">
        <v>0</v>
      </c>
      <c r="T57" s="65">
        <v>0</v>
      </c>
      <c r="U57" s="65">
        <v>0</v>
      </c>
      <c r="V57" s="58"/>
      <c r="W57" s="58"/>
      <c r="X57" s="58"/>
    </row>
    <row r="58" spans="1:24" ht="20.100000000000001" customHeight="1" x14ac:dyDescent="0.2">
      <c r="A58" s="35">
        <v>47</v>
      </c>
      <c r="B58" s="36" t="s">
        <v>68</v>
      </c>
      <c r="C58" s="62">
        <f t="shared" si="0"/>
        <v>0.68680000000000008</v>
      </c>
      <c r="D58" s="62">
        <f t="shared" si="1"/>
        <v>0.68680000000000008</v>
      </c>
      <c r="E58" s="63">
        <f t="shared" si="2"/>
        <v>0.68680000000000008</v>
      </c>
      <c r="F58" s="63">
        <f t="shared" si="3"/>
        <v>0.68680000000000008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1.4E-3</v>
      </c>
      <c r="M58" s="65">
        <v>0</v>
      </c>
      <c r="N58" s="65">
        <v>0</v>
      </c>
      <c r="O58" s="65">
        <v>0.15040000000000001</v>
      </c>
      <c r="P58" s="65">
        <v>0</v>
      </c>
      <c r="Q58" s="65">
        <v>0.53500000000000003</v>
      </c>
      <c r="R58" s="65">
        <v>0</v>
      </c>
      <c r="S58" s="65">
        <v>0</v>
      </c>
      <c r="T58" s="65">
        <v>0</v>
      </c>
      <c r="U58" s="65">
        <v>0</v>
      </c>
      <c r="V58" s="58"/>
      <c r="W58" s="58"/>
      <c r="X58" s="58"/>
    </row>
    <row r="59" spans="1:24" ht="20.100000000000001" customHeight="1" x14ac:dyDescent="0.2">
      <c r="A59" s="35">
        <v>48</v>
      </c>
      <c r="B59" s="36" t="s">
        <v>69</v>
      </c>
      <c r="C59" s="62">
        <f t="shared" si="0"/>
        <v>0.71620000000000006</v>
      </c>
      <c r="D59" s="62">
        <f t="shared" si="1"/>
        <v>0.71620000000000006</v>
      </c>
      <c r="E59" s="63">
        <f t="shared" si="2"/>
        <v>0.71620000000000006</v>
      </c>
      <c r="F59" s="63">
        <f t="shared" si="3"/>
        <v>0.71620000000000006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1.4E-3</v>
      </c>
      <c r="M59" s="65">
        <v>0</v>
      </c>
      <c r="N59" s="65">
        <v>0</v>
      </c>
      <c r="O59" s="65">
        <v>0.22309999999999999</v>
      </c>
      <c r="P59" s="65">
        <v>0</v>
      </c>
      <c r="Q59" s="65">
        <v>0.49170000000000003</v>
      </c>
      <c r="R59" s="65">
        <v>0</v>
      </c>
      <c r="S59" s="65">
        <v>0</v>
      </c>
      <c r="T59" s="65">
        <v>0</v>
      </c>
      <c r="U59" s="65">
        <v>0</v>
      </c>
      <c r="V59" s="58"/>
      <c r="W59" s="58"/>
      <c r="X59" s="58"/>
    </row>
    <row r="60" spans="1:24" ht="20.100000000000001" customHeight="1" x14ac:dyDescent="0.2">
      <c r="A60" s="35">
        <v>49</v>
      </c>
      <c r="B60" s="36" t="s">
        <v>70</v>
      </c>
      <c r="C60" s="62">
        <f t="shared" si="0"/>
        <v>0.55669999999999997</v>
      </c>
      <c r="D60" s="62">
        <f t="shared" si="1"/>
        <v>0.55669999999999997</v>
      </c>
      <c r="E60" s="63">
        <f t="shared" si="2"/>
        <v>0.55669999999999997</v>
      </c>
      <c r="F60" s="63">
        <f t="shared" si="3"/>
        <v>0.55669999999999997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1.4E-3</v>
      </c>
      <c r="M60" s="65">
        <v>0</v>
      </c>
      <c r="N60" s="65">
        <v>0</v>
      </c>
      <c r="O60" s="65">
        <v>4.6899999999999997E-2</v>
      </c>
      <c r="P60" s="65">
        <v>0</v>
      </c>
      <c r="Q60" s="65">
        <v>0.50839999999999996</v>
      </c>
      <c r="R60" s="65">
        <v>0</v>
      </c>
      <c r="S60" s="65">
        <v>0</v>
      </c>
      <c r="T60" s="65">
        <v>0</v>
      </c>
      <c r="U60" s="65">
        <v>0</v>
      </c>
      <c r="V60" s="58"/>
      <c r="W60" s="58"/>
      <c r="X60" s="58"/>
    </row>
    <row r="61" spans="1:24" ht="20.100000000000001" customHeight="1" x14ac:dyDescent="0.2">
      <c r="A61" s="35">
        <v>50</v>
      </c>
      <c r="B61" s="36" t="s">
        <v>71</v>
      </c>
      <c r="C61" s="62">
        <f t="shared" si="0"/>
        <v>0.71730000000000005</v>
      </c>
      <c r="D61" s="62">
        <f t="shared" si="1"/>
        <v>0.71730000000000005</v>
      </c>
      <c r="E61" s="63">
        <f t="shared" si="2"/>
        <v>0.71730000000000005</v>
      </c>
      <c r="F61" s="63">
        <f t="shared" si="3"/>
        <v>0.71730000000000005</v>
      </c>
      <c r="G61" s="65">
        <v>0</v>
      </c>
      <c r="H61" s="65">
        <v>6.7400000000000002E-2</v>
      </c>
      <c r="I61" s="65">
        <v>0</v>
      </c>
      <c r="J61" s="65">
        <v>0</v>
      </c>
      <c r="K61" s="65">
        <v>0</v>
      </c>
      <c r="L61" s="65">
        <v>1.4E-3</v>
      </c>
      <c r="M61" s="65">
        <v>0</v>
      </c>
      <c r="N61" s="65">
        <v>0</v>
      </c>
      <c r="O61" s="65">
        <v>7.3999999999999996E-2</v>
      </c>
      <c r="P61" s="65">
        <v>0</v>
      </c>
      <c r="Q61" s="65">
        <v>0.51439999999999997</v>
      </c>
      <c r="R61" s="65">
        <v>6.0100000000000001E-2</v>
      </c>
      <c r="S61" s="65">
        <v>0</v>
      </c>
      <c r="T61" s="65">
        <v>0</v>
      </c>
      <c r="U61" s="65">
        <v>0</v>
      </c>
      <c r="V61" s="58"/>
      <c r="W61" s="58"/>
      <c r="X61" s="58"/>
    </row>
    <row r="62" spans="1:24" ht="20.100000000000001" customHeight="1" x14ac:dyDescent="0.2">
      <c r="A62" s="35">
        <v>51</v>
      </c>
      <c r="B62" s="36" t="s">
        <v>72</v>
      </c>
      <c r="C62" s="62">
        <f t="shared" si="0"/>
        <v>0.6825</v>
      </c>
      <c r="D62" s="62">
        <f t="shared" si="1"/>
        <v>0.6825</v>
      </c>
      <c r="E62" s="63">
        <f t="shared" si="2"/>
        <v>0.6825</v>
      </c>
      <c r="F62" s="63">
        <f t="shared" si="3"/>
        <v>0.6825</v>
      </c>
      <c r="G62" s="65">
        <v>0</v>
      </c>
      <c r="H62" s="65">
        <v>6.2300000000000001E-2</v>
      </c>
      <c r="I62" s="65">
        <v>0</v>
      </c>
      <c r="J62" s="65">
        <v>0</v>
      </c>
      <c r="K62" s="65">
        <v>0</v>
      </c>
      <c r="L62" s="65">
        <v>1.4E-3</v>
      </c>
      <c r="M62" s="65">
        <v>0</v>
      </c>
      <c r="N62" s="65">
        <v>0</v>
      </c>
      <c r="O62" s="65">
        <v>9.0999999999999998E-2</v>
      </c>
      <c r="P62" s="65">
        <v>0</v>
      </c>
      <c r="Q62" s="65">
        <v>0.47239999999999999</v>
      </c>
      <c r="R62" s="65">
        <v>5.5399999999999998E-2</v>
      </c>
      <c r="S62" s="65">
        <v>0</v>
      </c>
      <c r="T62" s="65">
        <v>0</v>
      </c>
      <c r="U62" s="65">
        <v>0</v>
      </c>
      <c r="V62" s="58"/>
      <c r="W62" s="58"/>
      <c r="X62" s="58"/>
    </row>
    <row r="63" spans="1:24" ht="20.100000000000001" customHeight="1" x14ac:dyDescent="0.2">
      <c r="A63" s="35">
        <v>52</v>
      </c>
      <c r="B63" s="36" t="s">
        <v>73</v>
      </c>
      <c r="C63" s="62">
        <f t="shared" si="0"/>
        <v>0.83899999999999997</v>
      </c>
      <c r="D63" s="62">
        <f t="shared" si="1"/>
        <v>0.83899999999999997</v>
      </c>
      <c r="E63" s="63">
        <f t="shared" si="2"/>
        <v>0.83899999999999997</v>
      </c>
      <c r="F63" s="63">
        <f t="shared" si="3"/>
        <v>0.83899999999999997</v>
      </c>
      <c r="G63" s="65">
        <v>0</v>
      </c>
      <c r="H63" s="65">
        <v>8.5400000000000004E-2</v>
      </c>
      <c r="I63" s="65">
        <v>0</v>
      </c>
      <c r="J63" s="65">
        <v>0</v>
      </c>
      <c r="K63" s="65">
        <v>0</v>
      </c>
      <c r="L63" s="65">
        <v>1.4E-3</v>
      </c>
      <c r="M63" s="65">
        <v>0</v>
      </c>
      <c r="N63" s="65">
        <v>0</v>
      </c>
      <c r="O63" s="65">
        <v>0.19309999999999999</v>
      </c>
      <c r="P63" s="65">
        <v>0</v>
      </c>
      <c r="Q63" s="65">
        <v>0.4829</v>
      </c>
      <c r="R63" s="65">
        <v>7.6200000000000004E-2</v>
      </c>
      <c r="S63" s="65">
        <v>0</v>
      </c>
      <c r="T63" s="65">
        <v>0</v>
      </c>
      <c r="U63" s="65">
        <v>0</v>
      </c>
      <c r="V63" s="58"/>
      <c r="W63" s="58"/>
      <c r="X63" s="58"/>
    </row>
    <row r="64" spans="1:24" ht="20.100000000000001" customHeight="1" x14ac:dyDescent="0.2">
      <c r="A64" s="35">
        <v>53</v>
      </c>
      <c r="B64" s="36" t="s">
        <v>74</v>
      </c>
      <c r="C64" s="62">
        <f t="shared" si="0"/>
        <v>0.80700000000000005</v>
      </c>
      <c r="D64" s="62">
        <f t="shared" si="1"/>
        <v>0.80700000000000005</v>
      </c>
      <c r="E64" s="63">
        <f t="shared" si="2"/>
        <v>0.80700000000000005</v>
      </c>
      <c r="F64" s="63">
        <f t="shared" si="3"/>
        <v>0.80700000000000005</v>
      </c>
      <c r="G64" s="65">
        <v>0</v>
      </c>
      <c r="H64" s="65">
        <v>3.3799999999999997E-2</v>
      </c>
      <c r="I64" s="65">
        <v>0</v>
      </c>
      <c r="J64" s="65">
        <v>0</v>
      </c>
      <c r="K64" s="65">
        <v>0</v>
      </c>
      <c r="L64" s="65">
        <v>1.4E-3</v>
      </c>
      <c r="M64" s="65">
        <v>0</v>
      </c>
      <c r="N64" s="65">
        <v>0</v>
      </c>
      <c r="O64" s="65">
        <v>6.1600000000000002E-2</v>
      </c>
      <c r="P64" s="65">
        <v>0</v>
      </c>
      <c r="Q64" s="65">
        <v>0.68010000000000004</v>
      </c>
      <c r="R64" s="65">
        <v>3.0099999999999998E-2</v>
      </c>
      <c r="S64" s="65">
        <v>0</v>
      </c>
      <c r="T64" s="65">
        <v>0</v>
      </c>
      <c r="U64" s="65">
        <v>0</v>
      </c>
      <c r="V64" s="58"/>
      <c r="W64" s="58"/>
      <c r="X64" s="58"/>
    </row>
    <row r="65" spans="1:24" ht="20.100000000000001" customHeight="1" x14ac:dyDescent="0.2">
      <c r="A65" s="35">
        <v>54</v>
      </c>
      <c r="B65" s="36" t="s">
        <v>75</v>
      </c>
      <c r="C65" s="62">
        <f t="shared" si="0"/>
        <v>0.76850000000000007</v>
      </c>
      <c r="D65" s="62">
        <f t="shared" si="1"/>
        <v>0.76850000000000007</v>
      </c>
      <c r="E65" s="63">
        <f t="shared" si="2"/>
        <v>0.76850000000000007</v>
      </c>
      <c r="F65" s="63">
        <f t="shared" si="3"/>
        <v>0.76850000000000007</v>
      </c>
      <c r="G65" s="65">
        <v>0</v>
      </c>
      <c r="H65" s="65">
        <v>5.8599999999999999E-2</v>
      </c>
      <c r="I65" s="65">
        <v>0</v>
      </c>
      <c r="J65" s="65">
        <v>0</v>
      </c>
      <c r="K65" s="65">
        <v>0</v>
      </c>
      <c r="L65" s="65">
        <v>1.4E-3</v>
      </c>
      <c r="M65" s="65">
        <v>0</v>
      </c>
      <c r="N65" s="65">
        <v>0</v>
      </c>
      <c r="O65" s="65">
        <v>0.13239999999999999</v>
      </c>
      <c r="P65" s="65">
        <v>0</v>
      </c>
      <c r="Q65" s="65">
        <v>0.52390000000000003</v>
      </c>
      <c r="R65" s="65">
        <v>5.2200000000000003E-2</v>
      </c>
      <c r="S65" s="65">
        <v>0</v>
      </c>
      <c r="T65" s="65">
        <v>0</v>
      </c>
      <c r="U65" s="65">
        <v>0</v>
      </c>
      <c r="V65" s="58"/>
      <c r="W65" s="58"/>
      <c r="X65" s="58"/>
    </row>
    <row r="66" spans="1:24" ht="20.100000000000001" customHeight="1" x14ac:dyDescent="0.2">
      <c r="A66" s="35">
        <v>55</v>
      </c>
      <c r="B66" s="36" t="s">
        <v>76</v>
      </c>
      <c r="C66" s="62">
        <f t="shared" si="0"/>
        <v>0.83899999999999997</v>
      </c>
      <c r="D66" s="62">
        <f t="shared" si="1"/>
        <v>0.83899999999999997</v>
      </c>
      <c r="E66" s="63">
        <f t="shared" si="2"/>
        <v>0.83899999999999997</v>
      </c>
      <c r="F66" s="63">
        <f t="shared" si="3"/>
        <v>0.83899999999999997</v>
      </c>
      <c r="G66" s="65">
        <v>0</v>
      </c>
      <c r="H66" s="65">
        <v>0.1124</v>
      </c>
      <c r="I66" s="65">
        <v>0</v>
      </c>
      <c r="J66" s="65">
        <v>0</v>
      </c>
      <c r="K66" s="65">
        <v>0</v>
      </c>
      <c r="L66" s="65">
        <v>1.4E-3</v>
      </c>
      <c r="M66" s="65">
        <v>0</v>
      </c>
      <c r="N66" s="65">
        <v>0</v>
      </c>
      <c r="O66" s="65">
        <v>0.1168</v>
      </c>
      <c r="P66" s="65">
        <v>0</v>
      </c>
      <c r="Q66" s="65">
        <v>0.50829999999999997</v>
      </c>
      <c r="R66" s="65">
        <v>0.10009999999999999</v>
      </c>
      <c r="S66" s="65">
        <v>0</v>
      </c>
      <c r="T66" s="65">
        <v>0</v>
      </c>
      <c r="U66" s="65">
        <v>0</v>
      </c>
      <c r="V66" s="58"/>
      <c r="W66" s="58"/>
      <c r="X66" s="58"/>
    </row>
    <row r="67" spans="1:24" ht="20.100000000000001" customHeight="1" x14ac:dyDescent="0.2">
      <c r="A67" s="35">
        <v>56</v>
      </c>
      <c r="B67" s="36" t="s">
        <v>77</v>
      </c>
      <c r="C67" s="62">
        <f t="shared" si="0"/>
        <v>0.85660000000000003</v>
      </c>
      <c r="D67" s="62">
        <f t="shared" si="1"/>
        <v>0.85660000000000003</v>
      </c>
      <c r="E67" s="63">
        <f t="shared" si="2"/>
        <v>0.85660000000000003</v>
      </c>
      <c r="F67" s="63">
        <f t="shared" si="3"/>
        <v>0.85660000000000003</v>
      </c>
      <c r="G67" s="65">
        <v>0</v>
      </c>
      <c r="H67" s="65">
        <v>8.6499999999999994E-2</v>
      </c>
      <c r="I67" s="65">
        <v>0</v>
      </c>
      <c r="J67" s="65">
        <v>0</v>
      </c>
      <c r="K67" s="65">
        <v>0</v>
      </c>
      <c r="L67" s="65">
        <v>1.4E-3</v>
      </c>
      <c r="M67" s="65">
        <v>0</v>
      </c>
      <c r="N67" s="65">
        <v>0</v>
      </c>
      <c r="O67" s="65">
        <v>0.22420000000000001</v>
      </c>
      <c r="P67" s="65">
        <v>0</v>
      </c>
      <c r="Q67" s="65">
        <v>0.4672</v>
      </c>
      <c r="R67" s="65">
        <v>7.7299999999999994E-2</v>
      </c>
      <c r="S67" s="65">
        <v>0</v>
      </c>
      <c r="T67" s="65">
        <v>0</v>
      </c>
      <c r="U67" s="65">
        <v>0</v>
      </c>
      <c r="V67" s="58"/>
      <c r="W67" s="58"/>
      <c r="X67" s="58"/>
    </row>
    <row r="68" spans="1:24" ht="20.100000000000001" customHeight="1" x14ac:dyDescent="0.2">
      <c r="A68" s="35">
        <v>57</v>
      </c>
      <c r="B68" s="36" t="s">
        <v>78</v>
      </c>
      <c r="C68" s="62">
        <f t="shared" si="0"/>
        <v>0.75190000000000001</v>
      </c>
      <c r="D68" s="62">
        <f t="shared" si="1"/>
        <v>0.75190000000000001</v>
      </c>
      <c r="E68" s="63">
        <f t="shared" si="2"/>
        <v>0.75190000000000001</v>
      </c>
      <c r="F68" s="63">
        <f t="shared" si="3"/>
        <v>0.75190000000000001</v>
      </c>
      <c r="G68" s="65">
        <v>0</v>
      </c>
      <c r="H68" s="65">
        <v>5.2900000000000003E-2</v>
      </c>
      <c r="I68" s="65">
        <v>0</v>
      </c>
      <c r="J68" s="65">
        <v>0</v>
      </c>
      <c r="K68" s="65">
        <v>0</v>
      </c>
      <c r="L68" s="65">
        <v>1.4E-3</v>
      </c>
      <c r="M68" s="65">
        <v>0</v>
      </c>
      <c r="N68" s="65">
        <v>0</v>
      </c>
      <c r="O68" s="65">
        <v>8.3000000000000004E-2</v>
      </c>
      <c r="P68" s="65">
        <v>0</v>
      </c>
      <c r="Q68" s="65">
        <v>0.56740000000000002</v>
      </c>
      <c r="R68" s="65">
        <v>4.7199999999999999E-2</v>
      </c>
      <c r="S68" s="65">
        <v>0</v>
      </c>
      <c r="T68" s="65">
        <v>0</v>
      </c>
      <c r="U68" s="65">
        <v>0</v>
      </c>
      <c r="V68" s="58"/>
      <c r="W68" s="58"/>
      <c r="X68" s="58"/>
    </row>
    <row r="69" spans="1:24" ht="20.100000000000001" customHeight="1" x14ac:dyDescent="0.2">
      <c r="A69" s="35">
        <v>58</v>
      </c>
      <c r="B69" s="36" t="s">
        <v>79</v>
      </c>
      <c r="C69" s="62">
        <f t="shared" si="0"/>
        <v>0.68220000000000003</v>
      </c>
      <c r="D69" s="62">
        <f t="shared" si="1"/>
        <v>0.68220000000000003</v>
      </c>
      <c r="E69" s="63">
        <f t="shared" si="2"/>
        <v>0.68220000000000003</v>
      </c>
      <c r="F69" s="63">
        <f t="shared" si="3"/>
        <v>0.68220000000000003</v>
      </c>
      <c r="G69" s="65">
        <v>0</v>
      </c>
      <c r="H69" s="65">
        <v>4.65E-2</v>
      </c>
      <c r="I69" s="65">
        <v>0</v>
      </c>
      <c r="J69" s="65">
        <v>0</v>
      </c>
      <c r="K69" s="65">
        <v>0</v>
      </c>
      <c r="L69" s="65">
        <v>1.4E-3</v>
      </c>
      <c r="M69" s="65">
        <v>0</v>
      </c>
      <c r="N69" s="65">
        <v>0</v>
      </c>
      <c r="O69" s="65">
        <v>7.2999999999999995E-2</v>
      </c>
      <c r="P69" s="65">
        <v>0</v>
      </c>
      <c r="Q69" s="65">
        <v>0.51980000000000004</v>
      </c>
      <c r="R69" s="65">
        <v>4.1500000000000002E-2</v>
      </c>
      <c r="S69" s="65">
        <v>0</v>
      </c>
      <c r="T69" s="65">
        <v>0</v>
      </c>
      <c r="U69" s="65">
        <v>0</v>
      </c>
      <c r="V69" s="58"/>
      <c r="W69" s="58"/>
      <c r="X69" s="58"/>
    </row>
    <row r="70" spans="1:24" ht="20.100000000000001" customHeight="1" x14ac:dyDescent="0.2">
      <c r="A70" s="35">
        <v>59</v>
      </c>
      <c r="B70" s="36" t="s">
        <v>80</v>
      </c>
      <c r="C70" s="62">
        <f t="shared" si="0"/>
        <v>1.1231</v>
      </c>
      <c r="D70" s="62">
        <f t="shared" si="1"/>
        <v>1.1231</v>
      </c>
      <c r="E70" s="63">
        <f t="shared" si="2"/>
        <v>1.1231</v>
      </c>
      <c r="F70" s="63">
        <f t="shared" si="3"/>
        <v>1.1231</v>
      </c>
      <c r="G70" s="65">
        <v>0</v>
      </c>
      <c r="H70" s="65">
        <v>0.1009</v>
      </c>
      <c r="I70" s="65">
        <v>0</v>
      </c>
      <c r="J70" s="65">
        <v>0</v>
      </c>
      <c r="K70" s="65">
        <v>0</v>
      </c>
      <c r="L70" s="65">
        <v>1.4E-3</v>
      </c>
      <c r="M70" s="65">
        <v>0</v>
      </c>
      <c r="N70" s="65">
        <v>0</v>
      </c>
      <c r="O70" s="65">
        <v>0.38929999999999998</v>
      </c>
      <c r="P70" s="65">
        <v>0</v>
      </c>
      <c r="Q70" s="65">
        <v>0.54149999999999998</v>
      </c>
      <c r="R70" s="65">
        <v>0.09</v>
      </c>
      <c r="S70" s="65">
        <v>0</v>
      </c>
      <c r="T70" s="65">
        <v>0</v>
      </c>
      <c r="U70" s="65">
        <v>0</v>
      </c>
      <c r="V70" s="58"/>
      <c r="W70" s="58"/>
      <c r="X70" s="58"/>
    </row>
    <row r="71" spans="1:24" ht="20.100000000000001" customHeight="1" x14ac:dyDescent="0.2">
      <c r="A71" s="35">
        <v>60</v>
      </c>
      <c r="B71" s="36" t="s">
        <v>81</v>
      </c>
      <c r="C71" s="62">
        <f t="shared" si="0"/>
        <v>0.86410000000000009</v>
      </c>
      <c r="D71" s="62">
        <f t="shared" si="1"/>
        <v>0.86410000000000009</v>
      </c>
      <c r="E71" s="63">
        <f t="shared" si="2"/>
        <v>0.86410000000000009</v>
      </c>
      <c r="F71" s="63">
        <f t="shared" si="3"/>
        <v>0.86410000000000009</v>
      </c>
      <c r="G71" s="65">
        <v>0</v>
      </c>
      <c r="H71" s="65">
        <v>5.9299999999999999E-2</v>
      </c>
      <c r="I71" s="65">
        <v>0</v>
      </c>
      <c r="J71" s="65">
        <v>0</v>
      </c>
      <c r="K71" s="65">
        <v>0</v>
      </c>
      <c r="L71" s="65">
        <v>1.4E-3</v>
      </c>
      <c r="M71" s="65">
        <v>0</v>
      </c>
      <c r="N71" s="65">
        <v>0</v>
      </c>
      <c r="O71" s="65">
        <v>0.23880000000000001</v>
      </c>
      <c r="P71" s="65">
        <v>0</v>
      </c>
      <c r="Q71" s="65">
        <v>0.51170000000000004</v>
      </c>
      <c r="R71" s="65">
        <v>5.2900000000000003E-2</v>
      </c>
      <c r="S71" s="65">
        <v>0</v>
      </c>
      <c r="T71" s="65">
        <v>0</v>
      </c>
      <c r="U71" s="65">
        <v>0</v>
      </c>
      <c r="V71" s="58"/>
      <c r="W71" s="58"/>
      <c r="X71" s="58"/>
    </row>
    <row r="72" spans="1:24" ht="20.100000000000001" customHeight="1" x14ac:dyDescent="0.2">
      <c r="A72" s="35">
        <v>61</v>
      </c>
      <c r="B72" s="36" t="s">
        <v>82</v>
      </c>
      <c r="C72" s="62">
        <f t="shared" si="0"/>
        <v>0.77059999999999995</v>
      </c>
      <c r="D72" s="62">
        <f t="shared" si="1"/>
        <v>0.77059999999999995</v>
      </c>
      <c r="E72" s="63">
        <f t="shared" si="2"/>
        <v>0.77059999999999995</v>
      </c>
      <c r="F72" s="63">
        <f t="shared" si="3"/>
        <v>0.77059999999999995</v>
      </c>
      <c r="G72" s="65">
        <v>0</v>
      </c>
      <c r="H72" s="65">
        <v>6.7299999999999999E-2</v>
      </c>
      <c r="I72" s="65">
        <v>0</v>
      </c>
      <c r="J72" s="65">
        <v>0</v>
      </c>
      <c r="K72" s="65">
        <v>0</v>
      </c>
      <c r="L72" s="65">
        <v>1.4E-3</v>
      </c>
      <c r="M72" s="65">
        <v>0</v>
      </c>
      <c r="N72" s="65">
        <v>0</v>
      </c>
      <c r="O72" s="65">
        <v>9.9599999999999994E-2</v>
      </c>
      <c r="P72" s="65">
        <v>0</v>
      </c>
      <c r="Q72" s="65">
        <v>0.5423</v>
      </c>
      <c r="R72" s="65">
        <v>0.06</v>
      </c>
      <c r="S72" s="65">
        <v>0</v>
      </c>
      <c r="T72" s="65">
        <v>0</v>
      </c>
      <c r="U72" s="65">
        <v>0</v>
      </c>
      <c r="V72" s="58"/>
      <c r="W72" s="58"/>
      <c r="X72" s="58"/>
    </row>
    <row r="73" spans="1:24" ht="20.100000000000001" customHeight="1" x14ac:dyDescent="0.2">
      <c r="A73" s="35">
        <v>62</v>
      </c>
      <c r="B73" s="36" t="s">
        <v>83</v>
      </c>
      <c r="C73" s="62">
        <f t="shared" si="0"/>
        <v>0.72660000000000002</v>
      </c>
      <c r="D73" s="62">
        <f t="shared" si="1"/>
        <v>0.72660000000000002</v>
      </c>
      <c r="E73" s="63">
        <f t="shared" si="2"/>
        <v>0.72660000000000002</v>
      </c>
      <c r="F73" s="63">
        <f t="shared" si="3"/>
        <v>0.72660000000000002</v>
      </c>
      <c r="G73" s="65">
        <v>0</v>
      </c>
      <c r="H73" s="65">
        <v>7.5600000000000001E-2</v>
      </c>
      <c r="I73" s="65">
        <v>0</v>
      </c>
      <c r="J73" s="65">
        <v>0</v>
      </c>
      <c r="K73" s="65">
        <v>0</v>
      </c>
      <c r="L73" s="65">
        <v>1.4E-3</v>
      </c>
      <c r="M73" s="65">
        <v>0</v>
      </c>
      <c r="N73" s="65">
        <v>0</v>
      </c>
      <c r="O73" s="65">
        <v>7.6999999999999999E-2</v>
      </c>
      <c r="P73" s="65">
        <v>0</v>
      </c>
      <c r="Q73" s="65">
        <v>0.50519999999999998</v>
      </c>
      <c r="R73" s="65">
        <v>6.7400000000000002E-2</v>
      </c>
      <c r="S73" s="65">
        <v>0</v>
      </c>
      <c r="T73" s="65">
        <v>0</v>
      </c>
      <c r="U73" s="65">
        <v>0</v>
      </c>
      <c r="V73" s="58"/>
      <c r="W73" s="58"/>
      <c r="X73" s="58"/>
    </row>
    <row r="74" spans="1:24" ht="20.100000000000001" customHeight="1" x14ac:dyDescent="0.2">
      <c r="A74" s="35">
        <v>63</v>
      </c>
      <c r="B74" s="36" t="s">
        <v>84</v>
      </c>
      <c r="C74" s="62">
        <f t="shared" si="0"/>
        <v>0.78439999999999999</v>
      </c>
      <c r="D74" s="62">
        <f t="shared" si="1"/>
        <v>0.78439999999999999</v>
      </c>
      <c r="E74" s="63">
        <f t="shared" si="2"/>
        <v>0.78439999999999999</v>
      </c>
      <c r="F74" s="63">
        <f t="shared" si="3"/>
        <v>0.78439999999999999</v>
      </c>
      <c r="G74" s="65">
        <v>0</v>
      </c>
      <c r="H74" s="65">
        <v>5.4100000000000002E-2</v>
      </c>
      <c r="I74" s="65">
        <v>0</v>
      </c>
      <c r="J74" s="65">
        <v>0</v>
      </c>
      <c r="K74" s="65">
        <v>0</v>
      </c>
      <c r="L74" s="65">
        <v>1.4E-3</v>
      </c>
      <c r="M74" s="65">
        <v>0</v>
      </c>
      <c r="N74" s="65">
        <v>0</v>
      </c>
      <c r="O74" s="65">
        <v>0.14530000000000001</v>
      </c>
      <c r="P74" s="65">
        <v>0</v>
      </c>
      <c r="Q74" s="65">
        <v>0.53539999999999999</v>
      </c>
      <c r="R74" s="65">
        <v>4.82E-2</v>
      </c>
      <c r="S74" s="65">
        <v>0</v>
      </c>
      <c r="T74" s="65">
        <v>0</v>
      </c>
      <c r="U74" s="65">
        <v>0</v>
      </c>
      <c r="V74" s="58"/>
      <c r="W74" s="58"/>
      <c r="X74" s="58"/>
    </row>
    <row r="75" spans="1:24" ht="20.100000000000001" customHeight="1" x14ac:dyDescent="0.2">
      <c r="A75" s="35">
        <v>64</v>
      </c>
      <c r="B75" s="36" t="s">
        <v>85</v>
      </c>
      <c r="C75" s="62">
        <f t="shared" si="0"/>
        <v>0.752</v>
      </c>
      <c r="D75" s="62">
        <f t="shared" si="1"/>
        <v>0.752</v>
      </c>
      <c r="E75" s="63">
        <f t="shared" si="2"/>
        <v>0.752</v>
      </c>
      <c r="F75" s="63">
        <f t="shared" si="3"/>
        <v>0.752</v>
      </c>
      <c r="G75" s="65">
        <v>0</v>
      </c>
      <c r="H75" s="65">
        <v>7.7200000000000005E-2</v>
      </c>
      <c r="I75" s="65">
        <v>0</v>
      </c>
      <c r="J75" s="65">
        <v>0</v>
      </c>
      <c r="K75" s="65">
        <v>0</v>
      </c>
      <c r="L75" s="65">
        <v>1.4E-3</v>
      </c>
      <c r="M75" s="65">
        <v>0</v>
      </c>
      <c r="N75" s="65">
        <v>0</v>
      </c>
      <c r="O75" s="65">
        <v>0.10390000000000001</v>
      </c>
      <c r="P75" s="65">
        <v>0</v>
      </c>
      <c r="Q75" s="65">
        <v>0.50070000000000003</v>
      </c>
      <c r="R75" s="65">
        <v>6.88E-2</v>
      </c>
      <c r="S75" s="65">
        <v>0</v>
      </c>
      <c r="T75" s="65">
        <v>0</v>
      </c>
      <c r="U75" s="65">
        <v>0</v>
      </c>
      <c r="V75" s="58"/>
      <c r="W75" s="58"/>
      <c r="X75" s="58"/>
    </row>
    <row r="76" spans="1:24" ht="20.100000000000001" customHeight="1" x14ac:dyDescent="0.2">
      <c r="A76" s="35">
        <v>65</v>
      </c>
      <c r="B76" s="36" t="s">
        <v>86</v>
      </c>
      <c r="C76" s="62">
        <f t="shared" si="0"/>
        <v>0.81330000000000013</v>
      </c>
      <c r="D76" s="62">
        <f t="shared" si="1"/>
        <v>0.81330000000000013</v>
      </c>
      <c r="E76" s="63">
        <f t="shared" si="2"/>
        <v>0.81330000000000013</v>
      </c>
      <c r="F76" s="63">
        <f t="shared" si="3"/>
        <v>0.81330000000000013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0.18940000000000001</v>
      </c>
      <c r="M76" s="65">
        <v>0</v>
      </c>
      <c r="N76" s="65">
        <v>0</v>
      </c>
      <c r="O76" s="65">
        <v>0.1082</v>
      </c>
      <c r="P76" s="65">
        <v>0</v>
      </c>
      <c r="Q76" s="65">
        <v>0.51570000000000005</v>
      </c>
      <c r="R76" s="65">
        <v>0</v>
      </c>
      <c r="S76" s="65">
        <v>0</v>
      </c>
      <c r="T76" s="65">
        <v>0</v>
      </c>
      <c r="U76" s="65">
        <v>0</v>
      </c>
      <c r="V76" s="58"/>
      <c r="W76" s="58"/>
      <c r="X76" s="58"/>
    </row>
    <row r="77" spans="1:24" ht="20.100000000000001" customHeight="1" x14ac:dyDescent="0.2">
      <c r="A77" s="35">
        <v>66</v>
      </c>
      <c r="B77" s="36" t="s">
        <v>87</v>
      </c>
      <c r="C77" s="62">
        <f t="shared" ref="C77:C140" si="4">G77+H77+I77+L77+M77+N77+O77+P77+Q77+R77+S77+T77</f>
        <v>0.79280000000000006</v>
      </c>
      <c r="D77" s="62">
        <f t="shared" ref="D77:D140" si="5">G77+H77+I77+L77+M77+N77+O77+P77+Q77+R77+S77+T77</f>
        <v>0.79280000000000006</v>
      </c>
      <c r="E77" s="63">
        <f t="shared" ref="E77:E140" si="6">C77-G77</f>
        <v>0.79280000000000006</v>
      </c>
      <c r="F77" s="63">
        <f t="shared" ref="F77:F140" si="7">E77+G77</f>
        <v>0.79280000000000006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0.18279999999999999</v>
      </c>
      <c r="M77" s="65">
        <v>0</v>
      </c>
      <c r="N77" s="65">
        <v>0</v>
      </c>
      <c r="O77" s="65">
        <v>7.6200000000000004E-2</v>
      </c>
      <c r="P77" s="65">
        <v>0</v>
      </c>
      <c r="Q77" s="65">
        <v>0.53380000000000005</v>
      </c>
      <c r="R77" s="65">
        <v>0</v>
      </c>
      <c r="S77" s="65">
        <v>0</v>
      </c>
      <c r="T77" s="65">
        <v>0</v>
      </c>
      <c r="U77" s="65">
        <v>0</v>
      </c>
      <c r="V77" s="58"/>
      <c r="W77" s="58"/>
      <c r="X77" s="58"/>
    </row>
    <row r="78" spans="1:24" ht="20.100000000000001" customHeight="1" x14ac:dyDescent="0.2">
      <c r="A78" s="35">
        <v>67</v>
      </c>
      <c r="B78" s="36" t="s">
        <v>88</v>
      </c>
      <c r="C78" s="62">
        <f t="shared" si="4"/>
        <v>0.87490000000000001</v>
      </c>
      <c r="D78" s="62">
        <f t="shared" si="5"/>
        <v>0.87490000000000001</v>
      </c>
      <c r="E78" s="63">
        <f t="shared" si="6"/>
        <v>0.87490000000000001</v>
      </c>
      <c r="F78" s="63">
        <f t="shared" si="7"/>
        <v>0.87490000000000001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0.18820000000000001</v>
      </c>
      <c r="M78" s="65">
        <v>0</v>
      </c>
      <c r="N78" s="65">
        <v>0</v>
      </c>
      <c r="O78" s="65">
        <v>0.104</v>
      </c>
      <c r="P78" s="65">
        <v>0</v>
      </c>
      <c r="Q78" s="65">
        <v>0.5827</v>
      </c>
      <c r="R78" s="65">
        <v>0</v>
      </c>
      <c r="S78" s="65">
        <v>0</v>
      </c>
      <c r="T78" s="65">
        <v>0</v>
      </c>
      <c r="U78" s="65">
        <v>0</v>
      </c>
      <c r="V78" s="58"/>
      <c r="W78" s="58"/>
      <c r="X78" s="58"/>
    </row>
    <row r="79" spans="1:24" ht="20.100000000000001" customHeight="1" x14ac:dyDescent="0.2">
      <c r="A79" s="35">
        <v>68</v>
      </c>
      <c r="B79" s="36" t="s">
        <v>89</v>
      </c>
      <c r="C79" s="62">
        <f t="shared" si="4"/>
        <v>0.4284</v>
      </c>
      <c r="D79" s="62">
        <f t="shared" si="5"/>
        <v>0.4284</v>
      </c>
      <c r="E79" s="63">
        <f t="shared" si="6"/>
        <v>0.4284</v>
      </c>
      <c r="F79" s="63">
        <f t="shared" si="7"/>
        <v>0.4284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1.4E-3</v>
      </c>
      <c r="M79" s="65">
        <v>0</v>
      </c>
      <c r="N79" s="65">
        <v>0</v>
      </c>
      <c r="O79" s="65">
        <v>4.0099999999999997E-2</v>
      </c>
      <c r="P79" s="65">
        <v>0</v>
      </c>
      <c r="Q79" s="65">
        <v>0.38690000000000002</v>
      </c>
      <c r="R79" s="65">
        <v>0</v>
      </c>
      <c r="S79" s="65">
        <v>0</v>
      </c>
      <c r="T79" s="65">
        <v>0</v>
      </c>
      <c r="U79" s="65">
        <v>0</v>
      </c>
      <c r="V79" s="58"/>
      <c r="W79" s="58"/>
      <c r="X79" s="58"/>
    </row>
    <row r="80" spans="1:24" ht="20.100000000000001" customHeight="1" x14ac:dyDescent="0.2">
      <c r="A80" s="35">
        <v>69</v>
      </c>
      <c r="B80" s="36" t="s">
        <v>90</v>
      </c>
      <c r="C80" s="62">
        <f t="shared" si="4"/>
        <v>0.59279999999999999</v>
      </c>
      <c r="D80" s="62">
        <f t="shared" si="5"/>
        <v>0.59279999999999999</v>
      </c>
      <c r="E80" s="63">
        <f t="shared" si="6"/>
        <v>0.59279999999999999</v>
      </c>
      <c r="F80" s="63">
        <f t="shared" si="7"/>
        <v>0.59279999999999999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1.4E-3</v>
      </c>
      <c r="M80" s="65">
        <v>0</v>
      </c>
      <c r="N80" s="65">
        <v>0</v>
      </c>
      <c r="O80" s="65">
        <v>9.8000000000000004E-2</v>
      </c>
      <c r="P80" s="65">
        <v>0</v>
      </c>
      <c r="Q80" s="65">
        <v>0.49340000000000001</v>
      </c>
      <c r="R80" s="65">
        <v>0</v>
      </c>
      <c r="S80" s="65">
        <v>0</v>
      </c>
      <c r="T80" s="65">
        <v>0</v>
      </c>
      <c r="U80" s="65">
        <v>0</v>
      </c>
      <c r="V80" s="58"/>
      <c r="W80" s="58"/>
      <c r="X80" s="58"/>
    </row>
    <row r="81" spans="1:24" ht="20.100000000000001" customHeight="1" x14ac:dyDescent="0.2">
      <c r="A81" s="35">
        <v>70</v>
      </c>
      <c r="B81" s="36" t="s">
        <v>91</v>
      </c>
      <c r="C81" s="62">
        <f t="shared" si="4"/>
        <v>3.6751</v>
      </c>
      <c r="D81" s="62">
        <f t="shared" si="5"/>
        <v>3.6751</v>
      </c>
      <c r="E81" s="63">
        <f t="shared" si="6"/>
        <v>3.6751</v>
      </c>
      <c r="F81" s="63">
        <f t="shared" si="7"/>
        <v>3.6751</v>
      </c>
      <c r="G81" s="65">
        <v>0</v>
      </c>
      <c r="H81" s="65">
        <v>0.4773</v>
      </c>
      <c r="I81" s="65">
        <v>4.0800000000000003E-2</v>
      </c>
      <c r="J81" s="65">
        <v>0</v>
      </c>
      <c r="K81" s="65">
        <v>0</v>
      </c>
      <c r="L81" s="65">
        <v>0.69799999999999995</v>
      </c>
      <c r="M81" s="65">
        <v>5.6899999999999999E-2</v>
      </c>
      <c r="N81" s="65">
        <v>2.2000000000000001E-3</v>
      </c>
      <c r="O81" s="65">
        <v>0.14360000000000001</v>
      </c>
      <c r="P81" s="65">
        <v>0.20699999999999999</v>
      </c>
      <c r="Q81" s="65">
        <v>1.0375000000000001</v>
      </c>
      <c r="R81" s="65">
        <v>0.18310000000000001</v>
      </c>
      <c r="S81" s="65">
        <v>1.2999999999999999E-3</v>
      </c>
      <c r="T81" s="65">
        <v>0.82740000000000002</v>
      </c>
      <c r="U81" s="65">
        <v>0</v>
      </c>
      <c r="V81" s="58"/>
      <c r="W81" s="58"/>
      <c r="X81" s="58"/>
    </row>
    <row r="82" spans="1:24" ht="20.100000000000001" customHeight="1" x14ac:dyDescent="0.2">
      <c r="A82" s="35">
        <v>71</v>
      </c>
      <c r="B82" s="36" t="s">
        <v>92</v>
      </c>
      <c r="C82" s="62">
        <f t="shared" si="4"/>
        <v>4.0583</v>
      </c>
      <c r="D82" s="62">
        <f t="shared" si="5"/>
        <v>4.0583</v>
      </c>
      <c r="E82" s="63">
        <f t="shared" si="6"/>
        <v>4.0583</v>
      </c>
      <c r="F82" s="63">
        <f t="shared" si="7"/>
        <v>4.0583</v>
      </c>
      <c r="G82" s="65">
        <v>0</v>
      </c>
      <c r="H82" s="65">
        <v>0.76070000000000004</v>
      </c>
      <c r="I82" s="65">
        <v>0</v>
      </c>
      <c r="J82" s="65">
        <v>0</v>
      </c>
      <c r="K82" s="65">
        <v>0</v>
      </c>
      <c r="L82" s="65">
        <v>0.51500000000000001</v>
      </c>
      <c r="M82" s="65">
        <v>0</v>
      </c>
      <c r="N82" s="65">
        <v>0</v>
      </c>
      <c r="O82" s="65">
        <v>0.33700000000000002</v>
      </c>
      <c r="P82" s="65">
        <v>0.65580000000000005</v>
      </c>
      <c r="Q82" s="65">
        <v>1.2554000000000001</v>
      </c>
      <c r="R82" s="65">
        <v>0.2268</v>
      </c>
      <c r="S82" s="65">
        <v>1.6000000000000001E-3</v>
      </c>
      <c r="T82" s="65">
        <v>0.30599999999999999</v>
      </c>
      <c r="U82" s="65">
        <v>0</v>
      </c>
      <c r="V82" s="58"/>
      <c r="W82" s="58"/>
      <c r="X82" s="58"/>
    </row>
    <row r="83" spans="1:24" ht="20.100000000000001" customHeight="1" x14ac:dyDescent="0.2">
      <c r="A83" s="35">
        <v>72</v>
      </c>
      <c r="B83" s="36" t="s">
        <v>93</v>
      </c>
      <c r="C83" s="62">
        <f t="shared" si="4"/>
        <v>4.0934999999999997</v>
      </c>
      <c r="D83" s="62">
        <f t="shared" si="5"/>
        <v>4.0934999999999997</v>
      </c>
      <c r="E83" s="63">
        <f t="shared" si="6"/>
        <v>4.0934999999999997</v>
      </c>
      <c r="F83" s="63">
        <f t="shared" si="7"/>
        <v>4.0934999999999997</v>
      </c>
      <c r="G83" s="65">
        <v>0</v>
      </c>
      <c r="H83" s="65">
        <v>0.52200000000000002</v>
      </c>
      <c r="I83" s="65">
        <v>1.6999999999999999E-3</v>
      </c>
      <c r="J83" s="65">
        <v>0</v>
      </c>
      <c r="K83" s="65">
        <v>0</v>
      </c>
      <c r="L83" s="65">
        <v>0.84709999999999996</v>
      </c>
      <c r="M83" s="65">
        <v>8.0000000000000002E-3</v>
      </c>
      <c r="N83" s="65">
        <v>4.0000000000000002E-4</v>
      </c>
      <c r="O83" s="65">
        <v>0.33239999999999997</v>
      </c>
      <c r="P83" s="65">
        <v>0.47899999999999998</v>
      </c>
      <c r="Q83" s="65">
        <v>1.4716</v>
      </c>
      <c r="R83" s="65">
        <v>0.28249999999999997</v>
      </c>
      <c r="S83" s="65">
        <v>0</v>
      </c>
      <c r="T83" s="65">
        <v>0.14879999999999999</v>
      </c>
      <c r="U83" s="65">
        <v>0</v>
      </c>
      <c r="V83" s="58"/>
      <c r="W83" s="58"/>
      <c r="X83" s="58"/>
    </row>
    <row r="84" spans="1:24" ht="20.100000000000001" customHeight="1" x14ac:dyDescent="0.2">
      <c r="A84" s="35">
        <v>73</v>
      </c>
      <c r="B84" s="36" t="s">
        <v>94</v>
      </c>
      <c r="C84" s="62">
        <f t="shared" si="4"/>
        <v>3.4956999999999998</v>
      </c>
      <c r="D84" s="62">
        <f t="shared" si="5"/>
        <v>3.4956999999999998</v>
      </c>
      <c r="E84" s="63">
        <f t="shared" si="6"/>
        <v>3.4956999999999998</v>
      </c>
      <c r="F84" s="63">
        <f t="shared" si="7"/>
        <v>3.4956999999999998</v>
      </c>
      <c r="G84" s="65">
        <v>0</v>
      </c>
      <c r="H84" s="65">
        <v>0.57789999999999997</v>
      </c>
      <c r="I84" s="65">
        <v>0</v>
      </c>
      <c r="J84" s="65">
        <v>0</v>
      </c>
      <c r="K84" s="65">
        <v>0</v>
      </c>
      <c r="L84" s="65">
        <v>0.5988</v>
      </c>
      <c r="M84" s="65">
        <v>0</v>
      </c>
      <c r="N84" s="65">
        <v>0</v>
      </c>
      <c r="O84" s="65">
        <v>0.44479999999999997</v>
      </c>
      <c r="P84" s="65">
        <v>0.26300000000000001</v>
      </c>
      <c r="Q84" s="65">
        <v>1.2010000000000001</v>
      </c>
      <c r="R84" s="65">
        <v>0.34860000000000002</v>
      </c>
      <c r="S84" s="65">
        <v>3.0999999999999999E-3</v>
      </c>
      <c r="T84" s="65">
        <v>5.8500000000000003E-2</v>
      </c>
      <c r="U84" s="65">
        <v>0</v>
      </c>
      <c r="V84" s="58"/>
      <c r="W84" s="58"/>
      <c r="X84" s="58"/>
    </row>
    <row r="85" spans="1:24" ht="20.100000000000001" customHeight="1" x14ac:dyDescent="0.2">
      <c r="A85" s="35">
        <v>74</v>
      </c>
      <c r="B85" s="36" t="s">
        <v>95</v>
      </c>
      <c r="C85" s="62">
        <f t="shared" si="4"/>
        <v>3.6797999999999997</v>
      </c>
      <c r="D85" s="62">
        <f t="shared" si="5"/>
        <v>3.6797999999999997</v>
      </c>
      <c r="E85" s="63">
        <f t="shared" si="6"/>
        <v>3.6797999999999997</v>
      </c>
      <c r="F85" s="63">
        <f t="shared" si="7"/>
        <v>3.6797999999999997</v>
      </c>
      <c r="G85" s="65">
        <v>0</v>
      </c>
      <c r="H85" s="65">
        <v>8.3500000000000005E-2</v>
      </c>
      <c r="I85" s="65">
        <v>0</v>
      </c>
      <c r="J85" s="65">
        <v>0</v>
      </c>
      <c r="K85" s="65">
        <v>0</v>
      </c>
      <c r="L85" s="65">
        <v>0.75329999999999997</v>
      </c>
      <c r="M85" s="65">
        <v>0</v>
      </c>
      <c r="N85" s="65">
        <v>0</v>
      </c>
      <c r="O85" s="65">
        <v>2.12E-2</v>
      </c>
      <c r="P85" s="65">
        <v>0.22670000000000001</v>
      </c>
      <c r="Q85" s="65">
        <v>1.5038</v>
      </c>
      <c r="R85" s="65">
        <v>7.4499999999999997E-2</v>
      </c>
      <c r="S85" s="65">
        <v>0</v>
      </c>
      <c r="T85" s="65">
        <v>1.0167999999999999</v>
      </c>
      <c r="U85" s="65">
        <v>0</v>
      </c>
      <c r="V85" s="58"/>
      <c r="W85" s="58"/>
      <c r="X85" s="58"/>
    </row>
    <row r="86" spans="1:24" ht="20.100000000000001" customHeight="1" x14ac:dyDescent="0.2">
      <c r="A86" s="35">
        <v>75</v>
      </c>
      <c r="B86" s="36" t="s">
        <v>96</v>
      </c>
      <c r="C86" s="62">
        <f t="shared" si="4"/>
        <v>3.2364000000000002</v>
      </c>
      <c r="D86" s="62">
        <f t="shared" si="5"/>
        <v>3.2364000000000002</v>
      </c>
      <c r="E86" s="63">
        <f t="shared" si="6"/>
        <v>3.2364000000000002</v>
      </c>
      <c r="F86" s="63">
        <f t="shared" si="7"/>
        <v>3.2364000000000002</v>
      </c>
      <c r="G86" s="65">
        <v>0</v>
      </c>
      <c r="H86" s="65">
        <v>0</v>
      </c>
      <c r="I86" s="65">
        <v>2.4799999999999999E-2</v>
      </c>
      <c r="J86" s="65">
        <v>0</v>
      </c>
      <c r="K86" s="65">
        <v>0</v>
      </c>
      <c r="L86" s="65">
        <v>0.59140000000000004</v>
      </c>
      <c r="M86" s="65">
        <v>6.4000000000000001E-2</v>
      </c>
      <c r="N86" s="65">
        <v>2.3999999999999998E-3</v>
      </c>
      <c r="O86" s="65">
        <v>0.89529999999999998</v>
      </c>
      <c r="P86" s="65">
        <v>0.16550000000000001</v>
      </c>
      <c r="Q86" s="65">
        <v>1.0991</v>
      </c>
      <c r="R86" s="65">
        <v>0</v>
      </c>
      <c r="S86" s="65">
        <v>3.0999999999999999E-3</v>
      </c>
      <c r="T86" s="65">
        <v>0.39079999999999998</v>
      </c>
      <c r="U86" s="65">
        <v>0</v>
      </c>
      <c r="V86" s="58"/>
      <c r="W86" s="58"/>
      <c r="X86" s="58"/>
    </row>
    <row r="87" spans="1:24" ht="20.100000000000001" customHeight="1" x14ac:dyDescent="0.2">
      <c r="A87" s="35">
        <v>76</v>
      </c>
      <c r="B87" s="36" t="s">
        <v>97</v>
      </c>
      <c r="C87" s="62">
        <f t="shared" si="4"/>
        <v>3.1602999999999999</v>
      </c>
      <c r="D87" s="62">
        <f t="shared" si="5"/>
        <v>3.1602999999999999</v>
      </c>
      <c r="E87" s="63">
        <f t="shared" si="6"/>
        <v>3.1602999999999999</v>
      </c>
      <c r="F87" s="63">
        <f t="shared" si="7"/>
        <v>3.1602999999999999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65">
        <v>0.54979999999999996</v>
      </c>
      <c r="M87" s="65">
        <v>0</v>
      </c>
      <c r="N87" s="65">
        <v>0</v>
      </c>
      <c r="O87" s="65">
        <v>0.90169999999999995</v>
      </c>
      <c r="P87" s="65">
        <v>0.13739999999999999</v>
      </c>
      <c r="Q87" s="65">
        <v>1.2586999999999999</v>
      </c>
      <c r="R87" s="65">
        <v>0</v>
      </c>
      <c r="S87" s="65">
        <v>3.0999999999999999E-3</v>
      </c>
      <c r="T87" s="65">
        <v>0.30959999999999999</v>
      </c>
      <c r="U87" s="65">
        <v>0</v>
      </c>
      <c r="V87" s="58"/>
      <c r="W87" s="58"/>
      <c r="X87" s="58"/>
    </row>
    <row r="88" spans="1:24" ht="20.100000000000001" customHeight="1" x14ac:dyDescent="0.2">
      <c r="A88" s="35">
        <v>77</v>
      </c>
      <c r="B88" s="36" t="s">
        <v>98</v>
      </c>
      <c r="C88" s="62">
        <f t="shared" si="4"/>
        <v>3.9485000000000001</v>
      </c>
      <c r="D88" s="62">
        <f t="shared" si="5"/>
        <v>3.9485000000000001</v>
      </c>
      <c r="E88" s="63">
        <f t="shared" si="6"/>
        <v>3.9485000000000001</v>
      </c>
      <c r="F88" s="63">
        <f t="shared" si="7"/>
        <v>3.9485000000000001</v>
      </c>
      <c r="G88" s="65">
        <v>0</v>
      </c>
      <c r="H88" s="65">
        <v>0.57799999999999996</v>
      </c>
      <c r="I88" s="65">
        <v>0</v>
      </c>
      <c r="J88" s="65">
        <v>0</v>
      </c>
      <c r="K88" s="65">
        <v>0</v>
      </c>
      <c r="L88" s="65">
        <v>0.86160000000000003</v>
      </c>
      <c r="M88" s="65">
        <v>0</v>
      </c>
      <c r="N88" s="65">
        <v>0</v>
      </c>
      <c r="O88" s="65">
        <v>0.1986</v>
      </c>
      <c r="P88" s="65">
        <v>0.35339999999999999</v>
      </c>
      <c r="Q88" s="65">
        <v>1.3236000000000001</v>
      </c>
      <c r="R88" s="65">
        <v>0.36299999999999999</v>
      </c>
      <c r="S88" s="65">
        <v>2.3999999999999998E-3</v>
      </c>
      <c r="T88" s="65">
        <v>0.26790000000000003</v>
      </c>
      <c r="U88" s="65">
        <v>0</v>
      </c>
      <c r="V88" s="58"/>
      <c r="W88" s="58"/>
      <c r="X88" s="58"/>
    </row>
    <row r="89" spans="1:24" ht="20.100000000000001" customHeight="1" x14ac:dyDescent="0.2">
      <c r="A89" s="35">
        <v>78</v>
      </c>
      <c r="B89" s="36" t="s">
        <v>100</v>
      </c>
      <c r="C89" s="62">
        <f t="shared" si="4"/>
        <v>4.5061999999999998</v>
      </c>
      <c r="D89" s="62">
        <f t="shared" si="5"/>
        <v>4.5061999999999998</v>
      </c>
      <c r="E89" s="63">
        <f t="shared" si="6"/>
        <v>4.5061999999999998</v>
      </c>
      <c r="F89" s="63">
        <f t="shared" si="7"/>
        <v>4.5061999999999998</v>
      </c>
      <c r="G89" s="65">
        <v>0</v>
      </c>
      <c r="H89" s="65">
        <v>1.2977000000000001</v>
      </c>
      <c r="I89" s="65">
        <v>0</v>
      </c>
      <c r="J89" s="65">
        <v>0</v>
      </c>
      <c r="K89" s="65">
        <v>0</v>
      </c>
      <c r="L89" s="65">
        <v>0.84470000000000001</v>
      </c>
      <c r="M89" s="65">
        <v>0</v>
      </c>
      <c r="N89" s="65">
        <v>0</v>
      </c>
      <c r="O89" s="65">
        <v>0.1517</v>
      </c>
      <c r="P89" s="65">
        <v>0.3322</v>
      </c>
      <c r="Q89" s="65">
        <v>1.2807999999999999</v>
      </c>
      <c r="R89" s="65">
        <v>0.38929999999999998</v>
      </c>
      <c r="S89" s="65">
        <v>2.3E-3</v>
      </c>
      <c r="T89" s="65">
        <v>0.20749999999999999</v>
      </c>
      <c r="U89" s="65">
        <v>0</v>
      </c>
      <c r="V89" s="58"/>
      <c r="W89" s="58"/>
      <c r="X89" s="58"/>
    </row>
    <row r="90" spans="1:24" ht="20.100000000000001" customHeight="1" x14ac:dyDescent="0.2">
      <c r="A90" s="35">
        <v>79</v>
      </c>
      <c r="B90" s="36" t="s">
        <v>102</v>
      </c>
      <c r="C90" s="62">
        <f t="shared" si="4"/>
        <v>4.1867000000000001</v>
      </c>
      <c r="D90" s="62">
        <f t="shared" si="5"/>
        <v>4.1867000000000001</v>
      </c>
      <c r="E90" s="63">
        <f t="shared" si="6"/>
        <v>4.1867000000000001</v>
      </c>
      <c r="F90" s="63">
        <f t="shared" si="7"/>
        <v>4.1867000000000001</v>
      </c>
      <c r="G90" s="65">
        <v>0</v>
      </c>
      <c r="H90" s="65">
        <v>0.50519999999999998</v>
      </c>
      <c r="I90" s="65">
        <v>3.6299999999999999E-2</v>
      </c>
      <c r="J90" s="65">
        <v>0</v>
      </c>
      <c r="K90" s="65">
        <v>0</v>
      </c>
      <c r="L90" s="65">
        <v>0.9385</v>
      </c>
      <c r="M90" s="65">
        <v>0</v>
      </c>
      <c r="N90" s="65">
        <v>0</v>
      </c>
      <c r="O90" s="65">
        <v>0.19819999999999999</v>
      </c>
      <c r="P90" s="65">
        <v>0.2014</v>
      </c>
      <c r="Q90" s="65">
        <v>1.2742</v>
      </c>
      <c r="R90" s="65">
        <v>0.12959999999999999</v>
      </c>
      <c r="S90" s="65">
        <v>4.1999999999999997E-3</v>
      </c>
      <c r="T90" s="65">
        <v>0.89910000000000001</v>
      </c>
      <c r="U90" s="65">
        <v>0</v>
      </c>
      <c r="V90" s="58"/>
      <c r="W90" s="58"/>
      <c r="X90" s="58"/>
    </row>
    <row r="91" spans="1:24" ht="20.100000000000001" customHeight="1" x14ac:dyDescent="0.2">
      <c r="A91" s="35">
        <v>80</v>
      </c>
      <c r="B91" s="36" t="s">
        <v>103</v>
      </c>
      <c r="C91" s="62">
        <f t="shared" si="4"/>
        <v>3.5122</v>
      </c>
      <c r="D91" s="62">
        <f t="shared" si="5"/>
        <v>3.5122</v>
      </c>
      <c r="E91" s="63">
        <f t="shared" si="6"/>
        <v>3.5122</v>
      </c>
      <c r="F91" s="63">
        <f t="shared" si="7"/>
        <v>3.5122</v>
      </c>
      <c r="G91" s="65">
        <v>0</v>
      </c>
      <c r="H91" s="65">
        <v>1.0484</v>
      </c>
      <c r="I91" s="65">
        <v>0</v>
      </c>
      <c r="J91" s="65">
        <v>0</v>
      </c>
      <c r="K91" s="65">
        <v>0</v>
      </c>
      <c r="L91" s="65">
        <v>0.73240000000000005</v>
      </c>
      <c r="M91" s="65">
        <v>0</v>
      </c>
      <c r="N91" s="65">
        <v>0</v>
      </c>
      <c r="O91" s="65">
        <v>0.2011</v>
      </c>
      <c r="P91" s="65">
        <v>0.29149999999999998</v>
      </c>
      <c r="Q91" s="65">
        <v>0.96760000000000002</v>
      </c>
      <c r="R91" s="65">
        <v>0.2326</v>
      </c>
      <c r="S91" s="65">
        <v>1.8E-3</v>
      </c>
      <c r="T91" s="65">
        <v>3.6799999999999999E-2</v>
      </c>
      <c r="U91" s="65">
        <v>0</v>
      </c>
      <c r="V91" s="58"/>
      <c r="W91" s="58"/>
      <c r="X91" s="58"/>
    </row>
    <row r="92" spans="1:24" ht="20.100000000000001" customHeight="1" x14ac:dyDescent="0.2">
      <c r="A92" s="35">
        <v>81</v>
      </c>
      <c r="B92" s="36" t="s">
        <v>104</v>
      </c>
      <c r="C92" s="62">
        <f t="shared" si="4"/>
        <v>3.2128000000000001</v>
      </c>
      <c r="D92" s="62">
        <f t="shared" si="5"/>
        <v>3.2128000000000001</v>
      </c>
      <c r="E92" s="63">
        <f t="shared" si="6"/>
        <v>3.2128000000000001</v>
      </c>
      <c r="F92" s="63">
        <f t="shared" si="7"/>
        <v>3.2128000000000001</v>
      </c>
      <c r="G92" s="65">
        <v>0</v>
      </c>
      <c r="H92" s="65">
        <v>6.4799999999999996E-2</v>
      </c>
      <c r="I92" s="65">
        <v>0</v>
      </c>
      <c r="J92" s="65">
        <v>0</v>
      </c>
      <c r="K92" s="65">
        <v>0</v>
      </c>
      <c r="L92" s="65">
        <v>0.88870000000000005</v>
      </c>
      <c r="M92" s="65">
        <v>0</v>
      </c>
      <c r="N92" s="65">
        <v>0</v>
      </c>
      <c r="O92" s="65">
        <v>7.5800000000000006E-2</v>
      </c>
      <c r="P92" s="65">
        <v>0.4345</v>
      </c>
      <c r="Q92" s="65">
        <v>1.4205000000000001</v>
      </c>
      <c r="R92" s="65">
        <v>5.7799999999999997E-2</v>
      </c>
      <c r="S92" s="65">
        <v>0</v>
      </c>
      <c r="T92" s="65">
        <v>0.2707</v>
      </c>
      <c r="U92" s="65">
        <v>0</v>
      </c>
      <c r="V92" s="58"/>
      <c r="W92" s="58"/>
      <c r="X92" s="58"/>
    </row>
    <row r="93" spans="1:24" ht="20.100000000000001" customHeight="1" x14ac:dyDescent="0.2">
      <c r="A93" s="35">
        <v>82</v>
      </c>
      <c r="B93" s="36" t="s">
        <v>105</v>
      </c>
      <c r="C93" s="62">
        <f t="shared" si="4"/>
        <v>3.4319999999999995</v>
      </c>
      <c r="D93" s="62">
        <f t="shared" si="5"/>
        <v>3.4319999999999995</v>
      </c>
      <c r="E93" s="63">
        <f t="shared" si="6"/>
        <v>3.4319999999999995</v>
      </c>
      <c r="F93" s="63">
        <f t="shared" si="7"/>
        <v>3.4319999999999995</v>
      </c>
      <c r="G93" s="65">
        <v>0</v>
      </c>
      <c r="H93" s="65">
        <v>6.0299999999999999E-2</v>
      </c>
      <c r="I93" s="65">
        <v>0</v>
      </c>
      <c r="J93" s="65">
        <v>0</v>
      </c>
      <c r="K93" s="65">
        <v>0</v>
      </c>
      <c r="L93" s="65">
        <v>0.65710000000000002</v>
      </c>
      <c r="M93" s="65">
        <v>0</v>
      </c>
      <c r="N93" s="65">
        <v>0</v>
      </c>
      <c r="O93" s="65">
        <v>5.1700000000000003E-2</v>
      </c>
      <c r="P93" s="65">
        <v>0.62590000000000001</v>
      </c>
      <c r="Q93" s="65">
        <v>1.7686999999999999</v>
      </c>
      <c r="R93" s="65">
        <v>5.3800000000000001E-2</v>
      </c>
      <c r="S93" s="65">
        <v>5.5999999999999999E-3</v>
      </c>
      <c r="T93" s="65">
        <v>0.2089</v>
      </c>
      <c r="U93" s="65">
        <v>0</v>
      </c>
      <c r="V93" s="58"/>
      <c r="W93" s="58"/>
      <c r="X93" s="58"/>
    </row>
    <row r="94" spans="1:24" ht="20.100000000000001" customHeight="1" x14ac:dyDescent="0.2">
      <c r="A94" s="35">
        <v>83</v>
      </c>
      <c r="B94" s="36" t="s">
        <v>106</v>
      </c>
      <c r="C94" s="62">
        <f t="shared" si="4"/>
        <v>4.2760999999999996</v>
      </c>
      <c r="D94" s="62">
        <f t="shared" si="5"/>
        <v>4.2760999999999996</v>
      </c>
      <c r="E94" s="63">
        <f t="shared" si="6"/>
        <v>4.2760999999999996</v>
      </c>
      <c r="F94" s="63">
        <f t="shared" si="7"/>
        <v>4.2760999999999996</v>
      </c>
      <c r="G94" s="65">
        <v>0</v>
      </c>
      <c r="H94" s="65">
        <v>0.87039999999999995</v>
      </c>
      <c r="I94" s="65">
        <v>3.78E-2</v>
      </c>
      <c r="J94" s="65">
        <v>0</v>
      </c>
      <c r="K94" s="65">
        <v>0</v>
      </c>
      <c r="L94" s="65">
        <v>0.77569999999999995</v>
      </c>
      <c r="M94" s="65">
        <v>0</v>
      </c>
      <c r="N94" s="65">
        <v>0</v>
      </c>
      <c r="O94" s="65">
        <v>0.1862</v>
      </c>
      <c r="P94" s="65">
        <v>0.48559999999999998</v>
      </c>
      <c r="Q94" s="65">
        <v>1.2108000000000001</v>
      </c>
      <c r="R94" s="65">
        <v>0.377</v>
      </c>
      <c r="S94" s="65">
        <v>1.9E-3</v>
      </c>
      <c r="T94" s="65">
        <v>0.33069999999999999</v>
      </c>
      <c r="U94" s="65">
        <v>0</v>
      </c>
      <c r="V94" s="58"/>
      <c r="W94" s="58"/>
      <c r="X94" s="58"/>
    </row>
    <row r="95" spans="1:24" ht="20.100000000000001" customHeight="1" x14ac:dyDescent="0.2">
      <c r="A95" s="35">
        <v>84</v>
      </c>
      <c r="B95" s="36" t="s">
        <v>107</v>
      </c>
      <c r="C95" s="62">
        <f t="shared" si="4"/>
        <v>4.2385999999999999</v>
      </c>
      <c r="D95" s="62">
        <f t="shared" si="5"/>
        <v>4.2385999999999999</v>
      </c>
      <c r="E95" s="63">
        <f t="shared" si="6"/>
        <v>4.2385999999999999</v>
      </c>
      <c r="F95" s="63">
        <f t="shared" si="7"/>
        <v>4.2385999999999999</v>
      </c>
      <c r="G95" s="65">
        <v>0</v>
      </c>
      <c r="H95" s="65">
        <v>0.84519999999999995</v>
      </c>
      <c r="I95" s="65">
        <v>2.69E-2</v>
      </c>
      <c r="J95" s="65">
        <v>0</v>
      </c>
      <c r="K95" s="65">
        <v>0</v>
      </c>
      <c r="L95" s="65">
        <v>0.78139999999999998</v>
      </c>
      <c r="M95" s="65">
        <v>0</v>
      </c>
      <c r="N95" s="65">
        <v>0</v>
      </c>
      <c r="O95" s="65">
        <v>0.17380000000000001</v>
      </c>
      <c r="P95" s="65">
        <v>0.62860000000000005</v>
      </c>
      <c r="Q95" s="65">
        <v>1.3626</v>
      </c>
      <c r="R95" s="65">
        <v>0.246</v>
      </c>
      <c r="S95" s="65">
        <v>1.1999999999999999E-3</v>
      </c>
      <c r="T95" s="65">
        <v>0.1729</v>
      </c>
      <c r="U95" s="65">
        <v>0</v>
      </c>
      <c r="V95" s="58"/>
      <c r="W95" s="58"/>
      <c r="X95" s="58"/>
    </row>
    <row r="96" spans="1:24" ht="20.100000000000001" customHeight="1" x14ac:dyDescent="0.2">
      <c r="A96" s="35">
        <v>85</v>
      </c>
      <c r="B96" s="36" t="s">
        <v>108</v>
      </c>
      <c r="C96" s="62">
        <f t="shared" si="4"/>
        <v>4.1125000000000007</v>
      </c>
      <c r="D96" s="62">
        <f t="shared" si="5"/>
        <v>4.1125000000000007</v>
      </c>
      <c r="E96" s="63">
        <f t="shared" si="6"/>
        <v>4.1125000000000007</v>
      </c>
      <c r="F96" s="63">
        <f t="shared" si="7"/>
        <v>4.1125000000000007</v>
      </c>
      <c r="G96" s="65">
        <v>0</v>
      </c>
      <c r="H96" s="65">
        <v>1.4908999999999999</v>
      </c>
      <c r="I96" s="65">
        <v>0</v>
      </c>
      <c r="J96" s="65">
        <v>0</v>
      </c>
      <c r="K96" s="65">
        <v>0</v>
      </c>
      <c r="L96" s="65">
        <v>0.78839999999999999</v>
      </c>
      <c r="M96" s="65">
        <v>0</v>
      </c>
      <c r="N96" s="65">
        <v>0</v>
      </c>
      <c r="O96" s="65">
        <v>6.6600000000000006E-2</v>
      </c>
      <c r="P96" s="65">
        <v>0.15609999999999999</v>
      </c>
      <c r="Q96" s="65">
        <v>1.3406</v>
      </c>
      <c r="R96" s="65">
        <v>0.16070000000000001</v>
      </c>
      <c r="S96" s="65">
        <v>3.0000000000000001E-3</v>
      </c>
      <c r="T96" s="65">
        <v>0.1062</v>
      </c>
      <c r="U96" s="65">
        <v>0</v>
      </c>
      <c r="V96" s="58"/>
      <c r="W96" s="58"/>
      <c r="X96" s="58"/>
    </row>
    <row r="97" spans="1:24" ht="20.100000000000001" customHeight="1" x14ac:dyDescent="0.2">
      <c r="A97" s="35">
        <v>86</v>
      </c>
      <c r="B97" s="36" t="s">
        <v>109</v>
      </c>
      <c r="C97" s="62">
        <f t="shared" si="4"/>
        <v>3.1318000000000001</v>
      </c>
      <c r="D97" s="62">
        <f t="shared" si="5"/>
        <v>3.1318000000000001</v>
      </c>
      <c r="E97" s="63">
        <f t="shared" si="6"/>
        <v>3.1318000000000001</v>
      </c>
      <c r="F97" s="63">
        <f t="shared" si="7"/>
        <v>3.1318000000000001</v>
      </c>
      <c r="G97" s="65">
        <v>0</v>
      </c>
      <c r="H97" s="65">
        <v>4.2900000000000001E-2</v>
      </c>
      <c r="I97" s="65">
        <v>0</v>
      </c>
      <c r="J97" s="65">
        <v>0</v>
      </c>
      <c r="K97" s="65">
        <v>0</v>
      </c>
      <c r="L97" s="65">
        <v>0.84799999999999998</v>
      </c>
      <c r="M97" s="65">
        <v>0</v>
      </c>
      <c r="N97" s="65">
        <v>0</v>
      </c>
      <c r="O97" s="65">
        <v>0.15820000000000001</v>
      </c>
      <c r="P97" s="65">
        <v>0.30669999999999997</v>
      </c>
      <c r="Q97" s="65">
        <v>1.5403</v>
      </c>
      <c r="R97" s="65">
        <v>3.8300000000000001E-2</v>
      </c>
      <c r="S97" s="65">
        <v>0</v>
      </c>
      <c r="T97" s="65">
        <v>0.19739999999999999</v>
      </c>
      <c r="U97" s="65">
        <v>0</v>
      </c>
      <c r="V97" s="58"/>
      <c r="W97" s="58"/>
      <c r="X97" s="58"/>
    </row>
    <row r="98" spans="1:24" ht="20.100000000000001" customHeight="1" x14ac:dyDescent="0.2">
      <c r="A98" s="35">
        <v>87</v>
      </c>
      <c r="B98" s="36" t="s">
        <v>110</v>
      </c>
      <c r="C98" s="62">
        <f t="shared" si="4"/>
        <v>3.9232999999999998</v>
      </c>
      <c r="D98" s="62">
        <f t="shared" si="5"/>
        <v>3.9232999999999998</v>
      </c>
      <c r="E98" s="63">
        <f t="shared" si="6"/>
        <v>3.9232999999999998</v>
      </c>
      <c r="F98" s="63">
        <f t="shared" si="7"/>
        <v>3.9232999999999998</v>
      </c>
      <c r="G98" s="65">
        <v>0</v>
      </c>
      <c r="H98" s="65">
        <v>1.0286999999999999</v>
      </c>
      <c r="I98" s="65">
        <v>0</v>
      </c>
      <c r="J98" s="65">
        <v>0</v>
      </c>
      <c r="K98" s="65">
        <v>0</v>
      </c>
      <c r="L98" s="65">
        <v>0.7863</v>
      </c>
      <c r="M98" s="65">
        <v>0</v>
      </c>
      <c r="N98" s="65">
        <v>0</v>
      </c>
      <c r="O98" s="65">
        <v>0.21099999999999999</v>
      </c>
      <c r="P98" s="65">
        <v>0.15</v>
      </c>
      <c r="Q98" s="65">
        <v>1.0466</v>
      </c>
      <c r="R98" s="65">
        <v>0.2407</v>
      </c>
      <c r="S98" s="65">
        <v>3.0999999999999999E-3</v>
      </c>
      <c r="T98" s="65">
        <v>0.45689999999999997</v>
      </c>
      <c r="U98" s="65">
        <v>0</v>
      </c>
      <c r="V98" s="58"/>
      <c r="W98" s="58"/>
      <c r="X98" s="58"/>
    </row>
    <row r="99" spans="1:24" ht="20.100000000000001" customHeight="1" x14ac:dyDescent="0.2">
      <c r="A99" s="35">
        <v>88</v>
      </c>
      <c r="B99" s="36" t="s">
        <v>111</v>
      </c>
      <c r="C99" s="62">
        <f t="shared" si="4"/>
        <v>4.1694000000000004</v>
      </c>
      <c r="D99" s="62">
        <f t="shared" si="5"/>
        <v>4.1694000000000004</v>
      </c>
      <c r="E99" s="63">
        <f t="shared" si="6"/>
        <v>4.1694000000000004</v>
      </c>
      <c r="F99" s="63">
        <f t="shared" si="7"/>
        <v>4.1694000000000004</v>
      </c>
      <c r="G99" s="65">
        <v>0</v>
      </c>
      <c r="H99" s="65">
        <v>1.1074999999999999</v>
      </c>
      <c r="I99" s="65">
        <v>0</v>
      </c>
      <c r="J99" s="65">
        <v>0</v>
      </c>
      <c r="K99" s="65">
        <v>0</v>
      </c>
      <c r="L99" s="65">
        <v>0.76580000000000004</v>
      </c>
      <c r="M99" s="65">
        <v>0</v>
      </c>
      <c r="N99" s="65">
        <v>0</v>
      </c>
      <c r="O99" s="65">
        <v>0.2316</v>
      </c>
      <c r="P99" s="65">
        <v>0.34060000000000001</v>
      </c>
      <c r="Q99" s="65">
        <v>1.2492000000000001</v>
      </c>
      <c r="R99" s="65">
        <v>0.24229999999999999</v>
      </c>
      <c r="S99" s="65">
        <v>2.5000000000000001E-3</v>
      </c>
      <c r="T99" s="65">
        <v>0.22989999999999999</v>
      </c>
      <c r="U99" s="65">
        <v>0</v>
      </c>
      <c r="V99" s="58"/>
      <c r="W99" s="58"/>
      <c r="X99" s="58"/>
    </row>
    <row r="100" spans="1:24" ht="20.100000000000001" customHeight="1" x14ac:dyDescent="0.2">
      <c r="A100" s="35">
        <v>89</v>
      </c>
      <c r="B100" s="36" t="s">
        <v>112</v>
      </c>
      <c r="C100" s="62">
        <f t="shared" si="4"/>
        <v>2.7549999999999999</v>
      </c>
      <c r="D100" s="62">
        <f t="shared" si="5"/>
        <v>2.7549999999999999</v>
      </c>
      <c r="E100" s="63">
        <f t="shared" si="6"/>
        <v>2.7549999999999999</v>
      </c>
      <c r="F100" s="63">
        <f t="shared" si="7"/>
        <v>2.7549999999999999</v>
      </c>
      <c r="G100" s="65">
        <v>0</v>
      </c>
      <c r="H100" s="65">
        <v>1.0296000000000001</v>
      </c>
      <c r="I100" s="65">
        <v>0</v>
      </c>
      <c r="J100" s="65">
        <v>0</v>
      </c>
      <c r="K100" s="65">
        <v>0</v>
      </c>
      <c r="L100" s="65">
        <v>0.56399999999999995</v>
      </c>
      <c r="M100" s="65">
        <v>0</v>
      </c>
      <c r="N100" s="65">
        <v>0</v>
      </c>
      <c r="O100" s="65">
        <v>2.6499999999999999E-2</v>
      </c>
      <c r="P100" s="65">
        <v>5.8999999999999997E-2</v>
      </c>
      <c r="Q100" s="65">
        <v>0.7621</v>
      </c>
      <c r="R100" s="65">
        <v>0.19639999999999999</v>
      </c>
      <c r="S100" s="65">
        <v>1.1000000000000001E-3</v>
      </c>
      <c r="T100" s="65">
        <v>0.1163</v>
      </c>
      <c r="U100" s="65">
        <v>0</v>
      </c>
      <c r="V100" s="58"/>
      <c r="W100" s="58"/>
      <c r="X100" s="58"/>
    </row>
    <row r="101" spans="1:24" ht="20.100000000000001" customHeight="1" x14ac:dyDescent="0.2">
      <c r="A101" s="35">
        <v>90</v>
      </c>
      <c r="B101" s="36" t="s">
        <v>113</v>
      </c>
      <c r="C101" s="62">
        <f t="shared" si="4"/>
        <v>3.6284000000000001</v>
      </c>
      <c r="D101" s="62">
        <f t="shared" si="5"/>
        <v>3.6284000000000001</v>
      </c>
      <c r="E101" s="63">
        <f t="shared" si="6"/>
        <v>3.6284000000000001</v>
      </c>
      <c r="F101" s="63">
        <f t="shared" si="7"/>
        <v>3.6284000000000001</v>
      </c>
      <c r="G101" s="65">
        <v>0</v>
      </c>
      <c r="H101" s="65">
        <v>1.0150999999999999</v>
      </c>
      <c r="I101" s="65">
        <v>0</v>
      </c>
      <c r="J101" s="65">
        <v>0</v>
      </c>
      <c r="K101" s="65">
        <v>0</v>
      </c>
      <c r="L101" s="65">
        <v>0.79049999999999998</v>
      </c>
      <c r="M101" s="65">
        <v>0</v>
      </c>
      <c r="N101" s="65">
        <v>0</v>
      </c>
      <c r="O101" s="65">
        <v>9.9699999999999997E-2</v>
      </c>
      <c r="P101" s="65">
        <v>0.25369999999999998</v>
      </c>
      <c r="Q101" s="65">
        <v>1.2</v>
      </c>
      <c r="R101" s="65">
        <v>0.26579999999999998</v>
      </c>
      <c r="S101" s="65">
        <v>3.5999999999999999E-3</v>
      </c>
      <c r="T101" s="61">
        <v>0</v>
      </c>
      <c r="U101" s="65">
        <v>0</v>
      </c>
      <c r="V101" s="58"/>
      <c r="W101" s="58"/>
      <c r="X101" s="58"/>
    </row>
    <row r="102" spans="1:24" ht="20.100000000000001" customHeight="1" x14ac:dyDescent="0.2">
      <c r="A102" s="35">
        <v>91</v>
      </c>
      <c r="B102" s="36" t="s">
        <v>114</v>
      </c>
      <c r="C102" s="62">
        <f t="shared" si="4"/>
        <v>3.8414999999999995</v>
      </c>
      <c r="D102" s="62">
        <f t="shared" si="5"/>
        <v>3.8414999999999995</v>
      </c>
      <c r="E102" s="63">
        <f t="shared" si="6"/>
        <v>3.8414999999999995</v>
      </c>
      <c r="F102" s="63">
        <f t="shared" si="7"/>
        <v>3.8414999999999995</v>
      </c>
      <c r="G102" s="65">
        <v>0</v>
      </c>
      <c r="H102" s="65">
        <v>0.53639999999999999</v>
      </c>
      <c r="I102" s="65">
        <v>0</v>
      </c>
      <c r="J102" s="65">
        <v>0</v>
      </c>
      <c r="K102" s="65">
        <v>0</v>
      </c>
      <c r="L102" s="65">
        <v>0.83160000000000001</v>
      </c>
      <c r="M102" s="65">
        <v>0</v>
      </c>
      <c r="N102" s="65">
        <v>0</v>
      </c>
      <c r="O102" s="65">
        <v>8.1199999999999994E-2</v>
      </c>
      <c r="P102" s="65">
        <v>0.40489999999999998</v>
      </c>
      <c r="Q102" s="65">
        <v>1.6853</v>
      </c>
      <c r="R102" s="65">
        <v>0.29920000000000002</v>
      </c>
      <c r="S102" s="65">
        <v>2.8999999999999998E-3</v>
      </c>
      <c r="T102" s="61">
        <v>0</v>
      </c>
      <c r="U102" s="65">
        <v>0</v>
      </c>
      <c r="V102" s="58"/>
      <c r="W102" s="58"/>
      <c r="X102" s="58"/>
    </row>
    <row r="103" spans="1:24" ht="20.100000000000001" customHeight="1" x14ac:dyDescent="0.2">
      <c r="A103" s="35">
        <v>92</v>
      </c>
      <c r="B103" s="36" t="s">
        <v>115</v>
      </c>
      <c r="C103" s="62">
        <f t="shared" si="4"/>
        <v>3.7360999999999995</v>
      </c>
      <c r="D103" s="62">
        <f t="shared" si="5"/>
        <v>3.7360999999999995</v>
      </c>
      <c r="E103" s="63">
        <f t="shared" si="6"/>
        <v>3.7360999999999995</v>
      </c>
      <c r="F103" s="63">
        <f t="shared" si="7"/>
        <v>3.7360999999999995</v>
      </c>
      <c r="G103" s="65">
        <v>0</v>
      </c>
      <c r="H103" s="65">
        <v>1.0885</v>
      </c>
      <c r="I103" s="65">
        <v>0</v>
      </c>
      <c r="J103" s="65">
        <v>0</v>
      </c>
      <c r="K103" s="65">
        <v>0</v>
      </c>
      <c r="L103" s="65">
        <v>0.76049999999999995</v>
      </c>
      <c r="M103" s="65">
        <v>0</v>
      </c>
      <c r="N103" s="65">
        <v>0</v>
      </c>
      <c r="O103" s="65">
        <v>9.7199999999999995E-2</v>
      </c>
      <c r="P103" s="65">
        <v>0.24940000000000001</v>
      </c>
      <c r="Q103" s="65">
        <v>1.2938000000000001</v>
      </c>
      <c r="R103" s="65">
        <v>0.24490000000000001</v>
      </c>
      <c r="S103" s="65">
        <v>1.8E-3</v>
      </c>
      <c r="T103" s="61">
        <v>0</v>
      </c>
      <c r="U103" s="65">
        <v>0</v>
      </c>
      <c r="V103" s="58"/>
      <c r="W103" s="58"/>
      <c r="X103" s="58"/>
    </row>
    <row r="104" spans="1:24" ht="20.100000000000001" customHeight="1" x14ac:dyDescent="0.2">
      <c r="A104" s="35">
        <v>93</v>
      </c>
      <c r="B104" s="36" t="s">
        <v>116</v>
      </c>
      <c r="C104" s="62">
        <f t="shared" si="4"/>
        <v>3.9927000000000001</v>
      </c>
      <c r="D104" s="62">
        <f t="shared" si="5"/>
        <v>3.9927000000000001</v>
      </c>
      <c r="E104" s="63">
        <f t="shared" si="6"/>
        <v>3.9927000000000001</v>
      </c>
      <c r="F104" s="63">
        <f t="shared" si="7"/>
        <v>3.9927000000000001</v>
      </c>
      <c r="G104" s="65">
        <v>0</v>
      </c>
      <c r="H104" s="65">
        <v>0.63139999999999996</v>
      </c>
      <c r="I104" s="65">
        <v>0</v>
      </c>
      <c r="J104" s="65">
        <v>0</v>
      </c>
      <c r="K104" s="65">
        <v>0</v>
      </c>
      <c r="L104" s="65">
        <v>0.84309999999999996</v>
      </c>
      <c r="M104" s="65">
        <v>0</v>
      </c>
      <c r="N104" s="65">
        <v>0</v>
      </c>
      <c r="O104" s="65">
        <v>9.4700000000000006E-2</v>
      </c>
      <c r="P104" s="65">
        <v>0.43809999999999999</v>
      </c>
      <c r="Q104" s="65">
        <v>1.6768000000000001</v>
      </c>
      <c r="R104" s="65">
        <v>0.30520000000000003</v>
      </c>
      <c r="S104" s="65">
        <v>3.3999999999999998E-3</v>
      </c>
      <c r="T104" s="61">
        <v>0</v>
      </c>
      <c r="U104" s="65">
        <v>0</v>
      </c>
      <c r="V104" s="58"/>
      <c r="W104" s="58"/>
      <c r="X104" s="58"/>
    </row>
    <row r="105" spans="1:24" ht="20.100000000000001" customHeight="1" x14ac:dyDescent="0.2">
      <c r="A105" s="35">
        <v>94</v>
      </c>
      <c r="B105" s="36" t="s">
        <v>117</v>
      </c>
      <c r="C105" s="62">
        <f t="shared" si="4"/>
        <v>3.7989999999999999</v>
      </c>
      <c r="D105" s="62">
        <f t="shared" si="5"/>
        <v>3.7989999999999999</v>
      </c>
      <c r="E105" s="63">
        <f t="shared" si="6"/>
        <v>3.7989999999999999</v>
      </c>
      <c r="F105" s="63">
        <f t="shared" si="7"/>
        <v>3.7989999999999999</v>
      </c>
      <c r="G105" s="65">
        <v>0</v>
      </c>
      <c r="H105" s="65">
        <v>0.99070000000000003</v>
      </c>
      <c r="I105" s="65">
        <v>0</v>
      </c>
      <c r="J105" s="65">
        <v>0</v>
      </c>
      <c r="K105" s="65">
        <v>0</v>
      </c>
      <c r="L105" s="65">
        <v>0.79530000000000001</v>
      </c>
      <c r="M105" s="65">
        <v>0</v>
      </c>
      <c r="N105" s="65">
        <v>0</v>
      </c>
      <c r="O105" s="65">
        <v>0.1012</v>
      </c>
      <c r="P105" s="65">
        <v>0.2576</v>
      </c>
      <c r="Q105" s="65">
        <v>1.4054</v>
      </c>
      <c r="R105" s="65">
        <v>0.247</v>
      </c>
      <c r="S105" s="65">
        <v>1.8E-3</v>
      </c>
      <c r="T105" s="61">
        <v>0</v>
      </c>
      <c r="U105" s="65">
        <v>0</v>
      </c>
      <c r="V105" s="58"/>
      <c r="W105" s="58"/>
      <c r="X105" s="58"/>
    </row>
    <row r="106" spans="1:24" ht="20.100000000000001" customHeight="1" x14ac:dyDescent="0.2">
      <c r="A106" s="35">
        <v>95</v>
      </c>
      <c r="B106" s="36" t="s">
        <v>119</v>
      </c>
      <c r="C106" s="62">
        <f t="shared" si="4"/>
        <v>3.7561</v>
      </c>
      <c r="D106" s="62">
        <f t="shared" si="5"/>
        <v>3.7561</v>
      </c>
      <c r="E106" s="63">
        <f t="shared" si="6"/>
        <v>3.7561</v>
      </c>
      <c r="F106" s="63">
        <f t="shared" si="7"/>
        <v>3.7561</v>
      </c>
      <c r="G106" s="65">
        <v>0</v>
      </c>
      <c r="H106" s="65">
        <v>1.0631999999999999</v>
      </c>
      <c r="I106" s="65">
        <v>0</v>
      </c>
      <c r="J106" s="65">
        <v>0</v>
      </c>
      <c r="K106" s="65">
        <v>0</v>
      </c>
      <c r="L106" s="65">
        <v>0.77270000000000005</v>
      </c>
      <c r="M106" s="65">
        <v>0</v>
      </c>
      <c r="N106" s="65">
        <v>0</v>
      </c>
      <c r="O106" s="65">
        <v>9.7000000000000003E-2</v>
      </c>
      <c r="P106" s="65">
        <v>0.247</v>
      </c>
      <c r="Q106" s="65">
        <v>1.3483000000000001</v>
      </c>
      <c r="R106" s="65">
        <v>0.2261</v>
      </c>
      <c r="S106" s="65">
        <v>1.8E-3</v>
      </c>
      <c r="T106" s="61">
        <v>0</v>
      </c>
      <c r="U106" s="65">
        <v>0</v>
      </c>
      <c r="V106" s="58"/>
      <c r="W106" s="58"/>
      <c r="X106" s="58"/>
    </row>
    <row r="107" spans="1:24" ht="20.100000000000001" customHeight="1" x14ac:dyDescent="0.2">
      <c r="A107" s="35">
        <v>96</v>
      </c>
      <c r="B107" s="36" t="s">
        <v>120</v>
      </c>
      <c r="C107" s="62">
        <f t="shared" si="4"/>
        <v>4.0758000000000001</v>
      </c>
      <c r="D107" s="62">
        <f t="shared" si="5"/>
        <v>4.0758000000000001</v>
      </c>
      <c r="E107" s="63">
        <f t="shared" si="6"/>
        <v>4.0758000000000001</v>
      </c>
      <c r="F107" s="63">
        <f t="shared" si="7"/>
        <v>4.0758000000000001</v>
      </c>
      <c r="G107" s="65">
        <v>0</v>
      </c>
      <c r="H107" s="65">
        <v>1.3592</v>
      </c>
      <c r="I107" s="65">
        <v>0</v>
      </c>
      <c r="J107" s="65">
        <v>0</v>
      </c>
      <c r="K107" s="65">
        <v>0</v>
      </c>
      <c r="L107" s="65">
        <v>0.77659999999999996</v>
      </c>
      <c r="M107" s="65">
        <v>0</v>
      </c>
      <c r="N107" s="65">
        <v>0</v>
      </c>
      <c r="O107" s="65">
        <v>9.9699999999999997E-2</v>
      </c>
      <c r="P107" s="65">
        <v>0.25380000000000003</v>
      </c>
      <c r="Q107" s="65">
        <v>1.3815</v>
      </c>
      <c r="R107" s="65">
        <v>0.20319999999999999</v>
      </c>
      <c r="S107" s="65">
        <v>1.8E-3</v>
      </c>
      <c r="T107" s="61">
        <v>0</v>
      </c>
      <c r="U107" s="65">
        <v>0</v>
      </c>
      <c r="V107" s="58"/>
      <c r="W107" s="58"/>
      <c r="X107" s="58"/>
    </row>
    <row r="108" spans="1:24" ht="20.100000000000001" customHeight="1" x14ac:dyDescent="0.2">
      <c r="A108" s="35">
        <v>97</v>
      </c>
      <c r="B108" s="36" t="s">
        <v>121</v>
      </c>
      <c r="C108" s="62">
        <f t="shared" si="4"/>
        <v>3.7656000000000001</v>
      </c>
      <c r="D108" s="62">
        <f t="shared" si="5"/>
        <v>3.7656000000000001</v>
      </c>
      <c r="E108" s="63">
        <f t="shared" si="6"/>
        <v>3.7656000000000001</v>
      </c>
      <c r="F108" s="63">
        <f t="shared" si="7"/>
        <v>3.7656000000000001</v>
      </c>
      <c r="G108" s="65">
        <v>0</v>
      </c>
      <c r="H108" s="65">
        <v>1.0654999999999999</v>
      </c>
      <c r="I108" s="65">
        <v>0</v>
      </c>
      <c r="J108" s="65">
        <v>0</v>
      </c>
      <c r="K108" s="65">
        <v>0</v>
      </c>
      <c r="L108" s="65">
        <v>0.75309999999999999</v>
      </c>
      <c r="M108" s="65">
        <v>0</v>
      </c>
      <c r="N108" s="65">
        <v>0</v>
      </c>
      <c r="O108" s="65">
        <v>0.1013</v>
      </c>
      <c r="P108" s="65">
        <v>0.2576</v>
      </c>
      <c r="Q108" s="65">
        <v>1.3602000000000001</v>
      </c>
      <c r="R108" s="65">
        <v>0.2261</v>
      </c>
      <c r="S108" s="65">
        <v>1.8E-3</v>
      </c>
      <c r="T108" s="61">
        <v>0</v>
      </c>
      <c r="U108" s="65">
        <v>0</v>
      </c>
      <c r="V108" s="58"/>
      <c r="W108" s="58"/>
      <c r="X108" s="58"/>
    </row>
    <row r="109" spans="1:24" ht="20.100000000000001" customHeight="1" x14ac:dyDescent="0.2">
      <c r="A109" s="35">
        <v>98</v>
      </c>
      <c r="B109" s="36" t="s">
        <v>122</v>
      </c>
      <c r="C109" s="62">
        <f t="shared" si="4"/>
        <v>3.923</v>
      </c>
      <c r="D109" s="62">
        <f t="shared" si="5"/>
        <v>3.923</v>
      </c>
      <c r="E109" s="63">
        <f t="shared" si="6"/>
        <v>3.923</v>
      </c>
      <c r="F109" s="63">
        <f t="shared" si="7"/>
        <v>3.923</v>
      </c>
      <c r="G109" s="65">
        <v>0</v>
      </c>
      <c r="H109" s="65">
        <v>1.2917000000000001</v>
      </c>
      <c r="I109" s="65">
        <v>0</v>
      </c>
      <c r="J109" s="65">
        <v>0</v>
      </c>
      <c r="K109" s="65">
        <v>0</v>
      </c>
      <c r="L109" s="65">
        <v>0.73950000000000005</v>
      </c>
      <c r="M109" s="65">
        <v>0</v>
      </c>
      <c r="N109" s="65">
        <v>0</v>
      </c>
      <c r="O109" s="65">
        <v>9.4E-2</v>
      </c>
      <c r="P109" s="65">
        <v>0.25040000000000001</v>
      </c>
      <c r="Q109" s="65">
        <v>1.3312999999999999</v>
      </c>
      <c r="R109" s="65">
        <v>0.21429999999999999</v>
      </c>
      <c r="S109" s="65">
        <v>1.8E-3</v>
      </c>
      <c r="T109" s="61">
        <v>0</v>
      </c>
      <c r="U109" s="65">
        <v>0</v>
      </c>
      <c r="V109" s="58"/>
      <c r="W109" s="58"/>
      <c r="X109" s="58"/>
    </row>
    <row r="110" spans="1:24" ht="20.100000000000001" customHeight="1" x14ac:dyDescent="0.2">
      <c r="A110" s="35">
        <v>99</v>
      </c>
      <c r="B110" s="36" t="s">
        <v>123</v>
      </c>
      <c r="C110" s="62">
        <f t="shared" si="4"/>
        <v>4.2578000000000005</v>
      </c>
      <c r="D110" s="62">
        <f t="shared" si="5"/>
        <v>4.2578000000000005</v>
      </c>
      <c r="E110" s="63">
        <f t="shared" si="6"/>
        <v>4.2578000000000005</v>
      </c>
      <c r="F110" s="63">
        <f t="shared" si="7"/>
        <v>4.2578000000000005</v>
      </c>
      <c r="G110" s="65">
        <v>0</v>
      </c>
      <c r="H110" s="65">
        <v>1.5144</v>
      </c>
      <c r="I110" s="65">
        <v>0</v>
      </c>
      <c r="J110" s="65">
        <v>0</v>
      </c>
      <c r="K110" s="65">
        <v>0</v>
      </c>
      <c r="L110" s="65">
        <v>0.79790000000000005</v>
      </c>
      <c r="M110" s="65">
        <v>0</v>
      </c>
      <c r="N110" s="65">
        <v>0</v>
      </c>
      <c r="O110" s="65">
        <v>0.1008</v>
      </c>
      <c r="P110" s="65">
        <v>0.2555</v>
      </c>
      <c r="Q110" s="65">
        <v>1.4087000000000001</v>
      </c>
      <c r="R110" s="65">
        <v>0.1787</v>
      </c>
      <c r="S110" s="65">
        <v>1.8E-3</v>
      </c>
      <c r="T110" s="61">
        <v>0</v>
      </c>
      <c r="U110" s="65">
        <v>0</v>
      </c>
      <c r="V110" s="58"/>
      <c r="W110" s="58"/>
      <c r="X110" s="58"/>
    </row>
    <row r="111" spans="1:24" ht="20.100000000000001" customHeight="1" x14ac:dyDescent="0.2">
      <c r="A111" s="35">
        <v>100</v>
      </c>
      <c r="B111" s="36" t="s">
        <v>124</v>
      </c>
      <c r="C111" s="62">
        <f t="shared" si="4"/>
        <v>3.7959999999999998</v>
      </c>
      <c r="D111" s="62">
        <f t="shared" si="5"/>
        <v>3.7959999999999998</v>
      </c>
      <c r="E111" s="63">
        <f t="shared" si="6"/>
        <v>3.7959999999999998</v>
      </c>
      <c r="F111" s="63">
        <f t="shared" si="7"/>
        <v>3.7959999999999998</v>
      </c>
      <c r="G111" s="65">
        <v>0</v>
      </c>
      <c r="H111" s="65">
        <v>0.4824</v>
      </c>
      <c r="I111" s="65">
        <v>0</v>
      </c>
      <c r="J111" s="65">
        <v>0</v>
      </c>
      <c r="K111" s="65">
        <v>0</v>
      </c>
      <c r="L111" s="65">
        <v>0.84250000000000003</v>
      </c>
      <c r="M111" s="65">
        <v>0</v>
      </c>
      <c r="N111" s="65">
        <v>0</v>
      </c>
      <c r="O111" s="65">
        <v>9.4200000000000006E-2</v>
      </c>
      <c r="P111" s="65">
        <v>0.44990000000000002</v>
      </c>
      <c r="Q111" s="65">
        <v>1.6294999999999999</v>
      </c>
      <c r="R111" s="65">
        <v>0.29409999999999997</v>
      </c>
      <c r="S111" s="65">
        <v>3.3999999999999998E-3</v>
      </c>
      <c r="T111" s="61">
        <v>0</v>
      </c>
      <c r="U111" s="65">
        <v>0</v>
      </c>
      <c r="V111" s="58"/>
      <c r="W111" s="58"/>
      <c r="X111" s="58"/>
    </row>
    <row r="112" spans="1:24" ht="20.100000000000001" customHeight="1" x14ac:dyDescent="0.2">
      <c r="A112" s="35">
        <v>101</v>
      </c>
      <c r="B112" s="36" t="s">
        <v>125</v>
      </c>
      <c r="C112" s="62">
        <f t="shared" si="4"/>
        <v>4.1593999999999998</v>
      </c>
      <c r="D112" s="62">
        <f t="shared" si="5"/>
        <v>4.1593999999999998</v>
      </c>
      <c r="E112" s="63">
        <f t="shared" si="6"/>
        <v>4.1593999999999998</v>
      </c>
      <c r="F112" s="63">
        <f t="shared" si="7"/>
        <v>4.1593999999999998</v>
      </c>
      <c r="G112" s="65">
        <v>0</v>
      </c>
      <c r="H112" s="65">
        <v>1.2810999999999999</v>
      </c>
      <c r="I112" s="65">
        <v>0</v>
      </c>
      <c r="J112" s="65">
        <v>0</v>
      </c>
      <c r="K112" s="65">
        <v>0</v>
      </c>
      <c r="L112" s="65">
        <v>0.79759999999999998</v>
      </c>
      <c r="M112" s="65">
        <v>0</v>
      </c>
      <c r="N112" s="65">
        <v>0</v>
      </c>
      <c r="O112" s="65">
        <v>7.9600000000000004E-2</v>
      </c>
      <c r="P112" s="65">
        <v>0.2243</v>
      </c>
      <c r="Q112" s="65">
        <v>1.2162999999999999</v>
      </c>
      <c r="R112" s="65">
        <v>0.28910000000000002</v>
      </c>
      <c r="S112" s="65">
        <v>1.1999999999999999E-3</v>
      </c>
      <c r="T112" s="65">
        <v>0.2702</v>
      </c>
      <c r="U112" s="65">
        <v>0</v>
      </c>
      <c r="V112" s="58"/>
      <c r="W112" s="58"/>
      <c r="X112" s="58"/>
    </row>
    <row r="113" spans="1:24" ht="20.100000000000001" customHeight="1" x14ac:dyDescent="0.2">
      <c r="A113" s="35">
        <v>102</v>
      </c>
      <c r="B113" s="36" t="s">
        <v>126</v>
      </c>
      <c r="C113" s="62">
        <f t="shared" si="4"/>
        <v>4.7572999999999999</v>
      </c>
      <c r="D113" s="62">
        <f t="shared" si="5"/>
        <v>4.7572999999999999</v>
      </c>
      <c r="E113" s="63">
        <f t="shared" si="6"/>
        <v>4.7572999999999999</v>
      </c>
      <c r="F113" s="63">
        <f t="shared" si="7"/>
        <v>4.7572999999999999</v>
      </c>
      <c r="G113" s="65">
        <v>0</v>
      </c>
      <c r="H113" s="65">
        <v>1.6777</v>
      </c>
      <c r="I113" s="65">
        <v>0</v>
      </c>
      <c r="J113" s="65">
        <v>0</v>
      </c>
      <c r="K113" s="65">
        <v>0</v>
      </c>
      <c r="L113" s="65">
        <v>0.8619</v>
      </c>
      <c r="M113" s="65">
        <v>0</v>
      </c>
      <c r="N113" s="65">
        <v>0</v>
      </c>
      <c r="O113" s="65">
        <v>7.9000000000000001E-2</v>
      </c>
      <c r="P113" s="65">
        <v>0.32390000000000002</v>
      </c>
      <c r="Q113" s="65">
        <v>1.3041</v>
      </c>
      <c r="R113" s="65">
        <v>0.29930000000000001</v>
      </c>
      <c r="S113" s="65">
        <v>1.2999999999999999E-3</v>
      </c>
      <c r="T113" s="65">
        <v>0.21010000000000001</v>
      </c>
      <c r="U113" s="65">
        <v>0</v>
      </c>
      <c r="V113" s="58"/>
      <c r="W113" s="58"/>
      <c r="X113" s="58"/>
    </row>
    <row r="114" spans="1:24" ht="20.100000000000001" customHeight="1" x14ac:dyDescent="0.2">
      <c r="A114" s="35">
        <v>103</v>
      </c>
      <c r="B114" s="36" t="s">
        <v>127</v>
      </c>
      <c r="C114" s="62">
        <f t="shared" si="4"/>
        <v>4.4960999999999993</v>
      </c>
      <c r="D114" s="62">
        <f t="shared" si="5"/>
        <v>4.4960999999999993</v>
      </c>
      <c r="E114" s="63">
        <f t="shared" si="6"/>
        <v>4.4960999999999993</v>
      </c>
      <c r="F114" s="63">
        <f t="shared" si="7"/>
        <v>4.4960999999999993</v>
      </c>
      <c r="G114" s="65">
        <v>0</v>
      </c>
      <c r="H114" s="65">
        <v>1.5150999999999999</v>
      </c>
      <c r="I114" s="65">
        <v>2.8199999999999999E-2</v>
      </c>
      <c r="J114" s="65">
        <v>0</v>
      </c>
      <c r="K114" s="65">
        <v>0</v>
      </c>
      <c r="L114" s="65">
        <v>0.77969999999999995</v>
      </c>
      <c r="M114" s="65">
        <v>0</v>
      </c>
      <c r="N114" s="65">
        <v>0</v>
      </c>
      <c r="O114" s="65">
        <v>8.1699999999999995E-2</v>
      </c>
      <c r="P114" s="65">
        <v>0.3216</v>
      </c>
      <c r="Q114" s="65">
        <v>1.2649999999999999</v>
      </c>
      <c r="R114" s="65">
        <v>0.24890000000000001</v>
      </c>
      <c r="S114" s="65">
        <v>1.1999999999999999E-3</v>
      </c>
      <c r="T114" s="65">
        <v>0.25469999999999998</v>
      </c>
      <c r="U114" s="65">
        <v>0</v>
      </c>
      <c r="V114" s="58"/>
      <c r="W114" s="58"/>
      <c r="X114" s="58"/>
    </row>
    <row r="115" spans="1:24" ht="20.100000000000001" customHeight="1" x14ac:dyDescent="0.2">
      <c r="A115" s="35">
        <v>104</v>
      </c>
      <c r="B115" s="36" t="s">
        <v>128</v>
      </c>
      <c r="C115" s="62">
        <f t="shared" si="4"/>
        <v>3.6709000000000001</v>
      </c>
      <c r="D115" s="62">
        <f t="shared" si="5"/>
        <v>3.6709000000000001</v>
      </c>
      <c r="E115" s="63">
        <f t="shared" si="6"/>
        <v>3.6709000000000001</v>
      </c>
      <c r="F115" s="63">
        <f t="shared" si="7"/>
        <v>3.6709000000000001</v>
      </c>
      <c r="G115" s="65">
        <v>0</v>
      </c>
      <c r="H115" s="65">
        <v>0.77290000000000003</v>
      </c>
      <c r="I115" s="65">
        <v>0</v>
      </c>
      <c r="J115" s="65">
        <v>0</v>
      </c>
      <c r="K115" s="65">
        <v>0</v>
      </c>
      <c r="L115" s="65">
        <v>0.87270000000000003</v>
      </c>
      <c r="M115" s="65">
        <v>0</v>
      </c>
      <c r="N115" s="65">
        <v>0</v>
      </c>
      <c r="O115" s="65">
        <v>0.28820000000000001</v>
      </c>
      <c r="P115" s="65">
        <v>0.14230000000000001</v>
      </c>
      <c r="Q115" s="65">
        <v>1.0841000000000001</v>
      </c>
      <c r="R115" s="65">
        <v>0.29530000000000001</v>
      </c>
      <c r="S115" s="65">
        <v>3.0000000000000001E-3</v>
      </c>
      <c r="T115" s="65">
        <v>0.21240000000000001</v>
      </c>
      <c r="U115" s="65">
        <v>0</v>
      </c>
      <c r="V115" s="58"/>
      <c r="W115" s="58"/>
      <c r="X115" s="58"/>
    </row>
    <row r="116" spans="1:24" ht="20.100000000000001" customHeight="1" x14ac:dyDescent="0.2">
      <c r="A116" s="35">
        <v>105</v>
      </c>
      <c r="B116" s="36" t="s">
        <v>129</v>
      </c>
      <c r="C116" s="62">
        <f t="shared" si="4"/>
        <v>4.1898999999999997</v>
      </c>
      <c r="D116" s="62">
        <f t="shared" si="5"/>
        <v>4.1898999999999997</v>
      </c>
      <c r="E116" s="63">
        <f t="shared" si="6"/>
        <v>4.1898999999999997</v>
      </c>
      <c r="F116" s="63">
        <f t="shared" si="7"/>
        <v>4.1898999999999997</v>
      </c>
      <c r="G116" s="65">
        <v>0</v>
      </c>
      <c r="H116" s="65">
        <v>0.7762</v>
      </c>
      <c r="I116" s="65">
        <v>0</v>
      </c>
      <c r="J116" s="65">
        <v>0</v>
      </c>
      <c r="K116" s="65">
        <v>0</v>
      </c>
      <c r="L116" s="65">
        <v>0.78069999999999995</v>
      </c>
      <c r="M116" s="65">
        <v>0</v>
      </c>
      <c r="N116" s="65">
        <v>0</v>
      </c>
      <c r="O116" s="65">
        <v>0.22</v>
      </c>
      <c r="P116" s="65">
        <v>0.16070000000000001</v>
      </c>
      <c r="Q116" s="65">
        <v>1.0494000000000001</v>
      </c>
      <c r="R116" s="65">
        <v>0.35770000000000002</v>
      </c>
      <c r="S116" s="65">
        <v>3.2000000000000002E-3</v>
      </c>
      <c r="T116" s="65">
        <v>0.84199999999999997</v>
      </c>
      <c r="U116" s="65">
        <v>0</v>
      </c>
      <c r="V116" s="58"/>
      <c r="W116" s="58"/>
      <c r="X116" s="58"/>
    </row>
    <row r="117" spans="1:24" ht="20.100000000000001" customHeight="1" x14ac:dyDescent="0.2">
      <c r="A117" s="35">
        <v>106</v>
      </c>
      <c r="B117" s="36" t="s">
        <v>130</v>
      </c>
      <c r="C117" s="62">
        <f t="shared" si="4"/>
        <v>3.6907000000000001</v>
      </c>
      <c r="D117" s="62">
        <f t="shared" si="5"/>
        <v>3.6907000000000001</v>
      </c>
      <c r="E117" s="63">
        <f t="shared" si="6"/>
        <v>3.6907000000000001</v>
      </c>
      <c r="F117" s="63">
        <f t="shared" si="7"/>
        <v>3.6907000000000001</v>
      </c>
      <c r="G117" s="65">
        <v>0</v>
      </c>
      <c r="H117" s="65">
        <v>1.0062</v>
      </c>
      <c r="I117" s="65">
        <v>6.7299999999999999E-2</v>
      </c>
      <c r="J117" s="65">
        <v>0</v>
      </c>
      <c r="K117" s="65">
        <v>0</v>
      </c>
      <c r="L117" s="65">
        <v>0.5837</v>
      </c>
      <c r="M117" s="65">
        <v>0</v>
      </c>
      <c r="N117" s="65">
        <v>0</v>
      </c>
      <c r="O117" s="65">
        <v>0.23719999999999999</v>
      </c>
      <c r="P117" s="65">
        <v>0.29980000000000001</v>
      </c>
      <c r="Q117" s="65">
        <v>1.1063000000000001</v>
      </c>
      <c r="R117" s="65">
        <v>0.25240000000000001</v>
      </c>
      <c r="S117" s="65">
        <v>1.9E-3</v>
      </c>
      <c r="T117" s="65">
        <v>0.13589999999999999</v>
      </c>
      <c r="U117" s="65">
        <v>0</v>
      </c>
      <c r="V117" s="58"/>
      <c r="W117" s="58"/>
      <c r="X117" s="58"/>
    </row>
    <row r="118" spans="1:24" ht="20.100000000000001" customHeight="1" x14ac:dyDescent="0.2">
      <c r="A118" s="35">
        <v>107</v>
      </c>
      <c r="B118" s="36" t="s">
        <v>131</v>
      </c>
      <c r="C118" s="62">
        <f t="shared" si="4"/>
        <v>3.2793000000000001</v>
      </c>
      <c r="D118" s="62">
        <f t="shared" si="5"/>
        <v>3.2793000000000001</v>
      </c>
      <c r="E118" s="63">
        <f t="shared" si="6"/>
        <v>3.2793000000000001</v>
      </c>
      <c r="F118" s="63">
        <f t="shared" si="7"/>
        <v>3.2793000000000001</v>
      </c>
      <c r="G118" s="65">
        <v>0</v>
      </c>
      <c r="H118" s="65">
        <v>0.69530000000000003</v>
      </c>
      <c r="I118" s="65">
        <v>6.6199999999999995E-2</v>
      </c>
      <c r="J118" s="65">
        <v>0</v>
      </c>
      <c r="K118" s="65">
        <v>0</v>
      </c>
      <c r="L118" s="65">
        <v>0.56459999999999999</v>
      </c>
      <c r="M118" s="65">
        <v>0</v>
      </c>
      <c r="N118" s="65">
        <v>0</v>
      </c>
      <c r="O118" s="65">
        <v>0.20030000000000001</v>
      </c>
      <c r="P118" s="65">
        <v>0.1709</v>
      </c>
      <c r="Q118" s="65">
        <v>1.1511</v>
      </c>
      <c r="R118" s="65">
        <v>0.26540000000000002</v>
      </c>
      <c r="S118" s="65">
        <v>0</v>
      </c>
      <c r="T118" s="65">
        <v>0.16550000000000001</v>
      </c>
      <c r="U118" s="65">
        <v>0</v>
      </c>
      <c r="V118" s="58"/>
      <c r="W118" s="58"/>
      <c r="X118" s="58"/>
    </row>
    <row r="119" spans="1:24" ht="20.100000000000001" customHeight="1" x14ac:dyDescent="0.2">
      <c r="A119" s="35">
        <v>108</v>
      </c>
      <c r="B119" s="36" t="s">
        <v>132</v>
      </c>
      <c r="C119" s="62">
        <f t="shared" si="4"/>
        <v>3.9581</v>
      </c>
      <c r="D119" s="62">
        <f t="shared" si="5"/>
        <v>3.9581</v>
      </c>
      <c r="E119" s="63">
        <f t="shared" si="6"/>
        <v>3.9581</v>
      </c>
      <c r="F119" s="63">
        <f t="shared" si="7"/>
        <v>3.9581</v>
      </c>
      <c r="G119" s="65">
        <v>0</v>
      </c>
      <c r="H119" s="65">
        <v>1.45</v>
      </c>
      <c r="I119" s="65">
        <v>6.6500000000000004E-2</v>
      </c>
      <c r="J119" s="65">
        <v>0</v>
      </c>
      <c r="K119" s="65">
        <v>0</v>
      </c>
      <c r="L119" s="65">
        <v>0.56669999999999998</v>
      </c>
      <c r="M119" s="65">
        <v>0</v>
      </c>
      <c r="N119" s="65">
        <v>0</v>
      </c>
      <c r="O119" s="65">
        <v>0.20150000000000001</v>
      </c>
      <c r="P119" s="65">
        <v>0.17399999999999999</v>
      </c>
      <c r="Q119" s="65">
        <v>1.0122</v>
      </c>
      <c r="R119" s="65">
        <v>0.26350000000000001</v>
      </c>
      <c r="S119" s="65">
        <v>0</v>
      </c>
      <c r="T119" s="65">
        <v>0.22370000000000001</v>
      </c>
      <c r="U119" s="65">
        <v>0</v>
      </c>
      <c r="V119" s="58"/>
      <c r="W119" s="58"/>
      <c r="X119" s="58"/>
    </row>
    <row r="120" spans="1:24" ht="20.100000000000001" customHeight="1" x14ac:dyDescent="0.2">
      <c r="A120" s="35">
        <v>109</v>
      </c>
      <c r="B120" s="36" t="s">
        <v>133</v>
      </c>
      <c r="C120" s="62">
        <f t="shared" si="4"/>
        <v>3.6464000000000003</v>
      </c>
      <c r="D120" s="62">
        <f t="shared" si="5"/>
        <v>3.6464000000000003</v>
      </c>
      <c r="E120" s="63">
        <f t="shared" si="6"/>
        <v>3.6464000000000003</v>
      </c>
      <c r="F120" s="63">
        <f t="shared" si="7"/>
        <v>3.6464000000000003</v>
      </c>
      <c r="G120" s="65">
        <v>0</v>
      </c>
      <c r="H120" s="65">
        <v>0.79830000000000001</v>
      </c>
      <c r="I120" s="65">
        <v>6.6000000000000003E-2</v>
      </c>
      <c r="J120" s="65">
        <v>0</v>
      </c>
      <c r="K120" s="65">
        <v>0</v>
      </c>
      <c r="L120" s="65">
        <v>0.58589999999999998</v>
      </c>
      <c r="M120" s="65">
        <v>0</v>
      </c>
      <c r="N120" s="65">
        <v>0</v>
      </c>
      <c r="O120" s="65">
        <v>0.23019999999999999</v>
      </c>
      <c r="P120" s="65">
        <v>0.29039999999999999</v>
      </c>
      <c r="Q120" s="65">
        <v>1.0896999999999999</v>
      </c>
      <c r="R120" s="65">
        <v>0.253</v>
      </c>
      <c r="S120" s="65">
        <v>1.8E-3</v>
      </c>
      <c r="T120" s="65">
        <v>0.33110000000000001</v>
      </c>
      <c r="U120" s="65">
        <v>0</v>
      </c>
      <c r="V120" s="58"/>
      <c r="W120" s="58"/>
      <c r="X120" s="58"/>
    </row>
    <row r="121" spans="1:24" ht="20.100000000000001" customHeight="1" x14ac:dyDescent="0.2">
      <c r="A121" s="35">
        <v>110</v>
      </c>
      <c r="B121" s="36" t="s">
        <v>134</v>
      </c>
      <c r="C121" s="62">
        <f t="shared" si="4"/>
        <v>3.5415999999999999</v>
      </c>
      <c r="D121" s="62">
        <f t="shared" si="5"/>
        <v>3.5415999999999999</v>
      </c>
      <c r="E121" s="63">
        <f t="shared" si="6"/>
        <v>3.5415999999999999</v>
      </c>
      <c r="F121" s="63">
        <f t="shared" si="7"/>
        <v>3.5415999999999999</v>
      </c>
      <c r="G121" s="65">
        <v>0</v>
      </c>
      <c r="H121" s="65">
        <v>0.7681</v>
      </c>
      <c r="I121" s="65">
        <v>3.7199999999999997E-2</v>
      </c>
      <c r="J121" s="65">
        <v>0</v>
      </c>
      <c r="K121" s="65">
        <v>0</v>
      </c>
      <c r="L121" s="65">
        <v>0.54600000000000004</v>
      </c>
      <c r="M121" s="65">
        <v>4.2599999999999999E-2</v>
      </c>
      <c r="N121" s="65">
        <v>1.6000000000000001E-3</v>
      </c>
      <c r="O121" s="65">
        <v>0.1946</v>
      </c>
      <c r="P121" s="65">
        <v>0.24959999999999999</v>
      </c>
      <c r="Q121" s="65">
        <v>1.0135000000000001</v>
      </c>
      <c r="R121" s="65">
        <v>0.1469</v>
      </c>
      <c r="S121" s="65">
        <v>1.6000000000000001E-3</v>
      </c>
      <c r="T121" s="65">
        <v>0.53990000000000005</v>
      </c>
      <c r="U121" s="65">
        <v>0</v>
      </c>
      <c r="V121" s="58"/>
      <c r="W121" s="58"/>
      <c r="X121" s="58"/>
    </row>
    <row r="122" spans="1:24" ht="20.100000000000001" customHeight="1" x14ac:dyDescent="0.2">
      <c r="A122" s="35">
        <v>111</v>
      </c>
      <c r="B122" s="36" t="s">
        <v>135</v>
      </c>
      <c r="C122" s="62">
        <f t="shared" si="4"/>
        <v>3.1867999999999999</v>
      </c>
      <c r="D122" s="62">
        <f t="shared" si="5"/>
        <v>3.1867999999999999</v>
      </c>
      <c r="E122" s="63">
        <f t="shared" si="6"/>
        <v>3.1867999999999999</v>
      </c>
      <c r="F122" s="63">
        <f t="shared" si="7"/>
        <v>3.1867999999999999</v>
      </c>
      <c r="G122" s="65">
        <v>0</v>
      </c>
      <c r="H122" s="65">
        <v>0.61739999999999995</v>
      </c>
      <c r="I122" s="65">
        <v>6.93E-2</v>
      </c>
      <c r="J122" s="65">
        <v>0</v>
      </c>
      <c r="K122" s="65">
        <v>0</v>
      </c>
      <c r="L122" s="65">
        <v>0.8579</v>
      </c>
      <c r="M122" s="65">
        <v>0.151</v>
      </c>
      <c r="N122" s="65">
        <v>5.5999999999999999E-3</v>
      </c>
      <c r="O122" s="65">
        <v>1.5800000000000002E-2</v>
      </c>
      <c r="P122" s="65">
        <v>0.1111</v>
      </c>
      <c r="Q122" s="65">
        <v>1.0209999999999999</v>
      </c>
      <c r="R122" s="65">
        <v>0.21709999999999999</v>
      </c>
      <c r="S122" s="65">
        <v>0</v>
      </c>
      <c r="T122" s="65">
        <v>0.1206</v>
      </c>
      <c r="U122" s="65">
        <v>0</v>
      </c>
      <c r="V122" s="58"/>
      <c r="W122" s="58"/>
      <c r="X122" s="58"/>
    </row>
    <row r="123" spans="1:24" ht="20.100000000000001" customHeight="1" x14ac:dyDescent="0.2">
      <c r="A123" s="35">
        <v>112</v>
      </c>
      <c r="B123" s="36" t="s">
        <v>136</v>
      </c>
      <c r="C123" s="62">
        <f t="shared" si="4"/>
        <v>2.9189000000000003</v>
      </c>
      <c r="D123" s="62">
        <f t="shared" si="5"/>
        <v>2.9189000000000003</v>
      </c>
      <c r="E123" s="63">
        <f t="shared" si="6"/>
        <v>2.9189000000000003</v>
      </c>
      <c r="F123" s="63">
        <f t="shared" si="7"/>
        <v>2.9189000000000003</v>
      </c>
      <c r="G123" s="65">
        <v>0</v>
      </c>
      <c r="H123" s="65">
        <v>0.64480000000000004</v>
      </c>
      <c r="I123" s="65">
        <v>6.0600000000000001E-2</v>
      </c>
      <c r="J123" s="65">
        <v>0</v>
      </c>
      <c r="K123" s="65">
        <v>0</v>
      </c>
      <c r="L123" s="65">
        <v>0.746</v>
      </c>
      <c r="M123" s="65">
        <v>0.10780000000000001</v>
      </c>
      <c r="N123" s="65">
        <v>4.0000000000000001E-3</v>
      </c>
      <c r="O123" s="65">
        <v>4.5600000000000002E-2</v>
      </c>
      <c r="P123" s="65">
        <v>8.6199999999999999E-2</v>
      </c>
      <c r="Q123" s="65">
        <v>0.94650000000000001</v>
      </c>
      <c r="R123" s="65">
        <v>0.19220000000000001</v>
      </c>
      <c r="S123" s="65">
        <v>1.1999999999999999E-3</v>
      </c>
      <c r="T123" s="65">
        <v>8.4000000000000005E-2</v>
      </c>
      <c r="U123" s="65">
        <v>0</v>
      </c>
      <c r="V123" s="58"/>
      <c r="W123" s="58"/>
      <c r="X123" s="58"/>
    </row>
    <row r="124" spans="1:24" ht="20.100000000000001" customHeight="1" x14ac:dyDescent="0.2">
      <c r="A124" s="35">
        <v>113</v>
      </c>
      <c r="B124" s="67" t="s">
        <v>294</v>
      </c>
      <c r="C124" s="62">
        <f t="shared" si="4"/>
        <v>2.0596000000000001</v>
      </c>
      <c r="D124" s="62">
        <f t="shared" si="5"/>
        <v>2.0596000000000001</v>
      </c>
      <c r="E124" s="63">
        <f t="shared" si="6"/>
        <v>2.0596000000000001</v>
      </c>
      <c r="F124" s="63">
        <f t="shared" si="7"/>
        <v>2.0596000000000001</v>
      </c>
      <c r="G124" s="65">
        <v>0</v>
      </c>
      <c r="H124" s="65">
        <v>0</v>
      </c>
      <c r="I124" s="65">
        <v>2.29E-2</v>
      </c>
      <c r="J124" s="65">
        <v>0</v>
      </c>
      <c r="K124" s="65">
        <v>0</v>
      </c>
      <c r="L124" s="65">
        <v>0.4476</v>
      </c>
      <c r="M124" s="65">
        <v>0</v>
      </c>
      <c r="N124" s="65">
        <v>0</v>
      </c>
      <c r="O124" s="65">
        <v>0.14119999999999999</v>
      </c>
      <c r="P124" s="65">
        <v>0.33019999999999999</v>
      </c>
      <c r="Q124" s="65">
        <v>0.80820000000000003</v>
      </c>
      <c r="R124" s="65">
        <v>0</v>
      </c>
      <c r="S124" s="65">
        <v>0</v>
      </c>
      <c r="T124" s="65">
        <v>0.3095</v>
      </c>
      <c r="U124" s="65">
        <v>0</v>
      </c>
      <c r="V124" s="58"/>
      <c r="W124" s="58"/>
      <c r="X124" s="58"/>
    </row>
    <row r="125" spans="1:24" ht="20.100000000000001" customHeight="1" x14ac:dyDescent="0.2">
      <c r="A125" s="35">
        <v>114</v>
      </c>
      <c r="B125" s="57" t="s">
        <v>137</v>
      </c>
      <c r="C125" s="62">
        <f t="shared" si="4"/>
        <v>4.1295999999999999</v>
      </c>
      <c r="D125" s="62">
        <f t="shared" si="5"/>
        <v>4.1295999999999999</v>
      </c>
      <c r="E125" s="63">
        <f t="shared" si="6"/>
        <v>3.7357</v>
      </c>
      <c r="F125" s="63">
        <f t="shared" si="7"/>
        <v>4.1295999999999999</v>
      </c>
      <c r="G125" s="65">
        <v>0.39389999999999997</v>
      </c>
      <c r="H125" s="65">
        <v>0.61550000000000005</v>
      </c>
      <c r="I125" s="65">
        <v>7.0000000000000001E-3</v>
      </c>
      <c r="J125" s="65">
        <v>0</v>
      </c>
      <c r="K125" s="65">
        <v>0</v>
      </c>
      <c r="L125" s="65">
        <v>0.71609999999999996</v>
      </c>
      <c r="M125" s="65">
        <v>3.3399999999999999E-2</v>
      </c>
      <c r="N125" s="65">
        <v>1.1999999999999999E-3</v>
      </c>
      <c r="O125" s="65">
        <v>6.8900000000000003E-2</v>
      </c>
      <c r="P125" s="65">
        <v>0.42830000000000001</v>
      </c>
      <c r="Q125" s="65">
        <v>1.2686999999999999</v>
      </c>
      <c r="R125" s="65">
        <v>8.4599999999999995E-2</v>
      </c>
      <c r="S125" s="65">
        <v>5.0000000000000001E-4</v>
      </c>
      <c r="T125" s="65">
        <v>0.51149999999999995</v>
      </c>
      <c r="U125" s="65">
        <v>0</v>
      </c>
      <c r="V125" s="58"/>
      <c r="W125" s="58"/>
      <c r="X125" s="58"/>
    </row>
    <row r="126" spans="1:24" ht="20.100000000000001" customHeight="1" x14ac:dyDescent="0.2">
      <c r="A126" s="35">
        <v>115</v>
      </c>
      <c r="B126" s="36" t="s">
        <v>138</v>
      </c>
      <c r="C126" s="62">
        <f t="shared" si="4"/>
        <v>3.4607999999999999</v>
      </c>
      <c r="D126" s="62">
        <f t="shared" si="5"/>
        <v>3.4607999999999999</v>
      </c>
      <c r="E126" s="63">
        <f t="shared" si="6"/>
        <v>3.1265999999999998</v>
      </c>
      <c r="F126" s="63">
        <f t="shared" si="7"/>
        <v>3.4607999999999999</v>
      </c>
      <c r="G126" s="65">
        <v>0.3342</v>
      </c>
      <c r="H126" s="65">
        <v>0.35039999999999999</v>
      </c>
      <c r="I126" s="65">
        <v>1.4500000000000001E-2</v>
      </c>
      <c r="J126" s="65">
        <v>0</v>
      </c>
      <c r="K126" s="65">
        <v>0</v>
      </c>
      <c r="L126" s="65">
        <v>0.63470000000000004</v>
      </c>
      <c r="M126" s="65">
        <v>6.8500000000000005E-2</v>
      </c>
      <c r="N126" s="65">
        <v>2.5000000000000001E-3</v>
      </c>
      <c r="O126" s="65">
        <v>0.28699999999999998</v>
      </c>
      <c r="P126" s="65">
        <v>0.12189999999999999</v>
      </c>
      <c r="Q126" s="65">
        <v>0.93410000000000004</v>
      </c>
      <c r="R126" s="65">
        <v>0.14410000000000001</v>
      </c>
      <c r="S126" s="65">
        <v>1.6999999999999999E-3</v>
      </c>
      <c r="T126" s="65">
        <v>0.56720000000000004</v>
      </c>
      <c r="U126" s="65">
        <v>0</v>
      </c>
      <c r="V126" s="58"/>
      <c r="W126" s="58"/>
      <c r="X126" s="58"/>
    </row>
    <row r="127" spans="1:24" ht="20.100000000000001" customHeight="1" x14ac:dyDescent="0.2">
      <c r="A127" s="35">
        <v>116</v>
      </c>
      <c r="B127" s="36" t="s">
        <v>139</v>
      </c>
      <c r="C127" s="62">
        <f t="shared" si="4"/>
        <v>4.5606999999999998</v>
      </c>
      <c r="D127" s="62">
        <f t="shared" si="5"/>
        <v>4.5606999999999998</v>
      </c>
      <c r="E127" s="63">
        <f t="shared" si="6"/>
        <v>4.0484</v>
      </c>
      <c r="F127" s="63">
        <f t="shared" si="7"/>
        <v>4.5606999999999998</v>
      </c>
      <c r="G127" s="65">
        <v>0.51229999999999998</v>
      </c>
      <c r="H127" s="65">
        <v>0.52800000000000002</v>
      </c>
      <c r="I127" s="65">
        <v>2.8799999999999999E-2</v>
      </c>
      <c r="J127" s="65">
        <v>0</v>
      </c>
      <c r="K127" s="65">
        <v>0</v>
      </c>
      <c r="L127" s="65">
        <v>0.77769999999999995</v>
      </c>
      <c r="M127" s="65">
        <v>0</v>
      </c>
      <c r="N127" s="65">
        <v>0</v>
      </c>
      <c r="O127" s="65">
        <v>0.1883</v>
      </c>
      <c r="P127" s="65">
        <v>0.58079999999999998</v>
      </c>
      <c r="Q127" s="65">
        <v>1.2803</v>
      </c>
      <c r="R127" s="65">
        <v>0.20660000000000001</v>
      </c>
      <c r="S127" s="65">
        <v>1.6999999999999999E-3</v>
      </c>
      <c r="T127" s="65">
        <v>0.45619999999999999</v>
      </c>
      <c r="U127" s="65">
        <v>0</v>
      </c>
      <c r="V127" s="58"/>
      <c r="W127" s="58"/>
      <c r="X127" s="58"/>
    </row>
    <row r="128" spans="1:24" ht="20.100000000000001" customHeight="1" x14ac:dyDescent="0.2">
      <c r="A128" s="35">
        <v>117</v>
      </c>
      <c r="B128" s="36" t="s">
        <v>140</v>
      </c>
      <c r="C128" s="62">
        <f t="shared" si="4"/>
        <v>4.7180999999999997</v>
      </c>
      <c r="D128" s="62">
        <f t="shared" si="5"/>
        <v>4.7180999999999997</v>
      </c>
      <c r="E128" s="63">
        <f t="shared" si="6"/>
        <v>4.3416999999999994</v>
      </c>
      <c r="F128" s="63">
        <f t="shared" si="7"/>
        <v>4.7180999999999997</v>
      </c>
      <c r="G128" s="65">
        <v>0.37640000000000001</v>
      </c>
      <c r="H128" s="65">
        <v>0.62170000000000003</v>
      </c>
      <c r="I128" s="65">
        <v>3.32E-2</v>
      </c>
      <c r="J128" s="65">
        <v>0</v>
      </c>
      <c r="K128" s="65">
        <v>0</v>
      </c>
      <c r="L128" s="65">
        <v>0.7097</v>
      </c>
      <c r="M128" s="65">
        <v>0</v>
      </c>
      <c r="N128" s="65">
        <v>0</v>
      </c>
      <c r="O128" s="65">
        <v>0.19320000000000001</v>
      </c>
      <c r="P128" s="65">
        <v>0.62460000000000004</v>
      </c>
      <c r="Q128" s="65">
        <v>1.3519000000000001</v>
      </c>
      <c r="R128" s="65">
        <v>0.21010000000000001</v>
      </c>
      <c r="S128" s="65">
        <v>2.2000000000000001E-3</v>
      </c>
      <c r="T128" s="65">
        <v>0.59509999999999996</v>
      </c>
      <c r="U128" s="65">
        <v>0</v>
      </c>
      <c r="V128" s="58"/>
      <c r="W128" s="58"/>
      <c r="X128" s="58"/>
    </row>
    <row r="129" spans="1:24" ht="20.100000000000001" customHeight="1" x14ac:dyDescent="0.2">
      <c r="A129" s="35">
        <v>118</v>
      </c>
      <c r="B129" s="36" t="s">
        <v>141</v>
      </c>
      <c r="C129" s="62">
        <f t="shared" si="4"/>
        <v>4.2566999999999995</v>
      </c>
      <c r="D129" s="62">
        <f t="shared" si="5"/>
        <v>4.2566999999999995</v>
      </c>
      <c r="E129" s="63">
        <f t="shared" si="6"/>
        <v>3.6442999999999994</v>
      </c>
      <c r="F129" s="63">
        <f t="shared" si="7"/>
        <v>4.2566999999999995</v>
      </c>
      <c r="G129" s="65">
        <v>0.61240000000000006</v>
      </c>
      <c r="H129" s="65">
        <v>0.77449999999999997</v>
      </c>
      <c r="I129" s="65">
        <v>2.6200000000000001E-2</v>
      </c>
      <c r="J129" s="65">
        <v>0</v>
      </c>
      <c r="K129" s="65">
        <v>0</v>
      </c>
      <c r="L129" s="65">
        <v>0.66320000000000001</v>
      </c>
      <c r="M129" s="65">
        <v>0</v>
      </c>
      <c r="N129" s="65">
        <v>0</v>
      </c>
      <c r="O129" s="65">
        <v>0.16719999999999999</v>
      </c>
      <c r="P129" s="65">
        <v>0.32900000000000001</v>
      </c>
      <c r="Q129" s="65">
        <v>1.0081</v>
      </c>
      <c r="R129" s="65">
        <v>0.26960000000000001</v>
      </c>
      <c r="S129" s="65">
        <v>1.1999999999999999E-3</v>
      </c>
      <c r="T129" s="65">
        <v>0.40529999999999999</v>
      </c>
      <c r="U129" s="65">
        <v>0</v>
      </c>
      <c r="V129" s="58"/>
      <c r="W129" s="58"/>
      <c r="X129" s="58"/>
    </row>
    <row r="130" spans="1:24" ht="20.100000000000001" customHeight="1" x14ac:dyDescent="0.2">
      <c r="A130" s="35">
        <v>119</v>
      </c>
      <c r="B130" s="36" t="s">
        <v>142</v>
      </c>
      <c r="C130" s="62">
        <f t="shared" si="4"/>
        <v>4.4202999999999992</v>
      </c>
      <c r="D130" s="62">
        <f t="shared" si="5"/>
        <v>4.4202999999999992</v>
      </c>
      <c r="E130" s="63">
        <f t="shared" si="6"/>
        <v>3.9192999999999993</v>
      </c>
      <c r="F130" s="63">
        <f t="shared" si="7"/>
        <v>4.4202999999999992</v>
      </c>
      <c r="G130" s="65">
        <v>0.501</v>
      </c>
      <c r="H130" s="65">
        <v>0.98460000000000003</v>
      </c>
      <c r="I130" s="65">
        <v>3.04E-2</v>
      </c>
      <c r="J130" s="65">
        <v>0</v>
      </c>
      <c r="K130" s="65">
        <v>0</v>
      </c>
      <c r="L130" s="65">
        <v>0.66569999999999996</v>
      </c>
      <c r="M130" s="65">
        <v>0</v>
      </c>
      <c r="N130" s="65">
        <v>0</v>
      </c>
      <c r="O130" s="65">
        <v>0.17949999999999999</v>
      </c>
      <c r="P130" s="65">
        <v>0.32750000000000001</v>
      </c>
      <c r="Q130" s="65">
        <v>1.1843999999999999</v>
      </c>
      <c r="R130" s="65">
        <v>0.185</v>
      </c>
      <c r="S130" s="65">
        <v>2E-3</v>
      </c>
      <c r="T130" s="65">
        <v>0.36020000000000002</v>
      </c>
      <c r="U130" s="65">
        <v>0</v>
      </c>
      <c r="V130" s="58"/>
      <c r="W130" s="58"/>
      <c r="X130" s="58"/>
    </row>
    <row r="131" spans="1:24" ht="20.100000000000001" customHeight="1" x14ac:dyDescent="0.2">
      <c r="A131" s="35">
        <v>120</v>
      </c>
      <c r="B131" s="36" t="s">
        <v>143</v>
      </c>
      <c r="C131" s="62">
        <f t="shared" si="4"/>
        <v>4.0677000000000003</v>
      </c>
      <c r="D131" s="62">
        <f t="shared" si="5"/>
        <v>4.0677000000000003</v>
      </c>
      <c r="E131" s="63">
        <f t="shared" si="6"/>
        <v>3.5543000000000005</v>
      </c>
      <c r="F131" s="63">
        <f t="shared" si="7"/>
        <v>4.0677000000000003</v>
      </c>
      <c r="G131" s="65">
        <v>0.51339999999999997</v>
      </c>
      <c r="H131" s="65">
        <v>0.70830000000000004</v>
      </c>
      <c r="I131" s="65">
        <v>2.6800000000000001E-2</v>
      </c>
      <c r="J131" s="65">
        <v>0</v>
      </c>
      <c r="K131" s="65">
        <v>0</v>
      </c>
      <c r="L131" s="65">
        <v>0.78300000000000003</v>
      </c>
      <c r="M131" s="65">
        <v>0</v>
      </c>
      <c r="N131" s="65">
        <v>0</v>
      </c>
      <c r="O131" s="65">
        <v>0.2046</v>
      </c>
      <c r="P131" s="65">
        <v>0.34189999999999998</v>
      </c>
      <c r="Q131" s="65">
        <v>1.1651</v>
      </c>
      <c r="R131" s="65">
        <v>0.23760000000000001</v>
      </c>
      <c r="S131" s="65">
        <v>1.2999999999999999E-3</v>
      </c>
      <c r="T131" s="65">
        <v>8.5699999999999998E-2</v>
      </c>
      <c r="U131" s="65">
        <v>0</v>
      </c>
      <c r="V131" s="58"/>
      <c r="W131" s="58"/>
      <c r="X131" s="58"/>
    </row>
    <row r="132" spans="1:24" ht="20.100000000000001" customHeight="1" x14ac:dyDescent="0.2">
      <c r="A132" s="35">
        <v>121</v>
      </c>
      <c r="B132" s="36" t="s">
        <v>144</v>
      </c>
      <c r="C132" s="62">
        <f t="shared" si="4"/>
        <v>3.9954999999999998</v>
      </c>
      <c r="D132" s="62">
        <f t="shared" si="5"/>
        <v>3.9954999999999998</v>
      </c>
      <c r="E132" s="63">
        <f t="shared" si="6"/>
        <v>3.5193999999999996</v>
      </c>
      <c r="F132" s="63">
        <f t="shared" si="7"/>
        <v>3.9954999999999998</v>
      </c>
      <c r="G132" s="65">
        <v>0.47610000000000002</v>
      </c>
      <c r="H132" s="65">
        <v>0.86609999999999998</v>
      </c>
      <c r="I132" s="65">
        <v>2.3E-3</v>
      </c>
      <c r="J132" s="65">
        <v>0</v>
      </c>
      <c r="K132" s="65">
        <v>0</v>
      </c>
      <c r="L132" s="65">
        <v>0.66059999999999997</v>
      </c>
      <c r="M132" s="65">
        <v>1.09E-2</v>
      </c>
      <c r="N132" s="65">
        <v>4.0000000000000002E-4</v>
      </c>
      <c r="O132" s="65">
        <v>0.13139999999999999</v>
      </c>
      <c r="P132" s="65">
        <v>0.4103</v>
      </c>
      <c r="Q132" s="65">
        <v>1.0692999999999999</v>
      </c>
      <c r="R132" s="65">
        <v>0.12909999999999999</v>
      </c>
      <c r="S132" s="65">
        <v>5.9999999999999995E-4</v>
      </c>
      <c r="T132" s="65">
        <v>0.2384</v>
      </c>
      <c r="U132" s="65">
        <v>0</v>
      </c>
      <c r="V132" s="58"/>
      <c r="W132" s="58"/>
      <c r="X132" s="58"/>
    </row>
    <row r="133" spans="1:24" ht="20.100000000000001" customHeight="1" x14ac:dyDescent="0.2">
      <c r="A133" s="35">
        <v>122</v>
      </c>
      <c r="B133" s="36" t="s">
        <v>145</v>
      </c>
      <c r="C133" s="62">
        <f t="shared" si="4"/>
        <v>4.0697000000000001</v>
      </c>
      <c r="D133" s="62">
        <f t="shared" si="5"/>
        <v>4.0697000000000001</v>
      </c>
      <c r="E133" s="63">
        <f t="shared" si="6"/>
        <v>3.6062000000000003</v>
      </c>
      <c r="F133" s="63">
        <f t="shared" si="7"/>
        <v>4.0697000000000001</v>
      </c>
      <c r="G133" s="65">
        <v>0.46350000000000002</v>
      </c>
      <c r="H133" s="65">
        <v>0.97619999999999996</v>
      </c>
      <c r="I133" s="65">
        <v>2.5700000000000001E-2</v>
      </c>
      <c r="J133" s="65">
        <v>0</v>
      </c>
      <c r="K133" s="65">
        <v>0</v>
      </c>
      <c r="L133" s="65">
        <v>0.6462</v>
      </c>
      <c r="M133" s="65">
        <v>0</v>
      </c>
      <c r="N133" s="65">
        <v>0</v>
      </c>
      <c r="O133" s="65">
        <v>0.15859999999999999</v>
      </c>
      <c r="P133" s="65">
        <v>0.38169999999999998</v>
      </c>
      <c r="Q133" s="65">
        <v>0.99570000000000003</v>
      </c>
      <c r="R133" s="65">
        <v>0.19339999999999999</v>
      </c>
      <c r="S133" s="65">
        <v>6.9999999999999999E-4</v>
      </c>
      <c r="T133" s="65">
        <v>0.22800000000000001</v>
      </c>
      <c r="U133" s="65">
        <v>0</v>
      </c>
      <c r="V133" s="58"/>
      <c r="W133" s="58"/>
      <c r="X133" s="58"/>
    </row>
    <row r="134" spans="1:24" ht="20.100000000000001" customHeight="1" x14ac:dyDescent="0.2">
      <c r="A134" s="35">
        <v>123</v>
      </c>
      <c r="B134" s="36" t="s">
        <v>146</v>
      </c>
      <c r="C134" s="62">
        <f t="shared" si="4"/>
        <v>3.3915000000000002</v>
      </c>
      <c r="D134" s="62">
        <f t="shared" si="5"/>
        <v>3.3915000000000002</v>
      </c>
      <c r="E134" s="63">
        <f t="shared" si="6"/>
        <v>3.1202000000000001</v>
      </c>
      <c r="F134" s="63">
        <f t="shared" si="7"/>
        <v>3.3915000000000002</v>
      </c>
      <c r="G134" s="65">
        <v>0.27129999999999999</v>
      </c>
      <c r="H134" s="65">
        <v>0.66669999999999996</v>
      </c>
      <c r="I134" s="65">
        <v>4.0899999999999999E-2</v>
      </c>
      <c r="J134" s="65">
        <v>0</v>
      </c>
      <c r="K134" s="65">
        <v>0</v>
      </c>
      <c r="L134" s="65">
        <v>0.73570000000000002</v>
      </c>
      <c r="M134" s="65">
        <v>8.6900000000000005E-2</v>
      </c>
      <c r="N134" s="65">
        <v>3.2000000000000002E-3</v>
      </c>
      <c r="O134" s="65">
        <v>0.2477</v>
      </c>
      <c r="P134" s="65">
        <v>0.12230000000000001</v>
      </c>
      <c r="Q134" s="65">
        <v>0.91169999999999995</v>
      </c>
      <c r="R134" s="65">
        <v>0.18790000000000001</v>
      </c>
      <c r="S134" s="65">
        <v>0</v>
      </c>
      <c r="T134" s="65">
        <v>0.1172</v>
      </c>
      <c r="U134" s="65">
        <v>0</v>
      </c>
      <c r="V134" s="58"/>
      <c r="W134" s="58"/>
      <c r="X134" s="58"/>
    </row>
    <row r="135" spans="1:24" ht="20.100000000000001" customHeight="1" x14ac:dyDescent="0.2">
      <c r="A135" s="35">
        <v>124</v>
      </c>
      <c r="B135" s="36" t="s">
        <v>147</v>
      </c>
      <c r="C135" s="62">
        <f t="shared" si="4"/>
        <v>4.476</v>
      </c>
      <c r="D135" s="62">
        <f t="shared" si="5"/>
        <v>4.476</v>
      </c>
      <c r="E135" s="63">
        <f t="shared" si="6"/>
        <v>3.8956999999999997</v>
      </c>
      <c r="F135" s="63">
        <f t="shared" si="7"/>
        <v>4.476</v>
      </c>
      <c r="G135" s="65">
        <v>0.58030000000000004</v>
      </c>
      <c r="H135" s="65">
        <v>0.52790000000000004</v>
      </c>
      <c r="I135" s="65">
        <v>1.2200000000000001E-2</v>
      </c>
      <c r="J135" s="65">
        <v>0</v>
      </c>
      <c r="K135" s="65">
        <v>0</v>
      </c>
      <c r="L135" s="65">
        <v>0.98080000000000001</v>
      </c>
      <c r="M135" s="65">
        <v>5.7700000000000001E-2</v>
      </c>
      <c r="N135" s="65">
        <v>2.2000000000000001E-3</v>
      </c>
      <c r="O135" s="65">
        <v>0.11700000000000001</v>
      </c>
      <c r="P135" s="65">
        <v>0.1363</v>
      </c>
      <c r="Q135" s="65">
        <v>1.2766999999999999</v>
      </c>
      <c r="R135" s="65">
        <v>0.17269999999999999</v>
      </c>
      <c r="S135" s="65">
        <v>1.6000000000000001E-3</v>
      </c>
      <c r="T135" s="65">
        <v>0.61060000000000003</v>
      </c>
      <c r="U135" s="65">
        <v>0</v>
      </c>
      <c r="V135" s="58"/>
      <c r="W135" s="58"/>
      <c r="X135" s="58"/>
    </row>
    <row r="136" spans="1:24" ht="20.100000000000001" customHeight="1" x14ac:dyDescent="0.2">
      <c r="A136" s="35">
        <v>125</v>
      </c>
      <c r="B136" s="36" t="s">
        <v>148</v>
      </c>
      <c r="C136" s="62">
        <f t="shared" si="4"/>
        <v>3.9846999999999992</v>
      </c>
      <c r="D136" s="62">
        <f t="shared" si="5"/>
        <v>3.9846999999999992</v>
      </c>
      <c r="E136" s="63">
        <f t="shared" si="6"/>
        <v>3.7202999999999991</v>
      </c>
      <c r="F136" s="63">
        <f t="shared" si="7"/>
        <v>3.9846999999999992</v>
      </c>
      <c r="G136" s="65">
        <v>0.26440000000000002</v>
      </c>
      <c r="H136" s="65">
        <v>1.0751999999999999</v>
      </c>
      <c r="I136" s="65">
        <v>1.0800000000000001E-2</v>
      </c>
      <c r="J136" s="65">
        <v>0</v>
      </c>
      <c r="K136" s="65">
        <v>0</v>
      </c>
      <c r="L136" s="65">
        <v>0.69069999999999998</v>
      </c>
      <c r="M136" s="65">
        <v>0</v>
      </c>
      <c r="N136" s="65">
        <v>0</v>
      </c>
      <c r="O136" s="65">
        <v>0.20760000000000001</v>
      </c>
      <c r="P136" s="65">
        <v>0.29749999999999999</v>
      </c>
      <c r="Q136" s="65">
        <v>1.1612</v>
      </c>
      <c r="R136" s="65">
        <v>0.14050000000000001</v>
      </c>
      <c r="S136" s="65">
        <v>5.0000000000000001E-4</v>
      </c>
      <c r="T136" s="65">
        <v>0.1363</v>
      </c>
      <c r="U136" s="65">
        <v>0</v>
      </c>
      <c r="V136" s="58"/>
      <c r="W136" s="58"/>
      <c r="X136" s="58"/>
    </row>
    <row r="137" spans="1:24" ht="20.100000000000001" customHeight="1" x14ac:dyDescent="0.2">
      <c r="A137" s="35">
        <v>126</v>
      </c>
      <c r="B137" s="36" t="s">
        <v>150</v>
      </c>
      <c r="C137" s="62">
        <f t="shared" si="4"/>
        <v>4.1399999999999997</v>
      </c>
      <c r="D137" s="62">
        <f t="shared" si="5"/>
        <v>4.1399999999999997</v>
      </c>
      <c r="E137" s="63">
        <f t="shared" si="6"/>
        <v>3.8826999999999998</v>
      </c>
      <c r="F137" s="63">
        <f t="shared" si="7"/>
        <v>4.1399999999999997</v>
      </c>
      <c r="G137" s="65">
        <v>0.25729999999999997</v>
      </c>
      <c r="H137" s="65">
        <v>1.1487000000000001</v>
      </c>
      <c r="I137" s="65">
        <v>1.6E-2</v>
      </c>
      <c r="J137" s="65">
        <v>0</v>
      </c>
      <c r="K137" s="65">
        <v>0</v>
      </c>
      <c r="L137" s="65">
        <v>0.69040000000000001</v>
      </c>
      <c r="M137" s="65">
        <v>0</v>
      </c>
      <c r="N137" s="65">
        <v>0</v>
      </c>
      <c r="O137" s="65">
        <v>0.24279999999999999</v>
      </c>
      <c r="P137" s="65">
        <v>0.27889999999999998</v>
      </c>
      <c r="Q137" s="65">
        <v>1.1406000000000001</v>
      </c>
      <c r="R137" s="65">
        <v>0.1308</v>
      </c>
      <c r="S137" s="65">
        <v>1E-3</v>
      </c>
      <c r="T137" s="65">
        <v>0.23350000000000001</v>
      </c>
      <c r="U137" s="65">
        <v>0</v>
      </c>
      <c r="V137" s="58"/>
      <c r="W137" s="58"/>
      <c r="X137" s="58"/>
    </row>
    <row r="138" spans="1:24" ht="20.100000000000001" customHeight="1" x14ac:dyDescent="0.2">
      <c r="A138" s="35">
        <v>127</v>
      </c>
      <c r="B138" s="36" t="s">
        <v>151</v>
      </c>
      <c r="C138" s="62">
        <f t="shared" si="4"/>
        <v>4.0421999999999993</v>
      </c>
      <c r="D138" s="62">
        <f t="shared" si="5"/>
        <v>4.0421999999999993</v>
      </c>
      <c r="E138" s="63">
        <f t="shared" si="6"/>
        <v>3.6383999999999994</v>
      </c>
      <c r="F138" s="63">
        <f t="shared" si="7"/>
        <v>4.0421999999999993</v>
      </c>
      <c r="G138" s="65">
        <v>0.40379999999999999</v>
      </c>
      <c r="H138" s="65">
        <v>0.75819999999999999</v>
      </c>
      <c r="I138" s="65">
        <v>1.0500000000000001E-2</v>
      </c>
      <c r="J138" s="65">
        <v>0</v>
      </c>
      <c r="K138" s="65">
        <v>0</v>
      </c>
      <c r="L138" s="65">
        <v>0.76890000000000003</v>
      </c>
      <c r="M138" s="65">
        <v>0</v>
      </c>
      <c r="N138" s="65">
        <v>0</v>
      </c>
      <c r="O138" s="65">
        <v>9.8599999999999993E-2</v>
      </c>
      <c r="P138" s="65">
        <v>0.13700000000000001</v>
      </c>
      <c r="Q138" s="65">
        <v>1.3891</v>
      </c>
      <c r="R138" s="65">
        <v>0.15559999999999999</v>
      </c>
      <c r="S138" s="65">
        <v>1.6000000000000001E-3</v>
      </c>
      <c r="T138" s="65">
        <v>0.31890000000000002</v>
      </c>
      <c r="U138" s="65">
        <v>0</v>
      </c>
      <c r="V138" s="58"/>
      <c r="W138" s="58"/>
      <c r="X138" s="58"/>
    </row>
    <row r="139" spans="1:24" ht="20.100000000000001" customHeight="1" x14ac:dyDescent="0.2">
      <c r="A139" s="35">
        <v>128</v>
      </c>
      <c r="B139" s="36" t="s">
        <v>152</v>
      </c>
      <c r="C139" s="62">
        <f t="shared" si="4"/>
        <v>2.9998</v>
      </c>
      <c r="D139" s="62">
        <f t="shared" si="5"/>
        <v>2.9998</v>
      </c>
      <c r="E139" s="63">
        <f t="shared" si="6"/>
        <v>2.8065000000000002</v>
      </c>
      <c r="F139" s="63">
        <f t="shared" si="7"/>
        <v>2.9998</v>
      </c>
      <c r="G139" s="65">
        <v>0.1933</v>
      </c>
      <c r="H139" s="65">
        <v>0.5857</v>
      </c>
      <c r="I139" s="65">
        <v>1.0500000000000001E-2</v>
      </c>
      <c r="J139" s="65">
        <v>0</v>
      </c>
      <c r="K139" s="65">
        <v>0</v>
      </c>
      <c r="L139" s="65">
        <v>0.51</v>
      </c>
      <c r="M139" s="65">
        <v>4.9700000000000001E-2</v>
      </c>
      <c r="N139" s="65">
        <v>1.8E-3</v>
      </c>
      <c r="O139" s="65">
        <v>5.0999999999999997E-2</v>
      </c>
      <c r="P139" s="65">
        <v>0.14580000000000001</v>
      </c>
      <c r="Q139" s="65">
        <v>1.1545000000000001</v>
      </c>
      <c r="R139" s="65">
        <v>0.1237</v>
      </c>
      <c r="S139" s="65">
        <v>5.9999999999999995E-4</v>
      </c>
      <c r="T139" s="65">
        <v>0.17319999999999999</v>
      </c>
      <c r="U139" s="65">
        <v>0</v>
      </c>
      <c r="V139" s="58"/>
      <c r="W139" s="58"/>
      <c r="X139" s="58"/>
    </row>
    <row r="140" spans="1:24" ht="20.100000000000001" customHeight="1" x14ac:dyDescent="0.2">
      <c r="A140" s="35">
        <v>129</v>
      </c>
      <c r="B140" s="36" t="s">
        <v>153</v>
      </c>
      <c r="C140" s="62">
        <f t="shared" si="4"/>
        <v>3.6170000000000004</v>
      </c>
      <c r="D140" s="62">
        <f t="shared" si="5"/>
        <v>3.6170000000000004</v>
      </c>
      <c r="E140" s="63">
        <f t="shared" si="6"/>
        <v>3.2431000000000005</v>
      </c>
      <c r="F140" s="63">
        <f t="shared" si="7"/>
        <v>3.6170000000000004</v>
      </c>
      <c r="G140" s="65">
        <v>0.37390000000000001</v>
      </c>
      <c r="H140" s="65">
        <v>0.60940000000000005</v>
      </c>
      <c r="I140" s="65">
        <v>2.75E-2</v>
      </c>
      <c r="J140" s="65">
        <v>0</v>
      </c>
      <c r="K140" s="65">
        <v>0</v>
      </c>
      <c r="L140" s="65">
        <v>0.65659999999999996</v>
      </c>
      <c r="M140" s="65">
        <v>5.2400000000000002E-2</v>
      </c>
      <c r="N140" s="65">
        <v>1.9E-3</v>
      </c>
      <c r="O140" s="65">
        <v>8.1699999999999995E-2</v>
      </c>
      <c r="P140" s="65">
        <v>0.4042</v>
      </c>
      <c r="Q140" s="65">
        <v>1.1177999999999999</v>
      </c>
      <c r="R140" s="65">
        <v>0.13519999999999999</v>
      </c>
      <c r="S140" s="65">
        <v>2.0000000000000001E-4</v>
      </c>
      <c r="T140" s="65">
        <v>0.15620000000000001</v>
      </c>
      <c r="U140" s="65">
        <v>0</v>
      </c>
      <c r="V140" s="58"/>
      <c r="W140" s="58"/>
      <c r="X140" s="58"/>
    </row>
    <row r="141" spans="1:24" ht="20.100000000000001" customHeight="1" x14ac:dyDescent="0.2">
      <c r="A141" s="35">
        <v>130</v>
      </c>
      <c r="B141" s="36" t="s">
        <v>154</v>
      </c>
      <c r="C141" s="62">
        <f t="shared" ref="C141:C204" si="8">G141+H141+I141+L141+M141+N141+O141+P141+Q141+R141+S141+T141</f>
        <v>3.7157999999999998</v>
      </c>
      <c r="D141" s="62">
        <f t="shared" ref="D141:D204" si="9">G141+H141+I141+L141+M141+N141+O141+P141+Q141+R141+S141+T141</f>
        <v>3.7157999999999998</v>
      </c>
      <c r="E141" s="63">
        <f t="shared" ref="E141:E204" si="10">C141-G141</f>
        <v>3.1746999999999996</v>
      </c>
      <c r="F141" s="63">
        <f t="shared" ref="F141:F204" si="11">E141+G141</f>
        <v>3.7157999999999998</v>
      </c>
      <c r="G141" s="65">
        <v>0.54110000000000003</v>
      </c>
      <c r="H141" s="65">
        <v>0.7591</v>
      </c>
      <c r="I141" s="65">
        <v>4.3200000000000002E-2</v>
      </c>
      <c r="J141" s="65">
        <v>0</v>
      </c>
      <c r="K141" s="65">
        <v>0</v>
      </c>
      <c r="L141" s="65">
        <v>0.68579999999999997</v>
      </c>
      <c r="M141" s="65">
        <v>3.73E-2</v>
      </c>
      <c r="N141" s="65">
        <v>1.4E-3</v>
      </c>
      <c r="O141" s="65">
        <v>9.9000000000000005E-2</v>
      </c>
      <c r="P141" s="65">
        <v>0.13780000000000001</v>
      </c>
      <c r="Q141" s="65">
        <v>0.81689999999999996</v>
      </c>
      <c r="R141" s="65">
        <v>0.18429999999999999</v>
      </c>
      <c r="S141" s="65">
        <v>5.0000000000000001E-4</v>
      </c>
      <c r="T141" s="65">
        <v>0.40939999999999999</v>
      </c>
      <c r="U141" s="65">
        <v>0</v>
      </c>
      <c r="V141" s="58"/>
      <c r="W141" s="58"/>
      <c r="X141" s="58"/>
    </row>
    <row r="142" spans="1:24" ht="20.100000000000001" customHeight="1" x14ac:dyDescent="0.2">
      <c r="A142" s="35">
        <v>131</v>
      </c>
      <c r="B142" s="36" t="s">
        <v>155</v>
      </c>
      <c r="C142" s="62">
        <f t="shared" si="8"/>
        <v>3.5780000000000003</v>
      </c>
      <c r="D142" s="62">
        <f t="shared" si="9"/>
        <v>3.5780000000000003</v>
      </c>
      <c r="E142" s="63">
        <f t="shared" si="10"/>
        <v>3.2663000000000002</v>
      </c>
      <c r="F142" s="63">
        <f t="shared" si="11"/>
        <v>3.5780000000000003</v>
      </c>
      <c r="G142" s="65">
        <v>0.31169999999999998</v>
      </c>
      <c r="H142" s="65">
        <v>0.50280000000000002</v>
      </c>
      <c r="I142" s="65">
        <v>2.35E-2</v>
      </c>
      <c r="J142" s="65">
        <v>0</v>
      </c>
      <c r="K142" s="65">
        <v>0</v>
      </c>
      <c r="L142" s="65">
        <v>0.71450000000000002</v>
      </c>
      <c r="M142" s="65">
        <v>3.95E-2</v>
      </c>
      <c r="N142" s="65">
        <v>1.4E-3</v>
      </c>
      <c r="O142" s="65">
        <v>7.5499999999999998E-2</v>
      </c>
      <c r="P142" s="65">
        <v>0.28179999999999999</v>
      </c>
      <c r="Q142" s="65">
        <v>1.1447000000000001</v>
      </c>
      <c r="R142" s="65">
        <v>0.13389999999999999</v>
      </c>
      <c r="S142" s="65">
        <v>5.0000000000000001E-4</v>
      </c>
      <c r="T142" s="65">
        <v>0.34820000000000001</v>
      </c>
      <c r="U142" s="65">
        <v>0</v>
      </c>
      <c r="V142" s="58"/>
      <c r="W142" s="58"/>
      <c r="X142" s="58"/>
    </row>
    <row r="143" spans="1:24" ht="20.100000000000001" customHeight="1" x14ac:dyDescent="0.2">
      <c r="A143" s="35">
        <v>132</v>
      </c>
      <c r="B143" s="36" t="s">
        <v>156</v>
      </c>
      <c r="C143" s="62">
        <f t="shared" si="8"/>
        <v>3.5460000000000003</v>
      </c>
      <c r="D143" s="62">
        <f t="shared" si="9"/>
        <v>3.5460000000000003</v>
      </c>
      <c r="E143" s="63">
        <f t="shared" si="10"/>
        <v>3.2360000000000002</v>
      </c>
      <c r="F143" s="63">
        <f t="shared" si="11"/>
        <v>3.5460000000000003</v>
      </c>
      <c r="G143" s="65">
        <v>0.31</v>
      </c>
      <c r="H143" s="65">
        <v>0.25769999999999998</v>
      </c>
      <c r="I143" s="65">
        <v>2.5600000000000001E-2</v>
      </c>
      <c r="J143" s="65">
        <v>0</v>
      </c>
      <c r="K143" s="65">
        <v>0</v>
      </c>
      <c r="L143" s="65">
        <v>0.71389999999999998</v>
      </c>
      <c r="M143" s="65">
        <v>5.0999999999999997E-2</v>
      </c>
      <c r="N143" s="65">
        <v>1.9E-3</v>
      </c>
      <c r="O143" s="65">
        <v>5.1700000000000003E-2</v>
      </c>
      <c r="P143" s="65">
        <v>0.28910000000000002</v>
      </c>
      <c r="Q143" s="65">
        <v>1.4823</v>
      </c>
      <c r="R143" s="65">
        <v>0.13789999999999999</v>
      </c>
      <c r="S143" s="65">
        <v>5.0000000000000001E-4</v>
      </c>
      <c r="T143" s="65">
        <v>0.22439999999999999</v>
      </c>
      <c r="U143" s="65">
        <v>0</v>
      </c>
      <c r="V143" s="58"/>
      <c r="W143" s="58"/>
      <c r="X143" s="58"/>
    </row>
    <row r="144" spans="1:24" ht="20.100000000000001" customHeight="1" x14ac:dyDescent="0.2">
      <c r="A144" s="35">
        <v>133</v>
      </c>
      <c r="B144" s="36" t="s">
        <v>157</v>
      </c>
      <c r="C144" s="62">
        <f t="shared" si="8"/>
        <v>3.8653</v>
      </c>
      <c r="D144" s="62">
        <f t="shared" si="9"/>
        <v>3.8653</v>
      </c>
      <c r="E144" s="63">
        <f t="shared" si="10"/>
        <v>3.5790999999999999</v>
      </c>
      <c r="F144" s="63">
        <f t="shared" si="11"/>
        <v>3.8653</v>
      </c>
      <c r="G144" s="65">
        <v>0.28620000000000001</v>
      </c>
      <c r="H144" s="65">
        <v>0.65029999999999999</v>
      </c>
      <c r="I144" s="65">
        <v>2.4500000000000001E-2</v>
      </c>
      <c r="J144" s="65">
        <v>0</v>
      </c>
      <c r="K144" s="65">
        <v>0</v>
      </c>
      <c r="L144" s="65">
        <v>0.67749999999999999</v>
      </c>
      <c r="M144" s="65">
        <v>4.6199999999999998E-2</v>
      </c>
      <c r="N144" s="65">
        <v>1.6999999999999999E-3</v>
      </c>
      <c r="O144" s="65">
        <v>4.7800000000000002E-2</v>
      </c>
      <c r="P144" s="65">
        <v>0.36520000000000002</v>
      </c>
      <c r="Q144" s="65">
        <v>1.4369000000000001</v>
      </c>
      <c r="R144" s="65">
        <v>0.1424</v>
      </c>
      <c r="S144" s="65">
        <v>2.0000000000000001E-4</v>
      </c>
      <c r="T144" s="65">
        <v>0.18640000000000001</v>
      </c>
      <c r="U144" s="65">
        <v>0</v>
      </c>
      <c r="V144" s="58"/>
      <c r="W144" s="58"/>
      <c r="X144" s="58"/>
    </row>
    <row r="145" spans="1:24" ht="20.100000000000001" customHeight="1" x14ac:dyDescent="0.2">
      <c r="A145" s="35">
        <v>134</v>
      </c>
      <c r="B145" s="36" t="s">
        <v>158</v>
      </c>
      <c r="C145" s="62">
        <f t="shared" si="8"/>
        <v>3.1766000000000001</v>
      </c>
      <c r="D145" s="62">
        <f t="shared" si="9"/>
        <v>3.1766000000000001</v>
      </c>
      <c r="E145" s="63">
        <f t="shared" si="10"/>
        <v>3.0265</v>
      </c>
      <c r="F145" s="63">
        <f t="shared" si="11"/>
        <v>3.1766000000000001</v>
      </c>
      <c r="G145" s="65">
        <v>0.15010000000000001</v>
      </c>
      <c r="H145" s="65">
        <v>0.52090000000000003</v>
      </c>
      <c r="I145" s="65">
        <v>2.6800000000000001E-2</v>
      </c>
      <c r="J145" s="65">
        <v>0</v>
      </c>
      <c r="K145" s="65">
        <v>0</v>
      </c>
      <c r="L145" s="65">
        <v>0.76919999999999999</v>
      </c>
      <c r="M145" s="65">
        <v>4.4299999999999999E-2</v>
      </c>
      <c r="N145" s="65">
        <v>1.6999999999999999E-3</v>
      </c>
      <c r="O145" s="65">
        <v>0.13320000000000001</v>
      </c>
      <c r="P145" s="65">
        <v>0.12839999999999999</v>
      </c>
      <c r="Q145" s="65">
        <v>1.0081</v>
      </c>
      <c r="R145" s="65">
        <v>0.1331</v>
      </c>
      <c r="S145" s="65">
        <v>4.0000000000000002E-4</v>
      </c>
      <c r="T145" s="65">
        <v>0.26040000000000002</v>
      </c>
      <c r="U145" s="65">
        <v>0</v>
      </c>
      <c r="V145" s="58"/>
      <c r="W145" s="58"/>
      <c r="X145" s="58"/>
    </row>
    <row r="146" spans="1:24" ht="20.100000000000001" customHeight="1" x14ac:dyDescent="0.2">
      <c r="A146" s="35">
        <v>135</v>
      </c>
      <c r="B146" s="36" t="s">
        <v>159</v>
      </c>
      <c r="C146" s="62">
        <f t="shared" si="8"/>
        <v>3.8757000000000001</v>
      </c>
      <c r="D146" s="62">
        <f t="shared" si="9"/>
        <v>3.8757000000000001</v>
      </c>
      <c r="E146" s="63">
        <f t="shared" si="10"/>
        <v>3.5917000000000003</v>
      </c>
      <c r="F146" s="63">
        <f t="shared" si="11"/>
        <v>3.8757000000000001</v>
      </c>
      <c r="G146" s="65">
        <v>0.28399999999999997</v>
      </c>
      <c r="H146" s="65">
        <v>0.66590000000000005</v>
      </c>
      <c r="I146" s="65">
        <v>2.3099999999999999E-2</v>
      </c>
      <c r="J146" s="65">
        <v>0</v>
      </c>
      <c r="K146" s="65">
        <v>0</v>
      </c>
      <c r="L146" s="65">
        <v>0.69769999999999999</v>
      </c>
      <c r="M146" s="65">
        <v>0.04</v>
      </c>
      <c r="N146" s="65">
        <v>1.4E-3</v>
      </c>
      <c r="O146" s="65">
        <v>4.7800000000000002E-2</v>
      </c>
      <c r="P146" s="65">
        <v>0.36249999999999999</v>
      </c>
      <c r="Q146" s="65">
        <v>1.4662999999999999</v>
      </c>
      <c r="R146" s="65">
        <v>0.121</v>
      </c>
      <c r="S146" s="65">
        <v>2.0000000000000001E-4</v>
      </c>
      <c r="T146" s="65">
        <v>0.1658</v>
      </c>
      <c r="U146" s="65">
        <v>0</v>
      </c>
      <c r="V146" s="58"/>
      <c r="W146" s="58"/>
      <c r="X146" s="58"/>
    </row>
    <row r="147" spans="1:24" ht="20.100000000000001" customHeight="1" x14ac:dyDescent="0.2">
      <c r="A147" s="35">
        <v>136</v>
      </c>
      <c r="B147" s="36" t="s">
        <v>160</v>
      </c>
      <c r="C147" s="62">
        <f t="shared" si="8"/>
        <v>3.8592999999999997</v>
      </c>
      <c r="D147" s="62">
        <f t="shared" si="9"/>
        <v>3.8592999999999997</v>
      </c>
      <c r="E147" s="63">
        <f t="shared" si="10"/>
        <v>3.5378999999999996</v>
      </c>
      <c r="F147" s="63">
        <f t="shared" si="11"/>
        <v>3.8592999999999997</v>
      </c>
      <c r="G147" s="65">
        <v>0.32140000000000002</v>
      </c>
      <c r="H147" s="65">
        <v>0.92079999999999995</v>
      </c>
      <c r="I147" s="65">
        <v>2.9000000000000001E-2</v>
      </c>
      <c r="J147" s="65">
        <v>0</v>
      </c>
      <c r="K147" s="65">
        <v>0</v>
      </c>
      <c r="L147" s="65">
        <v>0.70369999999999999</v>
      </c>
      <c r="M147" s="65">
        <v>5.4699999999999999E-2</v>
      </c>
      <c r="N147" s="65">
        <v>2E-3</v>
      </c>
      <c r="O147" s="65">
        <v>6.8000000000000005E-2</v>
      </c>
      <c r="P147" s="65">
        <v>0.10929999999999999</v>
      </c>
      <c r="Q147" s="65">
        <v>0.94650000000000001</v>
      </c>
      <c r="R147" s="65">
        <v>0.12180000000000001</v>
      </c>
      <c r="S147" s="65">
        <v>4.0000000000000002E-4</v>
      </c>
      <c r="T147" s="65">
        <v>0.58169999999999999</v>
      </c>
      <c r="U147" s="65">
        <v>0</v>
      </c>
      <c r="V147" s="58"/>
      <c r="W147" s="58"/>
      <c r="X147" s="58"/>
    </row>
    <row r="148" spans="1:24" ht="20.100000000000001" customHeight="1" x14ac:dyDescent="0.2">
      <c r="A148" s="35">
        <v>137</v>
      </c>
      <c r="B148" s="36" t="s">
        <v>162</v>
      </c>
      <c r="C148" s="62">
        <f t="shared" si="8"/>
        <v>2.9462999999999999</v>
      </c>
      <c r="D148" s="62">
        <f t="shared" si="9"/>
        <v>2.9462999999999999</v>
      </c>
      <c r="E148" s="63">
        <f t="shared" si="10"/>
        <v>2.7591999999999999</v>
      </c>
      <c r="F148" s="63">
        <f t="shared" si="11"/>
        <v>2.9462999999999999</v>
      </c>
      <c r="G148" s="65">
        <v>0.18709999999999999</v>
      </c>
      <c r="H148" s="65">
        <v>0.69440000000000002</v>
      </c>
      <c r="I148" s="65">
        <v>1.7899999999999999E-2</v>
      </c>
      <c r="J148" s="65">
        <v>0</v>
      </c>
      <c r="K148" s="65">
        <v>0</v>
      </c>
      <c r="L148" s="65">
        <v>0.62819999999999998</v>
      </c>
      <c r="M148" s="65">
        <v>1.2800000000000001E-2</v>
      </c>
      <c r="N148" s="65">
        <v>5.0000000000000001E-4</v>
      </c>
      <c r="O148" s="65">
        <v>3.04E-2</v>
      </c>
      <c r="P148" s="65">
        <v>0.16739999999999999</v>
      </c>
      <c r="Q148" s="65">
        <v>0.91210000000000002</v>
      </c>
      <c r="R148" s="65">
        <v>0.14480000000000001</v>
      </c>
      <c r="S148" s="65">
        <v>2.0000000000000001E-4</v>
      </c>
      <c r="T148" s="65">
        <v>0.15049999999999999</v>
      </c>
      <c r="U148" s="65">
        <v>0</v>
      </c>
      <c r="V148" s="58"/>
      <c r="W148" s="58"/>
      <c r="X148" s="58"/>
    </row>
    <row r="149" spans="1:24" ht="20.100000000000001" customHeight="1" x14ac:dyDescent="0.2">
      <c r="A149" s="35">
        <v>138</v>
      </c>
      <c r="B149" s="36" t="s">
        <v>164</v>
      </c>
      <c r="C149" s="62">
        <f t="shared" si="8"/>
        <v>3.9034999999999997</v>
      </c>
      <c r="D149" s="62">
        <f t="shared" si="9"/>
        <v>3.9034999999999997</v>
      </c>
      <c r="E149" s="63">
        <f t="shared" si="10"/>
        <v>3.6162999999999998</v>
      </c>
      <c r="F149" s="63">
        <f t="shared" si="11"/>
        <v>3.9034999999999997</v>
      </c>
      <c r="G149" s="65">
        <v>0.28720000000000001</v>
      </c>
      <c r="H149" s="65">
        <v>0.59609999999999996</v>
      </c>
      <c r="I149" s="65">
        <v>2.4299999999999999E-2</v>
      </c>
      <c r="J149" s="65">
        <v>0</v>
      </c>
      <c r="K149" s="65">
        <v>0</v>
      </c>
      <c r="L149" s="65">
        <v>0.69569999999999999</v>
      </c>
      <c r="M149" s="65">
        <v>4.5600000000000002E-2</v>
      </c>
      <c r="N149" s="65">
        <v>1.6999999999999999E-3</v>
      </c>
      <c r="O149" s="65">
        <v>4.7800000000000002E-2</v>
      </c>
      <c r="P149" s="65">
        <v>0.3599</v>
      </c>
      <c r="Q149" s="65">
        <v>1.4722999999999999</v>
      </c>
      <c r="R149" s="65">
        <v>0.1658</v>
      </c>
      <c r="S149" s="65">
        <v>2.0000000000000001E-4</v>
      </c>
      <c r="T149" s="65">
        <v>0.2069</v>
      </c>
      <c r="U149" s="65">
        <v>0</v>
      </c>
      <c r="V149" s="58"/>
      <c r="W149" s="58"/>
      <c r="X149" s="58"/>
    </row>
    <row r="150" spans="1:24" ht="20.100000000000001" customHeight="1" x14ac:dyDescent="0.2">
      <c r="A150" s="35">
        <v>139</v>
      </c>
      <c r="B150" s="36" t="s">
        <v>166</v>
      </c>
      <c r="C150" s="62">
        <f t="shared" si="8"/>
        <v>3.8792999999999997</v>
      </c>
      <c r="D150" s="62">
        <f t="shared" si="9"/>
        <v>3.8792999999999997</v>
      </c>
      <c r="E150" s="63">
        <f t="shared" si="10"/>
        <v>3.593</v>
      </c>
      <c r="F150" s="63">
        <f t="shared" si="11"/>
        <v>3.8792999999999997</v>
      </c>
      <c r="G150" s="65">
        <v>0.2863</v>
      </c>
      <c r="H150" s="65">
        <v>0.55720000000000003</v>
      </c>
      <c r="I150" s="65">
        <v>2.3199999999999998E-2</v>
      </c>
      <c r="J150" s="65">
        <v>0</v>
      </c>
      <c r="K150" s="65">
        <v>0</v>
      </c>
      <c r="L150" s="65">
        <v>0.6956</v>
      </c>
      <c r="M150" s="65">
        <v>4.0800000000000003E-2</v>
      </c>
      <c r="N150" s="65">
        <v>1.6000000000000001E-3</v>
      </c>
      <c r="O150" s="65">
        <v>4.7399999999999998E-2</v>
      </c>
      <c r="P150" s="65">
        <v>0.3584</v>
      </c>
      <c r="Q150" s="65">
        <v>1.4709000000000001</v>
      </c>
      <c r="R150" s="65">
        <v>0.14680000000000001</v>
      </c>
      <c r="S150" s="65">
        <v>2.0000000000000001E-4</v>
      </c>
      <c r="T150" s="65">
        <v>0.25090000000000001</v>
      </c>
      <c r="U150" s="65">
        <v>0</v>
      </c>
      <c r="V150" s="58"/>
      <c r="W150" s="58"/>
      <c r="X150" s="58"/>
    </row>
    <row r="151" spans="1:24" ht="20.100000000000001" customHeight="1" x14ac:dyDescent="0.2">
      <c r="A151" s="35">
        <v>140</v>
      </c>
      <c r="B151" s="36" t="s">
        <v>167</v>
      </c>
      <c r="C151" s="62">
        <f t="shared" si="8"/>
        <v>3.6166999999999998</v>
      </c>
      <c r="D151" s="62">
        <f t="shared" si="9"/>
        <v>3.6166999999999998</v>
      </c>
      <c r="E151" s="63">
        <f t="shared" si="10"/>
        <v>3.3116999999999996</v>
      </c>
      <c r="F151" s="63">
        <f t="shared" si="11"/>
        <v>3.6166999999999998</v>
      </c>
      <c r="G151" s="65">
        <v>0.30499999999999999</v>
      </c>
      <c r="H151" s="65">
        <v>0.61429999999999996</v>
      </c>
      <c r="I151" s="65">
        <v>1.23E-2</v>
      </c>
      <c r="J151" s="65">
        <v>0</v>
      </c>
      <c r="K151" s="65">
        <v>0</v>
      </c>
      <c r="L151" s="65">
        <v>0.6704</v>
      </c>
      <c r="M151" s="65">
        <v>2.3599999999999999E-2</v>
      </c>
      <c r="N151" s="65">
        <v>8.0000000000000004E-4</v>
      </c>
      <c r="O151" s="65">
        <v>0.31690000000000002</v>
      </c>
      <c r="P151" s="65">
        <v>0.29530000000000001</v>
      </c>
      <c r="Q151" s="65">
        <v>0.97389999999999999</v>
      </c>
      <c r="R151" s="65">
        <v>0.13070000000000001</v>
      </c>
      <c r="S151" s="65">
        <v>4.0000000000000002E-4</v>
      </c>
      <c r="T151" s="65">
        <v>0.27310000000000001</v>
      </c>
      <c r="U151" s="65">
        <v>0</v>
      </c>
      <c r="V151" s="58"/>
      <c r="W151" s="58"/>
      <c r="X151" s="58"/>
    </row>
    <row r="152" spans="1:24" ht="20.100000000000001" customHeight="1" x14ac:dyDescent="0.2">
      <c r="A152" s="35">
        <v>141</v>
      </c>
      <c r="B152" s="36" t="s">
        <v>168</v>
      </c>
      <c r="C152" s="62">
        <f t="shared" si="8"/>
        <v>4.0283000000000007</v>
      </c>
      <c r="D152" s="62">
        <f t="shared" si="9"/>
        <v>4.0283000000000007</v>
      </c>
      <c r="E152" s="63">
        <f t="shared" si="10"/>
        <v>3.7229000000000005</v>
      </c>
      <c r="F152" s="63">
        <f t="shared" si="11"/>
        <v>4.0283000000000007</v>
      </c>
      <c r="G152" s="65">
        <v>0.3054</v>
      </c>
      <c r="H152" s="65">
        <v>0.90510000000000002</v>
      </c>
      <c r="I152" s="65">
        <v>2.1100000000000001E-2</v>
      </c>
      <c r="J152" s="65">
        <v>0</v>
      </c>
      <c r="K152" s="65">
        <v>0</v>
      </c>
      <c r="L152" s="65">
        <v>0.68400000000000005</v>
      </c>
      <c r="M152" s="65">
        <v>4.36E-2</v>
      </c>
      <c r="N152" s="65">
        <v>1.6999999999999999E-3</v>
      </c>
      <c r="O152" s="65">
        <v>0.2303</v>
      </c>
      <c r="P152" s="65">
        <v>0.2797</v>
      </c>
      <c r="Q152" s="65">
        <v>1.2289000000000001</v>
      </c>
      <c r="R152" s="65">
        <v>0.1234</v>
      </c>
      <c r="S152" s="65">
        <v>5.0000000000000001E-4</v>
      </c>
      <c r="T152" s="65">
        <v>0.2046</v>
      </c>
      <c r="U152" s="65">
        <v>0</v>
      </c>
      <c r="V152" s="58"/>
      <c r="W152" s="58"/>
      <c r="X152" s="58"/>
    </row>
    <row r="153" spans="1:24" ht="20.100000000000001" customHeight="1" x14ac:dyDescent="0.2">
      <c r="A153" s="35">
        <v>142</v>
      </c>
      <c r="B153" s="36" t="s">
        <v>169</v>
      </c>
      <c r="C153" s="62">
        <f t="shared" si="8"/>
        <v>4.079699999999999</v>
      </c>
      <c r="D153" s="62">
        <f t="shared" si="9"/>
        <v>4.079699999999999</v>
      </c>
      <c r="E153" s="63">
        <f t="shared" si="10"/>
        <v>3.7762999999999991</v>
      </c>
      <c r="F153" s="63">
        <f t="shared" si="11"/>
        <v>4.079699999999999</v>
      </c>
      <c r="G153" s="65">
        <v>0.3034</v>
      </c>
      <c r="H153" s="65">
        <v>0.69099999999999995</v>
      </c>
      <c r="I153" s="65">
        <v>2.35E-2</v>
      </c>
      <c r="J153" s="65">
        <v>0</v>
      </c>
      <c r="K153" s="65">
        <v>0</v>
      </c>
      <c r="L153" s="65">
        <v>0.68600000000000005</v>
      </c>
      <c r="M153" s="65">
        <v>4.4200000000000003E-2</v>
      </c>
      <c r="N153" s="65">
        <v>1.6999999999999999E-3</v>
      </c>
      <c r="O153" s="65">
        <v>0.40610000000000002</v>
      </c>
      <c r="P153" s="65">
        <v>0.27410000000000001</v>
      </c>
      <c r="Q153" s="65">
        <v>1.2215</v>
      </c>
      <c r="R153" s="65">
        <v>0.1222</v>
      </c>
      <c r="S153" s="65">
        <v>8.0000000000000004E-4</v>
      </c>
      <c r="T153" s="65">
        <v>0.30520000000000003</v>
      </c>
      <c r="U153" s="65">
        <v>0</v>
      </c>
      <c r="V153" s="58"/>
      <c r="W153" s="58"/>
      <c r="X153" s="58"/>
    </row>
    <row r="154" spans="1:24" ht="20.100000000000001" customHeight="1" x14ac:dyDescent="0.2">
      <c r="A154" s="35">
        <v>143</v>
      </c>
      <c r="B154" s="36" t="s">
        <v>170</v>
      </c>
      <c r="C154" s="62">
        <f t="shared" si="8"/>
        <v>3.8294999999999999</v>
      </c>
      <c r="D154" s="62">
        <f t="shared" si="9"/>
        <v>3.8294999999999999</v>
      </c>
      <c r="E154" s="63">
        <f t="shared" si="10"/>
        <v>3.5135999999999998</v>
      </c>
      <c r="F154" s="63">
        <f t="shared" si="11"/>
        <v>3.8294999999999999</v>
      </c>
      <c r="G154" s="65">
        <v>0.31590000000000001</v>
      </c>
      <c r="H154" s="65">
        <v>0.54849999999999999</v>
      </c>
      <c r="I154" s="65">
        <v>2.4199999999999999E-2</v>
      </c>
      <c r="J154" s="65">
        <v>0</v>
      </c>
      <c r="K154" s="65">
        <v>0</v>
      </c>
      <c r="L154" s="65">
        <v>0.68920000000000003</v>
      </c>
      <c r="M154" s="65">
        <v>4.4400000000000002E-2</v>
      </c>
      <c r="N154" s="65">
        <v>1.6999999999999999E-3</v>
      </c>
      <c r="O154" s="65">
        <v>0.40860000000000002</v>
      </c>
      <c r="P154" s="65">
        <v>0.27579999999999999</v>
      </c>
      <c r="Q154" s="65">
        <v>1.2314000000000001</v>
      </c>
      <c r="R154" s="65">
        <v>0.15240000000000001</v>
      </c>
      <c r="S154" s="65">
        <v>5.0000000000000001E-4</v>
      </c>
      <c r="T154" s="65">
        <v>0.13689999999999999</v>
      </c>
      <c r="U154" s="65">
        <v>0</v>
      </c>
      <c r="V154" s="58"/>
      <c r="W154" s="58"/>
      <c r="X154" s="58"/>
    </row>
    <row r="155" spans="1:24" ht="20.100000000000001" customHeight="1" x14ac:dyDescent="0.2">
      <c r="A155" s="35">
        <v>144</v>
      </c>
      <c r="B155" s="36" t="s">
        <v>171</v>
      </c>
      <c r="C155" s="62">
        <f t="shared" si="8"/>
        <v>4.0991000000000009</v>
      </c>
      <c r="D155" s="62">
        <f t="shared" si="9"/>
        <v>4.0991000000000009</v>
      </c>
      <c r="E155" s="63">
        <f t="shared" si="10"/>
        <v>3.801000000000001</v>
      </c>
      <c r="F155" s="63">
        <f t="shared" si="11"/>
        <v>4.0991000000000009</v>
      </c>
      <c r="G155" s="65">
        <v>0.29809999999999998</v>
      </c>
      <c r="H155" s="65">
        <v>0.92490000000000006</v>
      </c>
      <c r="I155" s="65">
        <v>2.5499999999999998E-2</v>
      </c>
      <c r="J155" s="65">
        <v>0</v>
      </c>
      <c r="K155" s="65">
        <v>0</v>
      </c>
      <c r="L155" s="65">
        <v>0.68459999999999999</v>
      </c>
      <c r="M155" s="65">
        <v>4.36E-2</v>
      </c>
      <c r="N155" s="65">
        <v>1.6999999999999999E-3</v>
      </c>
      <c r="O155" s="65">
        <v>0.40129999999999999</v>
      </c>
      <c r="P155" s="65">
        <v>0.28000000000000003</v>
      </c>
      <c r="Q155" s="65">
        <v>0.96789999999999998</v>
      </c>
      <c r="R155" s="65">
        <v>0.1716</v>
      </c>
      <c r="S155" s="65">
        <v>5.0000000000000001E-4</v>
      </c>
      <c r="T155" s="65">
        <v>0.2994</v>
      </c>
      <c r="U155" s="65">
        <v>0</v>
      </c>
      <c r="V155" s="58"/>
      <c r="W155" s="58"/>
      <c r="X155" s="58"/>
    </row>
    <row r="156" spans="1:24" ht="20.100000000000001" customHeight="1" x14ac:dyDescent="0.2">
      <c r="A156" s="35">
        <v>145</v>
      </c>
      <c r="B156" s="36" t="s">
        <v>172</v>
      </c>
      <c r="C156" s="62">
        <f t="shared" si="8"/>
        <v>3.9026000000000001</v>
      </c>
      <c r="D156" s="62">
        <f t="shared" si="9"/>
        <v>3.9026000000000001</v>
      </c>
      <c r="E156" s="63">
        <f t="shared" si="10"/>
        <v>3.5979999999999999</v>
      </c>
      <c r="F156" s="63">
        <f t="shared" si="11"/>
        <v>3.9025999999999996</v>
      </c>
      <c r="G156" s="65">
        <v>0.30459999999999998</v>
      </c>
      <c r="H156" s="65">
        <v>0.79</v>
      </c>
      <c r="I156" s="65">
        <v>2.5499999999999998E-2</v>
      </c>
      <c r="J156" s="65">
        <v>0</v>
      </c>
      <c r="K156" s="65">
        <v>0</v>
      </c>
      <c r="L156" s="65">
        <v>0.68610000000000004</v>
      </c>
      <c r="M156" s="65">
        <v>4.4299999999999999E-2</v>
      </c>
      <c r="N156" s="65">
        <v>1.6999999999999999E-3</v>
      </c>
      <c r="O156" s="65">
        <v>0.4078</v>
      </c>
      <c r="P156" s="65">
        <v>0.2828</v>
      </c>
      <c r="Q156" s="65">
        <v>1.1142000000000001</v>
      </c>
      <c r="R156" s="65">
        <v>0.13450000000000001</v>
      </c>
      <c r="S156" s="65">
        <v>5.0000000000000001E-4</v>
      </c>
      <c r="T156" s="65">
        <v>0.1106</v>
      </c>
      <c r="U156" s="65">
        <v>0</v>
      </c>
      <c r="V156" s="58"/>
      <c r="W156" s="58"/>
      <c r="X156" s="58"/>
    </row>
    <row r="157" spans="1:24" ht="20.100000000000001" customHeight="1" x14ac:dyDescent="0.2">
      <c r="A157" s="35">
        <v>146</v>
      </c>
      <c r="B157" s="36" t="s">
        <v>173</v>
      </c>
      <c r="C157" s="62">
        <f t="shared" si="8"/>
        <v>4.3051000000000004</v>
      </c>
      <c r="D157" s="62">
        <f t="shared" si="9"/>
        <v>4.3051000000000004</v>
      </c>
      <c r="E157" s="63">
        <f t="shared" si="10"/>
        <v>3.9371000000000005</v>
      </c>
      <c r="F157" s="63">
        <f t="shared" si="11"/>
        <v>4.3051000000000004</v>
      </c>
      <c r="G157" s="65">
        <v>0.36799999999999999</v>
      </c>
      <c r="H157" s="65">
        <v>1.2451000000000001</v>
      </c>
      <c r="I157" s="65">
        <v>1.4800000000000001E-2</v>
      </c>
      <c r="J157" s="65">
        <v>0</v>
      </c>
      <c r="K157" s="65">
        <v>0</v>
      </c>
      <c r="L157" s="65">
        <v>0.66510000000000002</v>
      </c>
      <c r="M157" s="65">
        <v>1.03E-2</v>
      </c>
      <c r="N157" s="65">
        <v>4.0000000000000002E-4</v>
      </c>
      <c r="O157" s="65">
        <v>0.37930000000000003</v>
      </c>
      <c r="P157" s="65">
        <v>0.30719999999999997</v>
      </c>
      <c r="Q157" s="65">
        <v>0.86240000000000006</v>
      </c>
      <c r="R157" s="65">
        <v>0.2167</v>
      </c>
      <c r="S157" s="65">
        <v>4.0000000000000002E-4</v>
      </c>
      <c r="T157" s="65">
        <v>0.2354</v>
      </c>
      <c r="U157" s="65">
        <v>0</v>
      </c>
      <c r="V157" s="58"/>
      <c r="W157" s="58"/>
      <c r="X157" s="58"/>
    </row>
    <row r="158" spans="1:24" ht="20.100000000000001" customHeight="1" x14ac:dyDescent="0.2">
      <c r="A158" s="35">
        <v>147</v>
      </c>
      <c r="B158" s="36" t="s">
        <v>174</v>
      </c>
      <c r="C158" s="62">
        <f t="shared" si="8"/>
        <v>3.8194000000000004</v>
      </c>
      <c r="D158" s="62">
        <f t="shared" si="9"/>
        <v>3.8194000000000004</v>
      </c>
      <c r="E158" s="63">
        <f t="shared" si="10"/>
        <v>3.4759000000000002</v>
      </c>
      <c r="F158" s="63">
        <f t="shared" si="11"/>
        <v>3.8194000000000004</v>
      </c>
      <c r="G158" s="65">
        <v>0.34350000000000003</v>
      </c>
      <c r="H158" s="65">
        <v>0.67720000000000002</v>
      </c>
      <c r="I158" s="65">
        <v>2.7900000000000001E-2</v>
      </c>
      <c r="J158" s="65">
        <v>0</v>
      </c>
      <c r="K158" s="65">
        <v>0</v>
      </c>
      <c r="L158" s="65">
        <v>0.68520000000000003</v>
      </c>
      <c r="M158" s="65">
        <v>3.3399999999999999E-2</v>
      </c>
      <c r="N158" s="65">
        <v>1.1999999999999999E-3</v>
      </c>
      <c r="O158" s="65">
        <v>7.4399999999999994E-2</v>
      </c>
      <c r="P158" s="65">
        <v>0.34320000000000001</v>
      </c>
      <c r="Q158" s="65">
        <v>1.1974</v>
      </c>
      <c r="R158" s="65">
        <v>0.17019999999999999</v>
      </c>
      <c r="S158" s="65">
        <v>2.0000000000000001E-4</v>
      </c>
      <c r="T158" s="65">
        <v>0.2656</v>
      </c>
      <c r="U158" s="65">
        <v>0</v>
      </c>
      <c r="V158" s="58"/>
      <c r="W158" s="58"/>
      <c r="X158" s="58"/>
    </row>
    <row r="159" spans="1:24" ht="20.100000000000001" customHeight="1" x14ac:dyDescent="0.2">
      <c r="A159" s="35">
        <v>148</v>
      </c>
      <c r="B159" s="36" t="s">
        <v>175</v>
      </c>
      <c r="C159" s="62">
        <f t="shared" si="8"/>
        <v>3.1241999999999996</v>
      </c>
      <c r="D159" s="62">
        <f t="shared" si="9"/>
        <v>3.1241999999999996</v>
      </c>
      <c r="E159" s="63">
        <f t="shared" si="10"/>
        <v>3.0550999999999995</v>
      </c>
      <c r="F159" s="63">
        <f t="shared" si="11"/>
        <v>3.1241999999999996</v>
      </c>
      <c r="G159" s="65">
        <v>6.9099999999999995E-2</v>
      </c>
      <c r="H159" s="65">
        <v>0.86670000000000003</v>
      </c>
      <c r="I159" s="65">
        <v>2.2800000000000001E-2</v>
      </c>
      <c r="J159" s="65">
        <v>0</v>
      </c>
      <c r="K159" s="65">
        <v>0</v>
      </c>
      <c r="L159" s="65">
        <v>0.68200000000000005</v>
      </c>
      <c r="M159" s="65">
        <v>4.3200000000000002E-2</v>
      </c>
      <c r="N159" s="65">
        <v>1.6000000000000001E-3</v>
      </c>
      <c r="O159" s="65">
        <v>0.1152</v>
      </c>
      <c r="P159" s="65">
        <v>4.7300000000000002E-2</v>
      </c>
      <c r="Q159" s="65">
        <v>0.85699999999999998</v>
      </c>
      <c r="R159" s="65">
        <v>0.13880000000000001</v>
      </c>
      <c r="S159" s="65">
        <v>6.9999999999999999E-4</v>
      </c>
      <c r="T159" s="65">
        <v>0.27979999999999999</v>
      </c>
      <c r="U159" s="65">
        <v>0</v>
      </c>
      <c r="V159" s="58"/>
      <c r="W159" s="58"/>
      <c r="X159" s="58"/>
    </row>
    <row r="160" spans="1:24" ht="20.100000000000001" customHeight="1" x14ac:dyDescent="0.2">
      <c r="A160" s="35">
        <v>149</v>
      </c>
      <c r="B160" s="36" t="s">
        <v>176</v>
      </c>
      <c r="C160" s="62">
        <f t="shared" si="8"/>
        <v>3.7410000000000001</v>
      </c>
      <c r="D160" s="62">
        <f t="shared" si="9"/>
        <v>3.7410000000000001</v>
      </c>
      <c r="E160" s="63">
        <f t="shared" si="10"/>
        <v>3.4782999999999999</v>
      </c>
      <c r="F160" s="63">
        <f t="shared" si="11"/>
        <v>3.7410000000000001</v>
      </c>
      <c r="G160" s="65">
        <v>0.26269999999999999</v>
      </c>
      <c r="H160" s="65">
        <v>0.5847</v>
      </c>
      <c r="I160" s="65">
        <v>3.1199999999999999E-2</v>
      </c>
      <c r="J160" s="65">
        <v>0</v>
      </c>
      <c r="K160" s="65">
        <v>0</v>
      </c>
      <c r="L160" s="65">
        <v>0.68610000000000004</v>
      </c>
      <c r="M160" s="65">
        <v>4.3400000000000001E-2</v>
      </c>
      <c r="N160" s="65">
        <v>1.6000000000000001E-3</v>
      </c>
      <c r="O160" s="65">
        <v>6.7799999999999999E-2</v>
      </c>
      <c r="P160" s="65">
        <v>0.3911</v>
      </c>
      <c r="Q160" s="65">
        <v>1.2452000000000001</v>
      </c>
      <c r="R160" s="65">
        <v>0.12970000000000001</v>
      </c>
      <c r="S160" s="65">
        <v>0</v>
      </c>
      <c r="T160" s="65">
        <v>0.29749999999999999</v>
      </c>
      <c r="U160" s="65">
        <v>0</v>
      </c>
      <c r="V160" s="58"/>
      <c r="W160" s="58"/>
      <c r="X160" s="58"/>
    </row>
    <row r="161" spans="1:24" ht="20.100000000000001" customHeight="1" x14ac:dyDescent="0.2">
      <c r="A161" s="35">
        <v>150</v>
      </c>
      <c r="B161" s="36" t="s">
        <v>177</v>
      </c>
      <c r="C161" s="62">
        <f t="shared" si="8"/>
        <v>3.8849</v>
      </c>
      <c r="D161" s="62">
        <f t="shared" si="9"/>
        <v>3.8849</v>
      </c>
      <c r="E161" s="63">
        <f t="shared" si="10"/>
        <v>3.6118999999999999</v>
      </c>
      <c r="F161" s="63">
        <f t="shared" si="11"/>
        <v>3.8849</v>
      </c>
      <c r="G161" s="65">
        <v>0.27300000000000002</v>
      </c>
      <c r="H161" s="65">
        <v>0.55920000000000003</v>
      </c>
      <c r="I161" s="65">
        <v>2.35E-2</v>
      </c>
      <c r="J161" s="65">
        <v>0</v>
      </c>
      <c r="K161" s="65">
        <v>0</v>
      </c>
      <c r="L161" s="65">
        <v>0.65600000000000003</v>
      </c>
      <c r="M161" s="65">
        <v>4.1200000000000001E-2</v>
      </c>
      <c r="N161" s="65">
        <v>1.6000000000000001E-3</v>
      </c>
      <c r="O161" s="65">
        <v>0.17269999999999999</v>
      </c>
      <c r="P161" s="65">
        <v>0.27139999999999997</v>
      </c>
      <c r="Q161" s="65">
        <v>1.4732000000000001</v>
      </c>
      <c r="R161" s="65">
        <v>0.1303</v>
      </c>
      <c r="S161" s="65">
        <v>2.0000000000000001E-4</v>
      </c>
      <c r="T161" s="65">
        <v>0.28260000000000002</v>
      </c>
      <c r="U161" s="65">
        <v>0</v>
      </c>
      <c r="V161" s="58"/>
      <c r="W161" s="58"/>
      <c r="X161" s="58"/>
    </row>
    <row r="162" spans="1:24" ht="20.100000000000001" customHeight="1" x14ac:dyDescent="0.2">
      <c r="A162" s="35">
        <v>151</v>
      </c>
      <c r="B162" s="36" t="s">
        <v>178</v>
      </c>
      <c r="C162" s="62">
        <f t="shared" si="8"/>
        <v>3.3151999999999999</v>
      </c>
      <c r="D162" s="62">
        <f t="shared" si="9"/>
        <v>3.3151999999999999</v>
      </c>
      <c r="E162" s="63">
        <f t="shared" si="10"/>
        <v>3.0002999999999997</v>
      </c>
      <c r="F162" s="63">
        <f t="shared" si="11"/>
        <v>3.3151999999999999</v>
      </c>
      <c r="G162" s="65">
        <v>0.31490000000000001</v>
      </c>
      <c r="H162" s="65">
        <v>0.57469999999999999</v>
      </c>
      <c r="I162" s="65">
        <v>2.6200000000000001E-2</v>
      </c>
      <c r="J162" s="65">
        <v>0</v>
      </c>
      <c r="K162" s="65">
        <v>0</v>
      </c>
      <c r="L162" s="65">
        <v>0.64159999999999995</v>
      </c>
      <c r="M162" s="65">
        <v>4.6199999999999998E-2</v>
      </c>
      <c r="N162" s="65">
        <v>1.6999999999999999E-3</v>
      </c>
      <c r="O162" s="65">
        <v>0.17710000000000001</v>
      </c>
      <c r="P162" s="65">
        <v>0.1711</v>
      </c>
      <c r="Q162" s="65">
        <v>0.94279999999999997</v>
      </c>
      <c r="R162" s="65">
        <v>0.15040000000000001</v>
      </c>
      <c r="S162" s="65">
        <v>4.0000000000000002E-4</v>
      </c>
      <c r="T162" s="65">
        <v>0.2681</v>
      </c>
      <c r="U162" s="65">
        <v>0</v>
      </c>
      <c r="V162" s="58"/>
      <c r="W162" s="58"/>
      <c r="X162" s="58"/>
    </row>
    <row r="163" spans="1:24" ht="20.100000000000001" customHeight="1" x14ac:dyDescent="0.2">
      <c r="A163" s="35">
        <v>152</v>
      </c>
      <c r="B163" s="36" t="s">
        <v>179</v>
      </c>
      <c r="C163" s="62">
        <f t="shared" si="8"/>
        <v>3.8496000000000006</v>
      </c>
      <c r="D163" s="62">
        <f t="shared" si="9"/>
        <v>3.8496000000000006</v>
      </c>
      <c r="E163" s="63">
        <f t="shared" si="10"/>
        <v>3.5647000000000006</v>
      </c>
      <c r="F163" s="63">
        <f t="shared" si="11"/>
        <v>3.8496000000000006</v>
      </c>
      <c r="G163" s="65">
        <v>0.28489999999999999</v>
      </c>
      <c r="H163" s="65">
        <v>0.53220000000000001</v>
      </c>
      <c r="I163" s="65">
        <v>2.29E-2</v>
      </c>
      <c r="J163" s="65">
        <v>0</v>
      </c>
      <c r="K163" s="65">
        <v>0</v>
      </c>
      <c r="L163" s="65">
        <v>0.69040000000000001</v>
      </c>
      <c r="M163" s="65">
        <v>4.2099999999999999E-2</v>
      </c>
      <c r="N163" s="65">
        <v>1.6000000000000001E-3</v>
      </c>
      <c r="O163" s="65">
        <v>4.8000000000000001E-2</v>
      </c>
      <c r="P163" s="65">
        <v>0.26600000000000001</v>
      </c>
      <c r="Q163" s="65">
        <v>1.6129</v>
      </c>
      <c r="R163" s="65">
        <v>0.124</v>
      </c>
      <c r="S163" s="65">
        <v>2.0000000000000001E-4</v>
      </c>
      <c r="T163" s="65">
        <v>0.22439999999999999</v>
      </c>
      <c r="U163" s="65">
        <v>0</v>
      </c>
      <c r="V163" s="58"/>
      <c r="W163" s="58"/>
      <c r="X163" s="58"/>
    </row>
    <row r="164" spans="1:24" ht="20.100000000000001" customHeight="1" x14ac:dyDescent="0.2">
      <c r="A164" s="35">
        <v>153</v>
      </c>
      <c r="B164" s="36" t="s">
        <v>180</v>
      </c>
      <c r="C164" s="62">
        <f t="shared" si="8"/>
        <v>3.4574999999999996</v>
      </c>
      <c r="D164" s="62">
        <f t="shared" si="9"/>
        <v>3.4574999999999996</v>
      </c>
      <c r="E164" s="63">
        <f t="shared" si="10"/>
        <v>3.1305999999999994</v>
      </c>
      <c r="F164" s="63">
        <f t="shared" si="11"/>
        <v>3.4574999999999996</v>
      </c>
      <c r="G164" s="65">
        <v>0.32690000000000002</v>
      </c>
      <c r="H164" s="65">
        <v>0.49719999999999998</v>
      </c>
      <c r="I164" s="65">
        <v>1.8599999999999998E-2</v>
      </c>
      <c r="J164" s="65">
        <v>0</v>
      </c>
      <c r="K164" s="65">
        <v>0</v>
      </c>
      <c r="L164" s="65">
        <v>0.61839999999999995</v>
      </c>
      <c r="M164" s="65">
        <v>2.1000000000000001E-2</v>
      </c>
      <c r="N164" s="65">
        <v>8.0000000000000004E-4</v>
      </c>
      <c r="O164" s="65">
        <v>0.15859999999999999</v>
      </c>
      <c r="P164" s="65">
        <v>0.20799999999999999</v>
      </c>
      <c r="Q164" s="65">
        <v>1.2889999999999999</v>
      </c>
      <c r="R164" s="65">
        <v>0.1908</v>
      </c>
      <c r="S164" s="65">
        <v>8.0000000000000004E-4</v>
      </c>
      <c r="T164" s="65">
        <v>0.12740000000000001</v>
      </c>
      <c r="U164" s="65">
        <v>0</v>
      </c>
      <c r="V164" s="58"/>
      <c r="W164" s="58"/>
      <c r="X164" s="58"/>
    </row>
    <row r="165" spans="1:24" ht="20.100000000000001" customHeight="1" x14ac:dyDescent="0.2">
      <c r="A165" s="35">
        <v>154</v>
      </c>
      <c r="B165" s="36" t="s">
        <v>181</v>
      </c>
      <c r="C165" s="62">
        <f t="shared" si="8"/>
        <v>3.9208000000000003</v>
      </c>
      <c r="D165" s="62">
        <f t="shared" si="9"/>
        <v>3.9208000000000003</v>
      </c>
      <c r="E165" s="63">
        <f t="shared" si="10"/>
        <v>3.6972000000000005</v>
      </c>
      <c r="F165" s="63">
        <f t="shared" si="11"/>
        <v>3.9208000000000003</v>
      </c>
      <c r="G165" s="65">
        <v>0.22359999999999999</v>
      </c>
      <c r="H165" s="65">
        <v>0.66890000000000005</v>
      </c>
      <c r="I165" s="65">
        <v>1.1999999999999999E-3</v>
      </c>
      <c r="J165" s="65">
        <v>0</v>
      </c>
      <c r="K165" s="65">
        <v>0</v>
      </c>
      <c r="L165" s="65">
        <v>0.69299999999999995</v>
      </c>
      <c r="M165" s="65">
        <v>5.4999999999999997E-3</v>
      </c>
      <c r="N165" s="65">
        <v>2.0000000000000001E-4</v>
      </c>
      <c r="O165" s="65">
        <v>0.24490000000000001</v>
      </c>
      <c r="P165" s="65">
        <v>0.24160000000000001</v>
      </c>
      <c r="Q165" s="65">
        <v>1.4970000000000001</v>
      </c>
      <c r="R165" s="65">
        <v>0.1585</v>
      </c>
      <c r="S165" s="65">
        <v>5.0000000000000001E-4</v>
      </c>
      <c r="T165" s="65">
        <v>0.18590000000000001</v>
      </c>
      <c r="U165" s="65">
        <v>0</v>
      </c>
      <c r="V165" s="58"/>
      <c r="W165" s="58"/>
      <c r="X165" s="58"/>
    </row>
    <row r="166" spans="1:24" ht="20.100000000000001" customHeight="1" x14ac:dyDescent="0.2">
      <c r="A166" s="35">
        <v>155</v>
      </c>
      <c r="B166" s="36" t="s">
        <v>182</v>
      </c>
      <c r="C166" s="62">
        <f t="shared" si="8"/>
        <v>3.8950999999999998</v>
      </c>
      <c r="D166" s="62">
        <f t="shared" si="9"/>
        <v>3.8950999999999998</v>
      </c>
      <c r="E166" s="63">
        <f t="shared" si="10"/>
        <v>3.6206999999999998</v>
      </c>
      <c r="F166" s="63">
        <f t="shared" si="11"/>
        <v>3.8950999999999998</v>
      </c>
      <c r="G166" s="65">
        <v>0.27439999999999998</v>
      </c>
      <c r="H166" s="65">
        <v>0.495</v>
      </c>
      <c r="I166" s="65">
        <v>2.46E-2</v>
      </c>
      <c r="J166" s="65">
        <v>0</v>
      </c>
      <c r="K166" s="65">
        <v>0</v>
      </c>
      <c r="L166" s="65">
        <v>0.65659999999999996</v>
      </c>
      <c r="M166" s="65">
        <v>4.4200000000000003E-2</v>
      </c>
      <c r="N166" s="65">
        <v>1.6999999999999999E-3</v>
      </c>
      <c r="O166" s="65">
        <v>0.16980000000000001</v>
      </c>
      <c r="P166" s="65">
        <v>0.3664</v>
      </c>
      <c r="Q166" s="65">
        <v>1.4609000000000001</v>
      </c>
      <c r="R166" s="65">
        <v>0.20469999999999999</v>
      </c>
      <c r="S166" s="65">
        <v>2.0000000000000001E-4</v>
      </c>
      <c r="T166" s="65">
        <v>0.1966</v>
      </c>
      <c r="U166" s="65">
        <v>0</v>
      </c>
      <c r="V166" s="58"/>
      <c r="W166" s="58"/>
      <c r="X166" s="58"/>
    </row>
    <row r="167" spans="1:24" ht="20.100000000000001" customHeight="1" x14ac:dyDescent="0.2">
      <c r="A167" s="35">
        <v>156</v>
      </c>
      <c r="B167" s="36" t="s">
        <v>183</v>
      </c>
      <c r="C167" s="62">
        <f t="shared" si="8"/>
        <v>3.9530000000000003</v>
      </c>
      <c r="D167" s="62">
        <f t="shared" si="9"/>
        <v>3.9530000000000003</v>
      </c>
      <c r="E167" s="63">
        <f t="shared" si="10"/>
        <v>3.6793000000000005</v>
      </c>
      <c r="F167" s="63">
        <f t="shared" si="11"/>
        <v>3.9530000000000003</v>
      </c>
      <c r="G167" s="65">
        <v>0.2737</v>
      </c>
      <c r="H167" s="65">
        <v>0.47660000000000002</v>
      </c>
      <c r="I167" s="65">
        <v>2.58E-2</v>
      </c>
      <c r="J167" s="65">
        <v>0</v>
      </c>
      <c r="K167" s="65">
        <v>0</v>
      </c>
      <c r="L167" s="65">
        <v>0.69369999999999998</v>
      </c>
      <c r="M167" s="65">
        <v>4.9700000000000001E-2</v>
      </c>
      <c r="N167" s="65">
        <v>1.8E-3</v>
      </c>
      <c r="O167" s="65">
        <v>7.2800000000000004E-2</v>
      </c>
      <c r="P167" s="65">
        <v>0.2762</v>
      </c>
      <c r="Q167" s="65">
        <v>1.6688000000000001</v>
      </c>
      <c r="R167" s="65">
        <v>0.17710000000000001</v>
      </c>
      <c r="S167" s="65">
        <v>4.0000000000000002E-4</v>
      </c>
      <c r="T167" s="65">
        <v>0.2364</v>
      </c>
      <c r="U167" s="65">
        <v>0</v>
      </c>
      <c r="V167" s="58"/>
      <c r="W167" s="58"/>
      <c r="X167" s="58"/>
    </row>
    <row r="168" spans="1:24" ht="20.100000000000001" customHeight="1" x14ac:dyDescent="0.2">
      <c r="A168" s="35">
        <v>157</v>
      </c>
      <c r="B168" s="36" t="s">
        <v>184</v>
      </c>
      <c r="C168" s="62">
        <f t="shared" si="8"/>
        <v>3.6633</v>
      </c>
      <c r="D168" s="62">
        <f t="shared" si="9"/>
        <v>3.6633</v>
      </c>
      <c r="E168" s="63">
        <f t="shared" si="10"/>
        <v>3.3083</v>
      </c>
      <c r="F168" s="63">
        <f t="shared" si="11"/>
        <v>3.6633</v>
      </c>
      <c r="G168" s="65">
        <v>0.35499999999999998</v>
      </c>
      <c r="H168" s="65">
        <v>0.61609999999999998</v>
      </c>
      <c r="I168" s="65">
        <v>2.5100000000000001E-2</v>
      </c>
      <c r="J168" s="65">
        <v>0</v>
      </c>
      <c r="K168" s="65">
        <v>0</v>
      </c>
      <c r="L168" s="65">
        <v>0.72009999999999996</v>
      </c>
      <c r="M168" s="65">
        <v>5.0900000000000001E-2</v>
      </c>
      <c r="N168" s="65">
        <v>1.9E-3</v>
      </c>
      <c r="O168" s="65">
        <v>7.3200000000000001E-2</v>
      </c>
      <c r="P168" s="65">
        <v>0.2404</v>
      </c>
      <c r="Q168" s="65">
        <v>1.1435999999999999</v>
      </c>
      <c r="R168" s="65">
        <v>0.19020000000000001</v>
      </c>
      <c r="S168" s="65">
        <v>8.0000000000000004E-4</v>
      </c>
      <c r="T168" s="65">
        <v>0.246</v>
      </c>
      <c r="U168" s="65">
        <v>0</v>
      </c>
      <c r="V168" s="58"/>
      <c r="W168" s="58"/>
      <c r="X168" s="58"/>
    </row>
    <row r="169" spans="1:24" ht="20.100000000000001" customHeight="1" x14ac:dyDescent="0.2">
      <c r="A169" s="35">
        <v>158</v>
      </c>
      <c r="B169" s="36" t="s">
        <v>185</v>
      </c>
      <c r="C169" s="62">
        <f t="shared" si="8"/>
        <v>3.6873000000000005</v>
      </c>
      <c r="D169" s="62">
        <f t="shared" si="9"/>
        <v>3.6873000000000005</v>
      </c>
      <c r="E169" s="63">
        <f t="shared" si="10"/>
        <v>3.4559000000000006</v>
      </c>
      <c r="F169" s="63">
        <f t="shared" si="11"/>
        <v>3.6873000000000005</v>
      </c>
      <c r="G169" s="65">
        <v>0.23139999999999999</v>
      </c>
      <c r="H169" s="65">
        <v>0.75939999999999996</v>
      </c>
      <c r="I169" s="65">
        <v>1.1000000000000001E-3</v>
      </c>
      <c r="J169" s="65">
        <v>0</v>
      </c>
      <c r="K169" s="65">
        <v>0</v>
      </c>
      <c r="L169" s="65">
        <v>0.65669999999999995</v>
      </c>
      <c r="M169" s="65">
        <v>5.1999999999999998E-3</v>
      </c>
      <c r="N169" s="65">
        <v>2.0000000000000001E-4</v>
      </c>
      <c r="O169" s="65">
        <v>0.21890000000000001</v>
      </c>
      <c r="P169" s="65">
        <v>0.2092</v>
      </c>
      <c r="Q169" s="65">
        <v>1.306</v>
      </c>
      <c r="R169" s="65">
        <v>0.13539999999999999</v>
      </c>
      <c r="S169" s="65">
        <v>4.0000000000000002E-4</v>
      </c>
      <c r="T169" s="65">
        <v>0.16339999999999999</v>
      </c>
      <c r="U169" s="65">
        <v>0</v>
      </c>
      <c r="V169" s="58"/>
      <c r="W169" s="58"/>
      <c r="X169" s="58"/>
    </row>
    <row r="170" spans="1:24" ht="20.100000000000001" customHeight="1" x14ac:dyDescent="0.2">
      <c r="A170" s="35">
        <v>159</v>
      </c>
      <c r="B170" s="36" t="s">
        <v>99</v>
      </c>
      <c r="C170" s="62">
        <f t="shared" si="8"/>
        <v>2.9182000000000001</v>
      </c>
      <c r="D170" s="62">
        <f t="shared" si="9"/>
        <v>2.9182000000000001</v>
      </c>
      <c r="E170" s="63">
        <f t="shared" si="10"/>
        <v>2.6435</v>
      </c>
      <c r="F170" s="63">
        <f t="shared" si="11"/>
        <v>2.9182000000000001</v>
      </c>
      <c r="G170" s="65">
        <v>0.2747</v>
      </c>
      <c r="H170" s="65">
        <v>0.33779999999999999</v>
      </c>
      <c r="I170" s="65">
        <v>9.7000000000000003E-3</v>
      </c>
      <c r="J170" s="65">
        <v>0</v>
      </c>
      <c r="K170" s="65">
        <v>0</v>
      </c>
      <c r="L170" s="65">
        <v>0.66459999999999997</v>
      </c>
      <c r="M170" s="65">
        <v>4.6100000000000002E-2</v>
      </c>
      <c r="N170" s="65">
        <v>1.6999999999999999E-3</v>
      </c>
      <c r="O170" s="65">
        <v>0.16900000000000001</v>
      </c>
      <c r="P170" s="65">
        <v>0.2021</v>
      </c>
      <c r="Q170" s="65">
        <v>0.98050000000000004</v>
      </c>
      <c r="R170" s="65">
        <v>9.6000000000000002E-2</v>
      </c>
      <c r="S170" s="65">
        <v>4.0000000000000002E-4</v>
      </c>
      <c r="T170" s="65">
        <v>0.1356</v>
      </c>
      <c r="U170" s="65">
        <v>0</v>
      </c>
      <c r="V170" s="58"/>
      <c r="W170" s="58"/>
      <c r="X170" s="58"/>
    </row>
    <row r="171" spans="1:24" ht="20.100000000000001" customHeight="1" x14ac:dyDescent="0.2">
      <c r="A171" s="35">
        <v>160</v>
      </c>
      <c r="B171" s="36" t="s">
        <v>101</v>
      </c>
      <c r="C171" s="62">
        <f t="shared" si="8"/>
        <v>3.2018</v>
      </c>
      <c r="D171" s="62">
        <f t="shared" si="9"/>
        <v>3.2018</v>
      </c>
      <c r="E171" s="63">
        <f t="shared" si="10"/>
        <v>2.9413999999999998</v>
      </c>
      <c r="F171" s="63">
        <f t="shared" si="11"/>
        <v>3.2018</v>
      </c>
      <c r="G171" s="65">
        <v>0.26040000000000002</v>
      </c>
      <c r="H171" s="65">
        <v>0.3876</v>
      </c>
      <c r="I171" s="65">
        <v>0.01</v>
      </c>
      <c r="J171" s="65">
        <v>0</v>
      </c>
      <c r="K171" s="65">
        <v>0</v>
      </c>
      <c r="L171" s="65">
        <v>0.7016</v>
      </c>
      <c r="M171" s="65">
        <v>4.7399999999999998E-2</v>
      </c>
      <c r="N171" s="65">
        <v>1.8E-3</v>
      </c>
      <c r="O171" s="65">
        <v>0.20880000000000001</v>
      </c>
      <c r="P171" s="65">
        <v>0.20760000000000001</v>
      </c>
      <c r="Q171" s="65">
        <v>1.0326</v>
      </c>
      <c r="R171" s="65">
        <v>0.1166</v>
      </c>
      <c r="S171" s="65">
        <v>4.0000000000000002E-4</v>
      </c>
      <c r="T171" s="65">
        <v>0.22700000000000001</v>
      </c>
      <c r="U171" s="65">
        <v>0</v>
      </c>
      <c r="V171" s="58"/>
      <c r="W171" s="58"/>
      <c r="X171" s="58"/>
    </row>
    <row r="172" spans="1:24" ht="20.100000000000001" customHeight="1" x14ac:dyDescent="0.2">
      <c r="A172" s="35">
        <v>161</v>
      </c>
      <c r="B172" s="36" t="s">
        <v>187</v>
      </c>
      <c r="C172" s="62">
        <f t="shared" si="8"/>
        <v>3.2996000000000003</v>
      </c>
      <c r="D172" s="62">
        <f t="shared" si="9"/>
        <v>3.2996000000000003</v>
      </c>
      <c r="E172" s="63">
        <f t="shared" si="10"/>
        <v>3.0468000000000002</v>
      </c>
      <c r="F172" s="63">
        <f t="shared" si="11"/>
        <v>3.2996000000000003</v>
      </c>
      <c r="G172" s="65">
        <v>0.25280000000000002</v>
      </c>
      <c r="H172" s="65">
        <v>0.4733</v>
      </c>
      <c r="I172" s="65">
        <v>2.7099999999999999E-2</v>
      </c>
      <c r="J172" s="65">
        <v>0</v>
      </c>
      <c r="K172" s="65">
        <v>0</v>
      </c>
      <c r="L172" s="65">
        <v>0.66890000000000005</v>
      </c>
      <c r="M172" s="65">
        <v>4.7600000000000003E-2</v>
      </c>
      <c r="N172" s="65">
        <v>1.8E-3</v>
      </c>
      <c r="O172" s="65">
        <v>0.19359999999999999</v>
      </c>
      <c r="P172" s="65">
        <v>0.23350000000000001</v>
      </c>
      <c r="Q172" s="65">
        <v>0.9718</v>
      </c>
      <c r="R172" s="65">
        <v>0.1842</v>
      </c>
      <c r="S172" s="65">
        <v>4.0000000000000002E-4</v>
      </c>
      <c r="T172" s="65">
        <v>0.24460000000000001</v>
      </c>
      <c r="U172" s="65">
        <v>0</v>
      </c>
      <c r="V172" s="58"/>
      <c r="W172" s="58"/>
      <c r="X172" s="58"/>
    </row>
    <row r="173" spans="1:24" ht="20.100000000000001" customHeight="1" x14ac:dyDescent="0.2">
      <c r="A173" s="35">
        <v>162</v>
      </c>
      <c r="B173" s="36" t="s">
        <v>188</v>
      </c>
      <c r="C173" s="62">
        <f t="shared" si="8"/>
        <v>3.2060000000000004</v>
      </c>
      <c r="D173" s="62">
        <f t="shared" si="9"/>
        <v>3.2060000000000004</v>
      </c>
      <c r="E173" s="63">
        <f t="shared" si="10"/>
        <v>2.9427000000000003</v>
      </c>
      <c r="F173" s="63">
        <f t="shared" si="11"/>
        <v>3.2060000000000004</v>
      </c>
      <c r="G173" s="65">
        <v>0.26329999999999998</v>
      </c>
      <c r="H173" s="65">
        <v>0.58789999999999998</v>
      </c>
      <c r="I173" s="65">
        <v>8.3999999999999995E-3</v>
      </c>
      <c r="J173" s="65">
        <v>0</v>
      </c>
      <c r="K173" s="65">
        <v>0</v>
      </c>
      <c r="L173" s="65">
        <v>0.68100000000000005</v>
      </c>
      <c r="M173" s="65">
        <v>0.04</v>
      </c>
      <c r="N173" s="65">
        <v>1.4E-3</v>
      </c>
      <c r="O173" s="65">
        <v>0.2092</v>
      </c>
      <c r="P173" s="65">
        <v>0.2087</v>
      </c>
      <c r="Q173" s="65">
        <v>1.0282</v>
      </c>
      <c r="R173" s="65">
        <v>0.1532</v>
      </c>
      <c r="S173" s="65">
        <v>4.0000000000000002E-4</v>
      </c>
      <c r="T173" s="65">
        <v>2.4299999999999999E-2</v>
      </c>
      <c r="U173" s="65">
        <v>0</v>
      </c>
      <c r="V173" s="58"/>
      <c r="W173" s="58"/>
      <c r="X173" s="58"/>
    </row>
    <row r="174" spans="1:24" ht="20.100000000000001" customHeight="1" x14ac:dyDescent="0.2">
      <c r="A174" s="35">
        <v>163</v>
      </c>
      <c r="B174" s="36" t="s">
        <v>189</v>
      </c>
      <c r="C174" s="62">
        <f t="shared" si="8"/>
        <v>3.5356000000000005</v>
      </c>
      <c r="D174" s="62">
        <f t="shared" si="9"/>
        <v>3.5356000000000005</v>
      </c>
      <c r="E174" s="63">
        <f t="shared" si="10"/>
        <v>3.2338000000000005</v>
      </c>
      <c r="F174" s="63">
        <f t="shared" si="11"/>
        <v>3.5356000000000005</v>
      </c>
      <c r="G174" s="65">
        <v>0.30180000000000001</v>
      </c>
      <c r="H174" s="65">
        <v>0.49580000000000002</v>
      </c>
      <c r="I174" s="65">
        <v>2.6200000000000001E-2</v>
      </c>
      <c r="J174" s="65">
        <v>0</v>
      </c>
      <c r="K174" s="65">
        <v>0</v>
      </c>
      <c r="L174" s="65">
        <v>0.66090000000000004</v>
      </c>
      <c r="M174" s="65">
        <v>4.5999999999999999E-2</v>
      </c>
      <c r="N174" s="65">
        <v>1.6999999999999999E-3</v>
      </c>
      <c r="O174" s="65">
        <v>6.4000000000000001E-2</v>
      </c>
      <c r="P174" s="65">
        <v>0.24829999999999999</v>
      </c>
      <c r="Q174" s="65">
        <v>1.1303000000000001</v>
      </c>
      <c r="R174" s="65">
        <v>0.18440000000000001</v>
      </c>
      <c r="S174" s="65">
        <v>2.0000000000000001E-4</v>
      </c>
      <c r="T174" s="65">
        <v>0.376</v>
      </c>
      <c r="U174" s="65">
        <v>0</v>
      </c>
      <c r="V174" s="58"/>
      <c r="W174" s="58"/>
      <c r="X174" s="58"/>
    </row>
    <row r="175" spans="1:24" ht="20.100000000000001" customHeight="1" x14ac:dyDescent="0.2">
      <c r="A175" s="35">
        <v>164</v>
      </c>
      <c r="B175" s="36" t="s">
        <v>190</v>
      </c>
      <c r="C175" s="62">
        <f t="shared" si="8"/>
        <v>3.3262</v>
      </c>
      <c r="D175" s="62">
        <f t="shared" si="9"/>
        <v>3.3262</v>
      </c>
      <c r="E175" s="63">
        <f t="shared" si="10"/>
        <v>3.0560999999999998</v>
      </c>
      <c r="F175" s="63">
        <f t="shared" si="11"/>
        <v>3.3262</v>
      </c>
      <c r="G175" s="65">
        <v>0.27010000000000001</v>
      </c>
      <c r="H175" s="65">
        <v>0.51870000000000005</v>
      </c>
      <c r="I175" s="65">
        <v>7.4999999999999997E-3</v>
      </c>
      <c r="J175" s="65">
        <v>0</v>
      </c>
      <c r="K175" s="65">
        <v>0</v>
      </c>
      <c r="L175" s="65">
        <v>0.6573</v>
      </c>
      <c r="M175" s="65">
        <v>3.5400000000000001E-2</v>
      </c>
      <c r="N175" s="65">
        <v>1.2999999999999999E-3</v>
      </c>
      <c r="O175" s="65">
        <v>0.2162</v>
      </c>
      <c r="P175" s="65">
        <v>0.2364</v>
      </c>
      <c r="Q175" s="65">
        <v>0.97270000000000001</v>
      </c>
      <c r="R175" s="65">
        <v>0.13189999999999999</v>
      </c>
      <c r="S175" s="65">
        <v>2.0000000000000001E-4</v>
      </c>
      <c r="T175" s="65">
        <v>0.27850000000000003</v>
      </c>
      <c r="U175" s="65">
        <v>0</v>
      </c>
      <c r="V175" s="58"/>
      <c r="W175" s="58"/>
      <c r="X175" s="58"/>
    </row>
    <row r="176" spans="1:24" ht="20.100000000000001" customHeight="1" x14ac:dyDescent="0.2">
      <c r="A176" s="35">
        <v>165</v>
      </c>
      <c r="B176" s="36" t="s">
        <v>191</v>
      </c>
      <c r="C176" s="62">
        <f t="shared" si="8"/>
        <v>3.0689000000000006</v>
      </c>
      <c r="D176" s="62">
        <f t="shared" si="9"/>
        <v>3.0689000000000006</v>
      </c>
      <c r="E176" s="63">
        <f t="shared" si="10"/>
        <v>2.7665000000000006</v>
      </c>
      <c r="F176" s="63">
        <f t="shared" si="11"/>
        <v>3.0689000000000006</v>
      </c>
      <c r="G176" s="65">
        <v>0.3024</v>
      </c>
      <c r="H176" s="65">
        <v>0.47489999999999999</v>
      </c>
      <c r="I176" s="65">
        <v>2.76E-2</v>
      </c>
      <c r="J176" s="65">
        <v>0</v>
      </c>
      <c r="K176" s="65">
        <v>0</v>
      </c>
      <c r="L176" s="65">
        <v>0.64910000000000001</v>
      </c>
      <c r="M176" s="65">
        <v>5.3499999999999999E-2</v>
      </c>
      <c r="N176" s="65">
        <v>2E-3</v>
      </c>
      <c r="O176" s="65">
        <v>5.5800000000000002E-2</v>
      </c>
      <c r="P176" s="65">
        <v>0.1348</v>
      </c>
      <c r="Q176" s="65">
        <v>0.99490000000000001</v>
      </c>
      <c r="R176" s="65">
        <v>0.13750000000000001</v>
      </c>
      <c r="S176" s="65">
        <v>2.0000000000000001E-4</v>
      </c>
      <c r="T176" s="65">
        <v>0.23619999999999999</v>
      </c>
      <c r="U176" s="65">
        <v>0</v>
      </c>
      <c r="V176" s="58"/>
      <c r="W176" s="58"/>
      <c r="X176" s="58"/>
    </row>
    <row r="177" spans="1:24" ht="20.100000000000001" customHeight="1" x14ac:dyDescent="0.2">
      <c r="A177" s="35">
        <v>166</v>
      </c>
      <c r="B177" s="36" t="s">
        <v>192</v>
      </c>
      <c r="C177" s="62">
        <f t="shared" si="8"/>
        <v>3.8614999999999995</v>
      </c>
      <c r="D177" s="62">
        <f t="shared" si="9"/>
        <v>3.8614999999999995</v>
      </c>
      <c r="E177" s="63">
        <f t="shared" si="10"/>
        <v>3.5032999999999994</v>
      </c>
      <c r="F177" s="63">
        <f t="shared" si="11"/>
        <v>3.8614999999999995</v>
      </c>
      <c r="G177" s="65">
        <v>0.35820000000000002</v>
      </c>
      <c r="H177" s="65">
        <v>0.67589999999999995</v>
      </c>
      <c r="I177" s="65">
        <v>2.75E-2</v>
      </c>
      <c r="J177" s="65">
        <v>0</v>
      </c>
      <c r="K177" s="65">
        <v>0</v>
      </c>
      <c r="L177" s="65">
        <v>0.73509999999999998</v>
      </c>
      <c r="M177" s="65">
        <v>5.3400000000000003E-2</v>
      </c>
      <c r="N177" s="65">
        <v>2E-3</v>
      </c>
      <c r="O177" s="65">
        <v>9.0999999999999998E-2</v>
      </c>
      <c r="P177" s="65">
        <v>0.26529999999999998</v>
      </c>
      <c r="Q177" s="65">
        <v>1.1901999999999999</v>
      </c>
      <c r="R177" s="65">
        <v>0.16039999999999999</v>
      </c>
      <c r="S177" s="65">
        <v>4.0000000000000002E-4</v>
      </c>
      <c r="T177" s="65">
        <v>0.30209999999999998</v>
      </c>
      <c r="U177" s="65">
        <v>0</v>
      </c>
      <c r="V177" s="58"/>
      <c r="W177" s="58"/>
      <c r="X177" s="58"/>
    </row>
    <row r="178" spans="1:24" ht="20.100000000000001" customHeight="1" x14ac:dyDescent="0.2">
      <c r="A178" s="35">
        <v>167</v>
      </c>
      <c r="B178" s="36" t="s">
        <v>193</v>
      </c>
      <c r="C178" s="62">
        <f t="shared" si="8"/>
        <v>3.4136000000000002</v>
      </c>
      <c r="D178" s="62">
        <f t="shared" si="9"/>
        <v>3.4136000000000002</v>
      </c>
      <c r="E178" s="63">
        <f t="shared" si="10"/>
        <v>3.1099000000000001</v>
      </c>
      <c r="F178" s="63">
        <f t="shared" si="11"/>
        <v>3.4136000000000002</v>
      </c>
      <c r="G178" s="65">
        <v>0.30370000000000003</v>
      </c>
      <c r="H178" s="65">
        <v>0.50239999999999996</v>
      </c>
      <c r="I178" s="65">
        <v>2.4E-2</v>
      </c>
      <c r="J178" s="65">
        <v>0</v>
      </c>
      <c r="K178" s="65">
        <v>0</v>
      </c>
      <c r="L178" s="65">
        <v>0.65329999999999999</v>
      </c>
      <c r="M178" s="65">
        <v>4.4499999999999998E-2</v>
      </c>
      <c r="N178" s="65">
        <v>1.6999999999999999E-3</v>
      </c>
      <c r="O178" s="65">
        <v>0.1729</v>
      </c>
      <c r="P178" s="65">
        <v>0.32900000000000001</v>
      </c>
      <c r="Q178" s="65">
        <v>0.99139999999999995</v>
      </c>
      <c r="R178" s="65">
        <v>0.14410000000000001</v>
      </c>
      <c r="S178" s="65">
        <v>2.0000000000000001E-4</v>
      </c>
      <c r="T178" s="65">
        <v>0.24640000000000001</v>
      </c>
      <c r="U178" s="65">
        <v>0</v>
      </c>
      <c r="V178" s="58"/>
      <c r="W178" s="58"/>
      <c r="X178" s="58"/>
    </row>
    <row r="179" spans="1:24" ht="20.100000000000001" customHeight="1" x14ac:dyDescent="0.2">
      <c r="A179" s="35">
        <v>168</v>
      </c>
      <c r="B179" s="36" t="s">
        <v>194</v>
      </c>
      <c r="C179" s="62">
        <f t="shared" si="8"/>
        <v>3.4157000000000006</v>
      </c>
      <c r="D179" s="62">
        <f t="shared" si="9"/>
        <v>3.4157000000000006</v>
      </c>
      <c r="E179" s="63">
        <f t="shared" si="10"/>
        <v>3.1612000000000005</v>
      </c>
      <c r="F179" s="63">
        <f t="shared" si="11"/>
        <v>3.4157000000000006</v>
      </c>
      <c r="G179" s="65">
        <v>0.2545</v>
      </c>
      <c r="H179" s="65">
        <v>0.71109999999999995</v>
      </c>
      <c r="I179" s="65">
        <v>1.6999999999999999E-3</v>
      </c>
      <c r="J179" s="65">
        <v>0</v>
      </c>
      <c r="K179" s="65">
        <v>0</v>
      </c>
      <c r="L179" s="65">
        <v>0.69420000000000004</v>
      </c>
      <c r="M179" s="65">
        <v>8.2000000000000007E-3</v>
      </c>
      <c r="N179" s="65">
        <v>4.0000000000000002E-4</v>
      </c>
      <c r="O179" s="65">
        <v>0.2034</v>
      </c>
      <c r="P179" s="65">
        <v>0.24490000000000001</v>
      </c>
      <c r="Q179" s="65">
        <v>0.95009999999999994</v>
      </c>
      <c r="R179" s="65">
        <v>0.16420000000000001</v>
      </c>
      <c r="S179" s="65">
        <v>5.0000000000000001E-4</v>
      </c>
      <c r="T179" s="65">
        <v>0.1825</v>
      </c>
      <c r="U179" s="65">
        <v>0</v>
      </c>
      <c r="V179" s="58"/>
      <c r="W179" s="58"/>
      <c r="X179" s="58"/>
    </row>
    <row r="180" spans="1:24" ht="20.100000000000001" customHeight="1" x14ac:dyDescent="0.2">
      <c r="A180" s="35">
        <v>169</v>
      </c>
      <c r="B180" s="36" t="s">
        <v>195</v>
      </c>
      <c r="C180" s="62">
        <f t="shared" si="8"/>
        <v>2.8068999999999997</v>
      </c>
      <c r="D180" s="62">
        <f t="shared" si="9"/>
        <v>2.8068999999999997</v>
      </c>
      <c r="E180" s="63">
        <f t="shared" si="10"/>
        <v>2.5443999999999996</v>
      </c>
      <c r="F180" s="63">
        <f t="shared" si="11"/>
        <v>2.8068999999999997</v>
      </c>
      <c r="G180" s="65">
        <v>0.26250000000000001</v>
      </c>
      <c r="H180" s="65">
        <v>0.80940000000000001</v>
      </c>
      <c r="I180" s="65">
        <v>2.41E-2</v>
      </c>
      <c r="J180" s="65">
        <v>0</v>
      </c>
      <c r="K180" s="65">
        <v>0</v>
      </c>
      <c r="L180" s="65">
        <v>0.55389999999999995</v>
      </c>
      <c r="M180" s="65">
        <v>3.4000000000000002E-2</v>
      </c>
      <c r="N180" s="65">
        <v>1.2999999999999999E-3</v>
      </c>
      <c r="O180" s="65">
        <v>2.2800000000000001E-2</v>
      </c>
      <c r="P180" s="65">
        <v>5.9299999999999999E-2</v>
      </c>
      <c r="Q180" s="65">
        <v>0.77629999999999999</v>
      </c>
      <c r="R180" s="65">
        <v>0.15190000000000001</v>
      </c>
      <c r="S180" s="65">
        <v>5.9999999999999995E-4</v>
      </c>
      <c r="T180" s="65">
        <v>0.1108</v>
      </c>
      <c r="U180" s="65">
        <v>0</v>
      </c>
      <c r="V180" s="58"/>
      <c r="W180" s="58"/>
      <c r="X180" s="58"/>
    </row>
    <row r="181" spans="1:24" ht="20.100000000000001" customHeight="1" x14ac:dyDescent="0.2">
      <c r="A181" s="35">
        <v>170</v>
      </c>
      <c r="B181" s="36" t="s">
        <v>196</v>
      </c>
      <c r="C181" s="62">
        <f t="shared" si="8"/>
        <v>3.1271</v>
      </c>
      <c r="D181" s="62">
        <f t="shared" si="9"/>
        <v>3.1271</v>
      </c>
      <c r="E181" s="63">
        <f t="shared" si="10"/>
        <v>2.9278</v>
      </c>
      <c r="F181" s="63">
        <f t="shared" si="11"/>
        <v>3.1271</v>
      </c>
      <c r="G181" s="65">
        <v>0.1993</v>
      </c>
      <c r="H181" s="65">
        <v>0.83350000000000002</v>
      </c>
      <c r="I181" s="65">
        <v>2.3300000000000001E-2</v>
      </c>
      <c r="J181" s="65">
        <v>0</v>
      </c>
      <c r="K181" s="65">
        <v>0</v>
      </c>
      <c r="L181" s="65">
        <v>0.63819999999999999</v>
      </c>
      <c r="M181" s="65">
        <v>4.9399999999999999E-2</v>
      </c>
      <c r="N181" s="65">
        <v>1.8E-3</v>
      </c>
      <c r="O181" s="65">
        <v>0.21240000000000001</v>
      </c>
      <c r="P181" s="65">
        <v>0.1356</v>
      </c>
      <c r="Q181" s="65">
        <v>0.73019999999999996</v>
      </c>
      <c r="R181" s="65">
        <v>0.1207</v>
      </c>
      <c r="S181" s="65">
        <v>5.9999999999999995E-4</v>
      </c>
      <c r="T181" s="65">
        <v>0.18210000000000001</v>
      </c>
      <c r="U181" s="65">
        <v>0</v>
      </c>
      <c r="V181" s="58"/>
      <c r="W181" s="58"/>
      <c r="X181" s="58"/>
    </row>
    <row r="182" spans="1:24" ht="20.100000000000001" customHeight="1" x14ac:dyDescent="0.2">
      <c r="A182" s="35">
        <v>171</v>
      </c>
      <c r="B182" s="36" t="s">
        <v>197</v>
      </c>
      <c r="C182" s="62">
        <f t="shared" si="8"/>
        <v>3.4093</v>
      </c>
      <c r="D182" s="62">
        <f t="shared" si="9"/>
        <v>3.4093</v>
      </c>
      <c r="E182" s="63">
        <f t="shared" si="10"/>
        <v>3.0583999999999998</v>
      </c>
      <c r="F182" s="63">
        <f t="shared" si="11"/>
        <v>3.4093</v>
      </c>
      <c r="G182" s="65">
        <v>0.35089999999999999</v>
      </c>
      <c r="H182" s="65">
        <v>0.76670000000000005</v>
      </c>
      <c r="I182" s="65">
        <v>2.2499999999999999E-2</v>
      </c>
      <c r="J182" s="65">
        <v>0</v>
      </c>
      <c r="K182" s="65">
        <v>0</v>
      </c>
      <c r="L182" s="65">
        <v>0.6865</v>
      </c>
      <c r="M182" s="65">
        <v>4.3200000000000002E-2</v>
      </c>
      <c r="N182" s="65">
        <v>1.6000000000000001E-3</v>
      </c>
      <c r="O182" s="65">
        <v>8.3299999999999999E-2</v>
      </c>
      <c r="P182" s="65">
        <v>0.17199999999999999</v>
      </c>
      <c r="Q182" s="65">
        <v>1.0521</v>
      </c>
      <c r="R182" s="65">
        <v>0.13980000000000001</v>
      </c>
      <c r="S182" s="65">
        <v>6.9999999999999999E-4</v>
      </c>
      <c r="T182" s="65">
        <v>0.09</v>
      </c>
      <c r="U182" s="65">
        <v>0</v>
      </c>
      <c r="V182" s="58"/>
      <c r="W182" s="58"/>
      <c r="X182" s="58"/>
    </row>
    <row r="183" spans="1:24" ht="20.100000000000001" customHeight="1" x14ac:dyDescent="0.2">
      <c r="A183" s="35">
        <v>172</v>
      </c>
      <c r="B183" s="36" t="s">
        <v>198</v>
      </c>
      <c r="C183" s="62">
        <f t="shared" si="8"/>
        <v>4.1260999999999992</v>
      </c>
      <c r="D183" s="62">
        <f t="shared" si="9"/>
        <v>4.1260999999999992</v>
      </c>
      <c r="E183" s="63">
        <f t="shared" si="10"/>
        <v>3.7079999999999993</v>
      </c>
      <c r="F183" s="63">
        <f t="shared" si="11"/>
        <v>4.1260999999999992</v>
      </c>
      <c r="G183" s="65">
        <v>0.41810000000000003</v>
      </c>
      <c r="H183" s="65">
        <v>0.92769999999999997</v>
      </c>
      <c r="I183" s="65">
        <v>2.75E-2</v>
      </c>
      <c r="J183" s="65">
        <v>0</v>
      </c>
      <c r="K183" s="65">
        <v>0</v>
      </c>
      <c r="L183" s="65">
        <v>0.69189999999999996</v>
      </c>
      <c r="M183" s="65">
        <v>5.3400000000000003E-2</v>
      </c>
      <c r="N183" s="65">
        <v>2E-3</v>
      </c>
      <c r="O183" s="65">
        <v>0.21160000000000001</v>
      </c>
      <c r="P183" s="65">
        <v>0.35170000000000001</v>
      </c>
      <c r="Q183" s="65">
        <v>1.0226999999999999</v>
      </c>
      <c r="R183" s="65">
        <v>0.1283</v>
      </c>
      <c r="S183" s="65">
        <v>4.0000000000000002E-4</v>
      </c>
      <c r="T183" s="65">
        <v>0.2908</v>
      </c>
      <c r="U183" s="65">
        <v>0</v>
      </c>
      <c r="V183" s="58"/>
      <c r="W183" s="58"/>
      <c r="X183" s="58"/>
    </row>
    <row r="184" spans="1:24" ht="20.100000000000001" customHeight="1" x14ac:dyDescent="0.2">
      <c r="A184" s="35">
        <v>173</v>
      </c>
      <c r="B184" s="36" t="s">
        <v>199</v>
      </c>
      <c r="C184" s="62">
        <f t="shared" si="8"/>
        <v>3.9238</v>
      </c>
      <c r="D184" s="62">
        <f t="shared" si="9"/>
        <v>3.9238</v>
      </c>
      <c r="E184" s="63">
        <f t="shared" si="10"/>
        <v>3.5097</v>
      </c>
      <c r="F184" s="63">
        <f t="shared" si="11"/>
        <v>3.9238</v>
      </c>
      <c r="G184" s="65">
        <v>0.41410000000000002</v>
      </c>
      <c r="H184" s="65">
        <v>0.72089999999999999</v>
      </c>
      <c r="I184" s="65">
        <v>4.1399999999999999E-2</v>
      </c>
      <c r="J184" s="65">
        <v>0</v>
      </c>
      <c r="K184" s="65">
        <v>0</v>
      </c>
      <c r="L184" s="65">
        <v>0.70350000000000001</v>
      </c>
      <c r="M184" s="65">
        <v>5.3800000000000001E-2</v>
      </c>
      <c r="N184" s="65">
        <v>2E-3</v>
      </c>
      <c r="O184" s="65">
        <v>0.21290000000000001</v>
      </c>
      <c r="P184" s="65">
        <v>0.35439999999999999</v>
      </c>
      <c r="Q184" s="65">
        <v>1.0558000000000001</v>
      </c>
      <c r="R184" s="65">
        <v>0.154</v>
      </c>
      <c r="S184" s="65">
        <v>4.0000000000000002E-4</v>
      </c>
      <c r="T184" s="65">
        <v>0.21060000000000001</v>
      </c>
      <c r="U184" s="65">
        <v>0</v>
      </c>
      <c r="V184" s="58"/>
      <c r="W184" s="58"/>
      <c r="X184" s="58"/>
    </row>
    <row r="185" spans="1:24" ht="20.100000000000001" customHeight="1" x14ac:dyDescent="0.2">
      <c r="A185" s="35">
        <v>174</v>
      </c>
      <c r="B185" s="36" t="s">
        <v>200</v>
      </c>
      <c r="C185" s="62">
        <f t="shared" si="8"/>
        <v>4.0285000000000002</v>
      </c>
      <c r="D185" s="62">
        <f t="shared" si="9"/>
        <v>4.0285000000000002</v>
      </c>
      <c r="E185" s="63">
        <f t="shared" si="10"/>
        <v>3.7591000000000001</v>
      </c>
      <c r="F185" s="63">
        <f t="shared" si="11"/>
        <v>4.0285000000000002</v>
      </c>
      <c r="G185" s="65">
        <v>0.26939999999999997</v>
      </c>
      <c r="H185" s="65">
        <v>0.9375</v>
      </c>
      <c r="I185" s="65">
        <v>2.3900000000000001E-2</v>
      </c>
      <c r="J185" s="65">
        <v>0</v>
      </c>
      <c r="K185" s="65">
        <v>0</v>
      </c>
      <c r="L185" s="65">
        <v>0.69279999999999997</v>
      </c>
      <c r="M185" s="65">
        <v>4.1200000000000001E-2</v>
      </c>
      <c r="N185" s="65">
        <v>1.6000000000000001E-3</v>
      </c>
      <c r="O185" s="65">
        <v>0.13819999999999999</v>
      </c>
      <c r="P185" s="65">
        <v>0.30430000000000001</v>
      </c>
      <c r="Q185" s="65">
        <v>1.0401</v>
      </c>
      <c r="R185" s="65">
        <v>0.21529999999999999</v>
      </c>
      <c r="S185" s="65">
        <v>4.0000000000000002E-4</v>
      </c>
      <c r="T185" s="65">
        <v>0.36380000000000001</v>
      </c>
      <c r="U185" s="65">
        <v>0</v>
      </c>
      <c r="V185" s="58"/>
      <c r="W185" s="58"/>
      <c r="X185" s="58"/>
    </row>
    <row r="186" spans="1:24" ht="20.100000000000001" customHeight="1" x14ac:dyDescent="0.2">
      <c r="A186" s="35">
        <v>175</v>
      </c>
      <c r="B186" s="36" t="s">
        <v>201</v>
      </c>
      <c r="C186" s="62">
        <f t="shared" si="8"/>
        <v>3.6337000000000002</v>
      </c>
      <c r="D186" s="62">
        <f t="shared" si="9"/>
        <v>3.6337000000000002</v>
      </c>
      <c r="E186" s="63">
        <f t="shared" si="10"/>
        <v>3.3456000000000001</v>
      </c>
      <c r="F186" s="63">
        <f t="shared" si="11"/>
        <v>3.6337000000000002</v>
      </c>
      <c r="G186" s="65">
        <v>0.28810000000000002</v>
      </c>
      <c r="H186" s="65">
        <v>0.76219999999999999</v>
      </c>
      <c r="I186" s="65">
        <v>3.4200000000000001E-2</v>
      </c>
      <c r="J186" s="65">
        <v>0</v>
      </c>
      <c r="K186" s="65">
        <v>0</v>
      </c>
      <c r="L186" s="65">
        <v>0.65980000000000005</v>
      </c>
      <c r="M186" s="65">
        <v>4.5699999999999998E-2</v>
      </c>
      <c r="N186" s="65">
        <v>1.6999999999999999E-3</v>
      </c>
      <c r="O186" s="65">
        <v>0.1704</v>
      </c>
      <c r="P186" s="65">
        <v>0.36099999999999999</v>
      </c>
      <c r="Q186" s="65">
        <v>0.96309999999999996</v>
      </c>
      <c r="R186" s="65">
        <v>0.1192</v>
      </c>
      <c r="S186" s="65">
        <v>2.0000000000000001E-4</v>
      </c>
      <c r="T186" s="65">
        <v>0.2281</v>
      </c>
      <c r="U186" s="65">
        <v>0</v>
      </c>
      <c r="V186" s="58"/>
      <c r="W186" s="58"/>
      <c r="X186" s="58"/>
    </row>
    <row r="187" spans="1:24" ht="20.100000000000001" customHeight="1" x14ac:dyDescent="0.2">
      <c r="A187" s="35">
        <v>176</v>
      </c>
      <c r="B187" s="36" t="s">
        <v>202</v>
      </c>
      <c r="C187" s="62">
        <f t="shared" si="8"/>
        <v>3.3997000000000002</v>
      </c>
      <c r="D187" s="62">
        <f t="shared" si="9"/>
        <v>3.3997000000000002</v>
      </c>
      <c r="E187" s="63">
        <f t="shared" si="10"/>
        <v>3.1524000000000001</v>
      </c>
      <c r="F187" s="63">
        <f t="shared" si="11"/>
        <v>3.3997000000000002</v>
      </c>
      <c r="G187" s="65">
        <v>0.24729999999999999</v>
      </c>
      <c r="H187" s="65">
        <v>0.75129999999999997</v>
      </c>
      <c r="I187" s="65">
        <v>2.58E-2</v>
      </c>
      <c r="J187" s="65">
        <v>0</v>
      </c>
      <c r="K187" s="65">
        <v>0</v>
      </c>
      <c r="L187" s="65">
        <v>0.64800000000000002</v>
      </c>
      <c r="M187" s="65">
        <v>3.8800000000000001E-2</v>
      </c>
      <c r="N187" s="65">
        <v>1.4E-3</v>
      </c>
      <c r="O187" s="65">
        <v>0.26150000000000001</v>
      </c>
      <c r="P187" s="65">
        <v>0.15559999999999999</v>
      </c>
      <c r="Q187" s="65">
        <v>0.9294</v>
      </c>
      <c r="R187" s="65">
        <v>0.11940000000000001</v>
      </c>
      <c r="S187" s="65">
        <v>5.9999999999999995E-4</v>
      </c>
      <c r="T187" s="65">
        <v>0.22059999999999999</v>
      </c>
      <c r="U187" s="65">
        <v>0</v>
      </c>
      <c r="V187" s="58"/>
      <c r="W187" s="58"/>
      <c r="X187" s="58"/>
    </row>
    <row r="188" spans="1:24" ht="20.100000000000001" customHeight="1" x14ac:dyDescent="0.2">
      <c r="A188" s="35">
        <v>177</v>
      </c>
      <c r="B188" s="36" t="s">
        <v>203</v>
      </c>
      <c r="C188" s="62">
        <f t="shared" si="8"/>
        <v>3.4810000000000003</v>
      </c>
      <c r="D188" s="62">
        <f t="shared" si="9"/>
        <v>3.4810000000000003</v>
      </c>
      <c r="E188" s="63">
        <f t="shared" si="10"/>
        <v>3.1675000000000004</v>
      </c>
      <c r="F188" s="63">
        <f t="shared" si="11"/>
        <v>3.4810000000000003</v>
      </c>
      <c r="G188" s="65">
        <v>0.3135</v>
      </c>
      <c r="H188" s="65">
        <v>0.49020000000000002</v>
      </c>
      <c r="I188" s="65">
        <v>2.4899999999999999E-2</v>
      </c>
      <c r="J188" s="65">
        <v>0</v>
      </c>
      <c r="K188" s="65">
        <v>0</v>
      </c>
      <c r="L188" s="65">
        <v>0.68159999999999998</v>
      </c>
      <c r="M188" s="65">
        <v>4.6100000000000002E-2</v>
      </c>
      <c r="N188" s="65">
        <v>1.6999999999999999E-3</v>
      </c>
      <c r="O188" s="65">
        <v>0.1847</v>
      </c>
      <c r="P188" s="65">
        <v>0.2858</v>
      </c>
      <c r="Q188" s="65">
        <v>0.97719999999999996</v>
      </c>
      <c r="R188" s="65">
        <v>0.16750000000000001</v>
      </c>
      <c r="S188" s="65">
        <v>5.0000000000000001E-4</v>
      </c>
      <c r="T188" s="65">
        <v>0.30730000000000002</v>
      </c>
      <c r="U188" s="65">
        <v>0</v>
      </c>
      <c r="V188" s="58"/>
      <c r="W188" s="58"/>
      <c r="X188" s="58"/>
    </row>
    <row r="189" spans="1:24" ht="20.100000000000001" customHeight="1" x14ac:dyDescent="0.2">
      <c r="A189" s="35">
        <v>178</v>
      </c>
      <c r="B189" s="36" t="s">
        <v>204</v>
      </c>
      <c r="C189" s="62">
        <f t="shared" si="8"/>
        <v>3.6304000000000003</v>
      </c>
      <c r="D189" s="62">
        <f t="shared" si="9"/>
        <v>3.6304000000000003</v>
      </c>
      <c r="E189" s="63">
        <f t="shared" si="10"/>
        <v>3.3294000000000001</v>
      </c>
      <c r="F189" s="63">
        <f t="shared" si="11"/>
        <v>3.6304000000000003</v>
      </c>
      <c r="G189" s="65">
        <v>0.30099999999999999</v>
      </c>
      <c r="H189" s="65">
        <v>0.57010000000000005</v>
      </c>
      <c r="I189" s="65">
        <v>2.3599999999999999E-2</v>
      </c>
      <c r="J189" s="65">
        <v>0</v>
      </c>
      <c r="K189" s="65">
        <v>0</v>
      </c>
      <c r="L189" s="65">
        <v>0.65539999999999998</v>
      </c>
      <c r="M189" s="65">
        <v>4.0599999999999997E-2</v>
      </c>
      <c r="N189" s="65">
        <v>1.6000000000000001E-3</v>
      </c>
      <c r="O189" s="65">
        <v>0.1736</v>
      </c>
      <c r="P189" s="65">
        <v>0.45700000000000002</v>
      </c>
      <c r="Q189" s="65">
        <v>0.999</v>
      </c>
      <c r="R189" s="65">
        <v>0.1145</v>
      </c>
      <c r="S189" s="65">
        <v>2.0000000000000001E-4</v>
      </c>
      <c r="T189" s="65">
        <v>0.29380000000000001</v>
      </c>
      <c r="U189" s="65">
        <v>0</v>
      </c>
      <c r="V189" s="58"/>
      <c r="W189" s="58"/>
      <c r="X189" s="58"/>
    </row>
    <row r="190" spans="1:24" ht="20.100000000000001" customHeight="1" x14ac:dyDescent="0.2">
      <c r="A190" s="35">
        <v>179</v>
      </c>
      <c r="B190" s="36" t="s">
        <v>205</v>
      </c>
      <c r="C190" s="62">
        <f t="shared" si="8"/>
        <v>3.5057</v>
      </c>
      <c r="D190" s="62">
        <f t="shared" si="9"/>
        <v>3.5057</v>
      </c>
      <c r="E190" s="63">
        <f t="shared" si="10"/>
        <v>3.1783000000000001</v>
      </c>
      <c r="F190" s="63">
        <f t="shared" si="11"/>
        <v>3.5057</v>
      </c>
      <c r="G190" s="65">
        <v>0.32740000000000002</v>
      </c>
      <c r="H190" s="65">
        <v>0.57869999999999999</v>
      </c>
      <c r="I190" s="65">
        <v>3.61E-2</v>
      </c>
      <c r="J190" s="65">
        <v>0</v>
      </c>
      <c r="K190" s="65">
        <v>0</v>
      </c>
      <c r="L190" s="65">
        <v>0.66459999999999997</v>
      </c>
      <c r="M190" s="65">
        <v>3.8600000000000002E-2</v>
      </c>
      <c r="N190" s="65">
        <v>1.4E-3</v>
      </c>
      <c r="O190" s="65">
        <v>7.0699999999999999E-2</v>
      </c>
      <c r="P190" s="65">
        <v>0.16619999999999999</v>
      </c>
      <c r="Q190" s="65">
        <v>0.96189999999999998</v>
      </c>
      <c r="R190" s="65">
        <v>0.13880000000000001</v>
      </c>
      <c r="S190" s="65">
        <v>2.0000000000000001E-4</v>
      </c>
      <c r="T190" s="65">
        <v>0.52110000000000001</v>
      </c>
      <c r="U190" s="65">
        <v>0</v>
      </c>
      <c r="V190" s="58"/>
      <c r="W190" s="58"/>
      <c r="X190" s="58"/>
    </row>
    <row r="191" spans="1:24" ht="20.100000000000001" customHeight="1" x14ac:dyDescent="0.2">
      <c r="A191" s="35">
        <v>180</v>
      </c>
      <c r="B191" s="36" t="s">
        <v>206</v>
      </c>
      <c r="C191" s="62">
        <f t="shared" si="8"/>
        <v>3.5621999999999998</v>
      </c>
      <c r="D191" s="62">
        <f t="shared" si="9"/>
        <v>3.5621999999999998</v>
      </c>
      <c r="E191" s="63">
        <f t="shared" si="10"/>
        <v>3.2772999999999999</v>
      </c>
      <c r="F191" s="63">
        <f t="shared" si="11"/>
        <v>3.5621999999999998</v>
      </c>
      <c r="G191" s="65">
        <v>0.28489999999999999</v>
      </c>
      <c r="H191" s="65">
        <v>0.73399999999999999</v>
      </c>
      <c r="I191" s="65">
        <v>2.3400000000000001E-2</v>
      </c>
      <c r="J191" s="65">
        <v>0</v>
      </c>
      <c r="K191" s="65">
        <v>0</v>
      </c>
      <c r="L191" s="65">
        <v>0.63970000000000005</v>
      </c>
      <c r="M191" s="65">
        <v>4.07E-2</v>
      </c>
      <c r="N191" s="65">
        <v>1.6000000000000001E-3</v>
      </c>
      <c r="O191" s="65">
        <v>0.16900000000000001</v>
      </c>
      <c r="P191" s="65">
        <v>0.35649999999999998</v>
      </c>
      <c r="Q191" s="65">
        <v>0.92820000000000003</v>
      </c>
      <c r="R191" s="65">
        <v>0.1643</v>
      </c>
      <c r="S191" s="65">
        <v>2.0000000000000001E-4</v>
      </c>
      <c r="T191" s="65">
        <v>0.21970000000000001</v>
      </c>
      <c r="U191" s="65">
        <v>0</v>
      </c>
      <c r="V191" s="58"/>
      <c r="W191" s="58"/>
      <c r="X191" s="58"/>
    </row>
    <row r="192" spans="1:24" ht="20.100000000000001" customHeight="1" x14ac:dyDescent="0.2">
      <c r="A192" s="35">
        <v>181</v>
      </c>
      <c r="B192" s="36" t="s">
        <v>207</v>
      </c>
      <c r="C192" s="62">
        <f t="shared" si="8"/>
        <v>3.3216999999999999</v>
      </c>
      <c r="D192" s="62">
        <f t="shared" si="9"/>
        <v>3.3216999999999999</v>
      </c>
      <c r="E192" s="63">
        <f t="shared" si="10"/>
        <v>3.0057</v>
      </c>
      <c r="F192" s="63">
        <f t="shared" si="11"/>
        <v>3.3216999999999999</v>
      </c>
      <c r="G192" s="65">
        <v>0.316</v>
      </c>
      <c r="H192" s="65">
        <v>0.70909999999999995</v>
      </c>
      <c r="I192" s="65">
        <v>2.4799999999999999E-2</v>
      </c>
      <c r="J192" s="65">
        <v>0</v>
      </c>
      <c r="K192" s="65">
        <v>0</v>
      </c>
      <c r="L192" s="65">
        <v>0.66390000000000005</v>
      </c>
      <c r="M192" s="65">
        <v>3.5799999999999998E-2</v>
      </c>
      <c r="N192" s="65">
        <v>1.2999999999999999E-3</v>
      </c>
      <c r="O192" s="65">
        <v>5.62E-2</v>
      </c>
      <c r="P192" s="65">
        <v>0.12139999999999999</v>
      </c>
      <c r="Q192" s="65">
        <v>0.85409999999999997</v>
      </c>
      <c r="R192" s="65">
        <v>0.1303</v>
      </c>
      <c r="S192" s="65">
        <v>4.0000000000000002E-4</v>
      </c>
      <c r="T192" s="65">
        <v>0.40839999999999999</v>
      </c>
      <c r="U192" s="65">
        <v>0</v>
      </c>
      <c r="V192" s="58"/>
      <c r="W192" s="58"/>
      <c r="X192" s="58"/>
    </row>
    <row r="193" spans="1:24" ht="20.100000000000001" customHeight="1" x14ac:dyDescent="0.2">
      <c r="A193" s="35">
        <v>182</v>
      </c>
      <c r="B193" s="36" t="s">
        <v>209</v>
      </c>
      <c r="C193" s="62">
        <f t="shared" si="8"/>
        <v>3.5167999999999999</v>
      </c>
      <c r="D193" s="62">
        <f t="shared" si="9"/>
        <v>3.5167999999999999</v>
      </c>
      <c r="E193" s="63">
        <f t="shared" si="10"/>
        <v>3.2302999999999997</v>
      </c>
      <c r="F193" s="63">
        <f t="shared" si="11"/>
        <v>3.5167999999999999</v>
      </c>
      <c r="G193" s="65">
        <v>0.28649999999999998</v>
      </c>
      <c r="H193" s="65">
        <v>0.60740000000000005</v>
      </c>
      <c r="I193" s="65">
        <v>2.2800000000000001E-2</v>
      </c>
      <c r="J193" s="65">
        <v>0</v>
      </c>
      <c r="K193" s="65">
        <v>0</v>
      </c>
      <c r="L193" s="65">
        <v>0.69679999999999997</v>
      </c>
      <c r="M193" s="65">
        <v>4.2200000000000001E-2</v>
      </c>
      <c r="N193" s="65">
        <v>1.6000000000000001E-3</v>
      </c>
      <c r="O193" s="65">
        <v>6.9599999999999995E-2</v>
      </c>
      <c r="P193" s="65">
        <v>0.36070000000000002</v>
      </c>
      <c r="Q193" s="65">
        <v>1.1121000000000001</v>
      </c>
      <c r="R193" s="65">
        <v>0.14180000000000001</v>
      </c>
      <c r="S193" s="65">
        <v>2.0000000000000001E-4</v>
      </c>
      <c r="T193" s="65">
        <v>0.17510000000000001</v>
      </c>
      <c r="U193" s="65">
        <v>0</v>
      </c>
      <c r="V193" s="58"/>
      <c r="W193" s="58"/>
      <c r="X193" s="58"/>
    </row>
    <row r="194" spans="1:24" ht="20.100000000000001" customHeight="1" x14ac:dyDescent="0.2">
      <c r="A194" s="35">
        <v>183</v>
      </c>
      <c r="B194" s="36" t="s">
        <v>211</v>
      </c>
      <c r="C194" s="62">
        <f t="shared" si="8"/>
        <v>3.8225999999999996</v>
      </c>
      <c r="D194" s="62">
        <f t="shared" si="9"/>
        <v>3.8225999999999996</v>
      </c>
      <c r="E194" s="63">
        <f t="shared" si="10"/>
        <v>3.4544999999999995</v>
      </c>
      <c r="F194" s="63">
        <f t="shared" si="11"/>
        <v>3.8225999999999996</v>
      </c>
      <c r="G194" s="65">
        <v>0.36809999999999998</v>
      </c>
      <c r="H194" s="65">
        <v>0.78139999999999998</v>
      </c>
      <c r="I194" s="65">
        <v>2.5399999999999999E-2</v>
      </c>
      <c r="J194" s="65">
        <v>0</v>
      </c>
      <c r="K194" s="65">
        <v>0</v>
      </c>
      <c r="L194" s="65">
        <v>0.69040000000000001</v>
      </c>
      <c r="M194" s="65">
        <v>4.8500000000000001E-2</v>
      </c>
      <c r="N194" s="65">
        <v>1.8E-3</v>
      </c>
      <c r="O194" s="65">
        <v>7.0300000000000001E-2</v>
      </c>
      <c r="P194" s="65">
        <v>0.3034</v>
      </c>
      <c r="Q194" s="65">
        <v>1.1144000000000001</v>
      </c>
      <c r="R194" s="65">
        <v>0.22259999999999999</v>
      </c>
      <c r="S194" s="65">
        <v>4.0000000000000002E-4</v>
      </c>
      <c r="T194" s="65">
        <v>0.19589999999999999</v>
      </c>
      <c r="U194" s="65">
        <v>0</v>
      </c>
      <c r="V194" s="58"/>
      <c r="W194" s="58"/>
      <c r="X194" s="58"/>
    </row>
    <row r="195" spans="1:24" ht="20.100000000000001" customHeight="1" x14ac:dyDescent="0.2">
      <c r="A195" s="35">
        <v>184</v>
      </c>
      <c r="B195" s="36" t="s">
        <v>210</v>
      </c>
      <c r="C195" s="62">
        <f t="shared" si="8"/>
        <v>3.6867999999999999</v>
      </c>
      <c r="D195" s="62">
        <f t="shared" si="9"/>
        <v>3.6867999999999999</v>
      </c>
      <c r="E195" s="63">
        <f t="shared" si="10"/>
        <v>3.3826999999999998</v>
      </c>
      <c r="F195" s="63">
        <f t="shared" si="11"/>
        <v>3.6867999999999999</v>
      </c>
      <c r="G195" s="65">
        <v>0.30409999999999998</v>
      </c>
      <c r="H195" s="65">
        <v>0.76019999999999999</v>
      </c>
      <c r="I195" s="65">
        <v>2.3099999999999999E-2</v>
      </c>
      <c r="J195" s="65">
        <v>0</v>
      </c>
      <c r="K195" s="65">
        <v>0</v>
      </c>
      <c r="L195" s="65">
        <v>0.71289999999999998</v>
      </c>
      <c r="M195" s="65">
        <v>3.9199999999999999E-2</v>
      </c>
      <c r="N195" s="65">
        <v>1.4E-3</v>
      </c>
      <c r="O195" s="65">
        <v>7.6399999999999996E-2</v>
      </c>
      <c r="P195" s="65">
        <v>0.27800000000000002</v>
      </c>
      <c r="Q195" s="65">
        <v>1.1228</v>
      </c>
      <c r="R195" s="65">
        <v>0.1666</v>
      </c>
      <c r="S195" s="65">
        <v>4.0000000000000002E-4</v>
      </c>
      <c r="T195" s="65">
        <v>0.20169999999999999</v>
      </c>
      <c r="U195" s="65">
        <v>0</v>
      </c>
      <c r="V195" s="58"/>
      <c r="W195" s="58"/>
      <c r="X195" s="58"/>
    </row>
    <row r="196" spans="1:24" ht="20.100000000000001" customHeight="1" x14ac:dyDescent="0.2">
      <c r="A196" s="35">
        <v>185</v>
      </c>
      <c r="B196" s="36" t="s">
        <v>212</v>
      </c>
      <c r="C196" s="62">
        <f t="shared" si="8"/>
        <v>3.2369000000000003</v>
      </c>
      <c r="D196" s="62">
        <f t="shared" si="9"/>
        <v>3.2369000000000003</v>
      </c>
      <c r="E196" s="63">
        <f t="shared" si="10"/>
        <v>2.9051000000000005</v>
      </c>
      <c r="F196" s="63">
        <f t="shared" si="11"/>
        <v>3.2369000000000003</v>
      </c>
      <c r="G196" s="65">
        <v>0.33179999999999998</v>
      </c>
      <c r="H196" s="65">
        <v>0.59430000000000005</v>
      </c>
      <c r="I196" s="65">
        <v>2.18E-2</v>
      </c>
      <c r="J196" s="65">
        <v>0</v>
      </c>
      <c r="K196" s="65">
        <v>0</v>
      </c>
      <c r="L196" s="65">
        <v>0.66990000000000005</v>
      </c>
      <c r="M196" s="65">
        <v>3.1399999999999997E-2</v>
      </c>
      <c r="N196" s="65">
        <v>1.1999999999999999E-3</v>
      </c>
      <c r="O196" s="65">
        <v>7.7299999999999994E-2</v>
      </c>
      <c r="P196" s="65">
        <v>0.1706</v>
      </c>
      <c r="Q196" s="65">
        <v>1.0748</v>
      </c>
      <c r="R196" s="65">
        <v>0.20530000000000001</v>
      </c>
      <c r="S196" s="65">
        <v>6.9999999999999999E-4</v>
      </c>
      <c r="T196" s="65">
        <v>5.7799999999999997E-2</v>
      </c>
      <c r="U196" s="65">
        <v>0</v>
      </c>
      <c r="V196" s="58"/>
      <c r="W196" s="58"/>
      <c r="X196" s="58"/>
    </row>
    <row r="197" spans="1:24" ht="20.100000000000001" customHeight="1" x14ac:dyDescent="0.2">
      <c r="A197" s="35">
        <v>186</v>
      </c>
      <c r="B197" s="36" t="s">
        <v>213</v>
      </c>
      <c r="C197" s="62">
        <f t="shared" si="8"/>
        <v>4.1281999999999996</v>
      </c>
      <c r="D197" s="62">
        <f t="shared" si="9"/>
        <v>4.1281999999999996</v>
      </c>
      <c r="E197" s="63">
        <f t="shared" si="10"/>
        <v>3.8616999999999995</v>
      </c>
      <c r="F197" s="63">
        <f t="shared" si="11"/>
        <v>4.1281999999999996</v>
      </c>
      <c r="G197" s="65">
        <v>0.26650000000000001</v>
      </c>
      <c r="H197" s="65">
        <v>1.0022</v>
      </c>
      <c r="I197" s="65">
        <v>1.54E-2</v>
      </c>
      <c r="J197" s="65">
        <v>0</v>
      </c>
      <c r="K197" s="65">
        <v>0</v>
      </c>
      <c r="L197" s="65">
        <v>0.7651</v>
      </c>
      <c r="M197" s="65">
        <v>2.8899999999999999E-2</v>
      </c>
      <c r="N197" s="65">
        <v>1.1000000000000001E-3</v>
      </c>
      <c r="O197" s="65">
        <v>0.12379999999999999</v>
      </c>
      <c r="P197" s="65">
        <v>0.12470000000000001</v>
      </c>
      <c r="Q197" s="65">
        <v>0.98060000000000003</v>
      </c>
      <c r="R197" s="65">
        <v>0.15970000000000001</v>
      </c>
      <c r="S197" s="65">
        <v>5.9999999999999995E-4</v>
      </c>
      <c r="T197" s="65">
        <v>0.65959999999999996</v>
      </c>
      <c r="U197" s="65">
        <v>0</v>
      </c>
      <c r="V197" s="58"/>
      <c r="W197" s="58"/>
      <c r="X197" s="58"/>
    </row>
    <row r="198" spans="1:24" ht="20.100000000000001" customHeight="1" x14ac:dyDescent="0.2">
      <c r="A198" s="35">
        <v>187</v>
      </c>
      <c r="B198" s="36" t="s">
        <v>214</v>
      </c>
      <c r="C198" s="62">
        <f t="shared" si="8"/>
        <v>3.9920999999999998</v>
      </c>
      <c r="D198" s="62">
        <f t="shared" si="9"/>
        <v>3.9920999999999998</v>
      </c>
      <c r="E198" s="63">
        <f t="shared" si="10"/>
        <v>3.5470999999999999</v>
      </c>
      <c r="F198" s="63">
        <f t="shared" si="11"/>
        <v>3.9920999999999998</v>
      </c>
      <c r="G198" s="65">
        <v>0.44500000000000001</v>
      </c>
      <c r="H198" s="65">
        <v>0.80559999999999998</v>
      </c>
      <c r="I198" s="65">
        <v>1.77E-2</v>
      </c>
      <c r="J198" s="65">
        <v>0</v>
      </c>
      <c r="K198" s="65">
        <v>0</v>
      </c>
      <c r="L198" s="65">
        <v>0.71379999999999999</v>
      </c>
      <c r="M198" s="65">
        <v>5.3999999999999999E-2</v>
      </c>
      <c r="N198" s="65">
        <v>2E-3</v>
      </c>
      <c r="O198" s="65">
        <v>8.3199999999999996E-2</v>
      </c>
      <c r="P198" s="65">
        <v>0.2177</v>
      </c>
      <c r="Q198" s="65">
        <v>1.0365</v>
      </c>
      <c r="R198" s="65">
        <v>0.2243</v>
      </c>
      <c r="S198" s="65">
        <v>1.1000000000000001E-3</v>
      </c>
      <c r="T198" s="65">
        <v>0.39119999999999999</v>
      </c>
      <c r="U198" s="65">
        <v>0</v>
      </c>
      <c r="V198" s="58"/>
      <c r="W198" s="58"/>
      <c r="X198" s="58"/>
    </row>
    <row r="199" spans="1:24" ht="20.100000000000001" customHeight="1" x14ac:dyDescent="0.2">
      <c r="A199" s="35">
        <v>188</v>
      </c>
      <c r="B199" s="36" t="s">
        <v>215</v>
      </c>
      <c r="C199" s="62">
        <f t="shared" si="8"/>
        <v>3.5158</v>
      </c>
      <c r="D199" s="62">
        <f t="shared" si="9"/>
        <v>3.5158</v>
      </c>
      <c r="E199" s="63">
        <f t="shared" si="10"/>
        <v>3.2113</v>
      </c>
      <c r="F199" s="63">
        <f t="shared" si="11"/>
        <v>3.5158</v>
      </c>
      <c r="G199" s="65">
        <v>0.30449999999999999</v>
      </c>
      <c r="H199" s="65">
        <v>0.56899999999999995</v>
      </c>
      <c r="I199" s="65">
        <v>2.4199999999999999E-2</v>
      </c>
      <c r="J199" s="65">
        <v>0</v>
      </c>
      <c r="K199" s="65">
        <v>0</v>
      </c>
      <c r="L199" s="65">
        <v>0.71899999999999997</v>
      </c>
      <c r="M199" s="65">
        <v>4.3299999999999998E-2</v>
      </c>
      <c r="N199" s="65">
        <v>1.6000000000000001E-3</v>
      </c>
      <c r="O199" s="65">
        <v>5.1499999999999997E-2</v>
      </c>
      <c r="P199" s="65">
        <v>0.22259999999999999</v>
      </c>
      <c r="Q199" s="65">
        <v>1.1355999999999999</v>
      </c>
      <c r="R199" s="65">
        <v>0.1338</v>
      </c>
      <c r="S199" s="65">
        <v>5.0000000000000001E-4</v>
      </c>
      <c r="T199" s="65">
        <v>0.31019999999999998</v>
      </c>
      <c r="U199" s="65">
        <v>0</v>
      </c>
      <c r="V199" s="58"/>
      <c r="W199" s="58"/>
      <c r="X199" s="58"/>
    </row>
    <row r="200" spans="1:24" ht="20.100000000000001" customHeight="1" x14ac:dyDescent="0.2">
      <c r="A200" s="35">
        <v>189</v>
      </c>
      <c r="B200" s="36" t="s">
        <v>216</v>
      </c>
      <c r="C200" s="62">
        <f t="shared" si="8"/>
        <v>3.3633000000000002</v>
      </c>
      <c r="D200" s="62">
        <f t="shared" si="9"/>
        <v>3.3633000000000002</v>
      </c>
      <c r="E200" s="63">
        <f t="shared" si="10"/>
        <v>3.0908000000000002</v>
      </c>
      <c r="F200" s="63">
        <f t="shared" si="11"/>
        <v>3.3633000000000002</v>
      </c>
      <c r="G200" s="65">
        <v>0.27250000000000002</v>
      </c>
      <c r="H200" s="65">
        <v>0.58189999999999997</v>
      </c>
      <c r="I200" s="65">
        <v>2.4E-2</v>
      </c>
      <c r="J200" s="65">
        <v>0</v>
      </c>
      <c r="K200" s="65">
        <v>0</v>
      </c>
      <c r="L200" s="65">
        <v>0.68810000000000004</v>
      </c>
      <c r="M200" s="65">
        <v>4.6699999999999998E-2</v>
      </c>
      <c r="N200" s="65">
        <v>1.8E-3</v>
      </c>
      <c r="O200" s="65">
        <v>4.7399999999999998E-2</v>
      </c>
      <c r="P200" s="65">
        <v>0.2671</v>
      </c>
      <c r="Q200" s="65">
        <v>1.1055999999999999</v>
      </c>
      <c r="R200" s="65">
        <v>0.13200000000000001</v>
      </c>
      <c r="S200" s="65">
        <v>2.0000000000000001E-4</v>
      </c>
      <c r="T200" s="65">
        <v>0.19600000000000001</v>
      </c>
      <c r="U200" s="65">
        <v>0</v>
      </c>
      <c r="V200" s="58"/>
      <c r="W200" s="58"/>
      <c r="X200" s="58"/>
    </row>
    <row r="201" spans="1:24" ht="20.100000000000001" customHeight="1" x14ac:dyDescent="0.2">
      <c r="A201" s="35">
        <v>190</v>
      </c>
      <c r="B201" s="36" t="s">
        <v>217</v>
      </c>
      <c r="C201" s="62">
        <f t="shared" si="8"/>
        <v>3.3823999999999996</v>
      </c>
      <c r="D201" s="62">
        <f t="shared" si="9"/>
        <v>3.3823999999999996</v>
      </c>
      <c r="E201" s="63">
        <f t="shared" si="10"/>
        <v>3.1203999999999996</v>
      </c>
      <c r="F201" s="63">
        <f t="shared" si="11"/>
        <v>3.3823999999999996</v>
      </c>
      <c r="G201" s="65">
        <v>0.26200000000000001</v>
      </c>
      <c r="H201" s="65">
        <v>0.5847</v>
      </c>
      <c r="I201" s="65">
        <v>2.5100000000000001E-2</v>
      </c>
      <c r="J201" s="65">
        <v>0</v>
      </c>
      <c r="K201" s="65">
        <v>0</v>
      </c>
      <c r="L201" s="65">
        <v>0.67230000000000001</v>
      </c>
      <c r="M201" s="65">
        <v>4.1599999999999998E-2</v>
      </c>
      <c r="N201" s="65">
        <v>1.6000000000000001E-3</v>
      </c>
      <c r="O201" s="65">
        <v>0.21820000000000001</v>
      </c>
      <c r="P201" s="65">
        <v>0.27529999999999999</v>
      </c>
      <c r="Q201" s="65">
        <v>1.0145999999999999</v>
      </c>
      <c r="R201" s="65">
        <v>9.8900000000000002E-2</v>
      </c>
      <c r="S201" s="65">
        <v>2.0000000000000001E-4</v>
      </c>
      <c r="T201" s="65">
        <v>0.18790000000000001</v>
      </c>
      <c r="U201" s="65">
        <v>0</v>
      </c>
      <c r="V201" s="58"/>
      <c r="W201" s="58"/>
      <c r="X201" s="58"/>
    </row>
    <row r="202" spans="1:24" ht="20.100000000000001" customHeight="1" x14ac:dyDescent="0.2">
      <c r="A202" s="35">
        <v>191</v>
      </c>
      <c r="B202" s="36" t="s">
        <v>218</v>
      </c>
      <c r="C202" s="62">
        <f t="shared" si="8"/>
        <v>3.4632000000000001</v>
      </c>
      <c r="D202" s="62">
        <f t="shared" si="9"/>
        <v>3.4632000000000001</v>
      </c>
      <c r="E202" s="63">
        <f t="shared" si="10"/>
        <v>3.1606000000000001</v>
      </c>
      <c r="F202" s="63">
        <f t="shared" si="11"/>
        <v>3.4632000000000001</v>
      </c>
      <c r="G202" s="65">
        <v>0.30259999999999998</v>
      </c>
      <c r="H202" s="65">
        <v>0.66969999999999996</v>
      </c>
      <c r="I202" s="65">
        <v>2.4299999999999999E-2</v>
      </c>
      <c r="J202" s="65">
        <v>0</v>
      </c>
      <c r="K202" s="65">
        <v>0</v>
      </c>
      <c r="L202" s="65">
        <v>0.67810000000000004</v>
      </c>
      <c r="M202" s="65">
        <v>4.3400000000000001E-2</v>
      </c>
      <c r="N202" s="65">
        <v>1.6000000000000001E-3</v>
      </c>
      <c r="O202" s="65">
        <v>0.18440000000000001</v>
      </c>
      <c r="P202" s="65">
        <v>0.2762</v>
      </c>
      <c r="Q202" s="65">
        <v>0.97289999999999999</v>
      </c>
      <c r="R202" s="65">
        <v>0.1225</v>
      </c>
      <c r="S202" s="65">
        <v>5.0000000000000001E-4</v>
      </c>
      <c r="T202" s="65">
        <v>0.187</v>
      </c>
      <c r="U202" s="65">
        <v>0</v>
      </c>
      <c r="V202" s="58"/>
      <c r="W202" s="58"/>
      <c r="X202" s="58"/>
    </row>
    <row r="203" spans="1:24" ht="20.100000000000001" customHeight="1" x14ac:dyDescent="0.2">
      <c r="A203" s="35">
        <v>192</v>
      </c>
      <c r="B203" s="36" t="s">
        <v>219</v>
      </c>
      <c r="C203" s="62">
        <f t="shared" si="8"/>
        <v>3.1293000000000002</v>
      </c>
      <c r="D203" s="62">
        <f t="shared" si="9"/>
        <v>3.1293000000000002</v>
      </c>
      <c r="E203" s="63">
        <f t="shared" si="10"/>
        <v>2.8233000000000001</v>
      </c>
      <c r="F203" s="63">
        <f t="shared" si="11"/>
        <v>3.1293000000000002</v>
      </c>
      <c r="G203" s="65">
        <v>0.30599999999999999</v>
      </c>
      <c r="H203" s="65">
        <v>0.44409999999999999</v>
      </c>
      <c r="I203" s="65">
        <v>2.2200000000000001E-2</v>
      </c>
      <c r="J203" s="65">
        <v>0</v>
      </c>
      <c r="K203" s="65">
        <v>0</v>
      </c>
      <c r="L203" s="65">
        <v>0.63600000000000001</v>
      </c>
      <c r="M203" s="65">
        <v>2.6599999999999999E-2</v>
      </c>
      <c r="N203" s="65">
        <v>1E-3</v>
      </c>
      <c r="O203" s="65">
        <v>6.4100000000000004E-2</v>
      </c>
      <c r="P203" s="65">
        <v>0.1658</v>
      </c>
      <c r="Q203" s="65">
        <v>1.0097</v>
      </c>
      <c r="R203" s="65">
        <v>0.1206</v>
      </c>
      <c r="S203" s="65">
        <v>2.0000000000000001E-4</v>
      </c>
      <c r="T203" s="65">
        <v>0.33300000000000002</v>
      </c>
      <c r="U203" s="65">
        <v>0</v>
      </c>
      <c r="V203" s="58"/>
      <c r="W203" s="58"/>
      <c r="X203" s="58"/>
    </row>
    <row r="204" spans="1:24" ht="20.100000000000001" customHeight="1" x14ac:dyDescent="0.2">
      <c r="A204" s="35">
        <v>193</v>
      </c>
      <c r="B204" s="36" t="s">
        <v>220</v>
      </c>
      <c r="C204" s="62">
        <f t="shared" si="8"/>
        <v>3.3469000000000002</v>
      </c>
      <c r="D204" s="62">
        <f t="shared" si="9"/>
        <v>3.3469000000000002</v>
      </c>
      <c r="E204" s="63">
        <f t="shared" si="10"/>
        <v>3.0390000000000001</v>
      </c>
      <c r="F204" s="63">
        <f t="shared" si="11"/>
        <v>3.3469000000000002</v>
      </c>
      <c r="G204" s="65">
        <v>0.30790000000000001</v>
      </c>
      <c r="H204" s="65">
        <v>0.53480000000000005</v>
      </c>
      <c r="I204" s="65">
        <v>2.4400000000000002E-2</v>
      </c>
      <c r="J204" s="65">
        <v>0</v>
      </c>
      <c r="K204" s="65">
        <v>0</v>
      </c>
      <c r="L204" s="65">
        <v>0.71189999999999998</v>
      </c>
      <c r="M204" s="65">
        <v>4.36E-2</v>
      </c>
      <c r="N204" s="65">
        <v>1.6999999999999999E-3</v>
      </c>
      <c r="O204" s="65">
        <v>5.1799999999999999E-2</v>
      </c>
      <c r="P204" s="65">
        <v>0.22270000000000001</v>
      </c>
      <c r="Q204" s="65">
        <v>1.1378999999999999</v>
      </c>
      <c r="R204" s="65">
        <v>0.13120000000000001</v>
      </c>
      <c r="S204" s="65">
        <v>5.0000000000000001E-4</v>
      </c>
      <c r="T204" s="65">
        <v>0.17849999999999999</v>
      </c>
      <c r="U204" s="65">
        <v>0</v>
      </c>
      <c r="V204" s="58"/>
      <c r="W204" s="58"/>
      <c r="X204" s="58"/>
    </row>
    <row r="205" spans="1:24" ht="20.100000000000001" customHeight="1" x14ac:dyDescent="0.2">
      <c r="A205" s="35">
        <v>194</v>
      </c>
      <c r="B205" s="36" t="s">
        <v>221</v>
      </c>
      <c r="C205" s="62">
        <f t="shared" ref="C205:C268" si="12">G205+H205+I205+L205+M205+N205+O205+P205+Q205+R205+S205+T205</f>
        <v>3.4965000000000002</v>
      </c>
      <c r="D205" s="62">
        <f t="shared" ref="D205:D219" si="13">G205+H205+I205+L205+M205+N205+O205+P205+Q205+R205+S205+T205</f>
        <v>3.4965000000000002</v>
      </c>
      <c r="E205" s="63">
        <f t="shared" ref="E205:E268" si="14">C205-G205</f>
        <v>3.2198000000000002</v>
      </c>
      <c r="F205" s="63">
        <f t="shared" ref="F205:F268" si="15">E205+G205</f>
        <v>3.4965000000000002</v>
      </c>
      <c r="G205" s="65">
        <v>0.2767</v>
      </c>
      <c r="H205" s="65">
        <v>0.50700000000000001</v>
      </c>
      <c r="I205" s="65">
        <v>2.35E-2</v>
      </c>
      <c r="J205" s="65">
        <v>0</v>
      </c>
      <c r="K205" s="65">
        <v>0</v>
      </c>
      <c r="L205" s="65">
        <v>0.69159999999999999</v>
      </c>
      <c r="M205" s="65">
        <v>4.2700000000000002E-2</v>
      </c>
      <c r="N205" s="65">
        <v>1.6000000000000001E-3</v>
      </c>
      <c r="O205" s="65">
        <v>4.7300000000000002E-2</v>
      </c>
      <c r="P205" s="65">
        <v>0.26569999999999999</v>
      </c>
      <c r="Q205" s="65">
        <v>1.1104000000000001</v>
      </c>
      <c r="R205" s="65">
        <v>0.1295</v>
      </c>
      <c r="S205" s="65">
        <v>5.0000000000000001E-4</v>
      </c>
      <c r="T205" s="65">
        <v>0.4</v>
      </c>
      <c r="U205" s="65">
        <v>0</v>
      </c>
      <c r="V205" s="58"/>
      <c r="W205" s="58"/>
      <c r="X205" s="58"/>
    </row>
    <row r="206" spans="1:24" ht="20.100000000000001" customHeight="1" x14ac:dyDescent="0.2">
      <c r="A206" s="35">
        <v>195</v>
      </c>
      <c r="B206" s="36" t="s">
        <v>222</v>
      </c>
      <c r="C206" s="62">
        <f t="shared" si="12"/>
        <v>3.5507</v>
      </c>
      <c r="D206" s="62">
        <f t="shared" si="13"/>
        <v>3.5507</v>
      </c>
      <c r="E206" s="63">
        <f t="shared" si="14"/>
        <v>3.2728000000000002</v>
      </c>
      <c r="F206" s="63">
        <f t="shared" si="15"/>
        <v>3.5507</v>
      </c>
      <c r="G206" s="65">
        <v>0.27789999999999998</v>
      </c>
      <c r="H206" s="65">
        <v>0.61909999999999998</v>
      </c>
      <c r="I206" s="65">
        <v>3.5400000000000001E-2</v>
      </c>
      <c r="J206" s="65">
        <v>0</v>
      </c>
      <c r="K206" s="65">
        <v>0</v>
      </c>
      <c r="L206" s="65">
        <v>0.69279999999999997</v>
      </c>
      <c r="M206" s="65">
        <v>4.1599999999999998E-2</v>
      </c>
      <c r="N206" s="65">
        <v>1.6000000000000001E-3</v>
      </c>
      <c r="O206" s="65">
        <v>4.7500000000000001E-2</v>
      </c>
      <c r="P206" s="65">
        <v>0.26889999999999997</v>
      </c>
      <c r="Q206" s="65">
        <v>1.1093</v>
      </c>
      <c r="R206" s="65">
        <v>0.129</v>
      </c>
      <c r="S206" s="65">
        <v>2.0000000000000001E-4</v>
      </c>
      <c r="T206" s="65">
        <v>0.32740000000000002</v>
      </c>
      <c r="U206" s="65">
        <v>0</v>
      </c>
      <c r="V206" s="58"/>
      <c r="W206" s="58"/>
      <c r="X206" s="58"/>
    </row>
    <row r="207" spans="1:24" ht="20.100000000000001" customHeight="1" x14ac:dyDescent="0.2">
      <c r="A207" s="35">
        <v>196</v>
      </c>
      <c r="B207" s="36" t="s">
        <v>223</v>
      </c>
      <c r="C207" s="62">
        <f t="shared" si="12"/>
        <v>2.3661999999999996</v>
      </c>
      <c r="D207" s="62">
        <f t="shared" si="13"/>
        <v>2.3661999999999996</v>
      </c>
      <c r="E207" s="63">
        <f t="shared" si="14"/>
        <v>2.0803999999999996</v>
      </c>
      <c r="F207" s="63">
        <f t="shared" si="15"/>
        <v>2.3661999999999996</v>
      </c>
      <c r="G207" s="65">
        <v>0.2858</v>
      </c>
      <c r="H207" s="65">
        <v>0.43469999999999998</v>
      </c>
      <c r="I207" s="65">
        <v>2.3E-3</v>
      </c>
      <c r="J207" s="65">
        <v>0</v>
      </c>
      <c r="K207" s="65">
        <v>0</v>
      </c>
      <c r="L207" s="65">
        <v>0.49340000000000001</v>
      </c>
      <c r="M207" s="65">
        <v>6.4999999999999997E-3</v>
      </c>
      <c r="N207" s="65">
        <v>2.0000000000000001E-4</v>
      </c>
      <c r="O207" s="65">
        <v>5.0900000000000001E-2</v>
      </c>
      <c r="P207" s="65">
        <v>0.112</v>
      </c>
      <c r="Q207" s="65">
        <v>0.69299999999999995</v>
      </c>
      <c r="R207" s="65">
        <v>0.153</v>
      </c>
      <c r="S207" s="65">
        <v>2.0000000000000001E-4</v>
      </c>
      <c r="T207" s="65">
        <v>0.13420000000000001</v>
      </c>
      <c r="U207" s="65">
        <v>0</v>
      </c>
      <c r="V207" s="58"/>
      <c r="W207" s="58"/>
      <c r="X207" s="58"/>
    </row>
    <row r="208" spans="1:24" ht="20.100000000000001" customHeight="1" x14ac:dyDescent="0.2">
      <c r="A208" s="35">
        <v>197</v>
      </c>
      <c r="B208" s="36" t="s">
        <v>118</v>
      </c>
      <c r="C208" s="62">
        <f t="shared" si="12"/>
        <v>3.6301000000000001</v>
      </c>
      <c r="D208" s="62">
        <f t="shared" si="13"/>
        <v>3.6301000000000001</v>
      </c>
      <c r="E208" s="63">
        <f t="shared" si="14"/>
        <v>3.2747999999999999</v>
      </c>
      <c r="F208" s="63">
        <f t="shared" si="15"/>
        <v>3.6301000000000001</v>
      </c>
      <c r="G208" s="65">
        <v>0.3553</v>
      </c>
      <c r="H208" s="65">
        <v>0.5514</v>
      </c>
      <c r="I208" s="65">
        <v>2.4199999999999999E-2</v>
      </c>
      <c r="J208" s="65">
        <v>0</v>
      </c>
      <c r="K208" s="65">
        <v>0</v>
      </c>
      <c r="L208" s="65">
        <v>0.69979999999999998</v>
      </c>
      <c r="M208" s="65">
        <v>4.6199999999999998E-2</v>
      </c>
      <c r="N208" s="65">
        <v>1.6999999999999999E-3</v>
      </c>
      <c r="O208" s="65">
        <v>7.8799999999999995E-2</v>
      </c>
      <c r="P208" s="65">
        <v>0.2419</v>
      </c>
      <c r="Q208" s="65">
        <v>1.1726000000000001</v>
      </c>
      <c r="R208" s="65">
        <v>0.14419999999999999</v>
      </c>
      <c r="S208" s="65">
        <v>5.0000000000000001E-4</v>
      </c>
      <c r="T208" s="65">
        <v>0.3135</v>
      </c>
      <c r="U208" s="65">
        <v>0</v>
      </c>
      <c r="V208" s="58"/>
      <c r="W208" s="58"/>
      <c r="X208" s="58"/>
    </row>
    <row r="209" spans="1:24" ht="20.100000000000001" customHeight="1" x14ac:dyDescent="0.2">
      <c r="A209" s="35">
        <v>198</v>
      </c>
      <c r="B209" s="36" t="s">
        <v>224</v>
      </c>
      <c r="C209" s="62">
        <f t="shared" si="12"/>
        <v>3.7988</v>
      </c>
      <c r="D209" s="62">
        <f t="shared" si="13"/>
        <v>3.7988</v>
      </c>
      <c r="E209" s="63">
        <f t="shared" si="14"/>
        <v>3.4274999999999998</v>
      </c>
      <c r="F209" s="63">
        <f t="shared" si="15"/>
        <v>3.7988</v>
      </c>
      <c r="G209" s="65">
        <v>0.37130000000000002</v>
      </c>
      <c r="H209" s="65">
        <v>0.69479999999999997</v>
      </c>
      <c r="I209" s="65">
        <v>2.4199999999999999E-2</v>
      </c>
      <c r="J209" s="65">
        <v>0</v>
      </c>
      <c r="K209" s="65">
        <v>0</v>
      </c>
      <c r="L209" s="65">
        <v>0.69240000000000002</v>
      </c>
      <c r="M209" s="65">
        <v>4.9599999999999998E-2</v>
      </c>
      <c r="N209" s="65">
        <v>1.8E-3</v>
      </c>
      <c r="O209" s="65">
        <v>7.9100000000000004E-2</v>
      </c>
      <c r="P209" s="65">
        <v>0.2525</v>
      </c>
      <c r="Q209" s="65">
        <v>1.1227</v>
      </c>
      <c r="R209" s="65">
        <v>0.16700000000000001</v>
      </c>
      <c r="S209" s="65">
        <v>5.0000000000000001E-4</v>
      </c>
      <c r="T209" s="65">
        <v>0.34289999999999998</v>
      </c>
      <c r="U209" s="65">
        <v>0</v>
      </c>
      <c r="V209" s="58"/>
      <c r="W209" s="58"/>
      <c r="X209" s="58"/>
    </row>
    <row r="210" spans="1:24" ht="20.100000000000001" customHeight="1" x14ac:dyDescent="0.2">
      <c r="A210" s="35">
        <v>199</v>
      </c>
      <c r="B210" s="36" t="s">
        <v>225</v>
      </c>
      <c r="C210" s="62">
        <f t="shared" si="12"/>
        <v>3.2174000000000005</v>
      </c>
      <c r="D210" s="62">
        <f t="shared" si="13"/>
        <v>3.2174000000000005</v>
      </c>
      <c r="E210" s="63">
        <f t="shared" si="14"/>
        <v>2.9636000000000005</v>
      </c>
      <c r="F210" s="63">
        <f t="shared" si="15"/>
        <v>3.2174000000000005</v>
      </c>
      <c r="G210" s="65">
        <v>0.25380000000000003</v>
      </c>
      <c r="H210" s="65">
        <v>0.70820000000000005</v>
      </c>
      <c r="I210" s="65">
        <v>2.3199999999999998E-2</v>
      </c>
      <c r="J210" s="65">
        <v>0</v>
      </c>
      <c r="K210" s="65">
        <v>0</v>
      </c>
      <c r="L210" s="65">
        <v>0.70189999999999997</v>
      </c>
      <c r="M210" s="65">
        <v>4.0599999999999997E-2</v>
      </c>
      <c r="N210" s="65">
        <v>1.6000000000000001E-3</v>
      </c>
      <c r="O210" s="65">
        <v>5.5599999999999997E-2</v>
      </c>
      <c r="P210" s="65">
        <v>0.1447</v>
      </c>
      <c r="Q210" s="65">
        <v>0.99390000000000001</v>
      </c>
      <c r="R210" s="65">
        <v>0.1216</v>
      </c>
      <c r="S210" s="65">
        <v>6.9999999999999999E-4</v>
      </c>
      <c r="T210" s="65">
        <v>0.1716</v>
      </c>
      <c r="U210" s="65">
        <v>0</v>
      </c>
      <c r="V210" s="58"/>
      <c r="W210" s="58"/>
      <c r="X210" s="58"/>
    </row>
    <row r="211" spans="1:24" ht="20.100000000000001" customHeight="1" x14ac:dyDescent="0.2">
      <c r="A211" s="35">
        <v>200</v>
      </c>
      <c r="B211" s="36" t="s">
        <v>226</v>
      </c>
      <c r="C211" s="62">
        <f t="shared" si="12"/>
        <v>3.4574000000000003</v>
      </c>
      <c r="D211" s="62">
        <f t="shared" si="13"/>
        <v>3.4574000000000003</v>
      </c>
      <c r="E211" s="63">
        <f t="shared" si="14"/>
        <v>3.1764000000000001</v>
      </c>
      <c r="F211" s="63">
        <f t="shared" si="15"/>
        <v>3.4574000000000003</v>
      </c>
      <c r="G211" s="65">
        <v>0.28100000000000003</v>
      </c>
      <c r="H211" s="65">
        <v>0.57520000000000004</v>
      </c>
      <c r="I211" s="65">
        <v>2.4400000000000002E-2</v>
      </c>
      <c r="J211" s="65">
        <v>0</v>
      </c>
      <c r="K211" s="65">
        <v>0</v>
      </c>
      <c r="L211" s="65">
        <v>0.64810000000000001</v>
      </c>
      <c r="M211" s="65">
        <v>4.0800000000000003E-2</v>
      </c>
      <c r="N211" s="65">
        <v>1.6000000000000001E-3</v>
      </c>
      <c r="O211" s="65">
        <v>0.16969999999999999</v>
      </c>
      <c r="P211" s="65">
        <v>0.2666</v>
      </c>
      <c r="Q211" s="65">
        <v>0.95750000000000002</v>
      </c>
      <c r="R211" s="65">
        <v>0.15909999999999999</v>
      </c>
      <c r="S211" s="65">
        <v>2.0000000000000001E-4</v>
      </c>
      <c r="T211" s="65">
        <v>0.3332</v>
      </c>
      <c r="U211" s="65">
        <v>0</v>
      </c>
      <c r="V211" s="58"/>
      <c r="W211" s="58"/>
      <c r="X211" s="58"/>
    </row>
    <row r="212" spans="1:24" ht="20.100000000000001" customHeight="1" x14ac:dyDescent="0.2">
      <c r="A212" s="35">
        <v>201</v>
      </c>
      <c r="B212" s="36" t="s">
        <v>227</v>
      </c>
      <c r="C212" s="62">
        <f t="shared" si="12"/>
        <v>3.5327000000000002</v>
      </c>
      <c r="D212" s="62">
        <f t="shared" si="13"/>
        <v>3.5327000000000002</v>
      </c>
      <c r="E212" s="63">
        <f t="shared" si="14"/>
        <v>3.2541000000000002</v>
      </c>
      <c r="F212" s="63">
        <f t="shared" si="15"/>
        <v>3.5327000000000002</v>
      </c>
      <c r="G212" s="65">
        <v>0.27860000000000001</v>
      </c>
      <c r="H212" s="65">
        <v>0.72929999999999995</v>
      </c>
      <c r="I212" s="65">
        <v>2.4E-2</v>
      </c>
      <c r="J212" s="65">
        <v>0</v>
      </c>
      <c r="K212" s="65">
        <v>0</v>
      </c>
      <c r="L212" s="65">
        <v>0.66620000000000001</v>
      </c>
      <c r="M212" s="65">
        <v>4.7E-2</v>
      </c>
      <c r="N212" s="65">
        <v>1.8E-3</v>
      </c>
      <c r="O212" s="65">
        <v>0.22309999999999999</v>
      </c>
      <c r="P212" s="65">
        <v>0.2616</v>
      </c>
      <c r="Q212" s="65">
        <v>0.97270000000000001</v>
      </c>
      <c r="R212" s="65">
        <v>0.1469</v>
      </c>
      <c r="S212" s="65">
        <v>2.0000000000000001E-4</v>
      </c>
      <c r="T212" s="65">
        <v>0.18129999999999999</v>
      </c>
      <c r="U212" s="65">
        <v>0</v>
      </c>
      <c r="V212" s="58"/>
      <c r="W212" s="58"/>
      <c r="X212" s="58"/>
    </row>
    <row r="213" spans="1:24" ht="20.100000000000001" customHeight="1" x14ac:dyDescent="0.2">
      <c r="A213" s="35">
        <v>202</v>
      </c>
      <c r="B213" s="36" t="s">
        <v>228</v>
      </c>
      <c r="C213" s="62">
        <f t="shared" si="12"/>
        <v>3.5667</v>
      </c>
      <c r="D213" s="62">
        <f t="shared" si="13"/>
        <v>3.5667</v>
      </c>
      <c r="E213" s="63">
        <f t="shared" si="14"/>
        <v>3.2134</v>
      </c>
      <c r="F213" s="63">
        <f t="shared" si="15"/>
        <v>3.5667</v>
      </c>
      <c r="G213" s="65">
        <v>0.3533</v>
      </c>
      <c r="H213" s="65">
        <v>0.62119999999999997</v>
      </c>
      <c r="I213" s="65">
        <v>2.6700000000000002E-2</v>
      </c>
      <c r="J213" s="65">
        <v>0</v>
      </c>
      <c r="K213" s="65">
        <v>0</v>
      </c>
      <c r="L213" s="65">
        <v>0.7198</v>
      </c>
      <c r="M213" s="65">
        <v>5.0299999999999997E-2</v>
      </c>
      <c r="N213" s="65">
        <v>1.9E-3</v>
      </c>
      <c r="O213" s="65">
        <v>5.3199999999999997E-2</v>
      </c>
      <c r="P213" s="65">
        <v>0.15540000000000001</v>
      </c>
      <c r="Q213" s="65">
        <v>0.99839999999999995</v>
      </c>
      <c r="R213" s="65">
        <v>0.2082</v>
      </c>
      <c r="S213" s="65">
        <v>4.0000000000000002E-4</v>
      </c>
      <c r="T213" s="65">
        <v>0.37790000000000001</v>
      </c>
      <c r="U213" s="65">
        <v>0</v>
      </c>
      <c r="V213" s="58"/>
      <c r="W213" s="58"/>
      <c r="X213" s="58"/>
    </row>
    <row r="214" spans="1:24" ht="20.100000000000001" customHeight="1" x14ac:dyDescent="0.2">
      <c r="A214" s="35">
        <v>203</v>
      </c>
      <c r="B214" s="36" t="s">
        <v>229</v>
      </c>
      <c r="C214" s="62">
        <f t="shared" si="12"/>
        <v>3.2004999999999999</v>
      </c>
      <c r="D214" s="62">
        <f t="shared" si="13"/>
        <v>3.2004999999999999</v>
      </c>
      <c r="E214" s="63">
        <f t="shared" si="14"/>
        <v>2.9101999999999997</v>
      </c>
      <c r="F214" s="63">
        <f t="shared" si="15"/>
        <v>3.2004999999999999</v>
      </c>
      <c r="G214" s="65">
        <v>0.2903</v>
      </c>
      <c r="H214" s="65">
        <v>0.39329999999999998</v>
      </c>
      <c r="I214" s="65">
        <v>2.3300000000000001E-2</v>
      </c>
      <c r="J214" s="65">
        <v>0</v>
      </c>
      <c r="K214" s="65">
        <v>0</v>
      </c>
      <c r="L214" s="65">
        <v>0.65139999999999998</v>
      </c>
      <c r="M214" s="65">
        <v>4.0599999999999997E-2</v>
      </c>
      <c r="N214" s="65">
        <v>1.6000000000000001E-3</v>
      </c>
      <c r="O214" s="65">
        <v>0.17050000000000001</v>
      </c>
      <c r="P214" s="65">
        <v>0.26719999999999999</v>
      </c>
      <c r="Q214" s="65">
        <v>0.95809999999999995</v>
      </c>
      <c r="R214" s="65">
        <v>0.1208</v>
      </c>
      <c r="S214" s="65">
        <v>2.0000000000000001E-4</v>
      </c>
      <c r="T214" s="65">
        <v>0.28320000000000001</v>
      </c>
      <c r="U214" s="65">
        <v>0</v>
      </c>
      <c r="V214" s="58"/>
      <c r="W214" s="58"/>
      <c r="X214" s="58"/>
    </row>
    <row r="215" spans="1:24" ht="20.100000000000001" customHeight="1" x14ac:dyDescent="0.2">
      <c r="A215" s="35">
        <v>204</v>
      </c>
      <c r="B215" s="36" t="s">
        <v>230</v>
      </c>
      <c r="C215" s="62">
        <f t="shared" si="12"/>
        <v>3.3260999999999998</v>
      </c>
      <c r="D215" s="62">
        <f t="shared" si="13"/>
        <v>3.3260999999999998</v>
      </c>
      <c r="E215" s="63">
        <f t="shared" si="14"/>
        <v>3.0550999999999999</v>
      </c>
      <c r="F215" s="63">
        <f t="shared" si="15"/>
        <v>3.3260999999999998</v>
      </c>
      <c r="G215" s="65">
        <v>0.27100000000000002</v>
      </c>
      <c r="H215" s="65">
        <v>0.54349999999999998</v>
      </c>
      <c r="I215" s="65">
        <v>7.0000000000000001E-3</v>
      </c>
      <c r="J215" s="65">
        <v>0</v>
      </c>
      <c r="K215" s="65">
        <v>0</v>
      </c>
      <c r="L215" s="65">
        <v>0.65769999999999995</v>
      </c>
      <c r="M215" s="65">
        <v>3.32E-2</v>
      </c>
      <c r="N215" s="65">
        <v>1.1999999999999999E-3</v>
      </c>
      <c r="O215" s="65">
        <v>0.2281</v>
      </c>
      <c r="P215" s="65">
        <v>0.2762</v>
      </c>
      <c r="Q215" s="65">
        <v>1.0016</v>
      </c>
      <c r="R215" s="65">
        <v>0.12620000000000001</v>
      </c>
      <c r="S215" s="65">
        <v>2.0000000000000001E-4</v>
      </c>
      <c r="T215" s="65">
        <v>0.1802</v>
      </c>
      <c r="U215" s="65">
        <v>0</v>
      </c>
      <c r="V215" s="58"/>
      <c r="W215" s="58"/>
      <c r="X215" s="58"/>
    </row>
    <row r="216" spans="1:24" ht="20.100000000000001" customHeight="1" x14ac:dyDescent="0.2">
      <c r="A216" s="35">
        <v>205</v>
      </c>
      <c r="B216" s="36" t="s">
        <v>231</v>
      </c>
      <c r="C216" s="62">
        <f t="shared" si="12"/>
        <v>3.2572000000000001</v>
      </c>
      <c r="D216" s="62">
        <f t="shared" si="13"/>
        <v>3.2572000000000001</v>
      </c>
      <c r="E216" s="63">
        <f t="shared" si="14"/>
        <v>2.9710000000000001</v>
      </c>
      <c r="F216" s="63">
        <f t="shared" si="15"/>
        <v>3.2572000000000001</v>
      </c>
      <c r="G216" s="65">
        <v>0.28620000000000001</v>
      </c>
      <c r="H216" s="65">
        <v>0.40579999999999999</v>
      </c>
      <c r="I216" s="65">
        <v>2.4500000000000001E-2</v>
      </c>
      <c r="J216" s="65">
        <v>0</v>
      </c>
      <c r="K216" s="65">
        <v>0</v>
      </c>
      <c r="L216" s="65">
        <v>0.69679999999999997</v>
      </c>
      <c r="M216" s="65">
        <v>4.5600000000000002E-2</v>
      </c>
      <c r="N216" s="65">
        <v>1.6999999999999999E-3</v>
      </c>
      <c r="O216" s="65">
        <v>4.8599999999999997E-2</v>
      </c>
      <c r="P216" s="65">
        <v>0.28260000000000002</v>
      </c>
      <c r="Q216" s="65">
        <v>1.1171</v>
      </c>
      <c r="R216" s="65">
        <v>0.12820000000000001</v>
      </c>
      <c r="S216" s="65">
        <v>2.0000000000000001E-4</v>
      </c>
      <c r="T216" s="65">
        <v>0.21990000000000001</v>
      </c>
      <c r="U216" s="65">
        <v>0</v>
      </c>
      <c r="V216" s="58"/>
      <c r="W216" s="58"/>
      <c r="X216" s="58"/>
    </row>
    <row r="217" spans="1:24" ht="20.100000000000001" customHeight="1" x14ac:dyDescent="0.2">
      <c r="A217" s="35">
        <v>206</v>
      </c>
      <c r="B217" s="36" t="s">
        <v>232</v>
      </c>
      <c r="C217" s="62">
        <f t="shared" si="12"/>
        <v>3.5333000000000001</v>
      </c>
      <c r="D217" s="62">
        <f t="shared" si="13"/>
        <v>3.5333000000000001</v>
      </c>
      <c r="E217" s="63">
        <f t="shared" si="14"/>
        <v>3.2350000000000003</v>
      </c>
      <c r="F217" s="63">
        <f t="shared" si="15"/>
        <v>3.5333000000000006</v>
      </c>
      <c r="G217" s="65">
        <v>0.29830000000000001</v>
      </c>
      <c r="H217" s="65">
        <v>0.63109999999999999</v>
      </c>
      <c r="I217" s="65">
        <v>2.3099999999999999E-2</v>
      </c>
      <c r="J217" s="65">
        <v>0</v>
      </c>
      <c r="K217" s="65">
        <v>0</v>
      </c>
      <c r="L217" s="65">
        <v>0.72599999999999998</v>
      </c>
      <c r="M217" s="65">
        <v>4.3299999999999998E-2</v>
      </c>
      <c r="N217" s="65">
        <v>1.6000000000000001E-3</v>
      </c>
      <c r="O217" s="65">
        <v>5.1499999999999997E-2</v>
      </c>
      <c r="P217" s="65">
        <v>0.2266</v>
      </c>
      <c r="Q217" s="65">
        <v>1.1209</v>
      </c>
      <c r="R217" s="65">
        <v>0.1547</v>
      </c>
      <c r="S217" s="65">
        <v>5.0000000000000001E-4</v>
      </c>
      <c r="T217" s="65">
        <v>0.25569999999999998</v>
      </c>
      <c r="U217" s="65">
        <v>0</v>
      </c>
      <c r="V217" s="58"/>
      <c r="W217" s="58"/>
      <c r="X217" s="58"/>
    </row>
    <row r="218" spans="1:24" ht="20.100000000000001" customHeight="1" x14ac:dyDescent="0.2">
      <c r="A218" s="35">
        <v>207</v>
      </c>
      <c r="B218" s="36" t="s">
        <v>233</v>
      </c>
      <c r="C218" s="62">
        <f t="shared" si="12"/>
        <v>3.5196000000000001</v>
      </c>
      <c r="D218" s="62">
        <f t="shared" si="13"/>
        <v>3.5196000000000001</v>
      </c>
      <c r="E218" s="63">
        <f t="shared" si="14"/>
        <v>3.2229999999999999</v>
      </c>
      <c r="F218" s="63">
        <f t="shared" si="15"/>
        <v>3.5195999999999996</v>
      </c>
      <c r="G218" s="65">
        <v>0.29659999999999997</v>
      </c>
      <c r="H218" s="65">
        <v>0.62139999999999995</v>
      </c>
      <c r="I218" s="65">
        <v>2.2800000000000001E-2</v>
      </c>
      <c r="J218" s="65">
        <v>0</v>
      </c>
      <c r="K218" s="65">
        <v>0</v>
      </c>
      <c r="L218" s="65">
        <v>0.71619999999999995</v>
      </c>
      <c r="M218" s="65">
        <v>4.2700000000000002E-2</v>
      </c>
      <c r="N218" s="65">
        <v>1.6000000000000001E-3</v>
      </c>
      <c r="O218" s="65">
        <v>5.0799999999999998E-2</v>
      </c>
      <c r="P218" s="65">
        <v>0.219</v>
      </c>
      <c r="Q218" s="65">
        <v>1.1081000000000001</v>
      </c>
      <c r="R218" s="65">
        <v>0.13669999999999999</v>
      </c>
      <c r="S218" s="65">
        <v>4.0000000000000002E-4</v>
      </c>
      <c r="T218" s="65">
        <v>0.30330000000000001</v>
      </c>
      <c r="U218" s="65">
        <v>0</v>
      </c>
      <c r="V218" s="58"/>
      <c r="W218" s="58"/>
      <c r="X218" s="58"/>
    </row>
    <row r="219" spans="1:24" ht="20.100000000000001" customHeight="1" x14ac:dyDescent="0.2">
      <c r="A219" s="35">
        <v>208</v>
      </c>
      <c r="B219" s="36" t="s">
        <v>234</v>
      </c>
      <c r="C219" s="62">
        <f t="shared" si="12"/>
        <v>2.9426000000000001</v>
      </c>
      <c r="D219" s="62">
        <f t="shared" si="13"/>
        <v>2.9426000000000001</v>
      </c>
      <c r="E219" s="63">
        <f t="shared" si="14"/>
        <v>2.6597</v>
      </c>
      <c r="F219" s="63">
        <f t="shared" si="15"/>
        <v>2.9426000000000001</v>
      </c>
      <c r="G219" s="65">
        <v>0.28289999999999998</v>
      </c>
      <c r="H219" s="65">
        <v>0.69230000000000003</v>
      </c>
      <c r="I219" s="65">
        <v>4.48E-2</v>
      </c>
      <c r="J219" s="65">
        <v>0</v>
      </c>
      <c r="K219" s="65">
        <v>0</v>
      </c>
      <c r="L219" s="65">
        <v>0.34189999999999998</v>
      </c>
      <c r="M219" s="65">
        <v>4.9200000000000001E-2</v>
      </c>
      <c r="N219" s="65">
        <v>1.8E-3</v>
      </c>
      <c r="O219" s="65">
        <v>0.1182</v>
      </c>
      <c r="P219" s="65">
        <v>7.4999999999999997E-2</v>
      </c>
      <c r="Q219" s="65">
        <v>0.69340000000000002</v>
      </c>
      <c r="R219" s="65">
        <v>7.6999999999999999E-2</v>
      </c>
      <c r="S219" s="65">
        <v>4.0000000000000002E-4</v>
      </c>
      <c r="T219" s="65">
        <v>0.56569999999999998</v>
      </c>
      <c r="U219" s="65">
        <v>0</v>
      </c>
      <c r="V219" s="58"/>
      <c r="W219" s="58"/>
      <c r="X219" s="58"/>
    </row>
    <row r="220" spans="1:24" ht="20.100000000000001" customHeight="1" x14ac:dyDescent="0.2">
      <c r="A220" s="35">
        <v>209</v>
      </c>
      <c r="B220" s="57" t="s">
        <v>235</v>
      </c>
      <c r="C220" s="62">
        <f t="shared" si="12"/>
        <v>3.6296999999999997</v>
      </c>
      <c r="D220" s="62">
        <f t="shared" ref="D220:D268" si="16">G220+H220+I220+J220+K220+L220+M220+N220+O220+P220+Q220+R220+S220+T220+U220</f>
        <v>4.2108999999999996</v>
      </c>
      <c r="E220" s="63">
        <f t="shared" si="14"/>
        <v>3.2929999999999997</v>
      </c>
      <c r="F220" s="63">
        <f t="shared" si="15"/>
        <v>3.6296999999999997</v>
      </c>
      <c r="G220" s="65">
        <v>0.3367</v>
      </c>
      <c r="H220" s="65">
        <v>0.95520000000000005</v>
      </c>
      <c r="I220" s="65">
        <v>2.8000000000000001E-2</v>
      </c>
      <c r="J220" s="65">
        <v>0.41149999999999998</v>
      </c>
      <c r="K220" s="65">
        <v>0</v>
      </c>
      <c r="L220" s="65">
        <v>0.62929999999999997</v>
      </c>
      <c r="M220" s="65">
        <v>3.5799999999999998E-2</v>
      </c>
      <c r="N220" s="65">
        <v>1.2999999999999999E-3</v>
      </c>
      <c r="O220" s="65">
        <v>5.16E-2</v>
      </c>
      <c r="P220" s="65">
        <v>9.2399999999999996E-2</v>
      </c>
      <c r="Q220" s="65">
        <v>1.0847</v>
      </c>
      <c r="R220" s="65">
        <v>0.22120000000000001</v>
      </c>
      <c r="S220" s="65">
        <v>8.0000000000000004E-4</v>
      </c>
      <c r="T220" s="65">
        <v>0.19270000000000001</v>
      </c>
      <c r="U220" s="65">
        <v>0.16969999999999999</v>
      </c>
      <c r="V220" s="58"/>
      <c r="W220" s="58"/>
      <c r="X220" s="58"/>
    </row>
    <row r="221" spans="1:24" ht="20.100000000000001" customHeight="1" x14ac:dyDescent="0.2">
      <c r="A221" s="35">
        <v>210</v>
      </c>
      <c r="B221" s="36" t="s">
        <v>236</v>
      </c>
      <c r="C221" s="62">
        <f t="shared" si="12"/>
        <v>3.2426999999999997</v>
      </c>
      <c r="D221" s="62">
        <f t="shared" si="16"/>
        <v>4.0820999999999996</v>
      </c>
      <c r="E221" s="63">
        <f t="shared" si="14"/>
        <v>2.8970999999999996</v>
      </c>
      <c r="F221" s="63">
        <f t="shared" si="15"/>
        <v>3.2426999999999997</v>
      </c>
      <c r="G221" s="65">
        <v>0.34560000000000002</v>
      </c>
      <c r="H221" s="65">
        <v>0.69920000000000004</v>
      </c>
      <c r="I221" s="65">
        <v>2.6599999999999999E-2</v>
      </c>
      <c r="J221" s="65">
        <v>0.38829999999999998</v>
      </c>
      <c r="K221" s="65">
        <v>0</v>
      </c>
      <c r="L221" s="65">
        <v>0.59970000000000001</v>
      </c>
      <c r="M221" s="65">
        <v>3.4000000000000002E-2</v>
      </c>
      <c r="N221" s="65">
        <v>1.1999999999999999E-3</v>
      </c>
      <c r="O221" s="65">
        <v>4.6800000000000001E-2</v>
      </c>
      <c r="P221" s="65">
        <v>9.9400000000000002E-2</v>
      </c>
      <c r="Q221" s="65">
        <v>0.99519999999999997</v>
      </c>
      <c r="R221" s="65">
        <v>0.13100000000000001</v>
      </c>
      <c r="S221" s="65">
        <v>4.0000000000000002E-4</v>
      </c>
      <c r="T221" s="65">
        <v>0.2636</v>
      </c>
      <c r="U221" s="65">
        <v>0.4511</v>
      </c>
      <c r="V221" s="58"/>
      <c r="W221" s="58"/>
      <c r="X221" s="58"/>
    </row>
    <row r="222" spans="1:24" ht="20.100000000000001" customHeight="1" x14ac:dyDescent="0.2">
      <c r="A222" s="35">
        <v>211</v>
      </c>
      <c r="B222" s="36" t="s">
        <v>237</v>
      </c>
      <c r="C222" s="62">
        <f t="shared" si="12"/>
        <v>3.6959</v>
      </c>
      <c r="D222" s="62">
        <f t="shared" si="16"/>
        <v>4.7627999999999995</v>
      </c>
      <c r="E222" s="63">
        <f t="shared" si="14"/>
        <v>3.2176</v>
      </c>
      <c r="F222" s="63">
        <f t="shared" si="15"/>
        <v>3.6959</v>
      </c>
      <c r="G222" s="65">
        <v>0.4783</v>
      </c>
      <c r="H222" s="65">
        <v>0.69159999999999999</v>
      </c>
      <c r="I222" s="65">
        <v>1.2800000000000001E-2</v>
      </c>
      <c r="J222" s="65">
        <v>0.74719999999999998</v>
      </c>
      <c r="K222" s="65">
        <v>0</v>
      </c>
      <c r="L222" s="65">
        <v>0.67030000000000001</v>
      </c>
      <c r="M222" s="65">
        <v>1.6199999999999999E-2</v>
      </c>
      <c r="N222" s="65">
        <v>5.9999999999999995E-4</v>
      </c>
      <c r="O222" s="65">
        <v>6.7699999999999996E-2</v>
      </c>
      <c r="P222" s="65">
        <v>0.15</v>
      </c>
      <c r="Q222" s="65">
        <v>0.95779999999999998</v>
      </c>
      <c r="R222" s="65">
        <v>6.7799999999999999E-2</v>
      </c>
      <c r="S222" s="65">
        <v>2.0000000000000001E-4</v>
      </c>
      <c r="T222" s="65">
        <v>0.58260000000000001</v>
      </c>
      <c r="U222" s="65">
        <v>0.31969999999999998</v>
      </c>
      <c r="V222" s="58"/>
      <c r="W222" s="58"/>
      <c r="X222" s="58"/>
    </row>
    <row r="223" spans="1:24" ht="20.100000000000001" customHeight="1" x14ac:dyDescent="0.2">
      <c r="A223" s="35">
        <v>212</v>
      </c>
      <c r="B223" s="36" t="s">
        <v>238</v>
      </c>
      <c r="C223" s="62">
        <f t="shared" si="12"/>
        <v>3.2163000000000004</v>
      </c>
      <c r="D223" s="62">
        <f t="shared" si="16"/>
        <v>4.2670000000000003</v>
      </c>
      <c r="E223" s="63">
        <f t="shared" si="14"/>
        <v>2.8178000000000005</v>
      </c>
      <c r="F223" s="63">
        <f t="shared" si="15"/>
        <v>3.2163000000000004</v>
      </c>
      <c r="G223" s="65">
        <v>0.39850000000000002</v>
      </c>
      <c r="H223" s="65">
        <v>0.5363</v>
      </c>
      <c r="I223" s="65">
        <v>1.29E-2</v>
      </c>
      <c r="J223" s="65">
        <v>0.30230000000000001</v>
      </c>
      <c r="K223" s="65">
        <v>3.5000000000000003E-2</v>
      </c>
      <c r="L223" s="65">
        <v>0.63900000000000001</v>
      </c>
      <c r="M223" s="65">
        <v>2.1399999999999999E-2</v>
      </c>
      <c r="N223" s="65">
        <v>6.9999999999999999E-4</v>
      </c>
      <c r="O223" s="65">
        <v>5.96E-2</v>
      </c>
      <c r="P223" s="65">
        <v>0.1782</v>
      </c>
      <c r="Q223" s="65">
        <v>0.91820000000000002</v>
      </c>
      <c r="R223" s="65">
        <v>6.83E-2</v>
      </c>
      <c r="S223" s="65">
        <v>1E-4</v>
      </c>
      <c r="T223" s="65">
        <v>0.3831</v>
      </c>
      <c r="U223" s="65">
        <v>0.71340000000000003</v>
      </c>
      <c r="V223" s="58"/>
      <c r="W223" s="58"/>
      <c r="X223" s="58"/>
    </row>
    <row r="224" spans="1:24" ht="20.100000000000001" customHeight="1" x14ac:dyDescent="0.2">
      <c r="A224" s="35">
        <v>213</v>
      </c>
      <c r="B224" s="36" t="s">
        <v>161</v>
      </c>
      <c r="C224" s="62">
        <f t="shared" si="12"/>
        <v>3.7368000000000001</v>
      </c>
      <c r="D224" s="62">
        <f t="shared" si="16"/>
        <v>4.3272999999999993</v>
      </c>
      <c r="E224" s="63">
        <f t="shared" si="14"/>
        <v>3.2549999999999999</v>
      </c>
      <c r="F224" s="63">
        <f t="shared" si="15"/>
        <v>3.7367999999999997</v>
      </c>
      <c r="G224" s="65">
        <v>0.48180000000000001</v>
      </c>
      <c r="H224" s="65">
        <v>0.9889</v>
      </c>
      <c r="I224" s="65">
        <v>1.4800000000000001E-2</v>
      </c>
      <c r="J224" s="65">
        <v>0.31059999999999999</v>
      </c>
      <c r="K224" s="65">
        <v>2.8400000000000002E-2</v>
      </c>
      <c r="L224" s="65">
        <v>0.69930000000000003</v>
      </c>
      <c r="M224" s="65">
        <v>3.3599999999999998E-2</v>
      </c>
      <c r="N224" s="65">
        <v>1.1999999999999999E-3</v>
      </c>
      <c r="O224" s="65">
        <v>0.1255</v>
      </c>
      <c r="P224" s="65">
        <v>8.14E-2</v>
      </c>
      <c r="Q224" s="65">
        <v>0.75639999999999996</v>
      </c>
      <c r="R224" s="65">
        <v>8.7099999999999997E-2</v>
      </c>
      <c r="S224" s="65">
        <v>4.0000000000000002E-4</v>
      </c>
      <c r="T224" s="65">
        <v>0.46639999999999998</v>
      </c>
      <c r="U224" s="65">
        <v>0.2515</v>
      </c>
      <c r="V224" s="58"/>
      <c r="W224" s="58"/>
      <c r="X224" s="58"/>
    </row>
    <row r="225" spans="1:24" ht="20.100000000000001" customHeight="1" x14ac:dyDescent="0.2">
      <c r="A225" s="35">
        <v>214</v>
      </c>
      <c r="B225" s="36" t="s">
        <v>163</v>
      </c>
      <c r="C225" s="62">
        <f t="shared" si="12"/>
        <v>3.3036999999999996</v>
      </c>
      <c r="D225" s="62">
        <f t="shared" si="16"/>
        <v>4.0200000000000005</v>
      </c>
      <c r="E225" s="63">
        <f t="shared" si="14"/>
        <v>2.8587999999999996</v>
      </c>
      <c r="F225" s="63">
        <f t="shared" si="15"/>
        <v>3.3036999999999996</v>
      </c>
      <c r="G225" s="65">
        <v>0.44490000000000002</v>
      </c>
      <c r="H225" s="65">
        <v>0.84640000000000004</v>
      </c>
      <c r="I225" s="65">
        <v>1.55E-2</v>
      </c>
      <c r="J225" s="65">
        <v>0.40670000000000001</v>
      </c>
      <c r="K225" s="65">
        <v>0</v>
      </c>
      <c r="L225" s="65">
        <v>0.67869999999999997</v>
      </c>
      <c r="M225" s="65">
        <v>2.8799999999999999E-2</v>
      </c>
      <c r="N225" s="65">
        <v>1.1000000000000001E-3</v>
      </c>
      <c r="O225" s="65">
        <v>4.87E-2</v>
      </c>
      <c r="P225" s="65">
        <v>0.1273</v>
      </c>
      <c r="Q225" s="65">
        <v>0.93359999999999999</v>
      </c>
      <c r="R225" s="65">
        <v>4.5600000000000002E-2</v>
      </c>
      <c r="S225" s="65">
        <v>2.0000000000000001E-4</v>
      </c>
      <c r="T225" s="65">
        <v>0.13289999999999999</v>
      </c>
      <c r="U225" s="65">
        <v>0.30959999999999999</v>
      </c>
      <c r="V225" s="58"/>
      <c r="W225" s="58"/>
      <c r="X225" s="58"/>
    </row>
    <row r="226" spans="1:24" ht="20.100000000000001" customHeight="1" x14ac:dyDescent="0.2">
      <c r="A226" s="35">
        <v>215</v>
      </c>
      <c r="B226" s="36" t="s">
        <v>165</v>
      </c>
      <c r="C226" s="62">
        <f t="shared" si="12"/>
        <v>3.9558</v>
      </c>
      <c r="D226" s="62">
        <f t="shared" si="16"/>
        <v>4.9254000000000007</v>
      </c>
      <c r="E226" s="63">
        <f t="shared" si="14"/>
        <v>3.3163</v>
      </c>
      <c r="F226" s="63">
        <f t="shared" si="15"/>
        <v>3.9558</v>
      </c>
      <c r="G226" s="65">
        <v>0.63949999999999996</v>
      </c>
      <c r="H226" s="65">
        <v>0.70020000000000004</v>
      </c>
      <c r="I226" s="65">
        <v>1.5800000000000002E-2</v>
      </c>
      <c r="J226" s="65">
        <v>0.58630000000000004</v>
      </c>
      <c r="K226" s="65">
        <v>0</v>
      </c>
      <c r="L226" s="65">
        <v>0.68979999999999997</v>
      </c>
      <c r="M226" s="65">
        <v>2.92E-2</v>
      </c>
      <c r="N226" s="65">
        <v>1.1000000000000001E-3</v>
      </c>
      <c r="O226" s="65">
        <v>0.1076</v>
      </c>
      <c r="P226" s="65">
        <v>0.14099999999999999</v>
      </c>
      <c r="Q226" s="65">
        <v>0.90900000000000003</v>
      </c>
      <c r="R226" s="65">
        <v>6.5500000000000003E-2</v>
      </c>
      <c r="S226" s="65">
        <v>2.0000000000000001E-4</v>
      </c>
      <c r="T226" s="65">
        <v>0.65690000000000004</v>
      </c>
      <c r="U226" s="65">
        <v>0.38329999999999997</v>
      </c>
      <c r="V226" s="58"/>
      <c r="W226" s="58"/>
      <c r="X226" s="58"/>
    </row>
    <row r="227" spans="1:24" ht="20.100000000000001" customHeight="1" x14ac:dyDescent="0.2">
      <c r="A227" s="35">
        <v>216</v>
      </c>
      <c r="B227" s="36" t="s">
        <v>239</v>
      </c>
      <c r="C227" s="62">
        <f t="shared" si="12"/>
        <v>3.3009000000000004</v>
      </c>
      <c r="D227" s="62">
        <f t="shared" si="16"/>
        <v>4.0863000000000005</v>
      </c>
      <c r="E227" s="63">
        <f t="shared" si="14"/>
        <v>2.8638000000000003</v>
      </c>
      <c r="F227" s="63">
        <f t="shared" si="15"/>
        <v>3.3009000000000004</v>
      </c>
      <c r="G227" s="65">
        <v>0.43709999999999999</v>
      </c>
      <c r="H227" s="65">
        <v>0.70840000000000003</v>
      </c>
      <c r="I227" s="65">
        <v>1.9599999999999999E-2</v>
      </c>
      <c r="J227" s="65">
        <v>0.51019999999999999</v>
      </c>
      <c r="K227" s="65">
        <v>4.6699999999999998E-2</v>
      </c>
      <c r="L227" s="65">
        <v>0.66390000000000005</v>
      </c>
      <c r="M227" s="65">
        <v>1.9300000000000001E-2</v>
      </c>
      <c r="N227" s="65">
        <v>6.9999999999999999E-4</v>
      </c>
      <c r="O227" s="65">
        <v>6.8900000000000003E-2</v>
      </c>
      <c r="P227" s="65">
        <v>0.17269999999999999</v>
      </c>
      <c r="Q227" s="65">
        <v>0.9607</v>
      </c>
      <c r="R227" s="65">
        <v>5.9799999999999999E-2</v>
      </c>
      <c r="S227" s="65">
        <v>2.0000000000000001E-4</v>
      </c>
      <c r="T227" s="65">
        <v>0.18959999999999999</v>
      </c>
      <c r="U227" s="65">
        <v>0.22850000000000001</v>
      </c>
      <c r="V227" s="58"/>
      <c r="W227" s="58"/>
      <c r="X227" s="58"/>
    </row>
    <row r="228" spans="1:24" ht="20.100000000000001" customHeight="1" x14ac:dyDescent="0.2">
      <c r="A228" s="35">
        <v>217</v>
      </c>
      <c r="B228" s="36" t="s">
        <v>240</v>
      </c>
      <c r="C228" s="62">
        <f t="shared" si="12"/>
        <v>3.6362000000000001</v>
      </c>
      <c r="D228" s="62">
        <f t="shared" si="16"/>
        <v>4.0947999999999993</v>
      </c>
      <c r="E228" s="63">
        <f t="shared" si="14"/>
        <v>3.2029000000000001</v>
      </c>
      <c r="F228" s="63">
        <f t="shared" si="15"/>
        <v>3.6362000000000001</v>
      </c>
      <c r="G228" s="65">
        <v>0.43330000000000002</v>
      </c>
      <c r="H228" s="65">
        <v>0.5232</v>
      </c>
      <c r="I228" s="65">
        <v>2.1299999999999999E-2</v>
      </c>
      <c r="J228" s="65">
        <v>0.2263</v>
      </c>
      <c r="K228" s="65">
        <v>3.5099999999999999E-2</v>
      </c>
      <c r="L228" s="65">
        <v>0.4118</v>
      </c>
      <c r="M228" s="65">
        <v>3.1199999999999999E-2</v>
      </c>
      <c r="N228" s="65">
        <v>1.1999999999999999E-3</v>
      </c>
      <c r="O228" s="65">
        <v>5.9200000000000003E-2</v>
      </c>
      <c r="P228" s="65">
        <v>0.1459</v>
      </c>
      <c r="Q228" s="65">
        <v>1.1621999999999999</v>
      </c>
      <c r="R228" s="65">
        <v>7.0999999999999994E-2</v>
      </c>
      <c r="S228" s="65">
        <v>0</v>
      </c>
      <c r="T228" s="65">
        <v>0.77590000000000003</v>
      </c>
      <c r="U228" s="65">
        <v>0.19719999999999999</v>
      </c>
      <c r="V228" s="58"/>
      <c r="W228" s="58"/>
      <c r="X228" s="58"/>
    </row>
    <row r="229" spans="1:24" ht="20.100000000000001" customHeight="1" x14ac:dyDescent="0.2">
      <c r="A229" s="35">
        <v>218</v>
      </c>
      <c r="B229" s="36" t="s">
        <v>241</v>
      </c>
      <c r="C229" s="62">
        <f t="shared" si="12"/>
        <v>3.0926999999999998</v>
      </c>
      <c r="D229" s="62">
        <f t="shared" si="16"/>
        <v>3.5804</v>
      </c>
      <c r="E229" s="63">
        <f t="shared" si="14"/>
        <v>2.7462999999999997</v>
      </c>
      <c r="F229" s="63">
        <f t="shared" si="15"/>
        <v>3.0926999999999998</v>
      </c>
      <c r="G229" s="65">
        <v>0.34639999999999999</v>
      </c>
      <c r="H229" s="65">
        <v>0.3</v>
      </c>
      <c r="I229" s="65">
        <v>2.1700000000000001E-2</v>
      </c>
      <c r="J229" s="65">
        <v>0.40570000000000001</v>
      </c>
      <c r="K229" s="65">
        <v>4.4400000000000002E-2</v>
      </c>
      <c r="L229" s="65">
        <v>0.41699999999999998</v>
      </c>
      <c r="M229" s="65">
        <v>3.3799999999999997E-2</v>
      </c>
      <c r="N229" s="65">
        <v>1.2999999999999999E-3</v>
      </c>
      <c r="O229" s="65">
        <v>5.0299999999999997E-2</v>
      </c>
      <c r="P229" s="65">
        <v>0.15859999999999999</v>
      </c>
      <c r="Q229" s="65">
        <v>1.1831</v>
      </c>
      <c r="R229" s="65">
        <v>9.3799999999999994E-2</v>
      </c>
      <c r="S229" s="65">
        <v>0</v>
      </c>
      <c r="T229" s="65">
        <v>0.48670000000000002</v>
      </c>
      <c r="U229" s="65">
        <v>3.7600000000000001E-2</v>
      </c>
      <c r="V229" s="58"/>
      <c r="W229" s="58"/>
      <c r="X229" s="58"/>
    </row>
    <row r="230" spans="1:24" ht="20.100000000000001" customHeight="1" x14ac:dyDescent="0.2">
      <c r="A230" s="35">
        <v>219</v>
      </c>
      <c r="B230" s="36" t="s">
        <v>242</v>
      </c>
      <c r="C230" s="62">
        <f t="shared" si="12"/>
        <v>3.8452999999999999</v>
      </c>
      <c r="D230" s="62">
        <f t="shared" si="16"/>
        <v>4.4652000000000012</v>
      </c>
      <c r="E230" s="63">
        <f t="shared" si="14"/>
        <v>3.4360999999999997</v>
      </c>
      <c r="F230" s="63">
        <f t="shared" si="15"/>
        <v>3.8452999999999999</v>
      </c>
      <c r="G230" s="65">
        <v>0.40920000000000001</v>
      </c>
      <c r="H230" s="65">
        <v>0.58530000000000004</v>
      </c>
      <c r="I230" s="65">
        <v>2.3400000000000001E-2</v>
      </c>
      <c r="J230" s="65">
        <v>0.42949999999999999</v>
      </c>
      <c r="K230" s="65">
        <v>0</v>
      </c>
      <c r="L230" s="65">
        <v>0.61029999999999995</v>
      </c>
      <c r="M230" s="65">
        <v>3.0599999999999999E-2</v>
      </c>
      <c r="N230" s="65">
        <v>1.1000000000000001E-3</v>
      </c>
      <c r="O230" s="65">
        <v>5.1400000000000001E-2</v>
      </c>
      <c r="P230" s="65">
        <v>0.1429</v>
      </c>
      <c r="Q230" s="65">
        <v>1.653</v>
      </c>
      <c r="R230" s="65">
        <v>0.1075</v>
      </c>
      <c r="S230" s="65">
        <v>4.0000000000000002E-4</v>
      </c>
      <c r="T230" s="65">
        <v>0.23019999999999999</v>
      </c>
      <c r="U230" s="65">
        <v>0.19040000000000001</v>
      </c>
      <c r="V230" s="58"/>
      <c r="W230" s="58"/>
      <c r="X230" s="58"/>
    </row>
    <row r="231" spans="1:24" ht="20.100000000000001" customHeight="1" x14ac:dyDescent="0.2">
      <c r="A231" s="35">
        <v>220</v>
      </c>
      <c r="B231" s="36" t="s">
        <v>243</v>
      </c>
      <c r="C231" s="62">
        <f t="shared" si="12"/>
        <v>3.7892000000000006</v>
      </c>
      <c r="D231" s="62">
        <f t="shared" si="16"/>
        <v>4.6673000000000009</v>
      </c>
      <c r="E231" s="63">
        <f t="shared" si="14"/>
        <v>3.3595000000000006</v>
      </c>
      <c r="F231" s="63">
        <f t="shared" si="15"/>
        <v>3.7892000000000006</v>
      </c>
      <c r="G231" s="65">
        <v>0.42970000000000003</v>
      </c>
      <c r="H231" s="65">
        <v>0.72899999999999998</v>
      </c>
      <c r="I231" s="65">
        <v>2.1700000000000001E-2</v>
      </c>
      <c r="J231" s="65">
        <v>0.46250000000000002</v>
      </c>
      <c r="K231" s="65">
        <v>0</v>
      </c>
      <c r="L231" s="65">
        <v>0.59609999999999996</v>
      </c>
      <c r="M231" s="65">
        <v>3.2300000000000002E-2</v>
      </c>
      <c r="N231" s="65">
        <v>1.1999999999999999E-3</v>
      </c>
      <c r="O231" s="65">
        <v>4.7600000000000003E-2</v>
      </c>
      <c r="P231" s="65">
        <v>0.18459999999999999</v>
      </c>
      <c r="Q231" s="65">
        <v>1.4007000000000001</v>
      </c>
      <c r="R231" s="65">
        <v>0.10340000000000001</v>
      </c>
      <c r="S231" s="65">
        <v>2.0000000000000001E-4</v>
      </c>
      <c r="T231" s="65">
        <v>0.2427</v>
      </c>
      <c r="U231" s="65">
        <v>0.41560000000000002</v>
      </c>
      <c r="V231" s="58"/>
      <c r="W231" s="58"/>
      <c r="X231" s="58"/>
    </row>
    <row r="232" spans="1:24" ht="20.100000000000001" customHeight="1" x14ac:dyDescent="0.2">
      <c r="A232" s="35">
        <v>221</v>
      </c>
      <c r="B232" s="36" t="s">
        <v>244</v>
      </c>
      <c r="C232" s="62">
        <f t="shared" si="12"/>
        <v>3.6354000000000002</v>
      </c>
      <c r="D232" s="62">
        <f t="shared" si="16"/>
        <v>4.2947000000000006</v>
      </c>
      <c r="E232" s="63">
        <f t="shared" si="14"/>
        <v>3.2189000000000001</v>
      </c>
      <c r="F232" s="63">
        <f t="shared" si="15"/>
        <v>3.6354000000000002</v>
      </c>
      <c r="G232" s="65">
        <v>0.41649999999999998</v>
      </c>
      <c r="H232" s="65">
        <v>0.72819999999999996</v>
      </c>
      <c r="I232" s="65">
        <v>1.35E-2</v>
      </c>
      <c r="J232" s="65">
        <v>0.3498</v>
      </c>
      <c r="K232" s="65">
        <v>0</v>
      </c>
      <c r="L232" s="65">
        <v>0.69220000000000004</v>
      </c>
      <c r="M232" s="65">
        <v>1.7399999999999999E-2</v>
      </c>
      <c r="N232" s="65">
        <v>5.9999999999999995E-4</v>
      </c>
      <c r="O232" s="65">
        <v>3.78E-2</v>
      </c>
      <c r="P232" s="65">
        <v>0.17979999999999999</v>
      </c>
      <c r="Q232" s="65">
        <v>1.3069</v>
      </c>
      <c r="R232" s="65">
        <v>9.9599999999999994E-2</v>
      </c>
      <c r="S232" s="65">
        <v>2.0000000000000001E-4</v>
      </c>
      <c r="T232" s="65">
        <v>0.14269999999999999</v>
      </c>
      <c r="U232" s="65">
        <v>0.3095</v>
      </c>
      <c r="V232" s="58"/>
      <c r="W232" s="58"/>
      <c r="X232" s="58"/>
    </row>
    <row r="233" spans="1:24" ht="20.100000000000001" customHeight="1" x14ac:dyDescent="0.2">
      <c r="A233" s="35">
        <v>222</v>
      </c>
      <c r="B233" s="36" t="s">
        <v>245</v>
      </c>
      <c r="C233" s="62">
        <f t="shared" si="12"/>
        <v>3.5777000000000001</v>
      </c>
      <c r="D233" s="62">
        <f t="shared" si="16"/>
        <v>4.0373999999999999</v>
      </c>
      <c r="E233" s="63">
        <f t="shared" si="14"/>
        <v>3.1543000000000001</v>
      </c>
      <c r="F233" s="63">
        <f t="shared" si="15"/>
        <v>3.5777000000000001</v>
      </c>
      <c r="G233" s="65">
        <v>0.4234</v>
      </c>
      <c r="H233" s="65">
        <v>0.61339999999999995</v>
      </c>
      <c r="I233" s="65">
        <v>1.38E-2</v>
      </c>
      <c r="J233" s="65">
        <v>0.317</v>
      </c>
      <c r="K233" s="65">
        <v>0</v>
      </c>
      <c r="L233" s="65">
        <v>0.59460000000000002</v>
      </c>
      <c r="M233" s="65">
        <v>2.69E-2</v>
      </c>
      <c r="N233" s="65">
        <v>1E-3</v>
      </c>
      <c r="O233" s="65">
        <v>3.56E-2</v>
      </c>
      <c r="P233" s="65">
        <v>0.1673</v>
      </c>
      <c r="Q233" s="65">
        <v>1.3536999999999999</v>
      </c>
      <c r="R233" s="65">
        <v>7.3300000000000004E-2</v>
      </c>
      <c r="S233" s="65">
        <v>2.0000000000000001E-4</v>
      </c>
      <c r="T233" s="65">
        <v>0.27450000000000002</v>
      </c>
      <c r="U233" s="65">
        <v>0.14269999999999999</v>
      </c>
      <c r="V233" s="58"/>
      <c r="W233" s="58"/>
      <c r="X233" s="58"/>
    </row>
    <row r="234" spans="1:24" ht="20.100000000000001" customHeight="1" x14ac:dyDescent="0.2">
      <c r="A234" s="35">
        <v>223</v>
      </c>
      <c r="B234" s="36" t="s">
        <v>246</v>
      </c>
      <c r="C234" s="62">
        <f t="shared" si="12"/>
        <v>3.9991000000000003</v>
      </c>
      <c r="D234" s="62">
        <f t="shared" si="16"/>
        <v>4.7743000000000002</v>
      </c>
      <c r="E234" s="63">
        <f t="shared" si="14"/>
        <v>3.5623000000000005</v>
      </c>
      <c r="F234" s="63">
        <f t="shared" si="15"/>
        <v>3.9991000000000003</v>
      </c>
      <c r="G234" s="65">
        <v>0.43680000000000002</v>
      </c>
      <c r="H234" s="65">
        <v>0.8105</v>
      </c>
      <c r="I234" s="65">
        <v>1.6400000000000001E-2</v>
      </c>
      <c r="J234" s="65">
        <v>0.56279999999999997</v>
      </c>
      <c r="K234" s="65">
        <v>0</v>
      </c>
      <c r="L234" s="65">
        <v>0.66910000000000003</v>
      </c>
      <c r="M234" s="65">
        <v>3.1199999999999999E-2</v>
      </c>
      <c r="N234" s="65">
        <v>1.1999999999999999E-3</v>
      </c>
      <c r="O234" s="65">
        <v>3.6600000000000001E-2</v>
      </c>
      <c r="P234" s="65">
        <v>0.17949999999999999</v>
      </c>
      <c r="Q234" s="65">
        <v>1.2952999999999999</v>
      </c>
      <c r="R234" s="65">
        <v>9.5600000000000004E-2</v>
      </c>
      <c r="S234" s="65">
        <v>2.0000000000000001E-4</v>
      </c>
      <c r="T234" s="65">
        <v>0.42670000000000002</v>
      </c>
      <c r="U234" s="65">
        <v>0.21240000000000001</v>
      </c>
      <c r="V234" s="58"/>
      <c r="W234" s="58"/>
      <c r="X234" s="58"/>
    </row>
    <row r="235" spans="1:24" ht="20.100000000000001" customHeight="1" x14ac:dyDescent="0.2">
      <c r="A235" s="35">
        <v>224</v>
      </c>
      <c r="B235" s="36" t="s">
        <v>186</v>
      </c>
      <c r="C235" s="62">
        <f t="shared" si="12"/>
        <v>3.5507999999999993</v>
      </c>
      <c r="D235" s="62">
        <f t="shared" si="16"/>
        <v>4.3898000000000001</v>
      </c>
      <c r="E235" s="63">
        <f t="shared" si="14"/>
        <v>3.0633999999999992</v>
      </c>
      <c r="F235" s="63">
        <f t="shared" si="15"/>
        <v>3.5507999999999993</v>
      </c>
      <c r="G235" s="65">
        <v>0.4874</v>
      </c>
      <c r="H235" s="65">
        <v>0.98680000000000001</v>
      </c>
      <c r="I235" s="65">
        <v>2.3E-2</v>
      </c>
      <c r="J235" s="65">
        <v>0.5131</v>
      </c>
      <c r="K235" s="65">
        <v>4.7E-2</v>
      </c>
      <c r="L235" s="65">
        <v>0.67879999999999996</v>
      </c>
      <c r="M235" s="65">
        <v>2.4500000000000001E-2</v>
      </c>
      <c r="N235" s="65">
        <v>8.0000000000000004E-4</v>
      </c>
      <c r="O235" s="65">
        <v>6.2199999999999998E-2</v>
      </c>
      <c r="P235" s="65">
        <v>0.18659999999999999</v>
      </c>
      <c r="Q235" s="65">
        <v>1.0235000000000001</v>
      </c>
      <c r="R235" s="65">
        <v>5.1799999999999999E-2</v>
      </c>
      <c r="S235" s="65">
        <v>2.0000000000000001E-4</v>
      </c>
      <c r="T235" s="65">
        <v>2.52E-2</v>
      </c>
      <c r="U235" s="65">
        <v>0.27889999999999998</v>
      </c>
      <c r="V235" s="58"/>
      <c r="W235" s="58"/>
      <c r="X235" s="58"/>
    </row>
    <row r="236" spans="1:24" ht="20.100000000000001" customHeight="1" x14ac:dyDescent="0.2">
      <c r="A236" s="35">
        <v>225</v>
      </c>
      <c r="B236" s="36" t="s">
        <v>149</v>
      </c>
      <c r="C236" s="62">
        <f t="shared" si="12"/>
        <v>4.0249000000000006</v>
      </c>
      <c r="D236" s="62">
        <f t="shared" si="16"/>
        <v>4.9131999999999998</v>
      </c>
      <c r="E236" s="63">
        <f t="shared" si="14"/>
        <v>3.6373000000000006</v>
      </c>
      <c r="F236" s="63">
        <f t="shared" si="15"/>
        <v>4.0249000000000006</v>
      </c>
      <c r="G236" s="65">
        <v>0.3876</v>
      </c>
      <c r="H236" s="65">
        <v>0.96099999999999997</v>
      </c>
      <c r="I236" s="65">
        <v>2.6700000000000002E-2</v>
      </c>
      <c r="J236" s="65">
        <v>0.59240000000000004</v>
      </c>
      <c r="K236" s="65">
        <v>0</v>
      </c>
      <c r="L236" s="65">
        <v>0.6754</v>
      </c>
      <c r="M236" s="65">
        <v>3.1E-2</v>
      </c>
      <c r="N236" s="65">
        <v>1.1000000000000001E-3</v>
      </c>
      <c r="O236" s="65">
        <v>6.9699999999999998E-2</v>
      </c>
      <c r="P236" s="65">
        <v>0.15590000000000001</v>
      </c>
      <c r="Q236" s="65">
        <v>0.8458</v>
      </c>
      <c r="R236" s="65">
        <v>7.6600000000000001E-2</v>
      </c>
      <c r="S236" s="65">
        <v>2.0000000000000001E-4</v>
      </c>
      <c r="T236" s="65">
        <v>0.79390000000000005</v>
      </c>
      <c r="U236" s="65">
        <v>0.2959</v>
      </c>
      <c r="V236" s="58"/>
      <c r="W236" s="58"/>
      <c r="X236" s="58"/>
    </row>
    <row r="237" spans="1:24" ht="20.100000000000001" customHeight="1" x14ac:dyDescent="0.2">
      <c r="A237" s="35">
        <v>226</v>
      </c>
      <c r="B237" s="36" t="s">
        <v>247</v>
      </c>
      <c r="C237" s="62">
        <f t="shared" si="12"/>
        <v>3.8302999999999994</v>
      </c>
      <c r="D237" s="62">
        <f t="shared" si="16"/>
        <v>4.6341000000000001</v>
      </c>
      <c r="E237" s="63">
        <f t="shared" si="14"/>
        <v>3.4494999999999996</v>
      </c>
      <c r="F237" s="63">
        <f t="shared" si="15"/>
        <v>3.8302999999999994</v>
      </c>
      <c r="G237" s="65">
        <v>0.38080000000000003</v>
      </c>
      <c r="H237" s="65">
        <v>0.94169999999999998</v>
      </c>
      <c r="I237" s="65">
        <v>1.8599999999999998E-2</v>
      </c>
      <c r="J237" s="65">
        <v>0.47620000000000001</v>
      </c>
      <c r="K237" s="65">
        <v>0</v>
      </c>
      <c r="L237" s="65">
        <v>0.67959999999999998</v>
      </c>
      <c r="M237" s="65">
        <v>2.3800000000000002E-2</v>
      </c>
      <c r="N237" s="65">
        <v>8.0000000000000004E-4</v>
      </c>
      <c r="O237" s="65">
        <v>4.1000000000000002E-2</v>
      </c>
      <c r="P237" s="65">
        <v>0.1346</v>
      </c>
      <c r="Q237" s="65">
        <v>0.83740000000000003</v>
      </c>
      <c r="R237" s="65">
        <v>0.1157</v>
      </c>
      <c r="S237" s="65">
        <v>5.9999999999999995E-4</v>
      </c>
      <c r="T237" s="65">
        <v>0.65569999999999995</v>
      </c>
      <c r="U237" s="65">
        <v>0.3276</v>
      </c>
      <c r="V237" s="58"/>
      <c r="W237" s="58"/>
      <c r="X237" s="58"/>
    </row>
    <row r="238" spans="1:24" ht="20.100000000000001" customHeight="1" x14ac:dyDescent="0.2">
      <c r="A238" s="35">
        <v>227</v>
      </c>
      <c r="B238" s="36" t="s">
        <v>248</v>
      </c>
      <c r="C238" s="62">
        <f t="shared" si="12"/>
        <v>3.9144000000000005</v>
      </c>
      <c r="D238" s="62">
        <f t="shared" si="16"/>
        <v>4.7384000000000004</v>
      </c>
      <c r="E238" s="63">
        <f t="shared" si="14"/>
        <v>3.4568000000000003</v>
      </c>
      <c r="F238" s="63">
        <f t="shared" si="15"/>
        <v>3.9144000000000005</v>
      </c>
      <c r="G238" s="65">
        <v>0.45760000000000001</v>
      </c>
      <c r="H238" s="65">
        <v>1.131</v>
      </c>
      <c r="I238" s="65">
        <v>2.23E-2</v>
      </c>
      <c r="J238" s="65">
        <v>0.50770000000000004</v>
      </c>
      <c r="K238" s="65">
        <v>4.65E-2</v>
      </c>
      <c r="L238" s="65">
        <v>0.64970000000000006</v>
      </c>
      <c r="M238" s="65">
        <v>3.0499999999999999E-2</v>
      </c>
      <c r="N238" s="65">
        <v>1.1000000000000001E-3</v>
      </c>
      <c r="O238" s="65">
        <v>7.0900000000000005E-2</v>
      </c>
      <c r="P238" s="65">
        <v>0.14480000000000001</v>
      </c>
      <c r="Q238" s="65">
        <v>0.81279999999999997</v>
      </c>
      <c r="R238" s="65">
        <v>5.7200000000000001E-2</v>
      </c>
      <c r="S238" s="65">
        <v>2.0000000000000001E-4</v>
      </c>
      <c r="T238" s="65">
        <v>0.5363</v>
      </c>
      <c r="U238" s="65">
        <v>0.26979999999999998</v>
      </c>
      <c r="V238" s="58"/>
      <c r="W238" s="58"/>
      <c r="X238" s="58"/>
    </row>
    <row r="239" spans="1:24" ht="20.100000000000001" customHeight="1" x14ac:dyDescent="0.2">
      <c r="A239" s="35">
        <v>228</v>
      </c>
      <c r="B239" s="36" t="s">
        <v>249</v>
      </c>
      <c r="C239" s="62">
        <f t="shared" si="12"/>
        <v>3.5253000000000001</v>
      </c>
      <c r="D239" s="62">
        <f t="shared" si="16"/>
        <v>4.2022000000000004</v>
      </c>
      <c r="E239" s="63">
        <f t="shared" si="14"/>
        <v>3.0962000000000001</v>
      </c>
      <c r="F239" s="63">
        <f t="shared" si="15"/>
        <v>3.5253000000000001</v>
      </c>
      <c r="G239" s="65">
        <v>0.42909999999999998</v>
      </c>
      <c r="H239" s="65">
        <v>0.76400000000000001</v>
      </c>
      <c r="I239" s="65">
        <v>2.1000000000000001E-2</v>
      </c>
      <c r="J239" s="65">
        <v>0.49249999999999999</v>
      </c>
      <c r="K239" s="65">
        <v>4.5100000000000001E-2</v>
      </c>
      <c r="L239" s="65">
        <v>0.6714</v>
      </c>
      <c r="M239" s="65">
        <v>1.7899999999999999E-2</v>
      </c>
      <c r="N239" s="65">
        <v>5.9999999999999995E-4</v>
      </c>
      <c r="O239" s="65">
        <v>6.7599999999999993E-2</v>
      </c>
      <c r="P239" s="65">
        <v>0.30409999999999998</v>
      </c>
      <c r="Q239" s="65">
        <v>1.0119</v>
      </c>
      <c r="R239" s="65">
        <v>5.4399999999999997E-2</v>
      </c>
      <c r="S239" s="65">
        <v>1E-4</v>
      </c>
      <c r="T239" s="65">
        <v>0.1832</v>
      </c>
      <c r="U239" s="65">
        <v>0.13930000000000001</v>
      </c>
      <c r="V239" s="58"/>
      <c r="W239" s="58"/>
      <c r="X239" s="58"/>
    </row>
    <row r="240" spans="1:24" ht="20.100000000000001" customHeight="1" x14ac:dyDescent="0.2">
      <c r="A240" s="35">
        <v>229</v>
      </c>
      <c r="B240" s="36" t="s">
        <v>208</v>
      </c>
      <c r="C240" s="62">
        <f t="shared" si="12"/>
        <v>3.5570000000000004</v>
      </c>
      <c r="D240" s="62">
        <f t="shared" si="16"/>
        <v>4.0862000000000007</v>
      </c>
      <c r="E240" s="63">
        <f t="shared" si="14"/>
        <v>3.0392000000000001</v>
      </c>
      <c r="F240" s="63">
        <f t="shared" si="15"/>
        <v>3.5570000000000004</v>
      </c>
      <c r="G240" s="65">
        <v>0.51780000000000004</v>
      </c>
      <c r="H240" s="65">
        <v>0.92110000000000003</v>
      </c>
      <c r="I240" s="65">
        <v>2.6700000000000002E-2</v>
      </c>
      <c r="J240" s="65">
        <v>0.2495</v>
      </c>
      <c r="K240" s="65">
        <v>2.2800000000000001E-2</v>
      </c>
      <c r="L240" s="65">
        <v>0.75860000000000005</v>
      </c>
      <c r="M240" s="65">
        <v>2.6800000000000001E-2</v>
      </c>
      <c r="N240" s="65">
        <v>1E-3</v>
      </c>
      <c r="O240" s="65">
        <v>0.20580000000000001</v>
      </c>
      <c r="P240" s="65">
        <v>6.9500000000000006E-2</v>
      </c>
      <c r="Q240" s="65">
        <v>0.82850000000000001</v>
      </c>
      <c r="R240" s="65">
        <v>8.6499999999999994E-2</v>
      </c>
      <c r="S240" s="65">
        <v>2.0000000000000001E-4</v>
      </c>
      <c r="T240" s="65">
        <v>0.1145</v>
      </c>
      <c r="U240" s="65">
        <v>0.25690000000000002</v>
      </c>
      <c r="V240" s="58"/>
      <c r="W240" s="58"/>
      <c r="X240" s="58"/>
    </row>
    <row r="241" spans="1:24" ht="20.100000000000001" customHeight="1" x14ac:dyDescent="0.2">
      <c r="A241" s="35">
        <v>230</v>
      </c>
      <c r="B241" s="36" t="s">
        <v>250</v>
      </c>
      <c r="C241" s="62">
        <f t="shared" si="12"/>
        <v>3.2955999999999999</v>
      </c>
      <c r="D241" s="62">
        <f t="shared" si="16"/>
        <v>4.1343000000000005</v>
      </c>
      <c r="E241" s="63">
        <f t="shared" si="14"/>
        <v>2.8536999999999999</v>
      </c>
      <c r="F241" s="63">
        <f t="shared" si="15"/>
        <v>3.2955999999999999</v>
      </c>
      <c r="G241" s="65">
        <v>0.44190000000000002</v>
      </c>
      <c r="H241" s="65">
        <v>0.69079999999999997</v>
      </c>
      <c r="I241" s="65">
        <v>2.1399999999999999E-2</v>
      </c>
      <c r="J241" s="65">
        <v>0.56769999999999998</v>
      </c>
      <c r="K241" s="65">
        <v>0</v>
      </c>
      <c r="L241" s="65">
        <v>0.72430000000000005</v>
      </c>
      <c r="M241" s="65">
        <v>1.84E-2</v>
      </c>
      <c r="N241" s="65">
        <v>5.9999999999999995E-4</v>
      </c>
      <c r="O241" s="65">
        <v>7.2400000000000006E-2</v>
      </c>
      <c r="P241" s="65">
        <v>0.15679999999999999</v>
      </c>
      <c r="Q241" s="65">
        <v>0.90959999999999996</v>
      </c>
      <c r="R241" s="65">
        <v>5.3900000000000003E-2</v>
      </c>
      <c r="S241" s="65">
        <v>2.0000000000000001E-4</v>
      </c>
      <c r="T241" s="65">
        <v>0.20530000000000001</v>
      </c>
      <c r="U241" s="65">
        <v>0.27100000000000002</v>
      </c>
      <c r="V241" s="58"/>
      <c r="W241" s="58"/>
      <c r="X241" s="58"/>
    </row>
    <row r="242" spans="1:24" ht="20.100000000000001" customHeight="1" x14ac:dyDescent="0.2">
      <c r="A242" s="35">
        <v>231</v>
      </c>
      <c r="B242" s="36" t="s">
        <v>251</v>
      </c>
      <c r="C242" s="62">
        <f t="shared" si="12"/>
        <v>3.5634000000000001</v>
      </c>
      <c r="D242" s="62">
        <f t="shared" si="16"/>
        <v>4.7029999999999994</v>
      </c>
      <c r="E242" s="63">
        <f t="shared" si="14"/>
        <v>3.1251000000000002</v>
      </c>
      <c r="F242" s="63">
        <f t="shared" si="15"/>
        <v>3.5634000000000001</v>
      </c>
      <c r="G242" s="65">
        <v>0.43830000000000002</v>
      </c>
      <c r="H242" s="65">
        <v>0.84599999999999997</v>
      </c>
      <c r="I242" s="65">
        <v>1.5900000000000001E-2</v>
      </c>
      <c r="J242" s="65">
        <v>0.76759999999999995</v>
      </c>
      <c r="K242" s="65">
        <v>0</v>
      </c>
      <c r="L242" s="65">
        <v>0.74429999999999996</v>
      </c>
      <c r="M242" s="65">
        <v>2.3599999999999999E-2</v>
      </c>
      <c r="N242" s="65">
        <v>8.0000000000000004E-4</v>
      </c>
      <c r="O242" s="65">
        <v>7.4200000000000002E-2</v>
      </c>
      <c r="P242" s="65">
        <v>0.1537</v>
      </c>
      <c r="Q242" s="65">
        <v>0.85489999999999999</v>
      </c>
      <c r="R242" s="65">
        <v>5.16E-2</v>
      </c>
      <c r="S242" s="65">
        <v>2.0000000000000001E-4</v>
      </c>
      <c r="T242" s="65">
        <v>0.3599</v>
      </c>
      <c r="U242" s="65">
        <v>0.372</v>
      </c>
      <c r="V242" s="58"/>
      <c r="W242" s="58"/>
      <c r="X242" s="58"/>
    </row>
    <row r="243" spans="1:24" ht="20.100000000000001" customHeight="1" x14ac:dyDescent="0.2">
      <c r="A243" s="35">
        <v>232</v>
      </c>
      <c r="B243" s="36" t="s">
        <v>252</v>
      </c>
      <c r="C243" s="62">
        <f t="shared" si="12"/>
        <v>3.3118999999999996</v>
      </c>
      <c r="D243" s="62">
        <f t="shared" si="16"/>
        <v>3.9912999999999994</v>
      </c>
      <c r="E243" s="63">
        <f t="shared" si="14"/>
        <v>3.0873999999999997</v>
      </c>
      <c r="F243" s="63">
        <f t="shared" si="15"/>
        <v>3.3118999999999996</v>
      </c>
      <c r="G243" s="65">
        <v>0.22450000000000001</v>
      </c>
      <c r="H243" s="65">
        <v>0.8175</v>
      </c>
      <c r="I243" s="65">
        <v>1.3100000000000001E-2</v>
      </c>
      <c r="J243" s="65">
        <v>0.31609999999999999</v>
      </c>
      <c r="K243" s="65">
        <v>2.8899999999999999E-2</v>
      </c>
      <c r="L243" s="65">
        <v>0.50349999999999995</v>
      </c>
      <c r="M243" s="65">
        <v>1.8200000000000001E-2</v>
      </c>
      <c r="N243" s="65">
        <v>6.9999999999999999E-4</v>
      </c>
      <c r="O243" s="65">
        <v>0.17630000000000001</v>
      </c>
      <c r="P243" s="65">
        <v>0.1048</v>
      </c>
      <c r="Q243" s="65">
        <v>0.69940000000000002</v>
      </c>
      <c r="R243" s="65">
        <v>0.17630000000000001</v>
      </c>
      <c r="S243" s="65">
        <v>2.0000000000000001E-4</v>
      </c>
      <c r="T243" s="65">
        <v>0.57740000000000002</v>
      </c>
      <c r="U243" s="65">
        <v>0.33439999999999998</v>
      </c>
      <c r="V243" s="58"/>
      <c r="W243" s="58"/>
      <c r="X243" s="58"/>
    </row>
    <row r="244" spans="1:24" ht="20.100000000000001" customHeight="1" x14ac:dyDescent="0.2">
      <c r="A244" s="35">
        <v>233</v>
      </c>
      <c r="B244" s="36" t="s">
        <v>253</v>
      </c>
      <c r="C244" s="62">
        <f t="shared" si="12"/>
        <v>3.8617000000000008</v>
      </c>
      <c r="D244" s="62">
        <f t="shared" si="16"/>
        <v>4.9405999999999999</v>
      </c>
      <c r="E244" s="63">
        <f t="shared" si="14"/>
        <v>3.440500000000001</v>
      </c>
      <c r="F244" s="63">
        <f t="shared" si="15"/>
        <v>3.8617000000000008</v>
      </c>
      <c r="G244" s="65">
        <v>0.42120000000000002</v>
      </c>
      <c r="H244" s="65">
        <v>0.89300000000000002</v>
      </c>
      <c r="I244" s="65">
        <v>2.0299999999999999E-2</v>
      </c>
      <c r="J244" s="65">
        <v>0.78769999999999996</v>
      </c>
      <c r="K244" s="65">
        <v>0</v>
      </c>
      <c r="L244" s="65">
        <v>0.64029999999999998</v>
      </c>
      <c r="M244" s="65">
        <v>3.0599999999999999E-2</v>
      </c>
      <c r="N244" s="65">
        <v>1.1000000000000001E-3</v>
      </c>
      <c r="O244" s="65">
        <v>0.1061</v>
      </c>
      <c r="P244" s="65">
        <v>0.17929999999999999</v>
      </c>
      <c r="Q244" s="65">
        <v>0.81910000000000005</v>
      </c>
      <c r="R244" s="65">
        <v>5.5100000000000003E-2</v>
      </c>
      <c r="S244" s="65">
        <v>2.0000000000000001E-4</v>
      </c>
      <c r="T244" s="65">
        <v>0.69540000000000002</v>
      </c>
      <c r="U244" s="65">
        <v>0.29120000000000001</v>
      </c>
      <c r="V244" s="58"/>
      <c r="W244" s="58"/>
      <c r="X244" s="58"/>
    </row>
    <row r="245" spans="1:24" ht="20.100000000000001" customHeight="1" x14ac:dyDescent="0.2">
      <c r="A245" s="35">
        <v>234</v>
      </c>
      <c r="B245" s="36" t="s">
        <v>254</v>
      </c>
      <c r="C245" s="62">
        <f t="shared" si="12"/>
        <v>4.1189</v>
      </c>
      <c r="D245" s="62">
        <f t="shared" si="16"/>
        <v>5.0388999999999999</v>
      </c>
      <c r="E245" s="63">
        <f t="shared" si="14"/>
        <v>3.6924000000000001</v>
      </c>
      <c r="F245" s="63">
        <f t="shared" si="15"/>
        <v>4.1189</v>
      </c>
      <c r="G245" s="65">
        <v>0.42649999999999999</v>
      </c>
      <c r="H245" s="65">
        <v>0.91590000000000005</v>
      </c>
      <c r="I245" s="65">
        <v>1.9900000000000001E-2</v>
      </c>
      <c r="J245" s="65">
        <v>0.53349999999999997</v>
      </c>
      <c r="K245" s="65">
        <v>4.8800000000000003E-2</v>
      </c>
      <c r="L245" s="65">
        <v>0.71389999999999998</v>
      </c>
      <c r="M245" s="65">
        <v>3.1600000000000003E-2</v>
      </c>
      <c r="N245" s="65">
        <v>1.1999999999999999E-3</v>
      </c>
      <c r="O245" s="65">
        <v>0.10340000000000001</v>
      </c>
      <c r="P245" s="65">
        <v>0.1855</v>
      </c>
      <c r="Q245" s="65">
        <v>0.91459999999999997</v>
      </c>
      <c r="R245" s="65">
        <v>5.62E-2</v>
      </c>
      <c r="S245" s="65">
        <v>2.0000000000000001E-4</v>
      </c>
      <c r="T245" s="65">
        <v>0.75</v>
      </c>
      <c r="U245" s="65">
        <v>0.3377</v>
      </c>
      <c r="V245" s="58"/>
      <c r="W245" s="58"/>
      <c r="X245" s="58"/>
    </row>
    <row r="246" spans="1:24" ht="20.100000000000001" customHeight="1" x14ac:dyDescent="0.2">
      <c r="A246" s="35">
        <v>235</v>
      </c>
      <c r="B246" s="36" t="s">
        <v>255</v>
      </c>
      <c r="C246" s="62">
        <f t="shared" si="12"/>
        <v>3.4965000000000002</v>
      </c>
      <c r="D246" s="62">
        <f t="shared" si="16"/>
        <v>4.3978000000000002</v>
      </c>
      <c r="E246" s="63">
        <f t="shared" si="14"/>
        <v>3.0365000000000002</v>
      </c>
      <c r="F246" s="63">
        <f t="shared" si="15"/>
        <v>3.4965000000000002</v>
      </c>
      <c r="G246" s="65">
        <v>0.46</v>
      </c>
      <c r="H246" s="65">
        <v>0.80359999999999998</v>
      </c>
      <c r="I246" s="65">
        <v>2.3699999999999999E-2</v>
      </c>
      <c r="J246" s="65">
        <v>0.5615</v>
      </c>
      <c r="K246" s="65">
        <v>0</v>
      </c>
      <c r="L246" s="65">
        <v>0.66449999999999998</v>
      </c>
      <c r="M246" s="65">
        <v>2.8199999999999999E-2</v>
      </c>
      <c r="N246" s="65">
        <v>1.1000000000000001E-3</v>
      </c>
      <c r="O246" s="65">
        <v>6.8599999999999994E-2</v>
      </c>
      <c r="P246" s="65">
        <v>0.14810000000000001</v>
      </c>
      <c r="Q246" s="65">
        <v>0.90839999999999999</v>
      </c>
      <c r="R246" s="65">
        <v>8.7599999999999997E-2</v>
      </c>
      <c r="S246" s="65">
        <v>2.0000000000000001E-4</v>
      </c>
      <c r="T246" s="65">
        <v>0.30249999999999999</v>
      </c>
      <c r="U246" s="65">
        <v>0.33979999999999999</v>
      </c>
      <c r="V246" s="58"/>
      <c r="W246" s="58"/>
      <c r="X246" s="58"/>
    </row>
    <row r="247" spans="1:24" ht="20.100000000000001" customHeight="1" x14ac:dyDescent="0.2">
      <c r="A247" s="35">
        <v>236</v>
      </c>
      <c r="B247" s="36" t="s">
        <v>256</v>
      </c>
      <c r="C247" s="62">
        <f t="shared" si="12"/>
        <v>3.6826000000000003</v>
      </c>
      <c r="D247" s="62">
        <f t="shared" si="16"/>
        <v>4.6452000000000009</v>
      </c>
      <c r="E247" s="63">
        <f t="shared" si="14"/>
        <v>3.2224000000000004</v>
      </c>
      <c r="F247" s="63">
        <f t="shared" si="15"/>
        <v>3.6826000000000003</v>
      </c>
      <c r="G247" s="65">
        <v>0.4602</v>
      </c>
      <c r="H247" s="65">
        <v>0.89429999999999998</v>
      </c>
      <c r="I247" s="65">
        <v>2.1899999999999999E-2</v>
      </c>
      <c r="J247" s="65">
        <v>0.62460000000000004</v>
      </c>
      <c r="K247" s="65">
        <v>0</v>
      </c>
      <c r="L247" s="65">
        <v>0.69820000000000004</v>
      </c>
      <c r="M247" s="65">
        <v>2.0199999999999999E-2</v>
      </c>
      <c r="N247" s="65">
        <v>6.9999999999999999E-4</v>
      </c>
      <c r="O247" s="65">
        <v>6.83E-2</v>
      </c>
      <c r="P247" s="65">
        <v>0.17280000000000001</v>
      </c>
      <c r="Q247" s="65">
        <v>0.95399999999999996</v>
      </c>
      <c r="R247" s="65">
        <v>9.06E-2</v>
      </c>
      <c r="S247" s="65">
        <v>2.0000000000000001E-4</v>
      </c>
      <c r="T247" s="65">
        <v>0.30120000000000002</v>
      </c>
      <c r="U247" s="65">
        <v>0.33800000000000002</v>
      </c>
      <c r="V247" s="58"/>
      <c r="W247" s="58"/>
      <c r="X247" s="58"/>
    </row>
    <row r="248" spans="1:24" ht="20.100000000000001" customHeight="1" x14ac:dyDescent="0.2">
      <c r="A248" s="35">
        <v>237</v>
      </c>
      <c r="B248" s="36" t="s">
        <v>257</v>
      </c>
      <c r="C248" s="62">
        <f t="shared" si="12"/>
        <v>3.8271000000000002</v>
      </c>
      <c r="D248" s="62">
        <f t="shared" si="16"/>
        <v>4.7024000000000008</v>
      </c>
      <c r="E248" s="63">
        <f t="shared" si="14"/>
        <v>3.3611</v>
      </c>
      <c r="F248" s="63">
        <f t="shared" si="15"/>
        <v>3.8271000000000002</v>
      </c>
      <c r="G248" s="65">
        <v>0.46600000000000003</v>
      </c>
      <c r="H248" s="65">
        <v>0.91779999999999995</v>
      </c>
      <c r="I248" s="65">
        <v>2.1600000000000001E-2</v>
      </c>
      <c r="J248" s="65">
        <v>0.56410000000000005</v>
      </c>
      <c r="K248" s="65">
        <v>0</v>
      </c>
      <c r="L248" s="65">
        <v>0.70350000000000001</v>
      </c>
      <c r="M248" s="65">
        <v>2.4500000000000001E-2</v>
      </c>
      <c r="N248" s="65">
        <v>8.0000000000000004E-4</v>
      </c>
      <c r="O248" s="65">
        <v>6.9599999999999995E-2</v>
      </c>
      <c r="P248" s="65">
        <v>0.17899999999999999</v>
      </c>
      <c r="Q248" s="65">
        <v>0.96640000000000004</v>
      </c>
      <c r="R248" s="65">
        <v>5.6899999999999999E-2</v>
      </c>
      <c r="S248" s="65">
        <v>2.0000000000000001E-4</v>
      </c>
      <c r="T248" s="65">
        <v>0.42080000000000001</v>
      </c>
      <c r="U248" s="65">
        <v>0.31119999999999998</v>
      </c>
      <c r="V248" s="58"/>
      <c r="W248" s="58"/>
      <c r="X248" s="58"/>
    </row>
    <row r="249" spans="1:24" ht="20.100000000000001" customHeight="1" x14ac:dyDescent="0.2">
      <c r="A249" s="35">
        <v>238</v>
      </c>
      <c r="B249" s="36" t="s">
        <v>258</v>
      </c>
      <c r="C249" s="62">
        <f t="shared" si="12"/>
        <v>3.2668000000000004</v>
      </c>
      <c r="D249" s="62">
        <f t="shared" si="16"/>
        <v>3.8239999999999998</v>
      </c>
      <c r="E249" s="63">
        <f t="shared" si="14"/>
        <v>2.7993000000000006</v>
      </c>
      <c r="F249" s="63">
        <f t="shared" si="15"/>
        <v>3.2668000000000008</v>
      </c>
      <c r="G249" s="65">
        <v>0.46750000000000003</v>
      </c>
      <c r="H249" s="65">
        <v>0.76419999999999999</v>
      </c>
      <c r="I249" s="65">
        <v>2.3599999999999999E-2</v>
      </c>
      <c r="J249" s="65">
        <v>0.33979999999999999</v>
      </c>
      <c r="K249" s="65">
        <v>0</v>
      </c>
      <c r="L249" s="65">
        <v>0.65620000000000001</v>
      </c>
      <c r="M249" s="65">
        <v>3.2399999999999998E-2</v>
      </c>
      <c r="N249" s="65">
        <v>1.1999999999999999E-3</v>
      </c>
      <c r="O249" s="65">
        <v>5.6399999999999999E-2</v>
      </c>
      <c r="P249" s="65">
        <v>0.12620000000000001</v>
      </c>
      <c r="Q249" s="65">
        <v>0.87870000000000004</v>
      </c>
      <c r="R249" s="65">
        <v>8.7599999999999997E-2</v>
      </c>
      <c r="S249" s="65">
        <v>1E-4</v>
      </c>
      <c r="T249" s="65">
        <v>0.17269999999999999</v>
      </c>
      <c r="U249" s="65">
        <v>0.21740000000000001</v>
      </c>
      <c r="V249" s="58"/>
      <c r="W249" s="58"/>
      <c r="X249" s="58"/>
    </row>
    <row r="250" spans="1:24" ht="20.100000000000001" customHeight="1" x14ac:dyDescent="0.2">
      <c r="A250" s="35">
        <v>239</v>
      </c>
      <c r="B250" s="36" t="s">
        <v>259</v>
      </c>
      <c r="C250" s="62">
        <f t="shared" si="12"/>
        <v>4.0373999999999999</v>
      </c>
      <c r="D250" s="62">
        <f t="shared" si="16"/>
        <v>5.0456000000000003</v>
      </c>
      <c r="E250" s="63">
        <f t="shared" si="14"/>
        <v>3.7024999999999997</v>
      </c>
      <c r="F250" s="63">
        <f t="shared" si="15"/>
        <v>4.0373999999999999</v>
      </c>
      <c r="G250" s="65">
        <v>0.33489999999999998</v>
      </c>
      <c r="H250" s="65">
        <v>0.94799999999999995</v>
      </c>
      <c r="I250" s="65">
        <v>1.9599999999999999E-2</v>
      </c>
      <c r="J250" s="65">
        <v>0.65980000000000005</v>
      </c>
      <c r="K250" s="65">
        <v>0</v>
      </c>
      <c r="L250" s="65">
        <v>0.72499999999999998</v>
      </c>
      <c r="M250" s="65">
        <v>2.5100000000000001E-2</v>
      </c>
      <c r="N250" s="65">
        <v>1E-3</v>
      </c>
      <c r="O250" s="65">
        <v>4.9200000000000001E-2</v>
      </c>
      <c r="P250" s="65">
        <v>0.21909999999999999</v>
      </c>
      <c r="Q250" s="65">
        <v>1.1221000000000001</v>
      </c>
      <c r="R250" s="65">
        <v>0.1067</v>
      </c>
      <c r="S250" s="65">
        <v>2.0000000000000001E-4</v>
      </c>
      <c r="T250" s="65">
        <v>0.48649999999999999</v>
      </c>
      <c r="U250" s="65">
        <v>0.34839999999999999</v>
      </c>
      <c r="V250" s="58"/>
      <c r="W250" s="58"/>
      <c r="X250" s="58"/>
    </row>
    <row r="251" spans="1:24" ht="20.100000000000001" customHeight="1" x14ac:dyDescent="0.2">
      <c r="A251" s="35">
        <v>240</v>
      </c>
      <c r="B251" s="36" t="s">
        <v>260</v>
      </c>
      <c r="C251" s="62">
        <f t="shared" si="12"/>
        <v>4.2320000000000002</v>
      </c>
      <c r="D251" s="62">
        <f t="shared" si="16"/>
        <v>4.8421000000000012</v>
      </c>
      <c r="E251" s="63">
        <f t="shared" si="14"/>
        <v>3.7762000000000002</v>
      </c>
      <c r="F251" s="63">
        <f t="shared" si="15"/>
        <v>4.2320000000000002</v>
      </c>
      <c r="G251" s="65">
        <v>0.45579999999999998</v>
      </c>
      <c r="H251" s="65">
        <v>0.84560000000000002</v>
      </c>
      <c r="I251" s="65">
        <v>2.0299999999999999E-2</v>
      </c>
      <c r="J251" s="65">
        <v>0.41820000000000002</v>
      </c>
      <c r="K251" s="65">
        <v>0</v>
      </c>
      <c r="L251" s="65">
        <v>0.62780000000000002</v>
      </c>
      <c r="M251" s="65">
        <v>1.4999999999999999E-2</v>
      </c>
      <c r="N251" s="65">
        <v>5.9999999999999995E-4</v>
      </c>
      <c r="O251" s="65">
        <v>4.6800000000000001E-2</v>
      </c>
      <c r="P251" s="65">
        <v>0.19500000000000001</v>
      </c>
      <c r="Q251" s="65">
        <v>1.3789</v>
      </c>
      <c r="R251" s="65">
        <v>8.3000000000000004E-2</v>
      </c>
      <c r="S251" s="65">
        <v>1E-4</v>
      </c>
      <c r="T251" s="65">
        <v>0.56310000000000004</v>
      </c>
      <c r="U251" s="65">
        <v>0.19189999999999999</v>
      </c>
      <c r="V251" s="58"/>
      <c r="W251" s="58"/>
      <c r="X251" s="58"/>
    </row>
    <row r="252" spans="1:24" ht="20.100000000000001" customHeight="1" x14ac:dyDescent="0.2">
      <c r="A252" s="35">
        <v>241</v>
      </c>
      <c r="B252" s="36" t="s">
        <v>261</v>
      </c>
      <c r="C252" s="62">
        <f t="shared" si="12"/>
        <v>3.4039999999999999</v>
      </c>
      <c r="D252" s="62">
        <f t="shared" si="16"/>
        <v>4.4120999999999997</v>
      </c>
      <c r="E252" s="63">
        <f t="shared" si="14"/>
        <v>2.9764999999999997</v>
      </c>
      <c r="F252" s="63">
        <f t="shared" si="15"/>
        <v>3.4039999999999999</v>
      </c>
      <c r="G252" s="65">
        <v>0.42749999999999999</v>
      </c>
      <c r="H252" s="65">
        <v>0.87170000000000003</v>
      </c>
      <c r="I252" s="65">
        <v>1.8700000000000001E-2</v>
      </c>
      <c r="J252" s="65">
        <v>0.75049999999999994</v>
      </c>
      <c r="K252" s="65">
        <v>0</v>
      </c>
      <c r="L252" s="65">
        <v>0.70660000000000001</v>
      </c>
      <c r="M252" s="65">
        <v>2.87E-2</v>
      </c>
      <c r="N252" s="65">
        <v>1.1000000000000001E-3</v>
      </c>
      <c r="O252" s="65">
        <v>6.9500000000000006E-2</v>
      </c>
      <c r="P252" s="65">
        <v>0.1709</v>
      </c>
      <c r="Q252" s="65">
        <v>0.86080000000000001</v>
      </c>
      <c r="R252" s="65">
        <v>9.01E-2</v>
      </c>
      <c r="S252" s="65">
        <v>4.0000000000000002E-4</v>
      </c>
      <c r="T252" s="65">
        <v>0.158</v>
      </c>
      <c r="U252" s="65">
        <v>0.2576</v>
      </c>
      <c r="V252" s="58"/>
      <c r="W252" s="58"/>
      <c r="X252" s="58"/>
    </row>
    <row r="253" spans="1:24" ht="20.100000000000001" customHeight="1" x14ac:dyDescent="0.2">
      <c r="A253" s="35">
        <v>242</v>
      </c>
      <c r="B253" s="36" t="s">
        <v>262</v>
      </c>
      <c r="C253" s="62">
        <f t="shared" si="12"/>
        <v>3.5789000000000004</v>
      </c>
      <c r="D253" s="62">
        <f t="shared" si="16"/>
        <v>4.3308000000000009</v>
      </c>
      <c r="E253" s="63">
        <f t="shared" si="14"/>
        <v>3.0821000000000005</v>
      </c>
      <c r="F253" s="63">
        <f t="shared" si="15"/>
        <v>3.5789000000000004</v>
      </c>
      <c r="G253" s="65">
        <v>0.49680000000000002</v>
      </c>
      <c r="H253" s="65">
        <v>1.0569</v>
      </c>
      <c r="I253" s="65">
        <v>1.3899999999999999E-2</v>
      </c>
      <c r="J253" s="65">
        <v>0.39610000000000001</v>
      </c>
      <c r="K253" s="65">
        <v>0</v>
      </c>
      <c r="L253" s="65">
        <v>0.69310000000000005</v>
      </c>
      <c r="M253" s="65">
        <v>3.0800000000000001E-2</v>
      </c>
      <c r="N253" s="65">
        <v>1.1000000000000001E-3</v>
      </c>
      <c r="O253" s="65">
        <v>0.11</v>
      </c>
      <c r="P253" s="65">
        <v>0.14560000000000001</v>
      </c>
      <c r="Q253" s="65">
        <v>0.89249999999999996</v>
      </c>
      <c r="R253" s="65">
        <v>6.6799999999999998E-2</v>
      </c>
      <c r="S253" s="65">
        <v>0</v>
      </c>
      <c r="T253" s="65">
        <v>7.1400000000000005E-2</v>
      </c>
      <c r="U253" s="65">
        <v>0.35580000000000001</v>
      </c>
      <c r="V253" s="58"/>
      <c r="W253" s="58"/>
      <c r="X253" s="58"/>
    </row>
    <row r="254" spans="1:24" ht="20.100000000000001" customHeight="1" x14ac:dyDescent="0.2">
      <c r="A254" s="35">
        <v>243</v>
      </c>
      <c r="B254" s="36" t="s">
        <v>263</v>
      </c>
      <c r="C254" s="62">
        <f t="shared" si="12"/>
        <v>3.8306000000000004</v>
      </c>
      <c r="D254" s="62">
        <f t="shared" si="16"/>
        <v>4.6837</v>
      </c>
      <c r="E254" s="63">
        <f t="shared" si="14"/>
        <v>3.3375000000000004</v>
      </c>
      <c r="F254" s="63">
        <f t="shared" si="15"/>
        <v>3.8306000000000004</v>
      </c>
      <c r="G254" s="65">
        <v>0.49309999999999998</v>
      </c>
      <c r="H254" s="65">
        <v>0.92679999999999996</v>
      </c>
      <c r="I254" s="65">
        <v>1.95E-2</v>
      </c>
      <c r="J254" s="65">
        <v>0.5927</v>
      </c>
      <c r="K254" s="65">
        <v>0</v>
      </c>
      <c r="L254" s="65">
        <v>0.68630000000000002</v>
      </c>
      <c r="M254" s="65">
        <v>3.0700000000000002E-2</v>
      </c>
      <c r="N254" s="65">
        <v>1.1000000000000001E-3</v>
      </c>
      <c r="O254" s="65">
        <v>9.7100000000000006E-2</v>
      </c>
      <c r="P254" s="65">
        <v>0.15479999999999999</v>
      </c>
      <c r="Q254" s="65">
        <v>0.9345</v>
      </c>
      <c r="R254" s="65">
        <v>6.6600000000000006E-2</v>
      </c>
      <c r="S254" s="65">
        <v>2.0000000000000001E-4</v>
      </c>
      <c r="T254" s="65">
        <v>0.4199</v>
      </c>
      <c r="U254" s="65">
        <v>0.26040000000000002</v>
      </c>
      <c r="V254" s="58"/>
      <c r="W254" s="58"/>
      <c r="X254" s="58"/>
    </row>
    <row r="255" spans="1:24" ht="20.100000000000001" customHeight="1" x14ac:dyDescent="0.2">
      <c r="A255" s="35">
        <v>244</v>
      </c>
      <c r="B255" s="36" t="s">
        <v>264</v>
      </c>
      <c r="C255" s="62">
        <f t="shared" si="12"/>
        <v>3.9856000000000003</v>
      </c>
      <c r="D255" s="62">
        <f t="shared" si="16"/>
        <v>4.7061999999999991</v>
      </c>
      <c r="E255" s="63">
        <f t="shared" si="14"/>
        <v>3.4781000000000004</v>
      </c>
      <c r="F255" s="63">
        <f t="shared" si="15"/>
        <v>3.9856000000000003</v>
      </c>
      <c r="G255" s="65">
        <v>0.50749999999999995</v>
      </c>
      <c r="H255" s="65">
        <v>0.80159999999999998</v>
      </c>
      <c r="I255" s="65">
        <v>2.5100000000000001E-2</v>
      </c>
      <c r="J255" s="65">
        <v>0.36409999999999998</v>
      </c>
      <c r="K255" s="65">
        <v>0</v>
      </c>
      <c r="L255" s="65">
        <v>0.61250000000000004</v>
      </c>
      <c r="M255" s="65">
        <v>3.1899999999999998E-2</v>
      </c>
      <c r="N255" s="65">
        <v>1.1999999999999999E-3</v>
      </c>
      <c r="O255" s="65">
        <v>4.9700000000000001E-2</v>
      </c>
      <c r="P255" s="65">
        <v>0.2646</v>
      </c>
      <c r="Q255" s="65">
        <v>1.2586999999999999</v>
      </c>
      <c r="R255" s="65">
        <v>0.11509999999999999</v>
      </c>
      <c r="S255" s="65">
        <v>2.0000000000000001E-4</v>
      </c>
      <c r="T255" s="65">
        <v>0.3175</v>
      </c>
      <c r="U255" s="65">
        <v>0.35649999999999998</v>
      </c>
      <c r="V255" s="58"/>
      <c r="W255" s="58"/>
      <c r="X255" s="58"/>
    </row>
    <row r="256" spans="1:24" ht="20.100000000000001" customHeight="1" x14ac:dyDescent="0.2">
      <c r="A256" s="35">
        <v>245</v>
      </c>
      <c r="B256" s="36" t="s">
        <v>265</v>
      </c>
      <c r="C256" s="62">
        <f t="shared" si="12"/>
        <v>3.7508000000000004</v>
      </c>
      <c r="D256" s="62">
        <f t="shared" si="16"/>
        <v>4.5697999999999999</v>
      </c>
      <c r="E256" s="63">
        <f t="shared" si="14"/>
        <v>3.2782000000000004</v>
      </c>
      <c r="F256" s="63">
        <f t="shared" si="15"/>
        <v>3.7508000000000004</v>
      </c>
      <c r="G256" s="65">
        <v>0.47260000000000002</v>
      </c>
      <c r="H256" s="65">
        <v>0.63</v>
      </c>
      <c r="I256" s="65">
        <v>2.6200000000000001E-2</v>
      </c>
      <c r="J256" s="65">
        <v>0.5494</v>
      </c>
      <c r="K256" s="65">
        <v>0</v>
      </c>
      <c r="L256" s="65">
        <v>0.60799999999999998</v>
      </c>
      <c r="M256" s="65">
        <v>3.2899999999999999E-2</v>
      </c>
      <c r="N256" s="65">
        <v>1.1999999999999999E-3</v>
      </c>
      <c r="O256" s="65">
        <v>5.0200000000000002E-2</v>
      </c>
      <c r="P256" s="65">
        <v>0.21479999999999999</v>
      </c>
      <c r="Q256" s="65">
        <v>1.5058</v>
      </c>
      <c r="R256" s="65">
        <v>6.7699999999999996E-2</v>
      </c>
      <c r="S256" s="65">
        <v>4.0000000000000002E-4</v>
      </c>
      <c r="T256" s="65">
        <v>0.14099999999999999</v>
      </c>
      <c r="U256" s="65">
        <v>0.26960000000000001</v>
      </c>
      <c r="V256" s="58"/>
      <c r="W256" s="58"/>
      <c r="X256" s="58"/>
    </row>
    <row r="257" spans="1:24" ht="20.100000000000001" customHeight="1" x14ac:dyDescent="0.2">
      <c r="A257" s="35">
        <v>246</v>
      </c>
      <c r="B257" s="36" t="s">
        <v>266</v>
      </c>
      <c r="C257" s="62">
        <f t="shared" si="12"/>
        <v>4.1587999999999994</v>
      </c>
      <c r="D257" s="62">
        <f t="shared" si="16"/>
        <v>4.7671000000000001</v>
      </c>
      <c r="E257" s="63">
        <f t="shared" si="14"/>
        <v>3.5326999999999993</v>
      </c>
      <c r="F257" s="63">
        <f t="shared" si="15"/>
        <v>4.1587999999999994</v>
      </c>
      <c r="G257" s="65">
        <v>0.62609999999999999</v>
      </c>
      <c r="H257" s="65">
        <v>0.65959999999999996</v>
      </c>
      <c r="I257" s="65">
        <v>2.07E-2</v>
      </c>
      <c r="J257" s="65">
        <v>0.47389999999999999</v>
      </c>
      <c r="K257" s="65">
        <v>0</v>
      </c>
      <c r="L257" s="65">
        <v>0.67679999999999996</v>
      </c>
      <c r="M257" s="65">
        <v>2.4500000000000001E-2</v>
      </c>
      <c r="N257" s="65">
        <v>1E-3</v>
      </c>
      <c r="O257" s="65">
        <v>5.6300000000000003E-2</v>
      </c>
      <c r="P257" s="65">
        <v>0.18840000000000001</v>
      </c>
      <c r="Q257" s="65">
        <v>1.3146</v>
      </c>
      <c r="R257" s="65">
        <v>0.1028</v>
      </c>
      <c r="S257" s="65">
        <v>1.1999999999999999E-3</v>
      </c>
      <c r="T257" s="65">
        <v>0.48680000000000001</v>
      </c>
      <c r="U257" s="65">
        <v>0.13439999999999999</v>
      </c>
      <c r="V257" s="58"/>
      <c r="W257" s="58"/>
      <c r="X257" s="58"/>
    </row>
    <row r="258" spans="1:24" ht="20.100000000000001" customHeight="1" x14ac:dyDescent="0.2">
      <c r="A258" s="35">
        <v>247</v>
      </c>
      <c r="B258" s="36" t="s">
        <v>267</v>
      </c>
      <c r="C258" s="62">
        <f t="shared" si="12"/>
        <v>3.8818000000000001</v>
      </c>
      <c r="D258" s="62">
        <f t="shared" si="16"/>
        <v>5.2974000000000006</v>
      </c>
      <c r="E258" s="63">
        <f t="shared" si="14"/>
        <v>3.27</v>
      </c>
      <c r="F258" s="63">
        <f t="shared" si="15"/>
        <v>3.8818000000000001</v>
      </c>
      <c r="G258" s="65">
        <v>0.61180000000000001</v>
      </c>
      <c r="H258" s="65">
        <v>0.69169999999999998</v>
      </c>
      <c r="I258" s="65">
        <v>1.7899999999999999E-2</v>
      </c>
      <c r="J258" s="65">
        <v>0.54190000000000005</v>
      </c>
      <c r="K258" s="65">
        <v>0</v>
      </c>
      <c r="L258" s="65">
        <v>0.63560000000000005</v>
      </c>
      <c r="M258" s="65">
        <v>2.6499999999999999E-2</v>
      </c>
      <c r="N258" s="65">
        <v>1E-3</v>
      </c>
      <c r="O258" s="65">
        <v>5.5800000000000002E-2</v>
      </c>
      <c r="P258" s="65">
        <v>0.20469999999999999</v>
      </c>
      <c r="Q258" s="65">
        <v>1.1518999999999999</v>
      </c>
      <c r="R258" s="65">
        <v>0.12939999999999999</v>
      </c>
      <c r="S258" s="65">
        <v>5.9999999999999995E-4</v>
      </c>
      <c r="T258" s="65">
        <v>0.35489999999999999</v>
      </c>
      <c r="U258" s="65">
        <v>0.87370000000000003</v>
      </c>
      <c r="V258" s="58"/>
      <c r="W258" s="58"/>
      <c r="X258" s="58"/>
    </row>
    <row r="259" spans="1:24" ht="20.100000000000001" customHeight="1" x14ac:dyDescent="0.2">
      <c r="A259" s="35">
        <v>248</v>
      </c>
      <c r="B259" s="36" t="s">
        <v>268</v>
      </c>
      <c r="C259" s="62">
        <f t="shared" si="12"/>
        <v>4.1197999999999997</v>
      </c>
      <c r="D259" s="62">
        <f t="shared" si="16"/>
        <v>4.7957000000000001</v>
      </c>
      <c r="E259" s="63">
        <f t="shared" si="14"/>
        <v>3.6431999999999998</v>
      </c>
      <c r="F259" s="63">
        <f t="shared" si="15"/>
        <v>4.1197999999999997</v>
      </c>
      <c r="G259" s="65">
        <v>0.47660000000000002</v>
      </c>
      <c r="H259" s="65">
        <v>0.90700000000000003</v>
      </c>
      <c r="I259" s="65">
        <v>2.5499999999999998E-2</v>
      </c>
      <c r="J259" s="65">
        <v>0.45379999999999998</v>
      </c>
      <c r="K259" s="65">
        <v>0</v>
      </c>
      <c r="L259" s="65">
        <v>0.61770000000000003</v>
      </c>
      <c r="M259" s="65">
        <v>3.1199999999999999E-2</v>
      </c>
      <c r="N259" s="65">
        <v>1.1999999999999999E-3</v>
      </c>
      <c r="O259" s="65">
        <v>5.0500000000000003E-2</v>
      </c>
      <c r="P259" s="65">
        <v>0.20300000000000001</v>
      </c>
      <c r="Q259" s="65">
        <v>1.1315999999999999</v>
      </c>
      <c r="R259" s="65">
        <v>0.15229999999999999</v>
      </c>
      <c r="S259" s="65">
        <v>4.0000000000000002E-4</v>
      </c>
      <c r="T259" s="65">
        <v>0.52280000000000004</v>
      </c>
      <c r="U259" s="65">
        <v>0.22209999999999999</v>
      </c>
      <c r="V259" s="58"/>
      <c r="W259" s="58"/>
      <c r="X259" s="58"/>
    </row>
    <row r="260" spans="1:24" ht="20.100000000000001" customHeight="1" x14ac:dyDescent="0.2">
      <c r="A260" s="35">
        <v>249</v>
      </c>
      <c r="B260" s="36" t="s">
        <v>269</v>
      </c>
      <c r="C260" s="62">
        <f t="shared" si="12"/>
        <v>4.1539000000000001</v>
      </c>
      <c r="D260" s="62">
        <f t="shared" si="16"/>
        <v>4.8675999999999995</v>
      </c>
      <c r="E260" s="63">
        <f t="shared" si="14"/>
        <v>3.5609999999999999</v>
      </c>
      <c r="F260" s="63">
        <f t="shared" si="15"/>
        <v>4.1539000000000001</v>
      </c>
      <c r="G260" s="65">
        <v>0.59289999999999998</v>
      </c>
      <c r="H260" s="65">
        <v>0.63739999999999997</v>
      </c>
      <c r="I260" s="65">
        <v>2.2700000000000001E-2</v>
      </c>
      <c r="J260" s="65">
        <v>0.54279999999999995</v>
      </c>
      <c r="K260" s="65">
        <v>0</v>
      </c>
      <c r="L260" s="65">
        <v>0.63419999999999999</v>
      </c>
      <c r="M260" s="65">
        <v>3.0800000000000001E-2</v>
      </c>
      <c r="N260" s="65">
        <v>1.1000000000000001E-3</v>
      </c>
      <c r="O260" s="65">
        <v>5.5800000000000002E-2</v>
      </c>
      <c r="P260" s="65">
        <v>0.18679999999999999</v>
      </c>
      <c r="Q260" s="65">
        <v>1.2586999999999999</v>
      </c>
      <c r="R260" s="65">
        <v>0.1018</v>
      </c>
      <c r="S260" s="65">
        <v>5.9999999999999995E-4</v>
      </c>
      <c r="T260" s="65">
        <v>0.63109999999999999</v>
      </c>
      <c r="U260" s="65">
        <v>0.1709</v>
      </c>
      <c r="V260" s="58"/>
      <c r="W260" s="58"/>
      <c r="X260" s="58"/>
    </row>
    <row r="261" spans="1:24" ht="20.100000000000001" customHeight="1" x14ac:dyDescent="0.2">
      <c r="A261" s="35">
        <v>250</v>
      </c>
      <c r="B261" s="36" t="s">
        <v>270</v>
      </c>
      <c r="C261" s="62">
        <f t="shared" si="12"/>
        <v>3.9011</v>
      </c>
      <c r="D261" s="62">
        <f t="shared" si="16"/>
        <v>4.7205000000000004</v>
      </c>
      <c r="E261" s="63">
        <f t="shared" si="14"/>
        <v>3.3890000000000002</v>
      </c>
      <c r="F261" s="63">
        <f t="shared" si="15"/>
        <v>3.9011000000000005</v>
      </c>
      <c r="G261" s="65">
        <v>0.5121</v>
      </c>
      <c r="H261" s="65">
        <v>0.69630000000000003</v>
      </c>
      <c r="I261" s="65">
        <v>2.3300000000000001E-2</v>
      </c>
      <c r="J261" s="65">
        <v>0.4874</v>
      </c>
      <c r="K261" s="65">
        <v>0</v>
      </c>
      <c r="L261" s="65">
        <v>0.61760000000000004</v>
      </c>
      <c r="M261" s="65">
        <v>3.1699999999999999E-2</v>
      </c>
      <c r="N261" s="65">
        <v>1.1999999999999999E-3</v>
      </c>
      <c r="O261" s="65">
        <v>5.1200000000000002E-2</v>
      </c>
      <c r="P261" s="65">
        <v>0.21340000000000001</v>
      </c>
      <c r="Q261" s="65">
        <v>1.3182</v>
      </c>
      <c r="R261" s="65">
        <v>0.10580000000000001</v>
      </c>
      <c r="S261" s="65">
        <v>4.0000000000000002E-4</v>
      </c>
      <c r="T261" s="65">
        <v>0.32990000000000003</v>
      </c>
      <c r="U261" s="65">
        <v>0.33200000000000002</v>
      </c>
      <c r="V261" s="58"/>
      <c r="W261" s="58"/>
      <c r="X261" s="58"/>
    </row>
    <row r="262" spans="1:24" ht="20.100000000000001" customHeight="1" x14ac:dyDescent="0.2">
      <c r="A262" s="35">
        <v>251</v>
      </c>
      <c r="B262" s="36" t="s">
        <v>271</v>
      </c>
      <c r="C262" s="62">
        <f t="shared" si="12"/>
        <v>3.6633</v>
      </c>
      <c r="D262" s="62">
        <f t="shared" si="16"/>
        <v>4.3422000000000009</v>
      </c>
      <c r="E262" s="63">
        <f t="shared" si="14"/>
        <v>3.1566000000000001</v>
      </c>
      <c r="F262" s="63">
        <f t="shared" si="15"/>
        <v>3.6633</v>
      </c>
      <c r="G262" s="65">
        <v>0.50670000000000004</v>
      </c>
      <c r="H262" s="65">
        <v>0.81120000000000003</v>
      </c>
      <c r="I262" s="65">
        <v>2.3199999999999998E-2</v>
      </c>
      <c r="J262" s="65">
        <v>0.48010000000000003</v>
      </c>
      <c r="K262" s="65">
        <v>0</v>
      </c>
      <c r="L262" s="65">
        <v>0.59340000000000004</v>
      </c>
      <c r="M262" s="65">
        <v>3.1800000000000002E-2</v>
      </c>
      <c r="N262" s="65">
        <v>1.1999999999999999E-3</v>
      </c>
      <c r="O262" s="65">
        <v>4.9299999999999997E-2</v>
      </c>
      <c r="P262" s="65">
        <v>0.18229999999999999</v>
      </c>
      <c r="Q262" s="65">
        <v>1.1955</v>
      </c>
      <c r="R262" s="65">
        <v>0.15859999999999999</v>
      </c>
      <c r="S262" s="65">
        <v>5.0000000000000001E-4</v>
      </c>
      <c r="T262" s="65">
        <v>0.1096</v>
      </c>
      <c r="U262" s="65">
        <v>0.1988</v>
      </c>
      <c r="V262" s="58"/>
      <c r="W262" s="58"/>
      <c r="X262" s="58"/>
    </row>
    <row r="263" spans="1:24" ht="20.100000000000001" customHeight="1" x14ac:dyDescent="0.2">
      <c r="A263" s="35">
        <v>252</v>
      </c>
      <c r="B263" s="36" t="s">
        <v>272</v>
      </c>
      <c r="C263" s="62">
        <f t="shared" si="12"/>
        <v>3.7813000000000008</v>
      </c>
      <c r="D263" s="62">
        <f t="shared" si="16"/>
        <v>4.6342999999999996</v>
      </c>
      <c r="E263" s="63">
        <f t="shared" si="14"/>
        <v>3.2696000000000005</v>
      </c>
      <c r="F263" s="63">
        <f t="shared" si="15"/>
        <v>3.7813000000000008</v>
      </c>
      <c r="G263" s="65">
        <v>0.51170000000000004</v>
      </c>
      <c r="H263" s="65">
        <v>0.78849999999999998</v>
      </c>
      <c r="I263" s="65">
        <v>2.3599999999999999E-2</v>
      </c>
      <c r="J263" s="65">
        <v>0.5202</v>
      </c>
      <c r="K263" s="65">
        <v>0</v>
      </c>
      <c r="L263" s="65">
        <v>0.59130000000000005</v>
      </c>
      <c r="M263" s="65">
        <v>2.9000000000000001E-2</v>
      </c>
      <c r="N263" s="65">
        <v>1.1000000000000001E-3</v>
      </c>
      <c r="O263" s="65">
        <v>4.4499999999999998E-2</v>
      </c>
      <c r="P263" s="65">
        <v>0.17230000000000001</v>
      </c>
      <c r="Q263" s="65">
        <v>1.1629</v>
      </c>
      <c r="R263" s="65">
        <v>0.1764</v>
      </c>
      <c r="S263" s="65">
        <v>5.0000000000000001E-4</v>
      </c>
      <c r="T263" s="65">
        <v>0.27950000000000003</v>
      </c>
      <c r="U263" s="65">
        <v>0.33279999999999998</v>
      </c>
      <c r="V263" s="58"/>
      <c r="W263" s="58"/>
      <c r="X263" s="58"/>
    </row>
    <row r="264" spans="1:24" ht="20.100000000000001" customHeight="1" x14ac:dyDescent="0.2">
      <c r="A264" s="35">
        <v>253</v>
      </c>
      <c r="B264" s="36" t="s">
        <v>273</v>
      </c>
      <c r="C264" s="62">
        <f t="shared" si="12"/>
        <v>3.9904000000000002</v>
      </c>
      <c r="D264" s="62">
        <f t="shared" si="16"/>
        <v>4.6851000000000003</v>
      </c>
      <c r="E264" s="63">
        <f t="shared" si="14"/>
        <v>3.4938000000000002</v>
      </c>
      <c r="F264" s="63">
        <f t="shared" si="15"/>
        <v>3.9904000000000002</v>
      </c>
      <c r="G264" s="65">
        <v>0.49659999999999999</v>
      </c>
      <c r="H264" s="65">
        <v>0.83550000000000002</v>
      </c>
      <c r="I264" s="65">
        <v>2.5399999999999999E-2</v>
      </c>
      <c r="J264" s="65">
        <v>0.44679999999999997</v>
      </c>
      <c r="K264" s="65">
        <v>0</v>
      </c>
      <c r="L264" s="65">
        <v>0.67249999999999999</v>
      </c>
      <c r="M264" s="65">
        <v>0.03</v>
      </c>
      <c r="N264" s="65">
        <v>1.1000000000000001E-3</v>
      </c>
      <c r="O264" s="65">
        <v>3.3599999999999998E-2</v>
      </c>
      <c r="P264" s="65">
        <v>0.15540000000000001</v>
      </c>
      <c r="Q264" s="65">
        <v>1.1394</v>
      </c>
      <c r="R264" s="65">
        <v>6.4799999999999996E-2</v>
      </c>
      <c r="S264" s="65">
        <v>2.0000000000000001E-4</v>
      </c>
      <c r="T264" s="65">
        <v>0.53590000000000004</v>
      </c>
      <c r="U264" s="65">
        <v>0.24790000000000001</v>
      </c>
      <c r="V264" s="58"/>
      <c r="W264" s="58"/>
      <c r="X264" s="58"/>
    </row>
    <row r="265" spans="1:24" ht="20.100000000000001" customHeight="1" x14ac:dyDescent="0.2">
      <c r="A265" s="35">
        <v>254</v>
      </c>
      <c r="B265" s="36" t="s">
        <v>274</v>
      </c>
      <c r="C265" s="62">
        <f t="shared" si="12"/>
        <v>3.7754999999999992</v>
      </c>
      <c r="D265" s="62">
        <f t="shared" si="16"/>
        <v>4.587299999999999</v>
      </c>
      <c r="E265" s="63">
        <f t="shared" si="14"/>
        <v>3.2924999999999991</v>
      </c>
      <c r="F265" s="63">
        <f t="shared" si="15"/>
        <v>3.7754999999999992</v>
      </c>
      <c r="G265" s="65">
        <v>0.48299999999999998</v>
      </c>
      <c r="H265" s="65">
        <v>0.77500000000000002</v>
      </c>
      <c r="I265" s="65">
        <v>1.38E-2</v>
      </c>
      <c r="J265" s="65">
        <v>0.51100000000000001</v>
      </c>
      <c r="K265" s="65">
        <v>0</v>
      </c>
      <c r="L265" s="65">
        <v>0.64119999999999999</v>
      </c>
      <c r="M265" s="65">
        <v>2.6599999999999999E-2</v>
      </c>
      <c r="N265" s="65">
        <v>1E-3</v>
      </c>
      <c r="O265" s="65">
        <v>6.1600000000000002E-2</v>
      </c>
      <c r="P265" s="65">
        <v>0.14829999999999999</v>
      </c>
      <c r="Q265" s="65">
        <v>0.87829999999999997</v>
      </c>
      <c r="R265" s="65">
        <v>6.7299999999999999E-2</v>
      </c>
      <c r="S265" s="65">
        <v>2.0000000000000001E-4</v>
      </c>
      <c r="T265" s="65">
        <v>0.67920000000000003</v>
      </c>
      <c r="U265" s="65">
        <v>0.30080000000000001</v>
      </c>
      <c r="V265" s="58"/>
      <c r="W265" s="58"/>
      <c r="X265" s="58"/>
    </row>
    <row r="266" spans="1:24" ht="20.100000000000001" customHeight="1" x14ac:dyDescent="0.2">
      <c r="A266" s="35">
        <v>255</v>
      </c>
      <c r="B266" s="36" t="s">
        <v>275</v>
      </c>
      <c r="C266" s="62">
        <f t="shared" si="12"/>
        <v>3.2298</v>
      </c>
      <c r="D266" s="62">
        <f t="shared" si="16"/>
        <v>3.8380999999999994</v>
      </c>
      <c r="E266" s="63">
        <f t="shared" si="14"/>
        <v>2.8534999999999999</v>
      </c>
      <c r="F266" s="63">
        <f t="shared" si="15"/>
        <v>3.2298</v>
      </c>
      <c r="G266" s="65">
        <v>0.37630000000000002</v>
      </c>
      <c r="H266" s="65">
        <v>0.62939999999999996</v>
      </c>
      <c r="I266" s="65">
        <v>1.2699999999999999E-2</v>
      </c>
      <c r="J266" s="65">
        <v>0.41520000000000001</v>
      </c>
      <c r="K266" s="65">
        <v>0</v>
      </c>
      <c r="L266" s="65">
        <v>0.6462</v>
      </c>
      <c r="M266" s="65">
        <v>1.78E-2</v>
      </c>
      <c r="N266" s="65">
        <v>5.9999999999999995E-4</v>
      </c>
      <c r="O266" s="65">
        <v>6.2799999999999995E-2</v>
      </c>
      <c r="P266" s="65">
        <v>0.19919999999999999</v>
      </c>
      <c r="Q266" s="65">
        <v>0.92210000000000003</v>
      </c>
      <c r="R266" s="65">
        <v>4.7500000000000001E-2</v>
      </c>
      <c r="S266" s="65">
        <v>2.0000000000000001E-4</v>
      </c>
      <c r="T266" s="65">
        <v>0.315</v>
      </c>
      <c r="U266" s="65">
        <v>0.19309999999999999</v>
      </c>
      <c r="V266" s="58"/>
      <c r="W266" s="58"/>
      <c r="X266" s="58"/>
    </row>
    <row r="267" spans="1:24" ht="20.100000000000001" customHeight="1" x14ac:dyDescent="0.2">
      <c r="A267" s="35">
        <v>256</v>
      </c>
      <c r="B267" s="36" t="s">
        <v>276</v>
      </c>
      <c r="C267" s="62">
        <f t="shared" si="12"/>
        <v>3.3152999999999992</v>
      </c>
      <c r="D267" s="62">
        <f t="shared" si="16"/>
        <v>3.9833999999999996</v>
      </c>
      <c r="E267" s="63">
        <f t="shared" si="14"/>
        <v>2.8390999999999993</v>
      </c>
      <c r="F267" s="63">
        <f t="shared" si="15"/>
        <v>3.3152999999999992</v>
      </c>
      <c r="G267" s="65">
        <v>0.47620000000000001</v>
      </c>
      <c r="H267" s="65">
        <v>0.76300000000000001</v>
      </c>
      <c r="I267" s="65">
        <v>2.0500000000000001E-2</v>
      </c>
      <c r="J267" s="65">
        <v>0.33789999999999998</v>
      </c>
      <c r="K267" s="65">
        <v>0</v>
      </c>
      <c r="L267" s="65">
        <v>0.66449999999999998</v>
      </c>
      <c r="M267" s="65">
        <v>2.7099999999999999E-2</v>
      </c>
      <c r="N267" s="65">
        <v>1E-3</v>
      </c>
      <c r="O267" s="65">
        <v>9.6500000000000002E-2</v>
      </c>
      <c r="P267" s="65">
        <v>0.1444</v>
      </c>
      <c r="Q267" s="65">
        <v>0.89729999999999999</v>
      </c>
      <c r="R267" s="65">
        <v>5.04E-2</v>
      </c>
      <c r="S267" s="65">
        <v>2.0000000000000001E-4</v>
      </c>
      <c r="T267" s="65">
        <v>0.17419999999999999</v>
      </c>
      <c r="U267" s="65">
        <v>0.33019999999999999</v>
      </c>
      <c r="V267" s="58"/>
      <c r="W267" s="58"/>
      <c r="X267" s="58"/>
    </row>
    <row r="268" spans="1:24" ht="20.100000000000001" customHeight="1" x14ac:dyDescent="0.2">
      <c r="A268" s="35">
        <v>257</v>
      </c>
      <c r="B268" s="36" t="s">
        <v>277</v>
      </c>
      <c r="C268" s="62">
        <f t="shared" si="12"/>
        <v>4.3483999999999998</v>
      </c>
      <c r="D268" s="62">
        <f t="shared" si="16"/>
        <v>5.2453000000000003</v>
      </c>
      <c r="E268" s="63">
        <f t="shared" si="14"/>
        <v>3.8475999999999999</v>
      </c>
      <c r="F268" s="63">
        <f t="shared" si="15"/>
        <v>4.3483999999999998</v>
      </c>
      <c r="G268" s="65">
        <v>0.50080000000000002</v>
      </c>
      <c r="H268" s="65">
        <v>0.85709999999999997</v>
      </c>
      <c r="I268" s="65">
        <v>1.8700000000000001E-2</v>
      </c>
      <c r="J268" s="65">
        <v>0.59289999999999998</v>
      </c>
      <c r="K268" s="65">
        <v>0</v>
      </c>
      <c r="L268" s="65">
        <v>0.61860000000000004</v>
      </c>
      <c r="M268" s="65">
        <v>2.7699999999999999E-2</v>
      </c>
      <c r="N268" s="65">
        <v>1.1000000000000001E-3</v>
      </c>
      <c r="O268" s="65">
        <v>6.6600000000000006E-2</v>
      </c>
      <c r="P268" s="65">
        <v>0.15490000000000001</v>
      </c>
      <c r="Q268" s="65">
        <v>0.92800000000000005</v>
      </c>
      <c r="R268" s="65">
        <v>0.16619999999999999</v>
      </c>
      <c r="S268" s="65">
        <v>5.0000000000000001E-4</v>
      </c>
      <c r="T268" s="65">
        <v>1.0082</v>
      </c>
      <c r="U268" s="65">
        <v>0.30399999999999999</v>
      </c>
      <c r="V268" s="58"/>
      <c r="W268" s="58"/>
      <c r="X268" s="58"/>
    </row>
    <row r="269" spans="1:24" ht="20.100000000000001" customHeight="1" x14ac:dyDescent="0.2">
      <c r="A269" s="35">
        <v>258</v>
      </c>
      <c r="B269" s="36" t="s">
        <v>278</v>
      </c>
      <c r="C269" s="62">
        <f t="shared" ref="C269:C278" si="17">G269+H269+I269+L269+M269+N269+O269+P269+Q269+R269+S269+T269</f>
        <v>3.8204000000000002</v>
      </c>
      <c r="D269" s="62">
        <f t="shared" ref="D269:D279" si="18">G269+H269+I269+J269+K269+L269+M269+N269+O269+P269+Q269+R269+S269+T269+U269</f>
        <v>4.6173000000000002</v>
      </c>
      <c r="E269" s="63">
        <f t="shared" ref="E269:E278" si="19">C269-G269</f>
        <v>3.4486000000000003</v>
      </c>
      <c r="F269" s="63">
        <f t="shared" ref="F269:F279" si="20">E269+G269</f>
        <v>3.8204000000000002</v>
      </c>
      <c r="G269" s="65">
        <v>0.37180000000000002</v>
      </c>
      <c r="H269" s="65">
        <v>0.65690000000000004</v>
      </c>
      <c r="I269" s="65">
        <v>1.21E-2</v>
      </c>
      <c r="J269" s="65">
        <v>0.50419999999999998</v>
      </c>
      <c r="K269" s="65">
        <v>0</v>
      </c>
      <c r="L269" s="65">
        <v>0.63700000000000001</v>
      </c>
      <c r="M269" s="65">
        <v>1.54E-2</v>
      </c>
      <c r="N269" s="65">
        <v>5.9999999999999995E-4</v>
      </c>
      <c r="O269" s="65">
        <v>3.3500000000000002E-2</v>
      </c>
      <c r="P269" s="65">
        <v>0.13100000000000001</v>
      </c>
      <c r="Q269" s="65">
        <v>1.2349000000000001</v>
      </c>
      <c r="R269" s="65">
        <v>5.7599999999999998E-2</v>
      </c>
      <c r="S269" s="65">
        <v>0</v>
      </c>
      <c r="T269" s="65">
        <v>0.66959999999999997</v>
      </c>
      <c r="U269" s="65">
        <v>0.29270000000000002</v>
      </c>
      <c r="V269" s="58"/>
      <c r="W269" s="58"/>
      <c r="X269" s="58"/>
    </row>
    <row r="270" spans="1:24" ht="20.100000000000001" customHeight="1" x14ac:dyDescent="0.2">
      <c r="A270" s="35">
        <v>259</v>
      </c>
      <c r="B270" s="36" t="s">
        <v>279</v>
      </c>
      <c r="C270" s="62">
        <f t="shared" si="17"/>
        <v>3.8126999999999995</v>
      </c>
      <c r="D270" s="62">
        <f t="shared" si="18"/>
        <v>4.5359999999999996</v>
      </c>
      <c r="E270" s="63">
        <f t="shared" si="19"/>
        <v>3.4425999999999997</v>
      </c>
      <c r="F270" s="63">
        <f t="shared" si="20"/>
        <v>3.8126999999999995</v>
      </c>
      <c r="G270" s="65">
        <v>0.37009999999999998</v>
      </c>
      <c r="H270" s="65">
        <v>0.64900000000000002</v>
      </c>
      <c r="I270" s="65">
        <v>1.21E-2</v>
      </c>
      <c r="J270" s="65">
        <v>0.4264</v>
      </c>
      <c r="K270" s="65">
        <v>0</v>
      </c>
      <c r="L270" s="65">
        <v>0.64459999999999995</v>
      </c>
      <c r="M270" s="65">
        <v>1.55E-2</v>
      </c>
      <c r="N270" s="65">
        <v>5.9999999999999995E-4</v>
      </c>
      <c r="O270" s="65">
        <v>3.7400000000000003E-2</v>
      </c>
      <c r="P270" s="65">
        <v>0.13320000000000001</v>
      </c>
      <c r="Q270" s="65">
        <v>1.2037</v>
      </c>
      <c r="R270" s="65">
        <v>5.8200000000000002E-2</v>
      </c>
      <c r="S270" s="65">
        <v>2.0000000000000001E-4</v>
      </c>
      <c r="T270" s="65">
        <v>0.68810000000000004</v>
      </c>
      <c r="U270" s="65">
        <v>0.2969</v>
      </c>
      <c r="V270" s="58"/>
      <c r="W270" s="58"/>
      <c r="X270" s="58"/>
    </row>
    <row r="271" spans="1:24" ht="20.100000000000001" customHeight="1" x14ac:dyDescent="0.2">
      <c r="A271" s="35">
        <v>260</v>
      </c>
      <c r="B271" s="36" t="s">
        <v>280</v>
      </c>
      <c r="C271" s="62">
        <f t="shared" si="17"/>
        <v>3.7069000000000001</v>
      </c>
      <c r="D271" s="62">
        <f t="shared" si="18"/>
        <v>4.407</v>
      </c>
      <c r="E271" s="63">
        <f t="shared" si="19"/>
        <v>3.2574000000000001</v>
      </c>
      <c r="F271" s="63">
        <f t="shared" si="20"/>
        <v>3.7069000000000001</v>
      </c>
      <c r="G271" s="65">
        <v>0.44950000000000001</v>
      </c>
      <c r="H271" s="65">
        <v>0.79120000000000001</v>
      </c>
      <c r="I271" s="65">
        <v>2.3400000000000001E-2</v>
      </c>
      <c r="J271" s="65">
        <v>0.45340000000000003</v>
      </c>
      <c r="K271" s="65">
        <v>0</v>
      </c>
      <c r="L271" s="65">
        <v>0.71099999999999997</v>
      </c>
      <c r="M271" s="65">
        <v>3.5799999999999998E-2</v>
      </c>
      <c r="N271" s="65">
        <v>1.2999999999999999E-3</v>
      </c>
      <c r="O271" s="65">
        <v>7.3599999999999999E-2</v>
      </c>
      <c r="P271" s="65">
        <v>0.14979999999999999</v>
      </c>
      <c r="Q271" s="65">
        <v>0.97860000000000003</v>
      </c>
      <c r="R271" s="65">
        <v>5.1999999999999998E-2</v>
      </c>
      <c r="S271" s="65">
        <v>2.0000000000000001E-4</v>
      </c>
      <c r="T271" s="65">
        <v>0.4405</v>
      </c>
      <c r="U271" s="65">
        <v>0.2467</v>
      </c>
      <c r="V271" s="58"/>
      <c r="W271" s="58"/>
      <c r="X271" s="58"/>
    </row>
    <row r="272" spans="1:24" ht="20.100000000000001" customHeight="1" x14ac:dyDescent="0.2">
      <c r="A272" s="35">
        <v>261</v>
      </c>
      <c r="B272" s="36" t="s">
        <v>281</v>
      </c>
      <c r="C272" s="62">
        <f t="shared" si="17"/>
        <v>3.6884999999999999</v>
      </c>
      <c r="D272" s="62">
        <f t="shared" si="18"/>
        <v>4.7954000000000008</v>
      </c>
      <c r="E272" s="63">
        <f t="shared" si="19"/>
        <v>3.2199999999999998</v>
      </c>
      <c r="F272" s="63">
        <f t="shared" si="20"/>
        <v>3.6884999999999999</v>
      </c>
      <c r="G272" s="65">
        <v>0.46850000000000003</v>
      </c>
      <c r="H272" s="65">
        <v>0.83620000000000005</v>
      </c>
      <c r="I272" s="65">
        <v>2.1999999999999999E-2</v>
      </c>
      <c r="J272" s="65">
        <v>0.52969999999999995</v>
      </c>
      <c r="K272" s="65">
        <v>0</v>
      </c>
      <c r="L272" s="65">
        <v>0.69389999999999996</v>
      </c>
      <c r="M272" s="65">
        <v>2.8000000000000001E-2</v>
      </c>
      <c r="N272" s="65">
        <v>1E-3</v>
      </c>
      <c r="O272" s="65">
        <v>7.1499999999999994E-2</v>
      </c>
      <c r="P272" s="65">
        <v>0.1394</v>
      </c>
      <c r="Q272" s="65">
        <v>0.94179999999999997</v>
      </c>
      <c r="R272" s="65">
        <v>5.7799999999999997E-2</v>
      </c>
      <c r="S272" s="65">
        <v>2.0000000000000001E-4</v>
      </c>
      <c r="T272" s="65">
        <v>0.42820000000000003</v>
      </c>
      <c r="U272" s="65">
        <v>0.57720000000000005</v>
      </c>
      <c r="V272" s="58"/>
      <c r="W272" s="58"/>
      <c r="X272" s="58"/>
    </row>
    <row r="273" spans="1:24" ht="20.100000000000001" customHeight="1" x14ac:dyDescent="0.2">
      <c r="A273" s="35">
        <v>262</v>
      </c>
      <c r="B273" s="36" t="s">
        <v>282</v>
      </c>
      <c r="C273" s="62">
        <f t="shared" si="17"/>
        <v>2.0960000000000001</v>
      </c>
      <c r="D273" s="62">
        <f t="shared" si="18"/>
        <v>2.4443000000000001</v>
      </c>
      <c r="E273" s="63">
        <f t="shared" si="19"/>
        <v>1.7705000000000002</v>
      </c>
      <c r="F273" s="63">
        <f t="shared" si="20"/>
        <v>2.0960000000000001</v>
      </c>
      <c r="G273" s="65">
        <v>0.32550000000000001</v>
      </c>
      <c r="H273" s="65">
        <v>0.68730000000000002</v>
      </c>
      <c r="I273" s="65">
        <v>1.55E-2</v>
      </c>
      <c r="J273" s="65">
        <v>0.18579999999999999</v>
      </c>
      <c r="K273" s="65">
        <v>2.8799999999999999E-2</v>
      </c>
      <c r="L273" s="65">
        <v>0.35370000000000001</v>
      </c>
      <c r="M273" s="65">
        <v>2.3400000000000001E-2</v>
      </c>
      <c r="N273" s="65">
        <v>8.0000000000000004E-4</v>
      </c>
      <c r="O273" s="65">
        <v>5.2299999999999999E-2</v>
      </c>
      <c r="P273" s="65">
        <v>9.9500000000000005E-2</v>
      </c>
      <c r="Q273" s="65">
        <v>0.43530000000000002</v>
      </c>
      <c r="R273" s="65">
        <v>3.3000000000000002E-2</v>
      </c>
      <c r="S273" s="65">
        <v>1E-4</v>
      </c>
      <c r="T273" s="65">
        <v>6.9599999999999995E-2</v>
      </c>
      <c r="U273" s="65">
        <v>0.13370000000000001</v>
      </c>
      <c r="V273" s="58"/>
      <c r="W273" s="58"/>
      <c r="X273" s="58"/>
    </row>
    <row r="274" spans="1:24" ht="20.100000000000001" customHeight="1" x14ac:dyDescent="0.2">
      <c r="A274" s="35">
        <v>263</v>
      </c>
      <c r="B274" s="36" t="s">
        <v>283</v>
      </c>
      <c r="C274" s="62">
        <f t="shared" si="17"/>
        <v>3.9815999999999998</v>
      </c>
      <c r="D274" s="62">
        <f t="shared" si="18"/>
        <v>5.0674000000000001</v>
      </c>
      <c r="E274" s="63">
        <f t="shared" si="19"/>
        <v>3.5430999999999999</v>
      </c>
      <c r="F274" s="63">
        <f t="shared" si="20"/>
        <v>3.9815999999999998</v>
      </c>
      <c r="G274" s="65">
        <v>0.4385</v>
      </c>
      <c r="H274" s="65">
        <v>0.95089999999999997</v>
      </c>
      <c r="I274" s="65">
        <v>2.0400000000000001E-2</v>
      </c>
      <c r="J274" s="65">
        <v>0.56030000000000002</v>
      </c>
      <c r="K274" s="65">
        <v>0</v>
      </c>
      <c r="L274" s="65">
        <v>0.68789999999999996</v>
      </c>
      <c r="M274" s="65">
        <v>2.9399999999999999E-2</v>
      </c>
      <c r="N274" s="65">
        <v>1.1000000000000001E-3</v>
      </c>
      <c r="O274" s="65">
        <v>7.7899999999999997E-2</v>
      </c>
      <c r="P274" s="65">
        <v>0.1313</v>
      </c>
      <c r="Q274" s="65">
        <v>0.86780000000000002</v>
      </c>
      <c r="R274" s="65">
        <v>3.7400000000000003E-2</v>
      </c>
      <c r="S274" s="65">
        <v>5.0000000000000001E-4</v>
      </c>
      <c r="T274" s="65">
        <v>0.73850000000000005</v>
      </c>
      <c r="U274" s="65">
        <v>0.52549999999999997</v>
      </c>
      <c r="V274" s="58"/>
      <c r="W274" s="58"/>
      <c r="X274" s="58"/>
    </row>
    <row r="275" spans="1:24" ht="20.100000000000001" customHeight="1" x14ac:dyDescent="0.2">
      <c r="A275" s="35">
        <v>264</v>
      </c>
      <c r="B275" s="36" t="s">
        <v>284</v>
      </c>
      <c r="C275" s="62">
        <f t="shared" si="17"/>
        <v>3.9270999999999994</v>
      </c>
      <c r="D275" s="62">
        <f t="shared" si="18"/>
        <v>4.5731999999999999</v>
      </c>
      <c r="E275" s="63">
        <f t="shared" si="19"/>
        <v>3.4666999999999994</v>
      </c>
      <c r="F275" s="63">
        <f t="shared" si="20"/>
        <v>3.9270999999999994</v>
      </c>
      <c r="G275" s="65">
        <v>0.46039999999999998</v>
      </c>
      <c r="H275" s="65">
        <v>0.9335</v>
      </c>
      <c r="I275" s="65">
        <v>1.41E-2</v>
      </c>
      <c r="J275" s="65">
        <v>0.43919999999999998</v>
      </c>
      <c r="K275" s="65">
        <v>0</v>
      </c>
      <c r="L275" s="65">
        <v>0.65990000000000004</v>
      </c>
      <c r="M275" s="65">
        <v>2.6499999999999999E-2</v>
      </c>
      <c r="N275" s="65">
        <v>1E-3</v>
      </c>
      <c r="O275" s="65">
        <v>6.9800000000000001E-2</v>
      </c>
      <c r="P275" s="65">
        <v>0.13500000000000001</v>
      </c>
      <c r="Q275" s="65">
        <v>0.87760000000000005</v>
      </c>
      <c r="R275" s="65">
        <v>6.4799999999999996E-2</v>
      </c>
      <c r="S275" s="65">
        <v>2.0000000000000001E-4</v>
      </c>
      <c r="T275" s="65">
        <v>0.68430000000000002</v>
      </c>
      <c r="U275" s="65">
        <v>0.2069</v>
      </c>
      <c r="V275" s="58"/>
      <c r="W275" s="58"/>
      <c r="X275" s="58"/>
    </row>
    <row r="276" spans="1:24" ht="20.100000000000001" customHeight="1" x14ac:dyDescent="0.2">
      <c r="A276" s="35">
        <v>265</v>
      </c>
      <c r="B276" s="36" t="s">
        <v>285</v>
      </c>
      <c r="C276" s="62">
        <f t="shared" si="17"/>
        <v>3.4377</v>
      </c>
      <c r="D276" s="62">
        <f t="shared" si="18"/>
        <v>4.1101999999999999</v>
      </c>
      <c r="E276" s="63">
        <f t="shared" si="19"/>
        <v>2.9510000000000001</v>
      </c>
      <c r="F276" s="63">
        <f t="shared" si="20"/>
        <v>3.4377</v>
      </c>
      <c r="G276" s="65">
        <v>0.48670000000000002</v>
      </c>
      <c r="H276" s="65">
        <v>0.51839999999999997</v>
      </c>
      <c r="I276" s="65">
        <v>2.9700000000000001E-2</v>
      </c>
      <c r="J276" s="65">
        <v>0.4708</v>
      </c>
      <c r="K276" s="65">
        <v>0</v>
      </c>
      <c r="L276" s="65">
        <v>0.64839999999999998</v>
      </c>
      <c r="M276" s="65">
        <v>3.6600000000000001E-2</v>
      </c>
      <c r="N276" s="65">
        <v>1.2999999999999999E-3</v>
      </c>
      <c r="O276" s="65">
        <v>5.5399999999999998E-2</v>
      </c>
      <c r="P276" s="65">
        <v>0.14499999999999999</v>
      </c>
      <c r="Q276" s="65">
        <v>0.93110000000000004</v>
      </c>
      <c r="R276" s="65">
        <v>7.0199999999999999E-2</v>
      </c>
      <c r="S276" s="65">
        <v>2.0000000000000001E-4</v>
      </c>
      <c r="T276" s="65">
        <v>0.51470000000000005</v>
      </c>
      <c r="U276" s="65">
        <v>0.20169999999999999</v>
      </c>
      <c r="V276" s="58"/>
      <c r="W276" s="58"/>
      <c r="X276" s="58"/>
    </row>
    <row r="277" spans="1:24" ht="20.100000000000001" customHeight="1" x14ac:dyDescent="0.2">
      <c r="A277" s="35">
        <v>266</v>
      </c>
      <c r="B277" s="36" t="s">
        <v>286</v>
      </c>
      <c r="C277" s="62">
        <f t="shared" si="17"/>
        <v>3.7695000000000003</v>
      </c>
      <c r="D277" s="62">
        <f t="shared" si="18"/>
        <v>4.4954999999999998</v>
      </c>
      <c r="E277" s="63">
        <f t="shared" si="19"/>
        <v>3.1634000000000002</v>
      </c>
      <c r="F277" s="63">
        <f t="shared" si="20"/>
        <v>3.7695000000000003</v>
      </c>
      <c r="G277" s="65">
        <v>0.60609999999999997</v>
      </c>
      <c r="H277" s="65">
        <v>0.84889999999999999</v>
      </c>
      <c r="I277" s="65">
        <v>2.01E-2</v>
      </c>
      <c r="J277" s="65">
        <v>0.41889999999999999</v>
      </c>
      <c r="K277" s="65">
        <v>0</v>
      </c>
      <c r="L277" s="65">
        <v>0.59970000000000001</v>
      </c>
      <c r="M277" s="65">
        <v>1.6799999999999999E-2</v>
      </c>
      <c r="N277" s="65">
        <v>5.9999999999999995E-4</v>
      </c>
      <c r="O277" s="65">
        <v>6.4299999999999996E-2</v>
      </c>
      <c r="P277" s="65">
        <v>0.1825</v>
      </c>
      <c r="Q277" s="65">
        <v>0.90080000000000005</v>
      </c>
      <c r="R277" s="65">
        <v>6.3399999999999998E-2</v>
      </c>
      <c r="S277" s="65">
        <v>1E-4</v>
      </c>
      <c r="T277" s="65">
        <v>0.4662</v>
      </c>
      <c r="U277" s="65">
        <v>0.30709999999999998</v>
      </c>
      <c r="V277" s="58"/>
      <c r="W277" s="58"/>
      <c r="X277" s="58"/>
    </row>
    <row r="278" spans="1:24" ht="20.100000000000001" customHeight="1" x14ac:dyDescent="0.2">
      <c r="A278" s="35">
        <v>267</v>
      </c>
      <c r="B278" s="36" t="s">
        <v>287</v>
      </c>
      <c r="C278" s="62">
        <f t="shared" si="17"/>
        <v>3.3589000000000007</v>
      </c>
      <c r="D278" s="62">
        <f t="shared" si="18"/>
        <v>3.9676</v>
      </c>
      <c r="E278" s="63">
        <f t="shared" si="19"/>
        <v>2.8544000000000009</v>
      </c>
      <c r="F278" s="63">
        <f t="shared" si="20"/>
        <v>3.3589000000000011</v>
      </c>
      <c r="G278" s="66">
        <v>0.50449999999999995</v>
      </c>
      <c r="H278" s="66">
        <v>0.62460000000000004</v>
      </c>
      <c r="I278" s="66">
        <v>2.1000000000000001E-2</v>
      </c>
      <c r="J278" s="66">
        <v>0.42220000000000002</v>
      </c>
      <c r="K278" s="66">
        <v>0</v>
      </c>
      <c r="L278" s="66">
        <v>0.62250000000000005</v>
      </c>
      <c r="M278" s="66">
        <v>2.1399999999999999E-2</v>
      </c>
      <c r="N278" s="66">
        <v>8.0000000000000004E-4</v>
      </c>
      <c r="O278" s="66">
        <v>6.4600000000000005E-2</v>
      </c>
      <c r="P278" s="66">
        <v>0.1726</v>
      </c>
      <c r="Q278" s="66">
        <v>0.90310000000000001</v>
      </c>
      <c r="R278" s="66">
        <v>6.1699999999999998E-2</v>
      </c>
      <c r="S278" s="66">
        <v>1E-4</v>
      </c>
      <c r="T278" s="66">
        <v>0.36199999999999999</v>
      </c>
      <c r="U278" s="66">
        <v>0.1865</v>
      </c>
      <c r="V278" s="58"/>
      <c r="W278" s="58"/>
      <c r="X278" s="58"/>
    </row>
    <row r="279" spans="1:24" ht="20.100000000000001" customHeight="1" x14ac:dyDescent="0.2">
      <c r="A279" s="35">
        <v>268</v>
      </c>
      <c r="B279" s="36" t="s">
        <v>288</v>
      </c>
      <c r="C279" s="62">
        <f>G279+H279+I279+L279+M279+N279+O279+P279+Q279+R279+S279+T279</f>
        <v>3.5747</v>
      </c>
      <c r="D279" s="62">
        <f t="shared" si="18"/>
        <v>4.5963999999999992</v>
      </c>
      <c r="E279" s="63">
        <f>C279-G279</f>
        <v>3.0933000000000002</v>
      </c>
      <c r="F279" s="63">
        <f t="shared" si="20"/>
        <v>3.5747</v>
      </c>
      <c r="G279" s="65">
        <v>0.48139999999999999</v>
      </c>
      <c r="H279" s="65">
        <v>0.78910000000000002</v>
      </c>
      <c r="I279" s="65">
        <v>1.9300000000000001E-2</v>
      </c>
      <c r="J279" s="65">
        <v>0.61119999999999997</v>
      </c>
      <c r="K279" s="65">
        <v>0</v>
      </c>
      <c r="L279" s="65">
        <v>0.65090000000000003</v>
      </c>
      <c r="M279" s="65">
        <v>1.7899999999999999E-2</v>
      </c>
      <c r="N279" s="65">
        <v>6.9999999999999999E-4</v>
      </c>
      <c r="O279" s="65">
        <v>6.0600000000000001E-2</v>
      </c>
      <c r="P279" s="65">
        <v>0.12239999999999999</v>
      </c>
      <c r="Q279" s="65">
        <v>0.77829999999999999</v>
      </c>
      <c r="R279" s="65">
        <v>0.16450000000000001</v>
      </c>
      <c r="S279" s="65">
        <v>5.9999999999999995E-4</v>
      </c>
      <c r="T279" s="65">
        <v>0.48899999999999999</v>
      </c>
      <c r="U279" s="65">
        <v>0.41049999999999998</v>
      </c>
      <c r="V279" s="58"/>
      <c r="W279" s="58"/>
      <c r="X279" s="58"/>
    </row>
    <row r="281" spans="1:24" x14ac:dyDescent="0.2">
      <c r="F281" s="68"/>
    </row>
    <row r="282" spans="1:24" ht="46.5" customHeight="1" x14ac:dyDescent="0.2">
      <c r="A282" s="162" t="s">
        <v>8</v>
      </c>
      <c r="B282" s="162"/>
      <c r="C282" s="162"/>
      <c r="D282" s="162"/>
      <c r="E282" s="162"/>
      <c r="F282" s="162"/>
      <c r="G282" s="69"/>
      <c r="H282" s="70"/>
      <c r="J282" s="69"/>
      <c r="K282" s="69"/>
      <c r="R282" s="71" t="s">
        <v>21</v>
      </c>
    </row>
  </sheetData>
  <mergeCells count="10">
    <mergeCell ref="G9:U9"/>
    <mergeCell ref="A282:F282"/>
    <mergeCell ref="A6:T6"/>
    <mergeCell ref="A7:T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Порівняння тарифу</vt:lpstr>
      <vt:lpstr>Додаток до рішення</vt:lpstr>
      <vt:lpstr>'Додаток до рішення'!Область_печати</vt:lpstr>
      <vt:lpstr>'Порівняння тарифу'!Область_печати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АНЖ</cp:lastModifiedBy>
  <cp:lastPrinted>2018-03-28T07:24:23Z</cp:lastPrinted>
  <dcterms:created xsi:type="dcterms:W3CDTF">2017-07-18T11:55:13Z</dcterms:created>
  <dcterms:modified xsi:type="dcterms:W3CDTF">2018-03-28T07:37:15Z</dcterms:modified>
</cp:coreProperties>
</file>