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E:\О.Л.КЛИМЧУК\Паспорта\НА 2021\ПАСПОРТА звіт 2021\Звіти за 2021\"/>
    </mc:Choice>
  </mc:AlternateContent>
  <xr:revisionPtr revIDLastSave="0" documentId="13_ncr:1_{B335DE50-9D76-42D2-B6F8-D73B9B9FC35F}" xr6:coauthVersionLast="47" xr6:coauthVersionMax="47" xr10:uidLastSave="{00000000-0000-0000-0000-000000000000}"/>
  <bookViews>
    <workbookView xWindow="-120" yWindow="-120" windowWidth="29040" windowHeight="15840" xr2:uid="{00000000-000D-0000-FFFF-FFFF00000000}"/>
  </bookViews>
  <sheets>
    <sheet name="Звіт паспорта 2100 за 2021р"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45" i="1" l="1"/>
  <c r="G44" i="1"/>
  <c r="K52" i="1" l="1"/>
  <c r="M52" i="1" s="1"/>
  <c r="J52" i="1"/>
  <c r="K49" i="1"/>
  <c r="K48" i="1"/>
  <c r="M48" i="1" s="1"/>
  <c r="J48" i="1"/>
  <c r="M49" i="1" l="1"/>
  <c r="G48" i="1"/>
  <c r="J45" i="1"/>
  <c r="J44" i="1"/>
  <c r="J34" i="1" l="1"/>
  <c r="I34" i="1"/>
  <c r="H34" i="1"/>
  <c r="E34" i="1"/>
  <c r="E26" i="1"/>
  <c r="K34" i="1" l="1"/>
  <c r="D27" i="1"/>
  <c r="E27" i="1"/>
  <c r="F27" i="1"/>
  <c r="G27" i="1"/>
  <c r="C27" i="1"/>
  <c r="L44" i="1" l="1"/>
  <c r="M44" i="1"/>
  <c r="K44" i="1"/>
  <c r="L45" i="1"/>
  <c r="M45" i="1"/>
  <c r="K45" i="1"/>
  <c r="L41" i="1" l="1"/>
  <c r="M41" i="1"/>
  <c r="K41" i="1"/>
  <c r="J26" i="1" l="1"/>
  <c r="J27" i="1" s="1"/>
  <c r="I26" i="1"/>
  <c r="I27" i="1" s="1"/>
  <c r="H26" i="1"/>
  <c r="K26" i="1" l="1"/>
  <c r="K27" i="1" s="1"/>
  <c r="H27" i="1"/>
</calcChain>
</file>

<file path=xl/sharedStrings.xml><?xml version="1.0" encoding="utf-8"?>
<sst xmlns="http://schemas.openxmlformats.org/spreadsheetml/2006/main" count="132" uniqueCount="88">
  <si>
    <t>ЗАТВЕРДЖЕНО</t>
  </si>
  <si>
    <t>Наказ Міністерства фінансів України</t>
  </si>
  <si>
    <t>26 серпня 2014 року № 836</t>
  </si>
  <si>
    <t>(у редакції наказу Міністерства фінансів України</t>
  </si>
  <si>
    <t>від 29 грудня 2018 року № 1209)</t>
  </si>
  <si>
    <t>ЗВІТ</t>
  </si>
  <si>
    <t>1.</t>
  </si>
  <si>
    <t>2.</t>
  </si>
  <si>
    <t>(найменування відповідального виконавця)</t>
  </si>
  <si>
    <t>3.</t>
  </si>
  <si>
    <t>4. Цілі державної політики, на досягнення яких спрямовано реалізацію бюджетної програми</t>
  </si>
  <si>
    <t>№ з/п</t>
  </si>
  <si>
    <t>Ціль державної політики</t>
  </si>
  <si>
    <t>6. Завдання бюджетної програми</t>
  </si>
  <si>
    <t>Завдання</t>
  </si>
  <si>
    <t>7. Видатки (надані кредити з бюджету) та напрями використання бюджетних коштів за бюджетною програмою</t>
  </si>
  <si>
    <t>гривень</t>
  </si>
  <si>
    <t>№</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</si>
  <si>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</si>
  <si>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</si>
  <si>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</si>
  <si>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</si>
  <si>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з/п</t>
  </si>
  <si>
    <t>загальний фонд</t>
  </si>
  <si>
    <t>спеціальний фонд</t>
  </si>
  <si>
    <t>усього</t>
  </si>
  <si>
    <t>Усього</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</si>
  <si>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</si>
  <si>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 регіональної програми</t>
  </si>
  <si>
    <t>9. Результативні показники бюджетної програми та аналіз їх виконання</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</si>
  <si>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</si>
  <si>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</si>
  <si>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</si>
  <si>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</si>
  <si>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</si>
  <si>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продукту</t>
  </si>
  <si>
    <t>ефективності</t>
  </si>
  <si>
    <t>якості</t>
  </si>
  <si>
    <t>0700000</t>
  </si>
  <si>
    <t>0710000</t>
  </si>
  <si>
    <t>Управління охорони здоров'я Чернігівської міської ради</t>
  </si>
  <si>
    <t>Удосконалення організації регіональної системи охорони здоров’я, спрямованої на збереження та зміцнення  здоров’я, підвищення якості та тривалості життя населення та зниження рівня захворюваності</t>
  </si>
  <si>
    <t>0712100</t>
  </si>
  <si>
    <t>0722</t>
  </si>
  <si>
    <r>
      <t xml:space="preserve">5. Мета бюджетної програми  </t>
    </r>
    <r>
      <rPr>
        <sz val="12"/>
        <color theme="1"/>
        <rFont val="Times New Roman"/>
        <family val="1"/>
        <charset val="204"/>
      </rPr>
      <t>Підвищення рівня надання медичної допомоги та збережння здоров'я населення</t>
    </r>
  </si>
  <si>
    <t>Забезпечення надання належної лікувально-оздоровчої та профілактичної стоматологічної допомоги дорослому та дитячому населенню</t>
  </si>
  <si>
    <t>Надання належної лікувально-оздоровчої та профілактичної стоматологічної допомоги дорослому та дитячому населенню</t>
  </si>
  <si>
    <t>кількість закладів охорони здоров'я</t>
  </si>
  <si>
    <t>од</t>
  </si>
  <si>
    <t>зведення планів по мережі, штатах і контингентах установ, що фінансуються з місцевих бюджетів</t>
  </si>
  <si>
    <t>кількість лікарських відвідувань</t>
  </si>
  <si>
    <t>кількість осіб, яким проведена планова санація</t>
  </si>
  <si>
    <t>осіб</t>
  </si>
  <si>
    <t>звіт по формі первинно-облікової документації ф. 039/2о</t>
  </si>
  <si>
    <t>кількість пролікованих пацієнтів на одного лікаря стоматолога (навантаження на 1 лікарську посаду)</t>
  </si>
  <si>
    <t>середня тривалість лікування</t>
  </si>
  <si>
    <t>хв</t>
  </si>
  <si>
    <t>розрахунок (кількість відпрацьованого часу(терапія)*60хв/відвідування)</t>
  </si>
  <si>
    <t>розрахунковий показник</t>
  </si>
  <si>
    <t>сановано від кількості потребуючих санації за зверненням</t>
  </si>
  <si>
    <t>%</t>
  </si>
  <si>
    <t>* Зазначаються всі напрями використання бюджетних коштів, затверджені у паспорті бюджетної програми.</t>
  </si>
  <si>
    <t>Заступник начальника управління охорони здоров'я Чернігівської міської ради</t>
  </si>
  <si>
    <t>(підпис)</t>
  </si>
  <si>
    <t>(ініціали/ініціал, прізвище)</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</si>
  <si>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</si>
  <si>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</si>
  <si>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</si>
  <si>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</si>
  <si>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</si>
  <si>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</si>
  <si>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</si>
  <si>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2100</t>
  </si>
  <si>
    <t>кількість штатних одиниць (з них жінок 61,1%)</t>
  </si>
  <si>
    <t>Стоматологічна допомога населенню</t>
  </si>
  <si>
    <t>про виконання паспорта бюджетної програми місцевого бюджету на _2021_ рік</t>
  </si>
  <si>
    <t>02013308</t>
  </si>
  <si>
    <t>Ольга МАЛЕЦЬ</t>
  </si>
  <si>
    <t>Головний  бухгалтер</t>
  </si>
  <si>
    <t>Оксана ГАВРИЛЕНКО</t>
  </si>
  <si>
    <t xml:space="preserve">Всього відхилення касових відатків від затверджених у паспорті складають 284 706 грн. Отримано економію фонду оплати праці в сумі 35 568 грн, з них оплата праці 28 679 грн та по статті нарахування  на оплату праці 8 889 грн.  Економія  з Оплати за комунальні платежі та енергоносії  склала 245 485 грн, в тому числі  Оплата за природний газ 88 051 грн,  Оплата електроенергії - 63 386 грн, Оплата теплопостачання - 27 273 грн, та оплата за водопостачання та водовідведення - 56 302 грн, Оплата інших енергоносіїв та інших комунальних послуг - 10 474 грн. Дана економія склалась як в результаті економії обсягів споживання енергоносіїв, чому сприяли погодні умови. </t>
  </si>
  <si>
    <t xml:space="preserve">  Комплексна міська програма “Здоров’я чернігівців” на 2018-2021 роки, затверджена рішенням міської ради від 21.08.2018 № 33/VII – 4 (зі змінами)</t>
  </si>
  <si>
    <t>Протягом року утримувались за рахунок бюджетних коштів 13 од. , з них 12 - надання невідкладної стоматологічної допомоги дітям  та 1 лікар - участь в роботі постійно діючої військово-лікарської комісії.</t>
  </si>
  <si>
    <t>Через продовження  карантинних заходів у зв'язку з пандемією коронавірусного захворювання COVID-19 кількість лікарських відвідувань скоротилась майже на 23%, а кількість осіб, яким проведено планову санацію зменшилась на 17,2%.</t>
  </si>
  <si>
    <t>Кількість пролікованих пацієнтів нижче прогнозованої кількості на вдвоє, у зв'язку зі зменшенням кількості відвідування громадян через пандемію коронавірусного захворювання COVID-19</t>
  </si>
  <si>
    <t xml:space="preserve">Показник виконано </t>
  </si>
  <si>
    <t>Через дію  карантинних заходів у зв'язку з пандемією коронавірусного захворювання COVID-19 кількість лікарських відвідувань скоротилась майже на 23%, а кількість осіб, яким проведено планову санацію зменшилась на 17,2%.</t>
  </si>
  <si>
    <r>
      <t xml:space="preserve">10. Узагальнений висновок про виконання бюджетної програми. </t>
    </r>
    <r>
      <rPr>
        <sz val="12"/>
        <color theme="1"/>
        <rFont val="Times New Roman"/>
        <family val="1"/>
        <charset val="204"/>
      </rPr>
      <t xml:space="preserve">За даною програмою з початку року забезпечувалась організація діяльності КНП "Чернігівський міський стоматологічний центр" ЧМР та КНП "Дитяча стоматологічна поліклініка" ЧМР. Рішенням Чернігівської міської ради від    24.06.2021 року   № 9/VIIІ - 12 "Про реорганізацію комунального некомерційного підприємства «Чернігівський міський стоматологічний центр» Чернігівської міської ради було припинено шляхом реорганізації юридичну особу КНП «Чернігівський міський стоматологічний центр» Чернігівської міської ради через приєднання до комунального некомерційного підприємства «Дитяча стоматологічна поліклініка» Чернігівської міської ради (з 01.10.2021 р).   Бюджетні призначення по КПКВК 0712100 на 2021 рік разом складали 3 280 200,грн Касові видатки - 2 995 494 грн. За звітний рік отримано економію фонду оплати праці в сумі 35 568 грн та  Економія  з оплати за комунальні платежі та енергоносії  в сумі 245 485 грн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</si>
</sst>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charset val="204"/>
      <scheme val="minor"/>
    </font>
    <font>
      <sz val="12"/>
      <color theme="1"/>
      <name val="Times New Roman"/>
      <family val="1"/>
      <charset val="204"/>
    </font>
    <font>
      <b/>
      <sz val="13.5"/>
      <color theme="1"/>
      <name val="Times New Roman"/>
      <family val="1"/>
      <charset val="204"/>
    </font>
    <font>
      <sz val="10"/>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
      <u/>
      <sz val="14"/>
      <color theme="1"/>
      <name val="Times New Roman"/>
      <family val="1"/>
      <charset val="204"/>
    </font>
    <font>
      <sz val="14"/>
      <color theme="1"/>
      <name val="Times New Roman"/>
      <family val="1"/>
      <charset val="204"/>
    </font>
    <font>
      <sz val="9"/>
      <color theme="1"/>
      <name val="Times New Roman"/>
      <family val="1"/>
      <charset val="204"/>
    </font>
    <font>
      <sz val="8"/>
      <color theme="1"/>
      <name val="Times New Roman"/>
      <family val="1"/>
      <charset val="204"/>
    </font>
    <font>
      <sz val="6"/>
      <color theme="1"/>
      <name val="Times New Roman"/>
      <family val="1"/>
      <charset val="204"/>
    </font>
  </fonts>
  <fills count="2">
    <fill>
      <patternFill patternType="none"/>
    </fill>
    <fill>
      <patternFill patternType="gray125"/>
    </fill>
  </fills>
  <borders count="1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0">
    <xf numFmtId="0" fontId="0" fillId="0" borderId="0" xfId="0"/>
    <xf numFmtId="0" fontId="1" fillId="0" borderId="0" xfId="0" applyFont="1" applyAlignment="1">
      <alignment vertical="center" wrapText="1"/>
    </xf>
    <xf numFmtId="0" fontId="0" fillId="0" borderId="0" xfId="0" applyAlignme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right"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0" xfId="0" applyFont="1"/>
    <xf numFmtId="0" fontId="5" fillId="0" borderId="10" xfId="0" applyFont="1" applyBorder="1" applyAlignment="1">
      <alignment horizontal="center" vertical="center" wrapText="1"/>
    </xf>
    <xf numFmtId="164" fontId="1"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2" fillId="0" borderId="0" xfId="0" applyFont="1" applyAlignment="1">
      <alignment horizontal="center" vertical="center"/>
    </xf>
    <xf numFmtId="0" fontId="3" fillId="0" borderId="11" xfId="0" applyFont="1" applyBorder="1" applyAlignment="1">
      <alignment horizontal="center" vertical="center" wrapText="1"/>
    </xf>
    <xf numFmtId="0" fontId="0" fillId="0" borderId="12" xfId="0" applyBorder="1"/>
    <xf numFmtId="0" fontId="10" fillId="0" borderId="0" xfId="0" applyFont="1" applyAlignment="1">
      <alignment horizontal="center" vertical="top"/>
    </xf>
    <xf numFmtId="49" fontId="7" fillId="0" borderId="0" xfId="0" applyNumberFormat="1" applyFont="1" applyAlignment="1">
      <alignment horizontal="center"/>
    </xf>
    <xf numFmtId="0" fontId="9" fillId="0" borderId="0" xfId="0" applyFont="1" applyAlignment="1">
      <alignment horizontal="center" vertical="top" wrapText="1"/>
    </xf>
    <xf numFmtId="0" fontId="3" fillId="0" borderId="0" xfId="0" applyFont="1" applyAlignment="1">
      <alignment vertical="top" wrapText="1"/>
    </xf>
    <xf numFmtId="0" fontId="7" fillId="0" borderId="0" xfId="0" applyFont="1"/>
    <xf numFmtId="0" fontId="9" fillId="0" borderId="0" xfId="0" applyFont="1" applyAlignment="1">
      <alignment vertical="top" wrapText="1"/>
    </xf>
    <xf numFmtId="49" fontId="7" fillId="0" borderId="0" xfId="0" applyNumberFormat="1" applyFont="1" applyAlignment="1">
      <alignment horizont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11" xfId="0" applyFont="1" applyBorder="1" applyAlignment="1">
      <alignment horizontal="center" wrapText="1"/>
    </xf>
    <xf numFmtId="0" fontId="10" fillId="0" borderId="0" xfId="0" applyFont="1" applyAlignment="1">
      <alignment horizontal="center" vertical="top" wrapText="1"/>
    </xf>
    <xf numFmtId="0" fontId="10" fillId="0" borderId="13" xfId="0" applyFont="1" applyBorder="1" applyAlignment="1">
      <alignment horizontal="center" vertical="top"/>
    </xf>
    <xf numFmtId="0" fontId="6" fillId="0" borderId="0" xfId="0" applyFont="1" applyAlignment="1">
      <alignment horizontal="left" wrapText="1"/>
    </xf>
    <xf numFmtId="0" fontId="6" fillId="0" borderId="12" xfId="0" applyFont="1" applyBorder="1" applyAlignment="1">
      <alignment horizontal="right"/>
    </xf>
    <xf numFmtId="0" fontId="6" fillId="0" borderId="0" xfId="0" applyFont="1" applyAlignment="1">
      <alignment horizontal="left"/>
    </xf>
    <xf numFmtId="0" fontId="9" fillId="0" borderId="0" xfId="0" applyFont="1" applyAlignment="1">
      <alignment horizontal="center" vertical="top" wrapText="1"/>
    </xf>
    <xf numFmtId="0" fontId="2" fillId="0" borderId="0" xfId="0" applyFont="1" applyAlignment="1">
      <alignment horizontal="center" vertical="center"/>
    </xf>
    <xf numFmtId="0" fontId="1" fillId="0" borderId="0" xfId="0" applyFont="1" applyAlignment="1">
      <alignment horizontal="center" vertical="center" wrapText="1"/>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0" fontId="8" fillId="0" borderId="0" xfId="0" applyFont="1" applyAlignment="1">
      <alignment horizontal="center" wrapText="1"/>
    </xf>
    <xf numFmtId="0" fontId="7" fillId="0" borderId="0" xfId="0" applyFont="1" applyAlignment="1">
      <alignment horizont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M63"/>
  <sheetViews>
    <sheetView tabSelected="1" topLeftCell="A37" workbookViewId="0">
      <selection activeCell="E13" sqref="E13:K13"/>
    </sheetView>
  </sheetViews>
  <sheetFormatPr defaultRowHeight="15" x14ac:dyDescent="0.25"/>
  <cols>
    <col min="1" max="1" width="3.85546875" customWidth="1"/>
    <col min="2" max="2" width="27.28515625" customWidth="1"/>
    <col min="3" max="3" width="13.7109375" customWidth="1"/>
    <col min="4" max="4" width="12.7109375" customWidth="1"/>
    <col min="5" max="5" width="13" customWidth="1"/>
    <col min="6" max="8" width="12.7109375" customWidth="1"/>
    <col min="9" max="9" width="12.140625" customWidth="1"/>
    <col min="10" max="10" width="13.7109375" customWidth="1"/>
    <col min="11" max="11" width="11.7109375" customWidth="1"/>
  </cols>
  <sheetData>
    <row r="1" spans="1:13" ht="16.149999999999999" customHeight="1" x14ac:dyDescent="0.25">
      <c r="I1" s="68" t="s">
        <v>0</v>
      </c>
      <c r="J1" s="68"/>
      <c r="K1" s="68"/>
      <c r="L1" s="68"/>
    </row>
    <row r="2" spans="1:13" ht="8.4499999999999993" customHeight="1" x14ac:dyDescent="0.25">
      <c r="A2" s="1"/>
      <c r="I2" s="69" t="s">
        <v>1</v>
      </c>
      <c r="J2" s="69"/>
      <c r="K2" s="69"/>
      <c r="L2" s="69"/>
      <c r="M2" s="2"/>
    </row>
    <row r="3" spans="1:13" ht="11.45" customHeight="1" x14ac:dyDescent="0.25">
      <c r="A3" s="1"/>
      <c r="I3" s="69" t="s">
        <v>2</v>
      </c>
      <c r="J3" s="69"/>
      <c r="K3" s="69"/>
      <c r="L3" s="69"/>
    </row>
    <row r="4" spans="1:13" ht="15.6" customHeight="1" x14ac:dyDescent="0.25">
      <c r="I4" s="69" t="s">
        <v>3</v>
      </c>
      <c r="J4" s="69"/>
      <c r="K4" s="69"/>
      <c r="L4" s="69"/>
    </row>
    <row r="5" spans="1:13" ht="12" customHeight="1" x14ac:dyDescent="0.25">
      <c r="I5" s="69" t="s">
        <v>4</v>
      </c>
      <c r="J5" s="69"/>
      <c r="K5" s="69"/>
      <c r="L5" s="69"/>
    </row>
    <row r="6" spans="1:13" ht="17.25" x14ac:dyDescent="0.25">
      <c r="F6" s="16"/>
      <c r="G6" s="16" t="s">
        <v>5</v>
      </c>
    </row>
    <row r="7" spans="1:13" ht="30" customHeight="1" x14ac:dyDescent="0.25">
      <c r="C7" s="39" t="s">
        <v>75</v>
      </c>
      <c r="D7" s="39"/>
      <c r="E7" s="39"/>
      <c r="F7" s="39"/>
      <c r="G7" s="39"/>
      <c r="H7" s="39"/>
      <c r="I7" s="39"/>
      <c r="J7" s="39"/>
      <c r="K7" s="39"/>
      <c r="L7" s="39"/>
    </row>
    <row r="8" spans="1:13" ht="26.45" customHeight="1" x14ac:dyDescent="0.3">
      <c r="A8" s="40" t="s">
        <v>6</v>
      </c>
      <c r="B8" s="20" t="s">
        <v>38</v>
      </c>
      <c r="C8" s="41" t="s">
        <v>40</v>
      </c>
      <c r="D8" s="41"/>
      <c r="E8" s="41"/>
      <c r="F8" s="41"/>
      <c r="G8" s="41"/>
      <c r="H8" s="41"/>
      <c r="I8" s="41"/>
      <c r="J8" s="41"/>
      <c r="K8" s="41"/>
      <c r="L8" s="42" t="s">
        <v>76</v>
      </c>
      <c r="M8" s="42"/>
    </row>
    <row r="9" spans="1:13" ht="26.45" customHeight="1" x14ac:dyDescent="0.3">
      <c r="A9" s="40"/>
      <c r="B9" s="21" t="s">
        <v>65</v>
      </c>
      <c r="C9" s="22"/>
      <c r="D9" s="23"/>
      <c r="E9" s="38" t="s">
        <v>66</v>
      </c>
      <c r="F9" s="38"/>
      <c r="G9" s="38"/>
      <c r="H9" s="38"/>
      <c r="I9" s="38"/>
      <c r="J9" s="24"/>
      <c r="K9" s="24"/>
      <c r="L9" s="38" t="s">
        <v>67</v>
      </c>
      <c r="M9" s="38"/>
    </row>
    <row r="10" spans="1:13" ht="21.6" customHeight="1" x14ac:dyDescent="0.3">
      <c r="A10" s="40" t="s">
        <v>7</v>
      </c>
      <c r="B10" s="20" t="s">
        <v>39</v>
      </c>
      <c r="C10" s="41" t="s">
        <v>40</v>
      </c>
      <c r="D10" s="41"/>
      <c r="E10" s="41"/>
      <c r="F10" s="41"/>
      <c r="G10" s="41"/>
      <c r="H10" s="41"/>
      <c r="I10" s="41"/>
      <c r="J10" s="41"/>
      <c r="K10" s="41"/>
      <c r="L10" s="42" t="s">
        <v>76</v>
      </c>
      <c r="M10" s="42"/>
    </row>
    <row r="11" spans="1:13" ht="26.45" customHeight="1" x14ac:dyDescent="0.25">
      <c r="A11" s="40"/>
      <c r="B11" s="21" t="s">
        <v>65</v>
      </c>
      <c r="C11" s="38" t="s">
        <v>8</v>
      </c>
      <c r="D11" s="38"/>
      <c r="E11" s="38"/>
      <c r="F11" s="38"/>
      <c r="G11" s="38"/>
      <c r="H11" s="38"/>
      <c r="I11" s="38"/>
      <c r="J11" s="38"/>
      <c r="K11" s="38"/>
      <c r="L11" s="38" t="s">
        <v>67</v>
      </c>
      <c r="M11" s="38"/>
    </row>
    <row r="12" spans="1:13" ht="15.6" customHeight="1" x14ac:dyDescent="0.3">
      <c r="A12" s="40" t="s">
        <v>9</v>
      </c>
      <c r="B12" s="20" t="s">
        <v>42</v>
      </c>
      <c r="C12" s="20" t="s">
        <v>72</v>
      </c>
      <c r="D12" s="25" t="s">
        <v>43</v>
      </c>
      <c r="E12" s="43" t="s">
        <v>74</v>
      </c>
      <c r="F12" s="43"/>
      <c r="G12" s="43"/>
      <c r="H12" s="43"/>
      <c r="I12" s="43"/>
      <c r="J12" s="43"/>
      <c r="K12" s="43"/>
      <c r="L12" s="44">
        <v>25559000000</v>
      </c>
      <c r="M12" s="44"/>
    </row>
    <row r="13" spans="1:13" ht="64.900000000000006" customHeight="1" x14ac:dyDescent="0.25">
      <c r="A13" s="40"/>
      <c r="B13" s="21" t="s">
        <v>65</v>
      </c>
      <c r="C13" s="33" t="s">
        <v>68</v>
      </c>
      <c r="D13" s="33" t="s">
        <v>69</v>
      </c>
      <c r="E13" s="38" t="s">
        <v>70</v>
      </c>
      <c r="F13" s="38"/>
      <c r="G13" s="38"/>
      <c r="H13" s="38"/>
      <c r="I13" s="38"/>
      <c r="J13" s="38"/>
      <c r="K13" s="38"/>
      <c r="L13" s="38" t="s">
        <v>71</v>
      </c>
      <c r="M13" s="38"/>
    </row>
    <row r="14" spans="1:13" ht="17.45" customHeight="1" thickBot="1" x14ac:dyDescent="0.3">
      <c r="A14" s="56" t="s">
        <v>10</v>
      </c>
      <c r="B14" s="56"/>
      <c r="C14" s="56"/>
      <c r="D14" s="56"/>
      <c r="E14" s="56"/>
      <c r="F14" s="56"/>
      <c r="G14" s="56"/>
      <c r="H14" s="56"/>
      <c r="I14" s="56"/>
      <c r="J14" s="56"/>
      <c r="K14" s="56"/>
      <c r="L14" s="56"/>
      <c r="M14" s="56"/>
    </row>
    <row r="15" spans="1:13" ht="14.45" customHeight="1" thickBot="1" x14ac:dyDescent="0.3">
      <c r="A15" s="3" t="s">
        <v>11</v>
      </c>
      <c r="B15" s="64" t="s">
        <v>12</v>
      </c>
      <c r="C15" s="64"/>
      <c r="D15" s="64"/>
      <c r="E15" s="64"/>
      <c r="F15" s="64"/>
      <c r="G15" s="64"/>
      <c r="H15" s="64"/>
      <c r="I15" s="64"/>
      <c r="J15" s="64"/>
      <c r="K15" s="64"/>
      <c r="L15" s="64"/>
      <c r="M15" s="65"/>
    </row>
    <row r="16" spans="1:13" ht="28.15" customHeight="1" thickBot="1" x14ac:dyDescent="0.3">
      <c r="A16" s="4"/>
      <c r="B16" s="66" t="s">
        <v>41</v>
      </c>
      <c r="C16" s="66"/>
      <c r="D16" s="66"/>
      <c r="E16" s="66"/>
      <c r="F16" s="66"/>
      <c r="G16" s="66"/>
      <c r="H16" s="66"/>
      <c r="I16" s="66"/>
      <c r="J16" s="66"/>
      <c r="K16" s="66"/>
      <c r="L16" s="66"/>
      <c r="M16" s="67"/>
    </row>
    <row r="17" spans="1:13" ht="19.149999999999999" customHeight="1" x14ac:dyDescent="0.25">
      <c r="A17" s="56" t="s">
        <v>44</v>
      </c>
      <c r="B17" s="56"/>
      <c r="C17" s="56"/>
      <c r="D17" s="56"/>
      <c r="E17" s="56"/>
      <c r="F17" s="56"/>
      <c r="G17" s="56"/>
      <c r="H17" s="56"/>
      <c r="I17" s="56"/>
      <c r="J17" s="56"/>
      <c r="K17" s="56"/>
    </row>
    <row r="18" spans="1:13" ht="19.149999999999999" customHeight="1" thickBot="1" x14ac:dyDescent="0.3">
      <c r="A18" s="56" t="s">
        <v>13</v>
      </c>
      <c r="B18" s="56"/>
      <c r="C18" s="56"/>
      <c r="D18" s="56"/>
      <c r="E18" s="56"/>
      <c r="F18" s="56"/>
      <c r="G18" s="56"/>
      <c r="H18" s="56"/>
      <c r="I18" s="56"/>
      <c r="J18" s="56"/>
      <c r="K18" s="56"/>
    </row>
    <row r="19" spans="1:13" ht="14.45" customHeight="1" thickBot="1" x14ac:dyDescent="0.3">
      <c r="A19" s="31" t="s">
        <v>11</v>
      </c>
      <c r="B19" s="64" t="s">
        <v>14</v>
      </c>
      <c r="C19" s="64"/>
      <c r="D19" s="64"/>
      <c r="E19" s="64"/>
      <c r="F19" s="64"/>
      <c r="G19" s="64"/>
      <c r="H19" s="64"/>
      <c r="I19" s="64"/>
      <c r="J19" s="64"/>
      <c r="K19" s="64"/>
      <c r="L19" s="64"/>
      <c r="M19" s="65"/>
    </row>
    <row r="20" spans="1:13" ht="16.5" thickBot="1" x14ac:dyDescent="0.3">
      <c r="A20" s="4">
        <v>1</v>
      </c>
      <c r="B20" s="66" t="s">
        <v>45</v>
      </c>
      <c r="C20" s="66"/>
      <c r="D20" s="66"/>
      <c r="E20" s="66"/>
      <c r="F20" s="66"/>
      <c r="G20" s="66"/>
      <c r="H20" s="66"/>
      <c r="I20" s="66"/>
      <c r="J20" s="66"/>
      <c r="K20" s="66"/>
      <c r="L20" s="66"/>
      <c r="M20" s="67"/>
    </row>
    <row r="21" spans="1:13" ht="15.6" customHeight="1" x14ac:dyDescent="0.25">
      <c r="A21" s="56" t="s">
        <v>15</v>
      </c>
      <c r="B21" s="56"/>
      <c r="C21" s="56"/>
      <c r="D21" s="56"/>
      <c r="E21" s="56"/>
      <c r="F21" s="56"/>
      <c r="G21" s="56"/>
      <c r="H21" s="56"/>
      <c r="I21" s="56"/>
      <c r="J21" s="56"/>
      <c r="K21" s="56"/>
      <c r="L21" s="56"/>
    </row>
    <row r="22" spans="1:13" ht="10.15" customHeight="1" thickBot="1" x14ac:dyDescent="0.3">
      <c r="A22" s="5"/>
      <c r="K22" s="6" t="s">
        <v>16</v>
      </c>
    </row>
    <row r="23" spans="1:13" ht="33.6" customHeight="1" thickBot="1" x14ac:dyDescent="0.3">
      <c r="A23" s="7" t="s">
        <v>17</v>
      </c>
      <c r="B23" s="60" t="s">
        <v>18</v>
      </c>
      <c r="C23" s="57" t="s">
        <v>19</v>
      </c>
      <c r="D23" s="58"/>
      <c r="E23" s="59"/>
      <c r="F23" s="57" t="s">
        <v>20</v>
      </c>
      <c r="G23" s="58"/>
      <c r="H23" s="59"/>
      <c r="I23" s="57" t="s">
        <v>21</v>
      </c>
      <c r="J23" s="58"/>
      <c r="K23" s="59"/>
    </row>
    <row r="24" spans="1:13" ht="32.25" thickBot="1" x14ac:dyDescent="0.3">
      <c r="A24" s="8" t="s">
        <v>22</v>
      </c>
      <c r="B24" s="61"/>
      <c r="C24" s="9" t="s">
        <v>23</v>
      </c>
      <c r="D24" s="9" t="s">
        <v>24</v>
      </c>
      <c r="E24" s="9" t="s">
        <v>25</v>
      </c>
      <c r="F24" s="9" t="s">
        <v>23</v>
      </c>
      <c r="G24" s="9" t="s">
        <v>24</v>
      </c>
      <c r="H24" s="9" t="s">
        <v>25</v>
      </c>
      <c r="I24" s="9" t="s">
        <v>23</v>
      </c>
      <c r="J24" s="9" t="s">
        <v>24</v>
      </c>
      <c r="K24" s="9" t="s">
        <v>25</v>
      </c>
    </row>
    <row r="25" spans="1:13" ht="12" customHeight="1" thickBot="1" x14ac:dyDescent="0.3">
      <c r="A25" s="8">
        <v>1</v>
      </c>
      <c r="B25" s="9">
        <v>2</v>
      </c>
      <c r="C25" s="9">
        <v>3</v>
      </c>
      <c r="D25" s="9">
        <v>4</v>
      </c>
      <c r="E25" s="9">
        <v>5</v>
      </c>
      <c r="F25" s="9">
        <v>6</v>
      </c>
      <c r="G25" s="9">
        <v>7</v>
      </c>
      <c r="H25" s="9">
        <v>8</v>
      </c>
      <c r="I25" s="9">
        <v>9</v>
      </c>
      <c r="J25" s="9">
        <v>10</v>
      </c>
      <c r="K25" s="9">
        <v>11</v>
      </c>
    </row>
    <row r="26" spans="1:13" ht="66" customHeight="1" thickBot="1" x14ac:dyDescent="0.3">
      <c r="A26" s="8"/>
      <c r="B26" s="32" t="s">
        <v>46</v>
      </c>
      <c r="C26" s="14">
        <v>3280200</v>
      </c>
      <c r="D26" s="14">
        <v>0</v>
      </c>
      <c r="E26" s="14">
        <f>C26+D26</f>
        <v>3280200</v>
      </c>
      <c r="F26" s="14">
        <v>2995494</v>
      </c>
      <c r="G26" s="14">
        <v>0</v>
      </c>
      <c r="H26" s="14">
        <f>SUM(F26:G26)</f>
        <v>2995494</v>
      </c>
      <c r="I26" s="14">
        <f>F26-C26</f>
        <v>-284706</v>
      </c>
      <c r="J26" s="14">
        <f t="shared" ref="J26:K26" si="0">G26-D26</f>
        <v>0</v>
      </c>
      <c r="K26" s="14">
        <f t="shared" si="0"/>
        <v>-284706</v>
      </c>
    </row>
    <row r="27" spans="1:13" ht="16.5" thickBot="1" x14ac:dyDescent="0.3">
      <c r="A27" s="8"/>
      <c r="B27" s="9" t="s">
        <v>26</v>
      </c>
      <c r="C27" s="14">
        <f t="shared" ref="C27:K27" si="1">C26</f>
        <v>3280200</v>
      </c>
      <c r="D27" s="14">
        <f t="shared" si="1"/>
        <v>0</v>
      </c>
      <c r="E27" s="14">
        <f t="shared" si="1"/>
        <v>3280200</v>
      </c>
      <c r="F27" s="14">
        <f t="shared" si="1"/>
        <v>2995494</v>
      </c>
      <c r="G27" s="14">
        <f t="shared" si="1"/>
        <v>0</v>
      </c>
      <c r="H27" s="14">
        <f t="shared" si="1"/>
        <v>2995494</v>
      </c>
      <c r="I27" s="14">
        <f t="shared" si="1"/>
        <v>-284706</v>
      </c>
      <c r="J27" s="14">
        <f t="shared" si="1"/>
        <v>0</v>
      </c>
      <c r="K27" s="14">
        <f t="shared" si="1"/>
        <v>-284706</v>
      </c>
    </row>
    <row r="28" spans="1:13" ht="85.5" customHeight="1" thickBot="1" x14ac:dyDescent="0.3">
      <c r="A28" s="57" t="s">
        <v>80</v>
      </c>
      <c r="B28" s="58"/>
      <c r="C28" s="58"/>
      <c r="D28" s="58"/>
      <c r="E28" s="58"/>
      <c r="F28" s="58"/>
      <c r="G28" s="58"/>
      <c r="H28" s="58"/>
      <c r="I28" s="58"/>
      <c r="J28" s="58"/>
      <c r="K28" s="59"/>
    </row>
    <row r="29" spans="1:13" ht="22.9" customHeight="1" x14ac:dyDescent="0.25">
      <c r="A29" s="56" t="s">
        <v>27</v>
      </c>
      <c r="B29" s="56"/>
      <c r="C29" s="56"/>
      <c r="D29" s="56"/>
      <c r="E29" s="56"/>
      <c r="F29" s="56"/>
      <c r="G29" s="56"/>
      <c r="H29" s="56"/>
      <c r="I29" s="56"/>
      <c r="J29" s="56"/>
      <c r="K29" s="56"/>
    </row>
    <row r="30" spans="1:13" ht="12.6" customHeight="1" thickBot="1" x14ac:dyDescent="0.3">
      <c r="A30" s="5"/>
      <c r="K30" s="6" t="s">
        <v>16</v>
      </c>
    </row>
    <row r="31" spans="1:13" ht="43.9" customHeight="1" thickBot="1" x14ac:dyDescent="0.3">
      <c r="A31" s="60" t="s">
        <v>11</v>
      </c>
      <c r="B31" s="60" t="s">
        <v>28</v>
      </c>
      <c r="C31" s="57" t="s">
        <v>19</v>
      </c>
      <c r="D31" s="58"/>
      <c r="E31" s="59"/>
      <c r="F31" s="57" t="s">
        <v>20</v>
      </c>
      <c r="G31" s="58"/>
      <c r="H31" s="59"/>
      <c r="I31" s="57" t="s">
        <v>21</v>
      </c>
      <c r="J31" s="58"/>
      <c r="K31" s="59"/>
    </row>
    <row r="32" spans="1:13" ht="32.25" thickBot="1" x14ac:dyDescent="0.3">
      <c r="A32" s="61"/>
      <c r="B32" s="61"/>
      <c r="C32" s="9" t="s">
        <v>23</v>
      </c>
      <c r="D32" s="9" t="s">
        <v>24</v>
      </c>
      <c r="E32" s="9" t="s">
        <v>25</v>
      </c>
      <c r="F32" s="9" t="s">
        <v>23</v>
      </c>
      <c r="G32" s="9" t="s">
        <v>24</v>
      </c>
      <c r="H32" s="9" t="s">
        <v>25</v>
      </c>
      <c r="I32" s="9" t="s">
        <v>23</v>
      </c>
      <c r="J32" s="9" t="s">
        <v>24</v>
      </c>
      <c r="K32" s="9" t="s">
        <v>25</v>
      </c>
    </row>
    <row r="33" spans="1:13" ht="16.5" thickBot="1" x14ac:dyDescent="0.3">
      <c r="A33" s="8">
        <v>1</v>
      </c>
      <c r="B33" s="9">
        <v>2</v>
      </c>
      <c r="C33" s="9">
        <v>3</v>
      </c>
      <c r="D33" s="9">
        <v>4</v>
      </c>
      <c r="E33" s="9">
        <v>5</v>
      </c>
      <c r="F33" s="9">
        <v>6</v>
      </c>
      <c r="G33" s="9">
        <v>7</v>
      </c>
      <c r="H33" s="9">
        <v>8</v>
      </c>
      <c r="I33" s="9">
        <v>9</v>
      </c>
      <c r="J33" s="9">
        <v>10</v>
      </c>
      <c r="K33" s="9">
        <v>11</v>
      </c>
    </row>
    <row r="34" spans="1:13" ht="77.25" thickBot="1" x14ac:dyDescent="0.3">
      <c r="A34" s="8"/>
      <c r="B34" s="17" t="s">
        <v>81</v>
      </c>
      <c r="C34" s="14">
        <v>3280200</v>
      </c>
      <c r="D34" s="14">
        <v>0</v>
      </c>
      <c r="E34" s="14">
        <f>C34+D34</f>
        <v>3280200</v>
      </c>
      <c r="F34" s="14">
        <v>2995494</v>
      </c>
      <c r="G34" s="14">
        <v>0</v>
      </c>
      <c r="H34" s="14">
        <f>F34+G34</f>
        <v>2995494</v>
      </c>
      <c r="I34" s="14">
        <f>F34-C34</f>
        <v>-284706</v>
      </c>
      <c r="J34" s="14">
        <f t="shared" ref="J34:K34" si="2">G34-D34</f>
        <v>0</v>
      </c>
      <c r="K34" s="14">
        <f t="shared" si="2"/>
        <v>-284706</v>
      </c>
    </row>
    <row r="35" spans="1:13" ht="21" customHeight="1" thickBot="1" x14ac:dyDescent="0.3">
      <c r="A35" s="56" t="s">
        <v>29</v>
      </c>
      <c r="B35" s="56"/>
      <c r="C35" s="56"/>
      <c r="D35" s="56"/>
      <c r="E35" s="56"/>
      <c r="F35" s="56"/>
      <c r="G35" s="56"/>
      <c r="H35" s="56"/>
      <c r="I35" s="56"/>
      <c r="J35" s="56"/>
      <c r="K35" s="56"/>
      <c r="L35" s="56"/>
    </row>
    <row r="36" spans="1:13" ht="44.45" customHeight="1" thickBot="1" x14ac:dyDescent="0.3">
      <c r="A36" s="62" t="s">
        <v>11</v>
      </c>
      <c r="B36" s="62" t="s">
        <v>30</v>
      </c>
      <c r="C36" s="62" t="s">
        <v>31</v>
      </c>
      <c r="D36" s="62" t="s">
        <v>32</v>
      </c>
      <c r="E36" s="50" t="s">
        <v>19</v>
      </c>
      <c r="F36" s="51"/>
      <c r="G36" s="52"/>
      <c r="H36" s="50" t="s">
        <v>33</v>
      </c>
      <c r="I36" s="51"/>
      <c r="J36" s="52"/>
      <c r="K36" s="50" t="s">
        <v>21</v>
      </c>
      <c r="L36" s="51"/>
      <c r="M36" s="52"/>
    </row>
    <row r="37" spans="1:13" ht="33.6" customHeight="1" thickBot="1" x14ac:dyDescent="0.3">
      <c r="A37" s="63"/>
      <c r="B37" s="63"/>
      <c r="C37" s="63"/>
      <c r="D37" s="63"/>
      <c r="E37" s="10" t="s">
        <v>23</v>
      </c>
      <c r="F37" s="10" t="s">
        <v>24</v>
      </c>
      <c r="G37" s="10" t="s">
        <v>25</v>
      </c>
      <c r="H37" s="10" t="s">
        <v>23</v>
      </c>
      <c r="I37" s="10" t="s">
        <v>24</v>
      </c>
      <c r="J37" s="10" t="s">
        <v>25</v>
      </c>
      <c r="K37" s="10" t="s">
        <v>23</v>
      </c>
      <c r="L37" s="10" t="s">
        <v>24</v>
      </c>
      <c r="M37" s="10" t="s">
        <v>25</v>
      </c>
    </row>
    <row r="38" spans="1:13" ht="15.75" thickBot="1" x14ac:dyDescent="0.3">
      <c r="A38" s="11">
        <v>1</v>
      </c>
      <c r="B38" s="10">
        <v>2</v>
      </c>
      <c r="C38" s="10">
        <v>3</v>
      </c>
      <c r="D38" s="10">
        <v>4</v>
      </c>
      <c r="E38" s="10">
        <v>5</v>
      </c>
      <c r="F38" s="10">
        <v>6</v>
      </c>
      <c r="G38" s="10">
        <v>7</v>
      </c>
      <c r="H38" s="10">
        <v>8</v>
      </c>
      <c r="I38" s="10">
        <v>9</v>
      </c>
      <c r="J38" s="10">
        <v>10</v>
      </c>
      <c r="K38" s="10">
        <v>11</v>
      </c>
      <c r="L38" s="10">
        <v>12</v>
      </c>
      <c r="M38" s="10">
        <v>13</v>
      </c>
    </row>
    <row r="39" spans="1:13" ht="15.75" thickBot="1" x14ac:dyDescent="0.3">
      <c r="A39" s="11">
        <v>1</v>
      </c>
      <c r="B39" s="15" t="s">
        <v>34</v>
      </c>
      <c r="C39" s="10"/>
      <c r="D39" s="10"/>
      <c r="E39" s="10"/>
      <c r="F39" s="10"/>
      <c r="G39" s="10"/>
      <c r="H39" s="10"/>
      <c r="I39" s="10"/>
      <c r="J39" s="10"/>
      <c r="K39" s="10"/>
      <c r="L39" s="10"/>
      <c r="M39" s="10"/>
    </row>
    <row r="40" spans="1:13" ht="30.75" thickBot="1" x14ac:dyDescent="0.3">
      <c r="A40" s="11"/>
      <c r="B40" s="10" t="s">
        <v>47</v>
      </c>
      <c r="C40" s="10" t="s">
        <v>48</v>
      </c>
      <c r="D40" s="45" t="s">
        <v>49</v>
      </c>
      <c r="E40" s="10">
        <v>1</v>
      </c>
      <c r="F40" s="10"/>
      <c r="G40" s="10">
        <v>1</v>
      </c>
      <c r="H40" s="10">
        <v>1</v>
      </c>
      <c r="I40" s="10"/>
      <c r="J40" s="10">
        <v>1</v>
      </c>
      <c r="K40" s="10">
        <v>0</v>
      </c>
      <c r="L40" s="10">
        <v>0</v>
      </c>
      <c r="M40" s="10">
        <v>0</v>
      </c>
    </row>
    <row r="41" spans="1:13" ht="63.6" customHeight="1" thickBot="1" x14ac:dyDescent="0.3">
      <c r="A41" s="13"/>
      <c r="B41" s="10" t="s">
        <v>73</v>
      </c>
      <c r="C41" s="10" t="s">
        <v>48</v>
      </c>
      <c r="D41" s="46"/>
      <c r="E41" s="10">
        <v>13</v>
      </c>
      <c r="F41" s="10"/>
      <c r="G41" s="10">
        <v>13</v>
      </c>
      <c r="H41" s="10">
        <v>13</v>
      </c>
      <c r="I41" s="10"/>
      <c r="J41" s="10">
        <v>13</v>
      </c>
      <c r="K41" s="10">
        <f>H41-E41</f>
        <v>0</v>
      </c>
      <c r="L41" s="10">
        <f t="shared" ref="L41:M41" si="3">I41-F41</f>
        <v>0</v>
      </c>
      <c r="M41" s="10">
        <f t="shared" si="3"/>
        <v>0</v>
      </c>
    </row>
    <row r="42" spans="1:13" ht="30" customHeight="1" thickBot="1" x14ac:dyDescent="0.3">
      <c r="A42" s="50" t="s">
        <v>82</v>
      </c>
      <c r="B42" s="51"/>
      <c r="C42" s="51"/>
      <c r="D42" s="51"/>
      <c r="E42" s="51"/>
      <c r="F42" s="51"/>
      <c r="G42" s="51"/>
      <c r="H42" s="51"/>
      <c r="I42" s="51"/>
      <c r="J42" s="51"/>
      <c r="K42" s="51"/>
      <c r="L42" s="51"/>
      <c r="M42" s="52"/>
    </row>
    <row r="43" spans="1:13" ht="15.75" thickBot="1" x14ac:dyDescent="0.3">
      <c r="A43" s="11">
        <v>2</v>
      </c>
      <c r="B43" s="15" t="s">
        <v>35</v>
      </c>
      <c r="C43" s="10"/>
      <c r="D43" s="10"/>
      <c r="E43" s="10"/>
      <c r="F43" s="10"/>
      <c r="G43" s="10"/>
      <c r="H43" s="10"/>
      <c r="I43" s="10"/>
      <c r="J43" s="10"/>
      <c r="K43" s="10"/>
      <c r="L43" s="10"/>
      <c r="M43" s="10"/>
    </row>
    <row r="44" spans="1:13" ht="30.75" thickBot="1" x14ac:dyDescent="0.3">
      <c r="A44" s="26"/>
      <c r="B44" s="27" t="s">
        <v>50</v>
      </c>
      <c r="C44" s="27" t="s">
        <v>48</v>
      </c>
      <c r="D44" s="47" t="s">
        <v>53</v>
      </c>
      <c r="E44" s="28">
        <v>12000</v>
      </c>
      <c r="F44" s="28"/>
      <c r="G44" s="28">
        <f>E44+F44</f>
        <v>12000</v>
      </c>
      <c r="H44" s="28">
        <v>9250</v>
      </c>
      <c r="I44" s="27"/>
      <c r="J44" s="28">
        <f>H44+I44</f>
        <v>9250</v>
      </c>
      <c r="K44" s="28">
        <f>H44-E44</f>
        <v>-2750</v>
      </c>
      <c r="L44" s="28">
        <f t="shared" ref="L44:M44" si="4">I44-F44</f>
        <v>0</v>
      </c>
      <c r="M44" s="28">
        <f t="shared" si="4"/>
        <v>-2750</v>
      </c>
    </row>
    <row r="45" spans="1:13" ht="30.75" thickBot="1" x14ac:dyDescent="0.3">
      <c r="A45" s="26"/>
      <c r="B45" s="27" t="s">
        <v>51</v>
      </c>
      <c r="C45" s="27" t="s">
        <v>52</v>
      </c>
      <c r="D45" s="48"/>
      <c r="E45" s="28">
        <v>10777</v>
      </c>
      <c r="F45" s="28"/>
      <c r="G45" s="28">
        <f>E45+F45</f>
        <v>10777</v>
      </c>
      <c r="H45" s="28">
        <v>8920</v>
      </c>
      <c r="I45" s="27"/>
      <c r="J45" s="28">
        <f>H45+I45</f>
        <v>8920</v>
      </c>
      <c r="K45" s="28">
        <f>H45-E45</f>
        <v>-1857</v>
      </c>
      <c r="L45" s="28">
        <f t="shared" ref="L45:M45" si="5">I45-F45</f>
        <v>0</v>
      </c>
      <c r="M45" s="28">
        <f t="shared" si="5"/>
        <v>-1857</v>
      </c>
    </row>
    <row r="46" spans="1:13" ht="28.9" customHeight="1" thickBot="1" x14ac:dyDescent="0.3">
      <c r="A46" s="53" t="s">
        <v>83</v>
      </c>
      <c r="B46" s="54"/>
      <c r="C46" s="54"/>
      <c r="D46" s="54"/>
      <c r="E46" s="54"/>
      <c r="F46" s="54"/>
      <c r="G46" s="54"/>
      <c r="H46" s="54"/>
      <c r="I46" s="54"/>
      <c r="J46" s="54"/>
      <c r="K46" s="54"/>
      <c r="L46" s="54"/>
      <c r="M46" s="55"/>
    </row>
    <row r="47" spans="1:13" ht="15.75" thickBot="1" x14ac:dyDescent="0.3">
      <c r="A47" s="26">
        <v>3</v>
      </c>
      <c r="B47" s="29" t="s">
        <v>36</v>
      </c>
      <c r="C47" s="27"/>
      <c r="D47" s="27"/>
      <c r="E47" s="27"/>
      <c r="F47" s="27"/>
      <c r="G47" s="27"/>
      <c r="H47" s="27"/>
      <c r="I47" s="27"/>
      <c r="J47" s="27"/>
      <c r="K47" s="27"/>
      <c r="L47" s="27"/>
      <c r="M47" s="27"/>
    </row>
    <row r="48" spans="1:13" ht="69" customHeight="1" thickBot="1" x14ac:dyDescent="0.3">
      <c r="A48" s="26"/>
      <c r="B48" s="27" t="s">
        <v>54</v>
      </c>
      <c r="C48" s="27" t="s">
        <v>52</v>
      </c>
      <c r="D48" s="30" t="s">
        <v>53</v>
      </c>
      <c r="E48" s="27">
        <v>1391</v>
      </c>
      <c r="F48" s="27"/>
      <c r="G48" s="27">
        <f>E48+F48</f>
        <v>1391</v>
      </c>
      <c r="H48" s="27">
        <v>770</v>
      </c>
      <c r="I48" s="27"/>
      <c r="J48" s="27">
        <f>H48+I48</f>
        <v>770</v>
      </c>
      <c r="K48" s="27">
        <f>H48-E48</f>
        <v>-621</v>
      </c>
      <c r="L48" s="27"/>
      <c r="M48" s="27">
        <f>K48+L48</f>
        <v>-621</v>
      </c>
    </row>
    <row r="49" spans="1:13" ht="84.75" thickBot="1" x14ac:dyDescent="0.3">
      <c r="A49" s="26"/>
      <c r="B49" s="27" t="s">
        <v>55</v>
      </c>
      <c r="C49" s="27" t="s">
        <v>56</v>
      </c>
      <c r="D49" s="30" t="s">
        <v>57</v>
      </c>
      <c r="E49" s="27">
        <v>40</v>
      </c>
      <c r="F49" s="27"/>
      <c r="G49" s="27">
        <v>40</v>
      </c>
      <c r="H49" s="27">
        <v>30</v>
      </c>
      <c r="I49" s="27"/>
      <c r="J49" s="27">
        <v>30</v>
      </c>
      <c r="K49" s="27">
        <f>H49-E49</f>
        <v>-10</v>
      </c>
      <c r="L49" s="27">
        <v>0</v>
      </c>
      <c r="M49" s="27">
        <f>J49-G49</f>
        <v>-10</v>
      </c>
    </row>
    <row r="50" spans="1:13" ht="42" customHeight="1" thickBot="1" x14ac:dyDescent="0.3">
      <c r="A50" s="53" t="s">
        <v>84</v>
      </c>
      <c r="B50" s="54"/>
      <c r="C50" s="54"/>
      <c r="D50" s="54"/>
      <c r="E50" s="54"/>
      <c r="F50" s="54"/>
      <c r="G50" s="54"/>
      <c r="H50" s="54"/>
      <c r="I50" s="54"/>
      <c r="J50" s="54"/>
      <c r="K50" s="54"/>
      <c r="L50" s="54"/>
      <c r="M50" s="55"/>
    </row>
    <row r="51" spans="1:13" ht="15.75" thickBot="1" x14ac:dyDescent="0.3">
      <c r="A51" s="26">
        <v>4</v>
      </c>
      <c r="B51" s="29" t="s">
        <v>37</v>
      </c>
      <c r="C51" s="27"/>
      <c r="D51" s="27"/>
      <c r="E51" s="27"/>
      <c r="F51" s="27"/>
      <c r="G51" s="27"/>
      <c r="H51" s="27"/>
      <c r="I51" s="27"/>
      <c r="J51" s="27"/>
      <c r="K51" s="27"/>
      <c r="L51" s="27"/>
      <c r="M51" s="27"/>
    </row>
    <row r="52" spans="1:13" ht="45.75" thickBot="1" x14ac:dyDescent="0.3">
      <c r="A52" s="26"/>
      <c r="B52" s="27" t="s">
        <v>59</v>
      </c>
      <c r="C52" s="27" t="s">
        <v>60</v>
      </c>
      <c r="D52" s="30" t="s">
        <v>58</v>
      </c>
      <c r="E52" s="27">
        <v>70</v>
      </c>
      <c r="F52" s="27"/>
      <c r="G52" s="27">
        <v>70</v>
      </c>
      <c r="H52" s="27">
        <v>70</v>
      </c>
      <c r="I52" s="27"/>
      <c r="J52" s="27">
        <f>H52+I52</f>
        <v>70</v>
      </c>
      <c r="K52" s="27">
        <f>H52-E52</f>
        <v>0</v>
      </c>
      <c r="L52" s="27">
        <v>0</v>
      </c>
      <c r="M52" s="27">
        <f>K52+O54</f>
        <v>0</v>
      </c>
    </row>
    <row r="53" spans="1:13" ht="15.75" thickBot="1" x14ac:dyDescent="0.3">
      <c r="A53" s="53" t="s">
        <v>85</v>
      </c>
      <c r="B53" s="54"/>
      <c r="C53" s="54"/>
      <c r="D53" s="54"/>
      <c r="E53" s="54"/>
      <c r="F53" s="54"/>
      <c r="G53" s="54"/>
      <c r="H53" s="54"/>
      <c r="I53" s="54"/>
      <c r="J53" s="54"/>
      <c r="K53" s="54"/>
      <c r="L53" s="54"/>
      <c r="M53" s="55"/>
    </row>
    <row r="54" spans="1:13" ht="34.9" customHeight="1" thickBot="1" x14ac:dyDescent="0.3">
      <c r="A54" s="53" t="s">
        <v>86</v>
      </c>
      <c r="B54" s="54"/>
      <c r="C54" s="54"/>
      <c r="D54" s="54"/>
      <c r="E54" s="54"/>
      <c r="F54" s="54"/>
      <c r="G54" s="54"/>
      <c r="H54" s="54"/>
      <c r="I54" s="54"/>
      <c r="J54" s="54"/>
      <c r="K54" s="54"/>
      <c r="L54" s="54"/>
      <c r="M54" s="55"/>
    </row>
    <row r="55" spans="1:13" ht="15.75" x14ac:dyDescent="0.25">
      <c r="A55" s="5"/>
    </row>
    <row r="56" spans="1:13" ht="117" customHeight="1" x14ac:dyDescent="0.25">
      <c r="A56" s="56" t="s">
        <v>87</v>
      </c>
      <c r="B56" s="56"/>
      <c r="C56" s="56"/>
      <c r="D56" s="56"/>
      <c r="E56" s="56"/>
      <c r="F56" s="56"/>
      <c r="G56" s="56"/>
      <c r="H56" s="56"/>
      <c r="I56" s="56"/>
      <c r="J56" s="56"/>
      <c r="K56" s="56"/>
      <c r="L56" s="56"/>
      <c r="M56" s="56"/>
    </row>
    <row r="57" spans="1:13" ht="15.75" x14ac:dyDescent="0.25">
      <c r="A57" s="1"/>
    </row>
    <row r="58" spans="1:13" ht="22.9" customHeight="1" x14ac:dyDescent="0.25">
      <c r="A58" s="49" t="s">
        <v>61</v>
      </c>
      <c r="B58" s="49"/>
      <c r="C58" s="49"/>
      <c r="D58" s="49"/>
      <c r="E58" s="49"/>
      <c r="F58" s="49"/>
      <c r="G58" s="49"/>
      <c r="H58" s="49"/>
      <c r="I58" s="49"/>
      <c r="J58" s="49"/>
      <c r="K58" s="49"/>
      <c r="L58" s="49"/>
      <c r="M58" s="49"/>
    </row>
    <row r="60" spans="1:13" ht="33.75" customHeight="1" x14ac:dyDescent="0.25">
      <c r="B60" s="35" t="s">
        <v>62</v>
      </c>
      <c r="C60" s="35"/>
      <c r="D60" s="35"/>
      <c r="E60" s="35"/>
      <c r="F60" s="35"/>
      <c r="G60" s="18"/>
      <c r="J60" s="36" t="s">
        <v>77</v>
      </c>
      <c r="K60" s="36"/>
    </row>
    <row r="61" spans="1:13" ht="12.6" customHeight="1" x14ac:dyDescent="0.25">
      <c r="B61" s="12"/>
      <c r="G61" s="19" t="s">
        <v>63</v>
      </c>
      <c r="J61" s="34" t="s">
        <v>64</v>
      </c>
      <c r="K61" s="34"/>
    </row>
    <row r="62" spans="1:13" x14ac:dyDescent="0.25">
      <c r="B62" s="37" t="s">
        <v>78</v>
      </c>
      <c r="C62" s="37"/>
      <c r="G62" s="18"/>
      <c r="J62" s="36" t="s">
        <v>79</v>
      </c>
      <c r="K62" s="36"/>
    </row>
    <row r="63" spans="1:13" x14ac:dyDescent="0.25">
      <c r="G63" s="19" t="s">
        <v>63</v>
      </c>
      <c r="J63" s="34" t="s">
        <v>64</v>
      </c>
      <c r="K63" s="34"/>
    </row>
  </sheetData>
  <mergeCells count="63">
    <mergeCell ref="I1:L1"/>
    <mergeCell ref="I2:L2"/>
    <mergeCell ref="I3:L3"/>
    <mergeCell ref="I4:L4"/>
    <mergeCell ref="I5:L5"/>
    <mergeCell ref="A14:M14"/>
    <mergeCell ref="B15:M15"/>
    <mergeCell ref="A21:L21"/>
    <mergeCell ref="B23:B24"/>
    <mergeCell ref="C23:E23"/>
    <mergeCell ref="F23:H23"/>
    <mergeCell ref="I23:K23"/>
    <mergeCell ref="B20:M20"/>
    <mergeCell ref="B16:M16"/>
    <mergeCell ref="A17:K17"/>
    <mergeCell ref="A18:K18"/>
    <mergeCell ref="B19:M19"/>
    <mergeCell ref="A35:L35"/>
    <mergeCell ref="H36:J36"/>
    <mergeCell ref="K36:M36"/>
    <mergeCell ref="A28:K28"/>
    <mergeCell ref="A29:K29"/>
    <mergeCell ref="A31:A32"/>
    <mergeCell ref="B31:B32"/>
    <mergeCell ref="C31:E31"/>
    <mergeCell ref="F31:H31"/>
    <mergeCell ref="I31:K31"/>
    <mergeCell ref="A36:A37"/>
    <mergeCell ref="B36:B37"/>
    <mergeCell ref="C36:C37"/>
    <mergeCell ref="D36:D37"/>
    <mergeCell ref="E36:G36"/>
    <mergeCell ref="D40:D41"/>
    <mergeCell ref="D44:D45"/>
    <mergeCell ref="A58:M58"/>
    <mergeCell ref="A42:M42"/>
    <mergeCell ref="A46:M46"/>
    <mergeCell ref="A50:M50"/>
    <mergeCell ref="A53:M53"/>
    <mergeCell ref="A54:M54"/>
    <mergeCell ref="A56:M56"/>
    <mergeCell ref="L13:M13"/>
    <mergeCell ref="C7:L7"/>
    <mergeCell ref="A8:A9"/>
    <mergeCell ref="C8:K8"/>
    <mergeCell ref="L8:M8"/>
    <mergeCell ref="E9:I9"/>
    <mergeCell ref="L9:M9"/>
    <mergeCell ref="A10:A11"/>
    <mergeCell ref="C10:K10"/>
    <mergeCell ref="L10:M10"/>
    <mergeCell ref="C11:K11"/>
    <mergeCell ref="L11:M11"/>
    <mergeCell ref="A12:A13"/>
    <mergeCell ref="E12:K12"/>
    <mergeCell ref="L12:M12"/>
    <mergeCell ref="E13:K13"/>
    <mergeCell ref="J63:K63"/>
    <mergeCell ref="B60:F60"/>
    <mergeCell ref="J60:K60"/>
    <mergeCell ref="J61:K61"/>
    <mergeCell ref="B62:C62"/>
    <mergeCell ref="J62:K62"/>
  </mergeCells>
  <pageMargins left="0.51181102362204722" right="0.51181102362204722" top="0.55118110236220474" bottom="0.55118110236220474" header="0.31496062992125984" footer="0.31496062992125984"/>
  <pageSetup paperSize="9" scale="8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Звіт паспорта 2100 за 2021р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Економист</dc:creator>
  <cp:lastModifiedBy>Економист</cp:lastModifiedBy>
  <cp:lastPrinted>2022-08-03T07:59:08Z</cp:lastPrinted>
  <dcterms:created xsi:type="dcterms:W3CDTF">2020-01-30T08:58:47Z</dcterms:created>
  <dcterms:modified xsi:type="dcterms:W3CDTF">2022-08-03T07:59:37Z</dcterms:modified>
</cp:coreProperties>
</file>