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6735" windowHeight="9150" tabRatio="785" activeTab="0"/>
  </bookViews>
  <sheets>
    <sheet name="дод.2-видатки" sheetId="1" r:id="rId1"/>
  </sheets>
  <definedNames>
    <definedName name="_xlfn.AGGREGATE" hidden="1">#NAME?</definedName>
    <definedName name="_xlnm._FilterDatabase" localSheetId="0" hidden="1">'дод.2-видатки'!$A$8:$P$37</definedName>
    <definedName name="_xlnm.Print_Titles" localSheetId="0">'дод.2-видатки'!$5:$8</definedName>
    <definedName name="_xlnm.Print_Area" localSheetId="0">'дод.2-видатки'!$A$1:$P$37</definedName>
  </definedNames>
  <calcPr fullCalcOnLoad="1"/>
</workbook>
</file>

<file path=xl/sharedStrings.xml><?xml version="1.0" encoding="utf-8"?>
<sst xmlns="http://schemas.openxmlformats.org/spreadsheetml/2006/main" count="71" uniqueCount="50">
  <si>
    <t>…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</si>
  <si>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</si>
  <si>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</si>
  <si>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грн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</si>
  <si>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</si>
  <si>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</si>
  <si>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</si>
  <si>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</si>
  <si>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</si>
  <si>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</si>
  <si>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</si>
  <si>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</si>
  <si>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</si>
  <si>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</si>
  <si>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</si>
  <si>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</si>
  <si>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</si>
  <si>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Зміни до розподілу видатків міського бюджету міста Чернігова на 2015 рік</t>
  </si>
  <si>
    <t>100602</t>
  </si>
  <si>
    <t>0640</t>
  </si>
  <si>
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</si>
  <si>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40</t>
  </si>
  <si>
    <t>Управління житлово-комунального господарства міської ради</t>
  </si>
  <si>
    <t>250376</t>
  </si>
  <si>
    <t>0180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</si>
  <si>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</si>
  <si>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76</t>
  </si>
  <si>
    <t>Фінансове управління Чернігівської міської ради (у частині міжбюджетних трансфертів)</t>
  </si>
  <si>
    <t>Субвенції, всього</t>
  </si>
  <si>
    <t>10</t>
  </si>
  <si>
    <t>Управління освіти міської  ради</t>
  </si>
  <si>
    <t>070000</t>
  </si>
  <si>
    <t>Освіта</t>
  </si>
  <si>
    <t>070201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</si>
  <si>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</si>
  <si>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</si>
  <si>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з них:</t>
  </si>
  <si>
    <t>14</t>
  </si>
  <si>
    <t>Управління охорони здоров'я міської ради</t>
  </si>
  <si>
    <t>081002</t>
  </si>
  <si>
    <t>0763</t>
  </si>
  <si>
    <t>Заступник міського голови – 
керуючий справами виконкому</t>
  </si>
  <si>
    <t>С. І. Фесенко</t>
  </si>
  <si>
    <t>250326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</si>
  <si>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</si>
  <si>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</si>
  <si>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Додаток 3</t>
  </si>
  <si>
    <t>за рахунок освітньої субвенції з державного бюджету місцевим бюджетам (на  оснащення опорних закладів сучасною матеріально-технічною базою та засобами навчання, видання, придбання, зберігання і доставку підручників і посібників для учнів загальноосвітніх навчальних закладів)</t>
  </si>
  <si>
    <r>
      <t xml:space="preserve">Інші заходи по охороні здоров'я
</t>
    </r>
    <r>
      <rPr>
        <sz val="11"/>
        <rFont val="Times New Roman Cyr"/>
        <family val="0"/>
      </rPr>
      <t>за рахунок медичної субвенціяї з державного бюджету місцевим бюджетам (на лікування хворих методом гемодіалізу)</t>
    </r>
  </si>
  <si>
    <t>до розпорядження міського голови
"29"  грудня 2015 року № 311-р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</si>
</sst>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i/>
      <sz val="8"/>
      <name val="Times New Roman"/>
      <family val="0"/>
    </font>
    <font>
      <sz val="8"/>
      <name val="Tahoma"/>
      <family val="2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0"/>
    </font>
    <font>
      <b/>
      <sz val="22"/>
      <name val="Times New Roman"/>
      <family val="1"/>
    </font>
    <font>
      <sz val="22"/>
      <name val="Times New Roman Cyr"/>
      <family val="1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sz val="26"/>
      <name val="Times New Roman Cyr"/>
      <family val="1"/>
    </font>
    <font>
      <sz val="11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2" xfId="0" applyNumberFormat="1" applyFont="1" applyFill="1" applyBorder="1" applyAlignment="1" applyProtection="1">
      <alignment horizontal="right"/>
      <protection locked="0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4" fontId="40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0" xfId="0" applyFont="1" applyFill="1" applyAlignment="1" applyProtection="1">
      <alignment/>
      <protection locked="0"/>
    </xf>
    <xf numFmtId="0" fontId="38" fillId="0" borderId="12" xfId="0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49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4" fontId="28" fillId="0" borderId="12" xfId="0" applyNumberFormat="1" applyFont="1" applyFill="1" applyBorder="1" applyAlignment="1" applyProtection="1">
      <alignment horizontal="right"/>
      <protection/>
    </xf>
    <xf numFmtId="4" fontId="38" fillId="0" borderId="12" xfId="0" applyNumberFormat="1" applyFont="1" applyFill="1" applyBorder="1" applyAlignment="1" applyProtection="1">
      <alignment horizontal="right"/>
      <protection/>
    </xf>
    <xf numFmtId="0" fontId="39" fillId="0" borderId="12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39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45" fillId="0" borderId="0" xfId="0" applyNumberFormat="1" applyFont="1" applyFill="1" applyBorder="1" applyAlignment="1" applyProtection="1">
      <alignment wrapText="1"/>
      <protection/>
    </xf>
    <xf numFmtId="0" fontId="29" fillId="0" borderId="12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 applyProtection="1">
      <alignment horizontal="justify" vertical="center" wrapText="1"/>
      <protection locked="0"/>
    </xf>
    <xf numFmtId="4" fontId="39" fillId="0" borderId="12" xfId="0" applyNumberFormat="1" applyFont="1" applyFill="1" applyBorder="1" applyAlignment="1" applyProtection="1">
      <alignment horizontal="right"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50" fillId="0" borderId="12" xfId="0" applyNumberFormat="1" applyFont="1" applyFill="1" applyBorder="1" applyAlignment="1" applyProtection="1">
      <alignment horizontal="right"/>
      <protection locked="0"/>
    </xf>
    <xf numFmtId="0" fontId="28" fillId="0" borderId="12" xfId="0" applyFont="1" applyFill="1" applyBorder="1" applyAlignment="1" applyProtection="1">
      <alignment/>
      <protection locked="0"/>
    </xf>
    <xf numFmtId="4" fontId="51" fillId="0" borderId="12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4" fontId="52" fillId="0" borderId="12" xfId="0" applyNumberFormat="1" applyFont="1" applyFill="1" applyBorder="1" applyAlignment="1" applyProtection="1">
      <alignment horizontal="right"/>
      <protection/>
    </xf>
    <xf numFmtId="4" fontId="53" fillId="0" borderId="12" xfId="0" applyNumberFormat="1" applyFont="1" applyFill="1" applyBorder="1" applyAlignment="1" applyProtection="1">
      <alignment horizontal="right"/>
      <protection/>
    </xf>
    <xf numFmtId="0" fontId="54" fillId="0" borderId="12" xfId="0" applyFont="1" applyFill="1" applyBorder="1" applyAlignment="1" applyProtection="1">
      <alignment/>
      <protection locked="0"/>
    </xf>
    <xf numFmtId="0" fontId="54" fillId="0" borderId="12" xfId="0" applyFont="1" applyFill="1" applyBorder="1" applyAlignment="1" applyProtection="1">
      <alignment horizontal="justify" vertical="center" wrapText="1"/>
      <protection locked="0"/>
    </xf>
    <xf numFmtId="0" fontId="54" fillId="0" borderId="0" xfId="0" applyFont="1" applyFill="1" applyAlignment="1" applyProtection="1">
      <alignment/>
      <protection locked="0"/>
    </xf>
    <xf numFmtId="4" fontId="53" fillId="0" borderId="12" xfId="0" applyNumberFormat="1" applyFont="1" applyFill="1" applyBorder="1" applyAlignment="1" applyProtection="1">
      <alignment horizontal="right"/>
      <protection locked="0"/>
    </xf>
    <xf numFmtId="4" fontId="52" fillId="0" borderId="12" xfId="0" applyNumberFormat="1" applyFont="1" applyFill="1" applyBorder="1" applyAlignment="1" applyProtection="1">
      <alignment horizontal="right"/>
      <protection locked="0"/>
    </xf>
    <xf numFmtId="0" fontId="52" fillId="0" borderId="12" xfId="0" applyFont="1" applyFill="1" applyBorder="1" applyAlignment="1" applyProtection="1">
      <alignment horizontal="justify" vertical="center" wrapText="1"/>
      <protection locked="0"/>
    </xf>
    <xf numFmtId="4" fontId="28" fillId="0" borderId="12" xfId="0" applyNumberFormat="1" applyFont="1" applyFill="1" applyBorder="1" applyAlignment="1" applyProtection="1">
      <alignment horizontal="right"/>
      <protection locked="0"/>
    </xf>
    <xf numFmtId="4" fontId="51" fillId="0" borderId="12" xfId="0" applyNumberFormat="1" applyFont="1" applyFill="1" applyBorder="1" applyAlignment="1" applyProtection="1">
      <alignment horizontal="right"/>
      <protection locked="0"/>
    </xf>
    <xf numFmtId="0" fontId="49" fillId="0" borderId="14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/>
      <protection locked="0"/>
    </xf>
    <xf numFmtId="49" fontId="38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26" borderId="12" xfId="0" applyFont="1" applyFill="1" applyBorder="1" applyAlignment="1" applyProtection="1">
      <alignment horizontal="justify" vertical="center" wrapText="1"/>
      <protection locked="0"/>
    </xf>
    <xf numFmtId="4" fontId="40" fillId="0" borderId="12" xfId="0" applyNumberFormat="1" applyFont="1" applyFill="1" applyBorder="1" applyAlignment="1" applyProtection="1">
      <alignment horizontal="right"/>
      <protection/>
    </xf>
    <xf numFmtId="0" fontId="49" fillId="0" borderId="14" xfId="0" applyFont="1" applyFill="1" applyBorder="1" applyAlignment="1" applyProtection="1">
      <alignment horizontal="left" wrapText="1"/>
      <protection locked="0"/>
    </xf>
    <xf numFmtId="0" fontId="49" fillId="0" borderId="14" xfId="0" applyFont="1" applyFill="1" applyBorder="1" applyAlignment="1" applyProtection="1">
      <alignment horizontal="right" vertical="center"/>
      <protection locked="0"/>
    </xf>
    <xf numFmtId="0" fontId="49" fillId="0" borderId="14" xfId="0" applyFont="1" applyFill="1" applyBorder="1" applyAlignment="1" applyProtection="1">
      <alignment horizontal="right"/>
      <protection locked="0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left" wrapText="1"/>
    </xf>
    <xf numFmtId="0" fontId="45" fillId="0" borderId="0" xfId="0" applyNumberFormat="1" applyFont="1" applyFill="1" applyBorder="1" applyAlignment="1" applyProtection="1">
      <alignment horizontal="left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7"/>
  <sheetViews>
    <sheetView tabSelected="1" view="pageBreakPreview" zoomScale="75" zoomScaleNormal="120" zoomScaleSheetLayoutView="75" zoomScalePageLayoutView="0" workbookViewId="0" topLeftCell="A1">
      <pane xSplit="4" ySplit="8" topLeftCell="I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N2" sqref="N2:P2"/>
    </sheetView>
  </sheetViews>
  <sheetFormatPr defaultColWidth="9.16015625" defaultRowHeight="12.75"/>
  <cols>
    <col min="1" max="1" width="12.33203125" style="8" customWidth="1"/>
    <col min="2" max="3" width="11.66015625" style="8" customWidth="1"/>
    <col min="4" max="4" width="54.33203125" style="4" customWidth="1"/>
    <col min="5" max="5" width="23" style="4" customWidth="1"/>
    <col min="6" max="6" width="23.66015625" style="16" customWidth="1"/>
    <col min="7" max="7" width="23" style="4" customWidth="1"/>
    <col min="8" max="8" width="19.33203125" style="4" customWidth="1"/>
    <col min="9" max="9" width="15.66015625" style="16" customWidth="1"/>
    <col min="10" max="10" width="20.83203125" style="4" customWidth="1"/>
    <col min="11" max="11" width="19.5" style="16" customWidth="1"/>
    <col min="12" max="13" width="18.83203125" style="4" customWidth="1"/>
    <col min="14" max="14" width="20" style="16" customWidth="1"/>
    <col min="15" max="15" width="21.83203125" style="4" customWidth="1"/>
    <col min="16" max="16" width="23.16015625" style="4" customWidth="1"/>
    <col min="17" max="16384" width="9.16015625" style="3" customWidth="1"/>
  </cols>
  <sheetData>
    <row r="1" spans="4:16" ht="23.25" customHeight="1">
      <c r="D1" s="2"/>
      <c r="E1" s="1"/>
      <c r="F1" s="14"/>
      <c r="G1" s="1"/>
      <c r="H1" s="1"/>
      <c r="I1" s="14"/>
      <c r="J1" s="1"/>
      <c r="K1" s="14"/>
      <c r="M1" s="34"/>
      <c r="N1" s="80" t="s">
        <v>46</v>
      </c>
      <c r="O1" s="80"/>
      <c r="P1" s="80"/>
    </row>
    <row r="2" spans="4:16" ht="50.25" customHeight="1">
      <c r="D2" s="2"/>
      <c r="E2" s="1"/>
      <c r="F2" s="14"/>
      <c r="G2" s="1"/>
      <c r="H2" s="1"/>
      <c r="I2" s="14"/>
      <c r="J2" s="1"/>
      <c r="K2" s="14"/>
      <c r="L2" s="32"/>
      <c r="M2" s="33"/>
      <c r="N2" s="79" t="s">
        <v>49</v>
      </c>
      <c r="O2" s="79"/>
      <c r="P2" s="79"/>
    </row>
    <row r="3" spans="1:16" ht="29.25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.75">
      <c r="A4" s="18"/>
      <c r="B4" s="19"/>
      <c r="C4" s="19"/>
      <c r="D4" s="9"/>
      <c r="E4" s="9"/>
      <c r="F4" s="20"/>
      <c r="G4" s="10"/>
      <c r="H4" s="9"/>
      <c r="I4" s="20"/>
      <c r="J4" s="5"/>
      <c r="K4" s="17"/>
      <c r="L4" s="6"/>
      <c r="M4" s="6"/>
      <c r="N4" s="17"/>
      <c r="O4" s="6"/>
      <c r="P4" s="23" t="s">
        <v>3</v>
      </c>
    </row>
    <row r="5" spans="1:16" ht="21.75" customHeight="1">
      <c r="A5" s="71" t="s">
        <v>5</v>
      </c>
      <c r="B5" s="76" t="s">
        <v>4</v>
      </c>
      <c r="C5" s="71" t="s">
        <v>15</v>
      </c>
      <c r="D5" s="86" t="s">
        <v>1</v>
      </c>
      <c r="E5" s="83" t="s">
        <v>6</v>
      </c>
      <c r="F5" s="83"/>
      <c r="G5" s="83"/>
      <c r="H5" s="83"/>
      <c r="I5" s="83"/>
      <c r="J5" s="83" t="s">
        <v>7</v>
      </c>
      <c r="K5" s="83"/>
      <c r="L5" s="83"/>
      <c r="M5" s="83"/>
      <c r="N5" s="83"/>
      <c r="O5" s="83"/>
      <c r="P5" s="82" t="s">
        <v>8</v>
      </c>
    </row>
    <row r="6" spans="1:16" ht="16.5" customHeight="1">
      <c r="A6" s="71"/>
      <c r="B6" s="77"/>
      <c r="C6" s="71"/>
      <c r="D6" s="86"/>
      <c r="E6" s="87" t="s">
        <v>9</v>
      </c>
      <c r="F6" s="73" t="s">
        <v>10</v>
      </c>
      <c r="G6" s="81" t="s">
        <v>11</v>
      </c>
      <c r="H6" s="81"/>
      <c r="I6" s="73" t="s">
        <v>12</v>
      </c>
      <c r="J6" s="74" t="s">
        <v>9</v>
      </c>
      <c r="K6" s="73" t="s">
        <v>10</v>
      </c>
      <c r="L6" s="81" t="s">
        <v>11</v>
      </c>
      <c r="M6" s="81"/>
      <c r="N6" s="73" t="s">
        <v>12</v>
      </c>
      <c r="O6" s="7" t="s">
        <v>11</v>
      </c>
      <c r="P6" s="82"/>
    </row>
    <row r="7" spans="1:16" ht="20.25" customHeight="1">
      <c r="A7" s="71"/>
      <c r="B7" s="77"/>
      <c r="C7" s="71"/>
      <c r="D7" s="86"/>
      <c r="E7" s="87"/>
      <c r="F7" s="73"/>
      <c r="G7" s="74" t="s">
        <v>13</v>
      </c>
      <c r="H7" s="75" t="s">
        <v>14</v>
      </c>
      <c r="I7" s="73"/>
      <c r="J7" s="74"/>
      <c r="K7" s="73"/>
      <c r="L7" s="74" t="s">
        <v>13</v>
      </c>
      <c r="M7" s="84" t="s">
        <v>14</v>
      </c>
      <c r="N7" s="73"/>
      <c r="O7" s="85" t="s">
        <v>16</v>
      </c>
      <c r="P7" s="82"/>
    </row>
    <row r="8" spans="1:16" ht="45.75" customHeight="1">
      <c r="A8" s="72"/>
      <c r="B8" s="78"/>
      <c r="C8" s="71"/>
      <c r="D8" s="86"/>
      <c r="E8" s="87"/>
      <c r="F8" s="73"/>
      <c r="G8" s="74"/>
      <c r="H8" s="75"/>
      <c r="I8" s="73"/>
      <c r="J8" s="74"/>
      <c r="K8" s="73"/>
      <c r="L8" s="74"/>
      <c r="M8" s="84"/>
      <c r="N8" s="73"/>
      <c r="O8" s="85"/>
      <c r="P8" s="82"/>
    </row>
    <row r="9" spans="1:16" ht="20.25">
      <c r="A9" s="43"/>
      <c r="B9" s="44"/>
      <c r="C9" s="43"/>
      <c r="D9" s="35" t="s">
        <v>0</v>
      </c>
      <c r="E9" s="45"/>
      <c r="F9" s="46"/>
      <c r="G9" s="47"/>
      <c r="H9" s="48"/>
      <c r="I9" s="46"/>
      <c r="J9" s="47"/>
      <c r="K9" s="46"/>
      <c r="L9" s="47"/>
      <c r="M9" s="49"/>
      <c r="N9" s="46"/>
      <c r="O9" s="50"/>
      <c r="P9" s="51"/>
    </row>
    <row r="10" spans="1:16" s="42" customFormat="1" ht="19.5">
      <c r="A10" s="40"/>
      <c r="B10" s="25" t="s">
        <v>29</v>
      </c>
      <c r="C10" s="25"/>
      <c r="D10" s="26" t="s">
        <v>30</v>
      </c>
      <c r="E10" s="27">
        <v>0</v>
      </c>
      <c r="F10" s="41">
        <v>0</v>
      </c>
      <c r="G10" s="52">
        <v>0</v>
      </c>
      <c r="H10" s="27">
        <v>0</v>
      </c>
      <c r="I10" s="41">
        <v>0</v>
      </c>
      <c r="J10" s="27">
        <f>K10+N10</f>
        <v>461000</v>
      </c>
      <c r="K10" s="53">
        <v>0</v>
      </c>
      <c r="L10" s="27">
        <v>0</v>
      </c>
      <c r="M10" s="52">
        <v>0</v>
      </c>
      <c r="N10" s="57">
        <v>461000</v>
      </c>
      <c r="O10" s="58">
        <v>461000</v>
      </c>
      <c r="P10" s="27">
        <f>SUM(E10,J10)</f>
        <v>461000</v>
      </c>
    </row>
    <row r="11" spans="1:16" ht="20.25">
      <c r="A11" s="43"/>
      <c r="B11" s="44"/>
      <c r="C11" s="43"/>
      <c r="D11" s="35" t="s">
        <v>0</v>
      </c>
      <c r="E11" s="45"/>
      <c r="F11" s="46"/>
      <c r="G11" s="47"/>
      <c r="H11" s="48"/>
      <c r="I11" s="46"/>
      <c r="J11" s="47"/>
      <c r="K11" s="46"/>
      <c r="L11" s="47"/>
      <c r="M11" s="49"/>
      <c r="N11" s="46"/>
      <c r="O11" s="50"/>
      <c r="P11" s="51"/>
    </row>
    <row r="12" spans="1:16" s="42" customFormat="1" ht="19.5">
      <c r="A12" s="40"/>
      <c r="B12" s="25" t="s">
        <v>31</v>
      </c>
      <c r="C12" s="25"/>
      <c r="D12" s="26" t="s">
        <v>32</v>
      </c>
      <c r="E12" s="27">
        <v>0</v>
      </c>
      <c r="F12" s="41">
        <v>0</v>
      </c>
      <c r="G12" s="52">
        <v>0</v>
      </c>
      <c r="H12" s="27">
        <v>0</v>
      </c>
      <c r="I12" s="41">
        <v>0</v>
      </c>
      <c r="J12" s="27">
        <f>K12+N12</f>
        <v>461000</v>
      </c>
      <c r="K12" s="53">
        <v>0</v>
      </c>
      <c r="L12" s="27">
        <v>0</v>
      </c>
      <c r="M12" s="27">
        <v>0</v>
      </c>
      <c r="N12" s="57">
        <v>461000</v>
      </c>
      <c r="O12" s="58">
        <v>461000</v>
      </c>
      <c r="P12" s="27">
        <f>SUM(E12,J12)</f>
        <v>461000</v>
      </c>
    </row>
    <row r="13" spans="1:16" s="42" customFormat="1" ht="19.5">
      <c r="A13" s="40"/>
      <c r="B13" s="25"/>
      <c r="C13" s="25"/>
      <c r="D13" s="35" t="s">
        <v>0</v>
      </c>
      <c r="E13" s="27"/>
      <c r="F13" s="41"/>
      <c r="G13" s="52"/>
      <c r="H13" s="27"/>
      <c r="I13" s="41"/>
      <c r="J13" s="27"/>
      <c r="K13" s="53"/>
      <c r="L13" s="27"/>
      <c r="M13" s="27"/>
      <c r="N13" s="57"/>
      <c r="O13" s="58"/>
      <c r="P13" s="27"/>
    </row>
    <row r="14" spans="1:16" s="21" customFormat="1" ht="47.25">
      <c r="A14" s="22"/>
      <c r="B14" s="11" t="s">
        <v>33</v>
      </c>
      <c r="C14" s="11" t="s">
        <v>34</v>
      </c>
      <c r="D14" s="36" t="s">
        <v>35</v>
      </c>
      <c r="E14" s="28"/>
      <c r="F14" s="15"/>
      <c r="G14" s="12"/>
      <c r="H14" s="12"/>
      <c r="I14" s="13"/>
      <c r="J14" s="37">
        <f>K14+N14</f>
        <v>461000</v>
      </c>
      <c r="K14" s="13"/>
      <c r="L14" s="12"/>
      <c r="M14" s="12"/>
      <c r="N14" s="13">
        <v>461000</v>
      </c>
      <c r="O14" s="12">
        <v>461000</v>
      </c>
      <c r="P14" s="37">
        <f>SUM(E14,J14)</f>
        <v>461000</v>
      </c>
    </row>
    <row r="15" spans="1:16" s="56" customFormat="1" ht="15.75">
      <c r="A15" s="54"/>
      <c r="B15" s="11"/>
      <c r="C15" s="11"/>
      <c r="D15" s="55" t="s">
        <v>36</v>
      </c>
      <c r="E15" s="28"/>
      <c r="F15" s="15"/>
      <c r="G15" s="12"/>
      <c r="H15" s="12"/>
      <c r="I15" s="13"/>
      <c r="J15" s="28"/>
      <c r="K15" s="13"/>
      <c r="L15" s="12"/>
      <c r="M15" s="12"/>
      <c r="N15" s="13"/>
      <c r="O15" s="12"/>
      <c r="P15" s="28"/>
    </row>
    <row r="16" spans="1:16" s="56" customFormat="1" ht="18.75">
      <c r="A16" s="54"/>
      <c r="B16" s="11"/>
      <c r="C16" s="11"/>
      <c r="D16" s="35" t="s">
        <v>0</v>
      </c>
      <c r="E16" s="28"/>
      <c r="F16" s="15"/>
      <c r="G16" s="12"/>
      <c r="H16" s="12"/>
      <c r="I16" s="13"/>
      <c r="J16" s="28"/>
      <c r="K16" s="13"/>
      <c r="L16" s="12"/>
      <c r="M16" s="12"/>
      <c r="N16" s="13"/>
      <c r="O16" s="12"/>
      <c r="P16" s="28"/>
    </row>
    <row r="17" spans="1:16" s="56" customFormat="1" ht="76.5">
      <c r="A17" s="54"/>
      <c r="B17" s="11"/>
      <c r="C17" s="11"/>
      <c r="D17" s="55" t="s">
        <v>47</v>
      </c>
      <c r="E17" s="28"/>
      <c r="F17" s="15"/>
      <c r="G17" s="12"/>
      <c r="H17" s="12"/>
      <c r="I17" s="13"/>
      <c r="J17" s="37">
        <f>K17+N17</f>
        <v>461000</v>
      </c>
      <c r="K17" s="13"/>
      <c r="L17" s="12"/>
      <c r="M17" s="12"/>
      <c r="N17" s="13">
        <v>461000</v>
      </c>
      <c r="O17" s="12">
        <v>461000</v>
      </c>
      <c r="P17" s="37">
        <f>SUM(E17,J17)</f>
        <v>461000</v>
      </c>
    </row>
    <row r="18" spans="1:16" s="21" customFormat="1" ht="19.5" customHeight="1">
      <c r="A18" s="22"/>
      <c r="B18" s="11"/>
      <c r="C18" s="11"/>
      <c r="D18" s="35" t="s">
        <v>0</v>
      </c>
      <c r="E18" s="28"/>
      <c r="F18" s="15"/>
      <c r="G18" s="12"/>
      <c r="H18" s="12"/>
      <c r="I18" s="13"/>
      <c r="J18" s="28"/>
      <c r="K18" s="13"/>
      <c r="L18" s="12"/>
      <c r="M18" s="12"/>
      <c r="N18" s="13"/>
      <c r="O18" s="12"/>
      <c r="P18" s="28"/>
    </row>
    <row r="19" spans="1:16" s="42" customFormat="1" ht="37.5">
      <c r="A19" s="40"/>
      <c r="B19" s="25" t="s">
        <v>37</v>
      </c>
      <c r="C19" s="25"/>
      <c r="D19" s="26" t="s">
        <v>38</v>
      </c>
      <c r="E19" s="52">
        <f>F19+I19</f>
        <v>10000000</v>
      </c>
      <c r="F19" s="53">
        <v>10000000</v>
      </c>
      <c r="G19" s="27"/>
      <c r="H19" s="27"/>
      <c r="I19" s="41"/>
      <c r="J19" s="27"/>
      <c r="K19" s="41"/>
      <c r="L19" s="27"/>
      <c r="M19" s="27"/>
      <c r="N19" s="41"/>
      <c r="O19" s="27"/>
      <c r="P19" s="27">
        <f>SUM(E19,J19)</f>
        <v>10000000</v>
      </c>
    </row>
    <row r="20" spans="1:16" s="21" customFormat="1" ht="19.5" customHeight="1">
      <c r="A20" s="22"/>
      <c r="B20" s="11"/>
      <c r="C20" s="11"/>
      <c r="D20" s="35" t="s">
        <v>0</v>
      </c>
      <c r="E20" s="28"/>
      <c r="F20" s="15"/>
      <c r="G20" s="12"/>
      <c r="H20" s="12"/>
      <c r="I20" s="13"/>
      <c r="J20" s="28"/>
      <c r="K20" s="13"/>
      <c r="L20" s="12"/>
      <c r="M20" s="12"/>
      <c r="N20" s="13"/>
      <c r="O20" s="12"/>
      <c r="P20" s="28"/>
    </row>
    <row r="21" spans="1:16" s="21" customFormat="1" ht="60.75">
      <c r="A21" s="22"/>
      <c r="B21" s="11" t="s">
        <v>39</v>
      </c>
      <c r="C21" s="11" t="s">
        <v>40</v>
      </c>
      <c r="D21" s="36" t="s">
        <v>48</v>
      </c>
      <c r="E21" s="28">
        <f>F21+I21</f>
        <v>10000000</v>
      </c>
      <c r="F21" s="15">
        <v>10000000</v>
      </c>
      <c r="G21" s="12"/>
      <c r="H21" s="12"/>
      <c r="I21" s="13"/>
      <c r="J21" s="28"/>
      <c r="K21" s="13"/>
      <c r="L21" s="12"/>
      <c r="M21" s="12"/>
      <c r="N21" s="13"/>
      <c r="O21" s="12"/>
      <c r="P21" s="37">
        <f>SUM(E21,J21)</f>
        <v>10000000</v>
      </c>
    </row>
    <row r="22" spans="1:16" s="21" customFormat="1" ht="19.5" customHeight="1">
      <c r="A22" s="22"/>
      <c r="B22" s="11"/>
      <c r="C22" s="11"/>
      <c r="D22" s="35" t="s">
        <v>0</v>
      </c>
      <c r="E22" s="28"/>
      <c r="F22" s="15"/>
      <c r="G22" s="12"/>
      <c r="H22" s="12"/>
      <c r="I22" s="13"/>
      <c r="J22" s="28"/>
      <c r="K22" s="13"/>
      <c r="L22" s="12"/>
      <c r="M22" s="12"/>
      <c r="N22" s="13"/>
      <c r="O22" s="12"/>
      <c r="P22" s="28"/>
    </row>
    <row r="23" spans="1:16" s="42" customFormat="1" ht="37.5" customHeight="1">
      <c r="A23" s="40"/>
      <c r="B23" s="25" t="s">
        <v>21</v>
      </c>
      <c r="C23" s="25"/>
      <c r="D23" s="26" t="s">
        <v>22</v>
      </c>
      <c r="E23" s="27">
        <f>E25</f>
        <v>8516000</v>
      </c>
      <c r="F23" s="27">
        <f>F25</f>
        <v>8516000</v>
      </c>
      <c r="G23" s="27">
        <f aca="true" t="shared" si="0" ref="G23:P23">G25</f>
        <v>0</v>
      </c>
      <c r="H23" s="27">
        <f t="shared" si="0"/>
        <v>0</v>
      </c>
      <c r="I23" s="27">
        <f t="shared" si="0"/>
        <v>0</v>
      </c>
      <c r="J23" s="27">
        <f t="shared" si="0"/>
        <v>-1735950</v>
      </c>
      <c r="K23" s="27">
        <f t="shared" si="0"/>
        <v>-1735950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6780050</v>
      </c>
    </row>
    <row r="24" spans="1:16" s="21" customFormat="1" ht="19.5" customHeight="1">
      <c r="A24" s="22"/>
      <c r="B24" s="11"/>
      <c r="C24" s="11"/>
      <c r="D24" s="35" t="s">
        <v>0</v>
      </c>
      <c r="E24" s="28"/>
      <c r="F24" s="15"/>
      <c r="G24" s="12"/>
      <c r="H24" s="12"/>
      <c r="I24" s="13"/>
      <c r="J24" s="28"/>
      <c r="K24" s="13"/>
      <c r="L24" s="12"/>
      <c r="M24" s="12"/>
      <c r="N24" s="13"/>
      <c r="O24" s="12"/>
      <c r="P24" s="28"/>
    </row>
    <row r="25" spans="1:16" s="21" customFormat="1" ht="161.25" customHeight="1">
      <c r="A25" s="22"/>
      <c r="B25" s="11" t="s">
        <v>18</v>
      </c>
      <c r="C25" s="11" t="s">
        <v>19</v>
      </c>
      <c r="D25" s="36" t="s">
        <v>20</v>
      </c>
      <c r="E25" s="28">
        <f>SUM(F25,I25)</f>
        <v>8516000</v>
      </c>
      <c r="F25" s="66">
        <v>8516000</v>
      </c>
      <c r="G25" s="38"/>
      <c r="H25" s="38"/>
      <c r="I25" s="39"/>
      <c r="J25" s="37">
        <f>K25</f>
        <v>-1735950</v>
      </c>
      <c r="K25" s="28">
        <v>-1735950</v>
      </c>
      <c r="L25" s="38"/>
      <c r="M25" s="38"/>
      <c r="N25" s="39"/>
      <c r="O25" s="38"/>
      <c r="P25" s="37">
        <f>SUM(E25,J25)</f>
        <v>6780050</v>
      </c>
    </row>
    <row r="26" spans="1:16" s="21" customFormat="1" ht="21" customHeight="1">
      <c r="A26" s="22"/>
      <c r="B26" s="11"/>
      <c r="C26" s="11"/>
      <c r="D26" s="35" t="s">
        <v>0</v>
      </c>
      <c r="E26" s="28"/>
      <c r="F26" s="28"/>
      <c r="G26" s="38"/>
      <c r="H26" s="38"/>
      <c r="I26" s="39"/>
      <c r="J26" s="37"/>
      <c r="K26" s="28"/>
      <c r="L26" s="38"/>
      <c r="M26" s="38"/>
      <c r="N26" s="39"/>
      <c r="O26" s="38"/>
      <c r="P26" s="37"/>
    </row>
    <row r="27" spans="1:16" s="42" customFormat="1" ht="47.25">
      <c r="A27" s="40"/>
      <c r="B27" s="25" t="s">
        <v>26</v>
      </c>
      <c r="C27" s="25"/>
      <c r="D27" s="59" t="s">
        <v>27</v>
      </c>
      <c r="E27" s="27">
        <f>E29</f>
        <v>-20178906.13</v>
      </c>
      <c r="F27" s="27">
        <f>F29</f>
        <v>-20178906.13</v>
      </c>
      <c r="G27" s="60"/>
      <c r="H27" s="60"/>
      <c r="I27" s="61"/>
      <c r="J27" s="27"/>
      <c r="K27" s="27"/>
      <c r="L27" s="60"/>
      <c r="M27" s="60"/>
      <c r="N27" s="61"/>
      <c r="O27" s="60"/>
      <c r="P27" s="27">
        <f>SUM(E27,J27)</f>
        <v>-20178906.13</v>
      </c>
    </row>
    <row r="28" spans="1:16" s="21" customFormat="1" ht="18.75" customHeight="1">
      <c r="A28" s="22"/>
      <c r="B28" s="11"/>
      <c r="C28" s="11"/>
      <c r="D28" s="35" t="s">
        <v>0</v>
      </c>
      <c r="E28" s="28"/>
      <c r="F28" s="28"/>
      <c r="G28" s="38"/>
      <c r="H28" s="38"/>
      <c r="I28" s="39"/>
      <c r="J28" s="37"/>
      <c r="K28" s="28"/>
      <c r="L28" s="38"/>
      <c r="M28" s="38"/>
      <c r="N28" s="39"/>
      <c r="O28" s="38"/>
      <c r="P28" s="37"/>
    </row>
    <row r="29" spans="1:16" s="21" customFormat="1" ht="23.25" customHeight="1">
      <c r="A29" s="22"/>
      <c r="B29" s="11"/>
      <c r="C29" s="11"/>
      <c r="D29" s="36" t="s">
        <v>28</v>
      </c>
      <c r="E29" s="28">
        <f>E31+E32+E34</f>
        <v>-20178906.13</v>
      </c>
      <c r="F29" s="66">
        <f>F31+F32+F34</f>
        <v>-20178906.13</v>
      </c>
      <c r="G29" s="38"/>
      <c r="H29" s="38"/>
      <c r="I29" s="39"/>
      <c r="J29" s="37"/>
      <c r="K29" s="28"/>
      <c r="L29" s="38"/>
      <c r="M29" s="38"/>
      <c r="N29" s="39"/>
      <c r="O29" s="38"/>
      <c r="P29" s="37">
        <f>SUM(E29,J29)</f>
        <v>-20178906.13</v>
      </c>
    </row>
    <row r="30" spans="1:16" s="21" customFormat="1" ht="18.75" customHeight="1">
      <c r="A30" s="22"/>
      <c r="B30" s="11"/>
      <c r="C30" s="11"/>
      <c r="D30" s="35" t="s">
        <v>0</v>
      </c>
      <c r="E30" s="28"/>
      <c r="F30" s="28"/>
      <c r="G30" s="38"/>
      <c r="H30" s="38"/>
      <c r="I30" s="39"/>
      <c r="J30" s="37"/>
      <c r="K30" s="28"/>
      <c r="L30" s="38"/>
      <c r="M30" s="38"/>
      <c r="N30" s="39"/>
      <c r="O30" s="38"/>
      <c r="P30" s="37"/>
    </row>
    <row r="31" spans="1:16" s="21" customFormat="1" ht="94.5" customHeight="1">
      <c r="A31" s="22"/>
      <c r="B31" s="64" t="s">
        <v>43</v>
      </c>
      <c r="C31" s="64" t="s">
        <v>24</v>
      </c>
      <c r="D31" s="65" t="s">
        <v>44</v>
      </c>
      <c r="E31" s="28">
        <f>F31</f>
        <v>-7998936.13</v>
      </c>
      <c r="F31" s="66">
        <v>-7998936.13</v>
      </c>
      <c r="G31" s="38"/>
      <c r="H31" s="38"/>
      <c r="I31" s="39"/>
      <c r="J31" s="37"/>
      <c r="K31" s="28"/>
      <c r="L31" s="38"/>
      <c r="M31" s="38"/>
      <c r="N31" s="39"/>
      <c r="O31" s="38"/>
      <c r="P31" s="37">
        <f>SUM(E31,J31)</f>
        <v>-7998936.13</v>
      </c>
    </row>
    <row r="32" spans="1:16" s="21" customFormat="1" ht="119.25" customHeight="1">
      <c r="A32" s="22"/>
      <c r="B32" s="64">
        <v>250328</v>
      </c>
      <c r="C32" s="64" t="s">
        <v>24</v>
      </c>
      <c r="D32" s="65" t="s">
        <v>45</v>
      </c>
      <c r="E32" s="28">
        <f>F32</f>
        <v>-12214670</v>
      </c>
      <c r="F32" s="66">
        <v>-12214670</v>
      </c>
      <c r="G32" s="38"/>
      <c r="H32" s="38"/>
      <c r="I32" s="39"/>
      <c r="J32" s="37"/>
      <c r="K32" s="28"/>
      <c r="L32" s="38"/>
      <c r="M32" s="38"/>
      <c r="N32" s="39"/>
      <c r="O32" s="38"/>
      <c r="P32" s="37">
        <f>SUM(E32,J32)</f>
        <v>-12214670</v>
      </c>
    </row>
    <row r="33" spans="1:16" s="21" customFormat="1" ht="19.5" customHeight="1">
      <c r="A33" s="22"/>
      <c r="B33" s="64"/>
      <c r="C33" s="64"/>
      <c r="D33" s="35" t="s">
        <v>0</v>
      </c>
      <c r="E33" s="28"/>
      <c r="F33" s="28"/>
      <c r="G33" s="38"/>
      <c r="H33" s="38"/>
      <c r="I33" s="39"/>
      <c r="J33" s="37"/>
      <c r="K33" s="28"/>
      <c r="L33" s="38"/>
      <c r="M33" s="38"/>
      <c r="N33" s="39"/>
      <c r="O33" s="38"/>
      <c r="P33" s="37"/>
    </row>
    <row r="34" spans="1:16" s="21" customFormat="1" ht="120" customHeight="1">
      <c r="A34" s="22"/>
      <c r="B34" s="11" t="s">
        <v>23</v>
      </c>
      <c r="C34" s="11" t="s">
        <v>24</v>
      </c>
      <c r="D34" s="36" t="s">
        <v>25</v>
      </c>
      <c r="E34" s="28">
        <v>34700</v>
      </c>
      <c r="F34" s="66">
        <v>34700</v>
      </c>
      <c r="G34" s="12"/>
      <c r="H34" s="12"/>
      <c r="I34" s="13"/>
      <c r="J34" s="28"/>
      <c r="K34" s="13"/>
      <c r="L34" s="12"/>
      <c r="M34" s="12"/>
      <c r="N34" s="13"/>
      <c r="O34" s="12"/>
      <c r="P34" s="37">
        <f>SUM(E34,J34)</f>
        <v>34700</v>
      </c>
    </row>
    <row r="35" spans="1:16" s="21" customFormat="1" ht="20.25" customHeight="1">
      <c r="A35" s="22"/>
      <c r="B35" s="11"/>
      <c r="C35" s="11"/>
      <c r="D35" s="35" t="s">
        <v>0</v>
      </c>
      <c r="E35" s="28"/>
      <c r="F35" s="15"/>
      <c r="G35" s="12"/>
      <c r="H35" s="12"/>
      <c r="I35" s="13"/>
      <c r="J35" s="28"/>
      <c r="K35" s="13"/>
      <c r="L35" s="12"/>
      <c r="M35" s="12"/>
      <c r="N35" s="13"/>
      <c r="O35" s="12"/>
      <c r="P35" s="28"/>
    </row>
    <row r="36" spans="1:16" s="31" customFormat="1" ht="18.75">
      <c r="A36" s="29"/>
      <c r="B36" s="24"/>
      <c r="C36" s="24"/>
      <c r="D36" s="30" t="s">
        <v>2</v>
      </c>
      <c r="E36" s="27">
        <f>E27+E23+E19+E10</f>
        <v>-1662906.129999999</v>
      </c>
      <c r="F36" s="27">
        <f aca="true" t="shared" si="1" ref="F36:P36">F27+F23+F19+F10</f>
        <v>-1662906.129999999</v>
      </c>
      <c r="G36" s="27">
        <f t="shared" si="1"/>
        <v>0</v>
      </c>
      <c r="H36" s="27">
        <f t="shared" si="1"/>
        <v>0</v>
      </c>
      <c r="I36" s="27">
        <f t="shared" si="1"/>
        <v>0</v>
      </c>
      <c r="J36" s="27">
        <f t="shared" si="1"/>
        <v>-1274950</v>
      </c>
      <c r="K36" s="27">
        <f t="shared" si="1"/>
        <v>-1735950</v>
      </c>
      <c r="L36" s="27">
        <f t="shared" si="1"/>
        <v>0</v>
      </c>
      <c r="M36" s="27">
        <f t="shared" si="1"/>
        <v>0</v>
      </c>
      <c r="N36" s="27">
        <f t="shared" si="1"/>
        <v>461000</v>
      </c>
      <c r="O36" s="27">
        <f t="shared" si="1"/>
        <v>461000</v>
      </c>
      <c r="P36" s="27">
        <f t="shared" si="1"/>
        <v>-2937856.129999999</v>
      </c>
    </row>
    <row r="37" spans="1:16" s="63" customFormat="1" ht="106.5" customHeight="1">
      <c r="A37" s="67" t="s">
        <v>41</v>
      </c>
      <c r="B37" s="67"/>
      <c r="C37" s="67"/>
      <c r="D37" s="67"/>
      <c r="E37" s="67"/>
      <c r="F37" s="62"/>
      <c r="G37" s="62"/>
      <c r="J37" s="68"/>
      <c r="K37" s="68"/>
      <c r="N37" s="69" t="s">
        <v>42</v>
      </c>
      <c r="O37" s="69"/>
      <c r="P37" s="69"/>
    </row>
  </sheetData>
  <sheetProtection/>
  <protectedRanges>
    <protectedRange sqref="G14 G17" name="Диапазон1_99_1_1"/>
  </protectedRanges>
  <autoFilter ref="A8:P37"/>
  <mergeCells count="26">
    <mergeCell ref="L7:L8"/>
    <mergeCell ref="C5:C8"/>
    <mergeCell ref="D5:D8"/>
    <mergeCell ref="E6:E8"/>
    <mergeCell ref="K6:K8"/>
    <mergeCell ref="L6:M6"/>
    <mergeCell ref="N2:P2"/>
    <mergeCell ref="N1:P1"/>
    <mergeCell ref="G6:H6"/>
    <mergeCell ref="P5:P8"/>
    <mergeCell ref="E5:I5"/>
    <mergeCell ref="I6:I8"/>
    <mergeCell ref="J5:O5"/>
    <mergeCell ref="M7:M8"/>
    <mergeCell ref="N6:N8"/>
    <mergeCell ref="O7:O8"/>
    <mergeCell ref="A37:E37"/>
    <mergeCell ref="J37:K37"/>
    <mergeCell ref="N37:P37"/>
    <mergeCell ref="A3:P3"/>
    <mergeCell ref="A5:A8"/>
    <mergeCell ref="F6:F8"/>
    <mergeCell ref="G7:G8"/>
    <mergeCell ref="H7:H8"/>
    <mergeCell ref="B5:B8"/>
    <mergeCell ref="J6:J8"/>
  </mergeCells>
  <printOptions horizontalCentered="1"/>
  <pageMargins left="0.15748031496062992" right="0.15748031496062992" top="1.49" bottom="0.3937007874015748" header="1.18" footer="0.1968503937007874"/>
  <pageSetup fitToHeight="0" horizontalDpi="300" verticalDpi="300" orientation="landscape" paperSize="9" scale="47" r:id="rId1"/>
  <headerFooter alignWithMargins="0">
    <oddHeader>&amp;R&amp;15Продовження додатка 3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2015-12-29T16:17:15Z</cp:lastPrinted>
  <dcterms:created xsi:type="dcterms:W3CDTF">2014-01-17T10:52:16Z</dcterms:created>
  <dcterms:modified xsi:type="dcterms:W3CDTF">2016-01-05T10:09:19Z</dcterms:modified>
  <cp:category/>
  <cp:version/>
  <cp:contentType/>
  <cp:contentStatus/>
</cp:coreProperties>
</file>