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'TDSheet'!$A$1:$Q$177</definedName>
  </definedNames>
  <calcPr fullCalcOnLoad="1"/>
</workbook>
</file>

<file path=xl/sharedStrings.xml><?xml version="1.0" encoding="utf-8"?>
<sst xmlns="http://schemas.openxmlformats.org/spreadsheetml/2006/main" count="328" uniqueCount="156">
  <si>
    <t>У рамках Програми підтримки громадських організацій міста Чернігова на 2019 рік —  забезпечення фінансової підтримки громадських організацій, які об'єднують інвалідів, ветеранів, учасників бойових дій, багатодітні родини та громадян, які потрапили у скрутні життєві обставини. Удосконалення та утримання матеріальної бази для реабілітації інвалідів, учасників бойових дій, захист майнових та соціальних прав населення міста, яке знаходиться під опікою громадських об’єднань, і направлена на забезпечення громадської злагоди та соціального партнерства, об'єднання зусиль органів місцевого самоврядування та громадських організацій у вирішенні питань соціальної підтримки громадян з особливими потребами.</t>
  </si>
  <si>
    <t>У рамках Програми надання одноразової матеріальної допомоги мешканцям міста Чернігова на 2019-2023 роки —  забезпечення соціальнонго захисту громадян,  надання матеріальної підтримки малозабезпеченим верствам населення міста Чернігова  для вирішення їх соціальних потреб при надзвичайній події або ситуації (пожежа, стихійне лихо, підтоплення тощо), малозабезпеченим особам з інвалідністю, непрацездатним громадянам, багатодітним і неповним сім’ям, громадянам похилого віку, ветеранам війни та праці, внутрішньо переміщеним особам, які потрапили у скрутне матеріальне становище, у зв’язку зі складними життєвими обставинами, що виникли внаслідок тяжкого захворювання( на лікування, протезування, придбання імплантатів, проведення оперативних втручання), учасникам бойових дій, які захищали незалежність, суверенітет та територіальну цілісність України і брали безпосередню участь в антитерористичній операції.</t>
  </si>
  <si>
    <t>У рамках Програми підтримки народжуваності у місті Чернігові на 2017 - 2022 роки —  забезпечення соціальнонго захисту громадян, сприяння сім'ям, надання матеріальної підтримки громадянам міста  при народженні дитини, створення умов безпечного материнства, удосконалення планування сім'ї, збереження репродуктивного здоров'я населення, покращення демографічних поцесів у місті Чернігові.</t>
  </si>
  <si>
    <t xml:space="preserve"> У рамках Програми реалізації громадського бюджету (бюджету участі) у  місті Чернігова на 2016- 2020 роки — запровадження ефективної системи взаємодії влади та громадськості в бюджетному процесі для задоволення потреб мешканців міста Чернігова. Залучення громадян до бюджетного процесу, запровадження процесу демократичного обговорення та прийняття рішень, у якому мешканці міста вирішуватимуть, як розподілити частину бюджету міста це допоможе зміцнити довіру громадян до місцевої влади.  </t>
  </si>
  <si>
    <t xml:space="preserve"> У рамках Програми реалізації громадського бюджету (бюджету участі) у  місті Чернігова на 2016- 2020 роки (розпорядник ЧМЦСССДМ) — залучення розпорядника нижчого рівня -  центру соціальних служб для сім'ї, дітей та молоді до бюджетного процесу, виконання проектів - переможців  у рамках Програми реалізації громадського бюджету (бюджету участі) у місті Чернігові. </t>
  </si>
  <si>
    <t xml:space="preserve"> У рамках Програми підтримки учасників антитерористичної операції та членів їх сімей – мешканців м. Чернігова на 2016 – 2020 роки — підвищення рівня соціального захисту учасників АТО та членів їх сімей, підтримання їх належного морально–психологічного стану, поліпшення ефективності взаємодії органів місцевого самоврядування з міжнародними, регіональними громадськими організаціями та іншими юридичними особами у сфері підтримки учасників АТО та членів їх сімей. </t>
  </si>
  <si>
    <t>бюджетної програми місцевого бюджету на 2020 рік</t>
  </si>
  <si>
    <t>04062015</t>
  </si>
  <si>
    <t>(код Програмної класифікації видатків
та кредитування місцевого бюджету)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</si>
  <si>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</si>
  <si>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</si>
  <si>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</si>
  <si>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</si>
  <si>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</si>
  <si>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</si>
  <si>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0213242</t>
  </si>
  <si>
    <t>3242</t>
  </si>
  <si>
    <t>1090</t>
  </si>
  <si>
    <t>Інші заходи у сфері соціального захисту і соціального забезпечення</t>
  </si>
  <si>
    <t xml:space="preserve">  Забезпечення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Чернігові, реалізація проєктів переможців Бюджету участі, матеріальна підтримка сімей загиблих або померлих учасників АТО.</t>
  </si>
  <si>
    <t>Забезпечення належної організації з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Чернігові, реалізація проєктів переможців Бюджету участі, матеріальна підтримка сімей загиблих або померлих учасників АТО.</t>
  </si>
  <si>
    <t xml:space="preserve">Реалізація Програми підтримки громадських організацій </t>
  </si>
  <si>
    <t>Реалізація Програми надання одноразової матеріальної допомоги мешканцям міста Чернігова на 2014-2018 роки,  на 2019-2023 роки</t>
  </si>
  <si>
    <t>Реалізація Програми забезпечення діяльності та виконання доручень виборців депутатами Чернігівської міської ради на 2019 рік</t>
  </si>
  <si>
    <t>Реалізація Програми реалізації громадського бюджету (бюджету участі) у  місті Чернігова на 2016- 2020 роки</t>
  </si>
  <si>
    <t>Придбання обладнання і предметів довгострокового користування у рамках Програми реалізації громадського бюджету (бюджету участі) у  місті Чернігова на 2016- 2020 роки</t>
  </si>
  <si>
    <t>Реалізація Програми реалізації громадського бюджету (бюджету участі) у  місті Чернігова на 2016- 2020 роки (розпорядник ЧМЦСССДМ)</t>
  </si>
  <si>
    <t>Реалізація Програми підтримки учасників антитерористичної операції та членів їх сімей – мешканців м. Чернігова на 2016 – 2020 роки</t>
  </si>
  <si>
    <t>Програма підтримки громадських організацій міста Чернігова на 2020 рік</t>
  </si>
  <si>
    <t>Програма забезпечення діяльності та виконання доручень виборців депутатами Чернігівської міської ради на 2020 рік</t>
  </si>
  <si>
    <t>Програма реалізації громадського бюджету (бюджету участі) у  місті Чернігова (розпорядник ЧМЦСССДМ)</t>
  </si>
  <si>
    <t>видатки на реалізацію проєктів переможців Бюджету участі</t>
  </si>
  <si>
    <t>кількість проєктів Бюджету участі</t>
  </si>
  <si>
    <t>середні витрати на підтримку проєкту Бюджету участі</t>
  </si>
  <si>
    <t>видатки на реалізацію проєку переможця Бюджету участі (розпорядник ЧМЦСССДМ)</t>
  </si>
  <si>
    <t>середні витрати на підтримку проєкту Бюджету участі (розпорядник ЧМЦСССДМ)</t>
  </si>
  <si>
    <t>відсоток реалізації проєкту Бюджету участі (розпорядник ЧМЦСССДМ)</t>
  </si>
  <si>
    <t>Програма підтримки учасників антитерористичної операції та членів їх сімей – мешканців</t>
  </si>
  <si>
    <t>видатки на придбання обладнання і предметів довгострокового користування</t>
  </si>
  <si>
    <t>кількість придбанного обладнання і предметів довгострокового користування</t>
  </si>
  <si>
    <t>середні витрати на придбання обладнання 1 -го предмету довгострокового користування</t>
  </si>
  <si>
    <t>відсоток надання фінансової підтримки громадським організаціям інвалідів на придбання обладнання і предметів довгострокового користування</t>
  </si>
  <si>
    <t>1.</t>
  </si>
  <si>
    <t>Виконавчий комітет Чернігівської міської ради</t>
  </si>
  <si>
    <t>2.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</si>
  <si>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</si>
  <si>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</si>
  <si>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</si>
  <si>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</si>
  <si>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</si>
  <si>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</si>
  <si>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№ з/п</t>
  </si>
  <si>
    <t>загальний фонд</t>
  </si>
  <si>
    <t>спеціальний фонд</t>
  </si>
  <si>
    <t>Усього</t>
  </si>
  <si>
    <t>Джерело інформації</t>
  </si>
  <si>
    <t>затрат</t>
  </si>
  <si>
    <t>Кошторис</t>
  </si>
  <si>
    <t>од.</t>
  </si>
  <si>
    <t>Звітність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</si>
  <si>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</si>
  <si>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</si>
  <si>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</si>
  <si>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</si>
  <si>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</si>
  <si>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</si>
  <si>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Розрахунок</t>
  </si>
  <si>
    <t>Завдання</t>
  </si>
  <si>
    <t>Спеціальний фонд</t>
  </si>
  <si>
    <t>Загальний фонд</t>
  </si>
  <si>
    <t>Напрями використання бюджетних коштів</t>
  </si>
  <si>
    <t>3</t>
  </si>
  <si>
    <t>4</t>
  </si>
  <si>
    <t>5</t>
  </si>
  <si>
    <t>Найменування місцевої / регіональної програми</t>
  </si>
  <si>
    <t>усього</t>
  </si>
  <si>
    <t xml:space="preserve">(грн) 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</si>
  <si>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</si>
  <si>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</si>
  <si>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</si>
  <si>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</si>
  <si>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</si>
  <si>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</si>
  <si>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</si>
  <si>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1.2.</t>
  </si>
  <si>
    <t>1.3.</t>
  </si>
  <si>
    <t>Програма реалізації громадського бюджету (бюджету участі) у  місті Чернігова на 2016- 2020 роки (розпорядник ЧМЦСССДМ)</t>
  </si>
  <si>
    <t xml:space="preserve">Програма реалізації громадського бюджету (бюджету участі) у  місті Чернігова на 2016- 2020 роки </t>
  </si>
  <si>
    <t>Програма підтримки народжуваності у місті Чернігові на 2017 - 2022 роки</t>
  </si>
  <si>
    <t>Програма надання одноразової матеріальної допомоги мешканцям міста Чернігова на 2019-2023 роки</t>
  </si>
  <si>
    <t>Програма підтримки учасників антитерористичної операції та членів їх сімей – мешканців м. Чернігова на 2016 – 2020 роки</t>
  </si>
  <si>
    <t>видатки на надання фінансової підтримки громадським організаціям інвалідів</t>
  </si>
  <si>
    <t>кількість громадських огранізацій інвалідів</t>
  </si>
  <si>
    <t>середня вартість наданної фінансової підтримки громадським організаціям інвалідів</t>
  </si>
  <si>
    <t>відсоток надання фінансової підтримки громадським організаціям інвалідів</t>
  </si>
  <si>
    <t>Реалізація  Програми підтримки народжуваності у місті Чернігові на 2017-2022 роки</t>
  </si>
  <si>
    <t>видатки на надання додаткової соціальної допомоги малозабезпеченним громадянам міста</t>
  </si>
  <si>
    <t>кількість працівників відділу звернень громадян</t>
  </si>
  <si>
    <t>осіб.</t>
  </si>
  <si>
    <t>кількість громадян, які отирмали  допомогу</t>
  </si>
  <si>
    <t>середні витрати на надання матеріальної допомоги для однієї особи</t>
  </si>
  <si>
    <t>відсоток надання соціальної допомоги  малозабезпеченним громадянам міста</t>
  </si>
  <si>
    <t>відсоток реалізації програми Бюджету участі</t>
  </si>
  <si>
    <t>видатки на надання одноразової матеріальної допомоги при народженні дитини одному з батьків</t>
  </si>
  <si>
    <t>кількість сімей, яким планується надання одноразової матеріальної допомоги</t>
  </si>
  <si>
    <t>середні витрати на надання одноразової матеріальної допомоги для однієї сім'ї</t>
  </si>
  <si>
    <t>відсоток надання одноразової матеріальної допомоги для однієї сім'ї</t>
  </si>
  <si>
    <t>видаткидля надання  разової компенсації за виготовлення та встановлення надмогильного пам’ятника  сім'ї загиблого або померлого учасника АТО</t>
  </si>
  <si>
    <t>кількість сімей, яким планується надання компенсації</t>
  </si>
  <si>
    <t>середні витрати разової компенсації за виготовлення та встановлення надмогильного пам’ятника одній сім'ї загиблого або померлого учасника АТО</t>
  </si>
  <si>
    <t xml:space="preserve">відсоток надання разової компенсації за виготовлення та встановлення надмогильного пам’ятника  </t>
  </si>
  <si>
    <t>Штатний розпис</t>
  </si>
  <si>
    <t>видатки на надання додаткової соціальної допомоги  громадянам міста</t>
  </si>
  <si>
    <t>відсоток надання соціальної допомоги  громадянам міста</t>
  </si>
  <si>
    <t>кількість громадян, які отримали  допомогу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</si>
  <si>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</si>
  <si>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</si>
  <si>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</si>
  <si>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</si>
  <si>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</si>
  <si>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</si>
  <si>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</t>
  </si>
  <si>
    <t>Головним пріоритетом соціальної політики нашої держави є постійне підвищення життєвого рівня та добробуту громадян країни.</t>
  </si>
  <si>
    <t>М. П.</t>
  </si>
  <si>
    <t xml:space="preserve">Обсяг бюджетних призначень/бюджетних асигнувань -   </t>
  </si>
  <si>
    <t xml:space="preserve"> гривень,  у  тому  числі  загального  фонду -</t>
  </si>
  <si>
    <t xml:space="preserve">гривень та спеціального фонду - </t>
  </si>
  <si>
    <t xml:space="preserve"> гривень</t>
  </si>
  <si>
    <t>Заступник міського голови -     керуючий справами виконкому</t>
  </si>
  <si>
    <t>С. І. Фесенко</t>
  </si>
  <si>
    <t>(найменування головного розпорядника                                                                                                коштів місцевого бюджету)</t>
  </si>
  <si>
    <t>кількість заяв від громадян, які надійшли до відділу</t>
  </si>
  <si>
    <t>У рамках Програми сприяння виконанню повноважень депутатами Чернігівської обласної ради на 2019-2020 роки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обласної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звернення.</t>
  </si>
  <si>
    <t>У рамках Програми забезпечення діяльності та виконання доручень виборців депутатами Чернігівської міської ради на 2019 рік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міської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звернення.</t>
  </si>
  <si>
    <t>Реалізація  Програми сприяння виконанню повноважень депутатами Чернігівської обласної ради на 2019-2020 роки</t>
  </si>
  <si>
    <t>Програма сприяння виконанню повноважень депутатами Чернігівської обласної ради на 2019-2020 роки</t>
  </si>
  <si>
    <t>видатки на  виконання доручень виборців депутатами обласної ради за рахунок субвенції з обласного бюджету (підтримка громадським організаціям соціального спрямування)</t>
  </si>
  <si>
    <t>2.2.</t>
  </si>
  <si>
    <t>3.2.</t>
  </si>
  <si>
    <t>середня вартість підтримки громадським організаціям соціального спрямування</t>
  </si>
  <si>
    <t>відсоток фінансової підтримки громадським організаціям соціального спрямування</t>
  </si>
  <si>
    <t>4.2.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</si>
  <si>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</si>
  <si>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</si>
  <si>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від 29.12.2018 року №1209)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</si>
  <si>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</si>
  <si>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</si>
  <si>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</si>
  <si>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</si>
  <si>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ПОГОДЖЕНО:</t>
  </si>
  <si>
    <t>Фінансове управління Чернігівської міської ради</t>
  </si>
  <si>
    <t>Начальник фінансового управління Чернігівської міської ради</t>
  </si>
  <si>
    <t>О. Ю. Лисенко</t>
  </si>
  <si>
    <t xml:space="preserve">1.   Конституція України (Закон від 28.06.1996 № 254 / 96) ;
2.   Бюджетний кодекс України ( Закон від 08.07.2010 № 2456-VI); 
3.   Закон України "Про місцеве самоврядування в Україні" від 21 травня 1997 року № 280/97-ВР;  
4.   Закон України "Про звернення громадян" від 2.10.1996 року № 393/96-ВР
5.   Наказ Міністерства фінансів України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бюджетів";
6.  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( зі змінами );
7.   Наказ Міністерства фінансів України від від 20 вересня 2017 року № 793" Про затвердження складових програмної класифікації видатків та кредитування місцевих бюджетів";  
8.  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бюджетів";     
9.   Рішення міської ради від 28 листопада 2019 року № 48/VII-25 "Про міський бюджет м. Чернігова на 2020 рік" зі змінами і доповненнями (49/VII-14);
10. Рішення міської ради від 28 листопада 2019 року № 48/VII-4 "Про Програму підтримки громадських організацій міста Чернігова на 2020 рік";
11. Рішення міської ради від 28 листопада 2019 року № 48/VII-23 ""Про Програму забезпечення діяльності та виконання доручень виборців депутатами Чернігівської міської ради на 2020 рік".
12. Розпорядження міського голови від 05.03.2020 року № 27-р "Про зміну обсягу субвенції з обласного бюджету, перерозподіл бюджетних призначень міського бюджету м. Чернігова на 2020 рік" 
13. Розпорядження міського голови від 19.03.2020 року № 37-р "Про зміну обсягу субвенції з обласного бюджету, перерозподіл бюджетних призначень міського бюджету м. Чернігова на 2020 рік" 
14. Розпорядження міського голови від 01.04.2020 року № 47-р "Про зміну обсягу субвенцій з державного та обласного бюджету, перерозподіл бюджетних призначень міського бюджету м. Чернігова на 2020 рік" 
15. Розпорядження міського голови від 09.04.2020 року № 51-р "Про зміну обсягу субвенції з обласного бюджету, перерозподіл бюджетних призначень міського бюджету м. Чернігова на 2020 рік" </t>
  </si>
  <si>
    <t>Дата погодження      09.04.2020</t>
  </si>
  <si>
    <t>Розпорядження міського голови від 09.04.2020 р. № 52-р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</si>
</sst>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</numFmts>
  <fonts count="48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10" xfId="0" applyBorder="1" applyAlignment="1">
      <alignment/>
    </xf>
    <xf numFmtId="3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6" fillId="0" borderId="0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" fontId="6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3" fontId="9" fillId="0" borderId="13" xfId="0" applyNumberFormat="1" applyFont="1" applyFill="1" applyBorder="1" applyAlignment="1">
      <alignment horizontal="center" wrapText="1"/>
    </xf>
    <xf numFmtId="3" fontId="9" fillId="0" borderId="14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1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left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1" fontId="6" fillId="0" borderId="15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horizontal="left"/>
    </xf>
    <xf numFmtId="0" fontId="0" fillId="0" borderId="12" xfId="0" applyNumberForma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1" fontId="0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1" fontId="6" fillId="0" borderId="22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left" vertical="top" wrapText="1"/>
    </xf>
    <xf numFmtId="1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2" fillId="0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180" fontId="6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9" fillId="0" borderId="15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left" wrapText="1"/>
    </xf>
    <xf numFmtId="0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0" xfId="0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11" xfId="0" applyNumberFormat="1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121</xdr:row>
      <xdr:rowOff>0</xdr:rowOff>
    </xdr:from>
    <xdr:to>
      <xdr:col>17</xdr:col>
      <xdr:colOff>0</xdr:colOff>
      <xdr:row>121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0020300" y="268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167</xdr:row>
      <xdr:rowOff>0</xdr:rowOff>
    </xdr:from>
    <xdr:to>
      <xdr:col>17</xdr:col>
      <xdr:colOff>0</xdr:colOff>
      <xdr:row>167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00203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79"/>
  <sheetViews>
    <sheetView tabSelected="1" view="pageBreakPreview" zoomScale="120" zoomScaleNormal="150" zoomScaleSheetLayoutView="120" zoomScalePageLayoutView="0" workbookViewId="0" topLeftCell="A1">
      <selection activeCell="B29" sqref="B29:Q29"/>
    </sheetView>
  </sheetViews>
  <sheetFormatPr defaultColWidth="10.66015625" defaultRowHeight="11.25"/>
  <cols>
    <col min="1" max="1" width="3.5" style="1" customWidth="1"/>
    <col min="2" max="2" width="5.5" style="1" customWidth="1"/>
    <col min="3" max="3" width="7.66015625" style="1" customWidth="1"/>
    <col min="4" max="17" width="11.33203125" style="1" customWidth="1"/>
    <col min="18" max="18" width="11.33203125" style="0" customWidth="1"/>
    <col min="19" max="19" width="12" style="0" customWidth="1"/>
  </cols>
  <sheetData>
    <row r="1" spans="13:17" s="1" customFormat="1" ht="11.25" customHeight="1">
      <c r="M1" s="42" t="s">
        <v>142</v>
      </c>
      <c r="N1" s="43"/>
      <c r="O1" s="43"/>
      <c r="P1" s="43"/>
      <c r="Q1" s="43"/>
    </row>
    <row r="2" spans="13:17" s="1" customFormat="1" ht="12.75" customHeight="1">
      <c r="M2" s="42" t="s">
        <v>143</v>
      </c>
      <c r="N2" s="43"/>
      <c r="O2" s="43"/>
      <c r="P2" s="43"/>
      <c r="Q2" s="43"/>
    </row>
    <row r="3" spans="13:17" s="1" customFormat="1" ht="24.75" customHeight="1">
      <c r="M3" s="113" t="s">
        <v>144</v>
      </c>
      <c r="N3" s="113"/>
      <c r="O3" s="113"/>
      <c r="P3" s="113"/>
      <c r="Q3" s="113"/>
    </row>
    <row r="4" spans="13:17" s="1" customFormat="1" ht="12.75" customHeight="1">
      <c r="M4" s="44" t="s">
        <v>145</v>
      </c>
      <c r="N4" s="43"/>
      <c r="O4" s="43"/>
      <c r="P4" s="43"/>
      <c r="Q4" s="43"/>
    </row>
    <row r="5" spans="13:17" ht="11.25">
      <c r="M5" s="43"/>
      <c r="N5" s="43"/>
      <c r="O5" s="43"/>
      <c r="P5" s="43"/>
      <c r="Q5" s="43"/>
    </row>
    <row r="6" spans="1:17" ht="12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15" t="s">
        <v>146</v>
      </c>
      <c r="N6" s="115"/>
      <c r="O6" s="115"/>
      <c r="P6" s="115"/>
      <c r="Q6" s="115"/>
    </row>
    <row r="7" spans="1:17" ht="16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126" t="s">
        <v>43</v>
      </c>
      <c r="N7" s="126"/>
      <c r="O7" s="126"/>
      <c r="P7" s="126"/>
      <c r="Q7" s="126"/>
    </row>
    <row r="8" spans="1:17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118" t="s">
        <v>147</v>
      </c>
      <c r="N8" s="118"/>
      <c r="O8" s="118"/>
      <c r="P8" s="118"/>
      <c r="Q8" s="118"/>
    </row>
    <row r="9" spans="1:17" ht="15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129" t="s">
        <v>155</v>
      </c>
      <c r="N9" s="129"/>
      <c r="O9" s="129"/>
      <c r="P9" s="129"/>
      <c r="Q9" s="129"/>
    </row>
    <row r="10" spans="1:17" ht="9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30"/>
      <c r="N10" s="130"/>
      <c r="O10" s="130"/>
      <c r="P10" s="130"/>
      <c r="Q10" s="130"/>
    </row>
    <row r="11" spans="1:17" ht="11.25" customHeight="1" hidden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15.75" customHeight="1">
      <c r="A12" s="127" t="s">
        <v>148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17" ht="15.75" customHeight="1">
      <c r="A13" s="128" t="s">
        <v>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6" spans="1:17" ht="11.25" customHeight="1">
      <c r="A16" s="2" t="s">
        <v>42</v>
      </c>
      <c r="B16" s="131">
        <v>200000</v>
      </c>
      <c r="C16" s="131"/>
      <c r="D16" s="131"/>
      <c r="E16" s="131"/>
      <c r="G16" s="143" t="s">
        <v>43</v>
      </c>
      <c r="H16" s="143"/>
      <c r="I16" s="143"/>
      <c r="J16" s="143"/>
      <c r="K16" s="35"/>
      <c r="L16" s="35"/>
      <c r="M16" s="35"/>
      <c r="N16" s="35"/>
      <c r="O16" s="35"/>
      <c r="P16" s="144" t="s">
        <v>7</v>
      </c>
      <c r="Q16" s="144"/>
    </row>
    <row r="17" spans="1:17" ht="24.75" customHeight="1">
      <c r="A17" s="30"/>
      <c r="B17" s="145" t="s">
        <v>8</v>
      </c>
      <c r="C17" s="145"/>
      <c r="D17" s="145"/>
      <c r="E17" s="145"/>
      <c r="G17" s="146" t="s">
        <v>130</v>
      </c>
      <c r="H17" s="146"/>
      <c r="I17" s="146"/>
      <c r="J17" s="146"/>
      <c r="K17" s="36"/>
      <c r="L17" s="36"/>
      <c r="M17" s="36"/>
      <c r="N17" s="36"/>
      <c r="O17" s="36"/>
      <c r="P17" s="147" t="s">
        <v>9</v>
      </c>
      <c r="Q17" s="147"/>
    </row>
    <row r="18" spans="2:3" ht="9" customHeight="1">
      <c r="B18" s="31"/>
      <c r="C18" s="31"/>
    </row>
    <row r="19" spans="1:17" ht="11.25" customHeight="1">
      <c r="A19" s="2" t="s">
        <v>44</v>
      </c>
      <c r="B19" s="131">
        <v>210000</v>
      </c>
      <c r="C19" s="131"/>
      <c r="D19" s="131"/>
      <c r="E19" s="131"/>
      <c r="F19" s="35"/>
      <c r="G19" s="143" t="s">
        <v>43</v>
      </c>
      <c r="H19" s="143"/>
      <c r="I19" s="143"/>
      <c r="J19" s="143"/>
      <c r="K19" s="35"/>
      <c r="L19" s="35"/>
      <c r="M19" s="35"/>
      <c r="N19" s="35"/>
      <c r="O19" s="35"/>
      <c r="P19" s="144" t="s">
        <v>7</v>
      </c>
      <c r="Q19" s="144"/>
    </row>
    <row r="20" spans="1:17" ht="23.25" customHeight="1">
      <c r="A20" s="30"/>
      <c r="B20" s="146" t="s">
        <v>8</v>
      </c>
      <c r="C20" s="146"/>
      <c r="D20" s="146"/>
      <c r="E20" s="146"/>
      <c r="F20" s="37"/>
      <c r="G20" s="146" t="s">
        <v>130</v>
      </c>
      <c r="H20" s="146"/>
      <c r="I20" s="146"/>
      <c r="J20" s="146"/>
      <c r="K20" s="37"/>
      <c r="L20" s="37"/>
      <c r="M20" s="37"/>
      <c r="N20" s="37"/>
      <c r="O20" s="37"/>
      <c r="P20" s="147" t="s">
        <v>9</v>
      </c>
      <c r="Q20" s="147"/>
    </row>
    <row r="21" spans="2:3" ht="11.25">
      <c r="B21" s="31"/>
      <c r="C21" s="31"/>
    </row>
    <row r="22" spans="1:17" ht="22.5" customHeight="1">
      <c r="A22" s="2" t="s">
        <v>45</v>
      </c>
      <c r="B22" s="148" t="s">
        <v>15</v>
      </c>
      <c r="C22" s="148"/>
      <c r="D22" s="148"/>
      <c r="E22" s="148"/>
      <c r="F22" s="148" t="s">
        <v>16</v>
      </c>
      <c r="G22" s="148"/>
      <c r="H22" s="148"/>
      <c r="I22" s="148" t="s">
        <v>17</v>
      </c>
      <c r="J22" s="148"/>
      <c r="K22" s="148"/>
      <c r="L22" s="149" t="s">
        <v>18</v>
      </c>
      <c r="M22" s="149"/>
      <c r="N22" s="149"/>
      <c r="O22" s="149"/>
      <c r="P22" s="150">
        <v>7410100000</v>
      </c>
      <c r="Q22" s="150"/>
    </row>
    <row r="23" spans="2:17" ht="11.25" customHeight="1">
      <c r="B23" s="153" t="s">
        <v>10</v>
      </c>
      <c r="C23" s="153"/>
      <c r="D23" s="153"/>
      <c r="E23" s="153"/>
      <c r="F23" s="154" t="s">
        <v>11</v>
      </c>
      <c r="G23" s="154"/>
      <c r="H23" s="154"/>
      <c r="I23" s="153" t="s">
        <v>12</v>
      </c>
      <c r="J23" s="153"/>
      <c r="K23" s="153"/>
      <c r="L23" s="155" t="s">
        <v>13</v>
      </c>
      <c r="M23" s="155"/>
      <c r="N23" s="155"/>
      <c r="O23" s="155"/>
      <c r="P23" s="151" t="s">
        <v>14</v>
      </c>
      <c r="Q23" s="151"/>
    </row>
    <row r="25" spans="1:17" ht="11.25" customHeight="1">
      <c r="A25" s="2" t="s">
        <v>46</v>
      </c>
      <c r="B25" s="119" t="s">
        <v>124</v>
      </c>
      <c r="C25" s="119"/>
      <c r="D25" s="119"/>
      <c r="E25" s="119"/>
      <c r="F25" s="119"/>
      <c r="G25" s="26">
        <f>P64</f>
        <v>34545066</v>
      </c>
      <c r="H25" s="120" t="s">
        <v>125</v>
      </c>
      <c r="I25" s="120"/>
      <c r="J25" s="120"/>
      <c r="K25" s="120"/>
      <c r="L25" s="28">
        <f>J64</f>
        <v>34426216</v>
      </c>
      <c r="M25" s="119" t="s">
        <v>126</v>
      </c>
      <c r="N25" s="119"/>
      <c r="O25" s="119"/>
      <c r="P25" s="28">
        <f>M64</f>
        <v>118850</v>
      </c>
      <c r="Q25" s="27" t="s">
        <v>127</v>
      </c>
    </row>
    <row r="27" spans="1:17" ht="11.25" customHeight="1">
      <c r="A27" s="3" t="s">
        <v>47</v>
      </c>
      <c r="B27" s="116" t="s">
        <v>48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9" spans="1:17" ht="195.75" customHeight="1">
      <c r="A29" s="30"/>
      <c r="B29" s="123" t="s">
        <v>153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75.75" customHeight="1" hidden="1">
      <c r="A30" s="30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4.25" customHeight="1">
      <c r="A31" s="2" t="s">
        <v>49</v>
      </c>
      <c r="B31" s="84" t="s">
        <v>115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1:17" ht="14.25" customHeight="1">
      <c r="A32" s="121" t="s">
        <v>51</v>
      </c>
      <c r="B32" s="121"/>
      <c r="C32" s="121"/>
      <c r="D32" s="117" t="s">
        <v>116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  <row r="33" spans="1:17" ht="12.75" customHeight="1">
      <c r="A33" s="85">
        <v>1</v>
      </c>
      <c r="B33" s="85"/>
      <c r="C33" s="85"/>
      <c r="D33" s="60" t="s">
        <v>122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</row>
    <row r="34" spans="1:17" ht="45" customHeight="1">
      <c r="A34" s="85">
        <v>2</v>
      </c>
      <c r="B34" s="85"/>
      <c r="C34" s="85"/>
      <c r="D34" s="152" t="s">
        <v>0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:17" ht="70.5" customHeight="1">
      <c r="A35" s="85">
        <v>3</v>
      </c>
      <c r="B35" s="85"/>
      <c r="C35" s="85"/>
      <c r="D35" s="60" t="s">
        <v>1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</row>
    <row r="36" spans="1:17" ht="35.25" customHeight="1">
      <c r="A36" s="85">
        <v>4</v>
      </c>
      <c r="B36" s="85"/>
      <c r="C36" s="85"/>
      <c r="D36" s="60" t="s">
        <v>2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10"/>
    </row>
    <row r="37" spans="1:17" ht="36.75" customHeight="1">
      <c r="A37" s="85">
        <v>5</v>
      </c>
      <c r="B37" s="85"/>
      <c r="C37" s="85"/>
      <c r="D37" s="60" t="s">
        <v>133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10"/>
    </row>
    <row r="38" spans="1:17" ht="30.75" customHeight="1">
      <c r="A38" s="85">
        <v>6</v>
      </c>
      <c r="B38" s="85"/>
      <c r="C38" s="85"/>
      <c r="D38" s="60" t="s">
        <v>3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0"/>
    </row>
    <row r="39" spans="1:17" ht="33.75" customHeight="1">
      <c r="A39" s="85">
        <v>7</v>
      </c>
      <c r="B39" s="85"/>
      <c r="C39" s="85"/>
      <c r="D39" s="60" t="s">
        <v>4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10"/>
    </row>
    <row r="40" spans="1:17" ht="35.25" customHeight="1">
      <c r="A40" s="85">
        <v>8</v>
      </c>
      <c r="B40" s="85"/>
      <c r="C40" s="85"/>
      <c r="D40" s="60" t="s">
        <v>5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10"/>
    </row>
    <row r="41" spans="1:17" ht="35.25" customHeight="1">
      <c r="A41" s="85">
        <v>9</v>
      </c>
      <c r="B41" s="85"/>
      <c r="C41" s="85"/>
      <c r="D41" s="60" t="s">
        <v>132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10"/>
    </row>
    <row r="42" spans="1:17" ht="14.25" customHeight="1">
      <c r="A42" s="30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11.25" customHeight="1">
      <c r="A43" s="2" t="s">
        <v>117</v>
      </c>
      <c r="B43" s="84" t="s">
        <v>50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1:17" ht="36" customHeight="1">
      <c r="A44" s="4"/>
      <c r="B44" s="100" t="s">
        <v>19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ht="4.5" customHeight="1"/>
    <row r="46" ht="3" customHeight="1"/>
    <row r="47" spans="1:17" ht="12.75" customHeight="1">
      <c r="A47" s="2" t="s">
        <v>118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2"/>
    </row>
    <row r="48" spans="1:17" ht="11.25" customHeight="1">
      <c r="A48" s="121" t="s">
        <v>51</v>
      </c>
      <c r="B48" s="121"/>
      <c r="C48" s="121"/>
      <c r="D48" s="117" t="s">
        <v>67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</row>
    <row r="49" spans="1:17" ht="33.75" customHeight="1">
      <c r="A49" s="59">
        <v>1</v>
      </c>
      <c r="B49" s="59"/>
      <c r="C49" s="59"/>
      <c r="D49" s="60" t="s">
        <v>20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10"/>
    </row>
    <row r="50" spans="1:17" ht="11.25" customHeight="1">
      <c r="A50" s="8"/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1.25" customHeight="1">
      <c r="A51" s="111" t="s">
        <v>119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ht="11.2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2" t="s">
        <v>76</v>
      </c>
    </row>
    <row r="53" spans="1:17" ht="11.25" customHeight="1">
      <c r="A53" s="59" t="s">
        <v>51</v>
      </c>
      <c r="B53" s="59"/>
      <c r="C53" s="59" t="s">
        <v>70</v>
      </c>
      <c r="D53" s="59"/>
      <c r="E53" s="59"/>
      <c r="F53" s="59"/>
      <c r="G53" s="59"/>
      <c r="H53" s="59"/>
      <c r="I53" s="59"/>
      <c r="J53" s="81" t="s">
        <v>69</v>
      </c>
      <c r="K53" s="82"/>
      <c r="L53" s="83"/>
      <c r="M53" s="81" t="s">
        <v>68</v>
      </c>
      <c r="N53" s="82"/>
      <c r="O53" s="83"/>
      <c r="P53" s="122" t="s">
        <v>54</v>
      </c>
      <c r="Q53" s="122"/>
    </row>
    <row r="54" spans="1:17" ht="10.5" customHeight="1">
      <c r="A54" s="59">
        <v>1</v>
      </c>
      <c r="B54" s="59"/>
      <c r="C54" s="59">
        <v>2</v>
      </c>
      <c r="D54" s="59"/>
      <c r="E54" s="59"/>
      <c r="F54" s="59"/>
      <c r="G54" s="59"/>
      <c r="H54" s="59"/>
      <c r="I54" s="59"/>
      <c r="J54" s="81" t="s">
        <v>71</v>
      </c>
      <c r="K54" s="82"/>
      <c r="L54" s="83"/>
      <c r="M54" s="81" t="s">
        <v>72</v>
      </c>
      <c r="N54" s="82"/>
      <c r="O54" s="83"/>
      <c r="P54" s="122" t="s">
        <v>73</v>
      </c>
      <c r="Q54" s="122"/>
    </row>
    <row r="55" spans="1:17" ht="14.25" customHeight="1">
      <c r="A55" s="85">
        <v>1</v>
      </c>
      <c r="B55" s="85"/>
      <c r="C55" s="71" t="s">
        <v>21</v>
      </c>
      <c r="D55" s="72"/>
      <c r="E55" s="72"/>
      <c r="F55" s="72"/>
      <c r="G55" s="72"/>
      <c r="H55" s="72"/>
      <c r="I55" s="73"/>
      <c r="J55" s="74">
        <v>3316502</v>
      </c>
      <c r="K55" s="75"/>
      <c r="L55" s="76"/>
      <c r="M55" s="74">
        <v>0</v>
      </c>
      <c r="N55" s="75"/>
      <c r="O55" s="76"/>
      <c r="P55" s="80">
        <f>J55+M55</f>
        <v>3316502</v>
      </c>
      <c r="Q55" s="80"/>
    </row>
    <row r="56" spans="1:17" ht="21.75" customHeight="1">
      <c r="A56" s="69">
        <v>2</v>
      </c>
      <c r="B56" s="70"/>
      <c r="C56" s="71" t="s">
        <v>22</v>
      </c>
      <c r="D56" s="72"/>
      <c r="E56" s="72"/>
      <c r="F56" s="72"/>
      <c r="G56" s="72"/>
      <c r="H56" s="72"/>
      <c r="I56" s="73"/>
      <c r="J56" s="74">
        <v>3000000</v>
      </c>
      <c r="K56" s="75"/>
      <c r="L56" s="76"/>
      <c r="M56" s="74">
        <v>0</v>
      </c>
      <c r="N56" s="75"/>
      <c r="O56" s="76"/>
      <c r="P56" s="80">
        <f aca="true" t="shared" si="0" ref="P56:P62">J56+M56</f>
        <v>3000000</v>
      </c>
      <c r="Q56" s="80"/>
    </row>
    <row r="57" spans="1:17" ht="14.25" customHeight="1">
      <c r="A57" s="69">
        <v>3</v>
      </c>
      <c r="B57" s="70"/>
      <c r="C57" s="71" t="s">
        <v>95</v>
      </c>
      <c r="D57" s="72"/>
      <c r="E57" s="72"/>
      <c r="F57" s="72"/>
      <c r="G57" s="72"/>
      <c r="H57" s="72"/>
      <c r="I57" s="73"/>
      <c r="J57" s="74">
        <v>20000000</v>
      </c>
      <c r="K57" s="75"/>
      <c r="L57" s="76"/>
      <c r="M57" s="74">
        <v>0</v>
      </c>
      <c r="N57" s="75"/>
      <c r="O57" s="76"/>
      <c r="P57" s="80">
        <f t="shared" si="0"/>
        <v>20000000</v>
      </c>
      <c r="Q57" s="80"/>
    </row>
    <row r="58" spans="1:17" ht="23.25" customHeight="1">
      <c r="A58" s="69">
        <v>4</v>
      </c>
      <c r="B58" s="70"/>
      <c r="C58" s="71" t="s">
        <v>23</v>
      </c>
      <c r="D58" s="72"/>
      <c r="E58" s="72"/>
      <c r="F58" s="72"/>
      <c r="G58" s="72"/>
      <c r="H58" s="72"/>
      <c r="I58" s="73"/>
      <c r="J58" s="74">
        <f>3000000+10000-10000</f>
        <v>3000000</v>
      </c>
      <c r="K58" s="75"/>
      <c r="L58" s="76"/>
      <c r="M58" s="74">
        <v>0</v>
      </c>
      <c r="N58" s="75"/>
      <c r="O58" s="76"/>
      <c r="P58" s="80">
        <f>J58+M58</f>
        <v>3000000</v>
      </c>
      <c r="Q58" s="80"/>
    </row>
    <row r="59" spans="1:17" ht="23.25" customHeight="1">
      <c r="A59" s="69">
        <v>5</v>
      </c>
      <c r="B59" s="70"/>
      <c r="C59" s="71" t="s">
        <v>24</v>
      </c>
      <c r="D59" s="72"/>
      <c r="E59" s="72"/>
      <c r="F59" s="72"/>
      <c r="G59" s="72"/>
      <c r="H59" s="72"/>
      <c r="I59" s="73"/>
      <c r="J59" s="74">
        <f>70000+4584014</f>
        <v>4654014</v>
      </c>
      <c r="K59" s="75"/>
      <c r="L59" s="76"/>
      <c r="M59" s="74">
        <v>0</v>
      </c>
      <c r="N59" s="75"/>
      <c r="O59" s="76"/>
      <c r="P59" s="80">
        <f>J59+M59</f>
        <v>4654014</v>
      </c>
      <c r="Q59" s="80"/>
    </row>
    <row r="60" spans="1:17" ht="23.25" customHeight="1">
      <c r="A60" s="69">
        <v>6</v>
      </c>
      <c r="B60" s="70"/>
      <c r="C60" s="71" t="s">
        <v>25</v>
      </c>
      <c r="D60" s="72"/>
      <c r="E60" s="72"/>
      <c r="F60" s="72"/>
      <c r="G60" s="72"/>
      <c r="H60" s="72"/>
      <c r="I60" s="73"/>
      <c r="J60" s="74">
        <v>0</v>
      </c>
      <c r="K60" s="75"/>
      <c r="L60" s="76"/>
      <c r="M60" s="74">
        <v>118850</v>
      </c>
      <c r="N60" s="75"/>
      <c r="O60" s="76"/>
      <c r="P60" s="80">
        <f>J60+M60</f>
        <v>118850</v>
      </c>
      <c r="Q60" s="80"/>
    </row>
    <row r="61" spans="1:17" ht="24" customHeight="1">
      <c r="A61" s="69">
        <v>7</v>
      </c>
      <c r="B61" s="70"/>
      <c r="C61" s="71" t="s">
        <v>26</v>
      </c>
      <c r="D61" s="72"/>
      <c r="E61" s="72"/>
      <c r="F61" s="72"/>
      <c r="G61" s="72"/>
      <c r="H61" s="72"/>
      <c r="I61" s="73"/>
      <c r="J61" s="74">
        <v>299900</v>
      </c>
      <c r="K61" s="75"/>
      <c r="L61" s="76"/>
      <c r="M61" s="74">
        <v>0</v>
      </c>
      <c r="N61" s="75"/>
      <c r="O61" s="76"/>
      <c r="P61" s="80">
        <f t="shared" si="0"/>
        <v>299900</v>
      </c>
      <c r="Q61" s="80"/>
    </row>
    <row r="62" spans="1:17" ht="24" customHeight="1">
      <c r="A62" s="69">
        <v>8</v>
      </c>
      <c r="B62" s="70"/>
      <c r="C62" s="71" t="s">
        <v>27</v>
      </c>
      <c r="D62" s="72"/>
      <c r="E62" s="72"/>
      <c r="F62" s="72"/>
      <c r="G62" s="72"/>
      <c r="H62" s="72"/>
      <c r="I62" s="73"/>
      <c r="J62" s="74">
        <v>100000</v>
      </c>
      <c r="K62" s="75"/>
      <c r="L62" s="76"/>
      <c r="M62" s="74">
        <v>0</v>
      </c>
      <c r="N62" s="75"/>
      <c r="O62" s="76"/>
      <c r="P62" s="80">
        <f t="shared" si="0"/>
        <v>100000</v>
      </c>
      <c r="Q62" s="80"/>
    </row>
    <row r="63" spans="1:17" ht="24" customHeight="1">
      <c r="A63" s="85">
        <v>9</v>
      </c>
      <c r="B63" s="85"/>
      <c r="C63" s="158" t="s">
        <v>134</v>
      </c>
      <c r="D63" s="159"/>
      <c r="E63" s="159"/>
      <c r="F63" s="159"/>
      <c r="G63" s="159"/>
      <c r="H63" s="159"/>
      <c r="I63" s="160"/>
      <c r="J63" s="74">
        <f>41500+5000+6800+2500</f>
        <v>55800</v>
      </c>
      <c r="K63" s="75"/>
      <c r="L63" s="76"/>
      <c r="M63" s="74">
        <v>0</v>
      </c>
      <c r="N63" s="75"/>
      <c r="O63" s="76"/>
      <c r="P63" s="80">
        <f>J63+M63</f>
        <v>55800</v>
      </c>
      <c r="Q63" s="80"/>
    </row>
    <row r="64" spans="1:17" ht="11.25" customHeight="1">
      <c r="A64" s="49" t="s">
        <v>54</v>
      </c>
      <c r="B64" s="49"/>
      <c r="C64" s="49"/>
      <c r="D64" s="49"/>
      <c r="E64" s="49"/>
      <c r="F64" s="49"/>
      <c r="G64" s="49"/>
      <c r="H64" s="49"/>
      <c r="I64" s="49"/>
      <c r="J64" s="77">
        <f>SUM(J55:L63)</f>
        <v>34426216</v>
      </c>
      <c r="K64" s="78"/>
      <c r="L64" s="79"/>
      <c r="M64" s="77">
        <f>SUM(M55:O63)</f>
        <v>118850</v>
      </c>
      <c r="N64" s="78"/>
      <c r="O64" s="79"/>
      <c r="P64" s="68">
        <f>SUM(P55:P63)</f>
        <v>34545066</v>
      </c>
      <c r="Q64" s="68"/>
    </row>
    <row r="65" ht="15.75" customHeight="1"/>
    <row r="66" spans="1:17" ht="15.75" customHeight="1" thickBot="1">
      <c r="A66" s="2" t="s">
        <v>120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2" t="s">
        <v>76</v>
      </c>
    </row>
    <row r="67" spans="1:17" ht="15.75" customHeight="1" thickBot="1">
      <c r="A67" s="106" t="s">
        <v>74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8"/>
      <c r="L67" s="125" t="s">
        <v>52</v>
      </c>
      <c r="M67" s="125"/>
      <c r="N67" s="125" t="s">
        <v>53</v>
      </c>
      <c r="O67" s="125"/>
      <c r="P67" s="112" t="s">
        <v>75</v>
      </c>
      <c r="Q67" s="112"/>
    </row>
    <row r="68" spans="1:17" ht="10.5" customHeight="1" thickBot="1">
      <c r="A68" s="103">
        <v>1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5"/>
      <c r="L68" s="124">
        <v>3</v>
      </c>
      <c r="M68" s="124"/>
      <c r="N68" s="124">
        <v>4</v>
      </c>
      <c r="O68" s="124"/>
      <c r="P68" s="114">
        <v>5</v>
      </c>
      <c r="Q68" s="114"/>
    </row>
    <row r="69" spans="1:17" ht="15.75" customHeight="1">
      <c r="A69" s="99" t="s">
        <v>28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65">
        <v>3316502</v>
      </c>
      <c r="M69" s="65"/>
      <c r="N69" s="102">
        <v>0</v>
      </c>
      <c r="O69" s="102"/>
      <c r="P69" s="50">
        <f>SUM(J69:M69)</f>
        <v>3316502</v>
      </c>
      <c r="Q69" s="51"/>
    </row>
    <row r="70" spans="1:17" ht="16.5" customHeight="1">
      <c r="A70" s="93" t="s">
        <v>89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65">
        <v>3000000</v>
      </c>
      <c r="M70" s="65"/>
      <c r="N70" s="98">
        <v>0</v>
      </c>
      <c r="O70" s="98"/>
      <c r="P70" s="50">
        <f>SUM(J70:M70)</f>
        <v>3000000</v>
      </c>
      <c r="Q70" s="51"/>
    </row>
    <row r="71" spans="1:17" ht="15.75" customHeight="1">
      <c r="A71" s="93" t="s">
        <v>88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65">
        <v>20000000</v>
      </c>
      <c r="M71" s="65"/>
      <c r="N71" s="98">
        <v>0</v>
      </c>
      <c r="O71" s="98"/>
      <c r="P71" s="50">
        <f>SUM(J71:M71)</f>
        <v>20000000</v>
      </c>
      <c r="Q71" s="51"/>
    </row>
    <row r="72" spans="1:17" ht="15.75" customHeight="1">
      <c r="A72" s="93" t="s">
        <v>29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65">
        <f>3000000+10000-10000</f>
        <v>3000000</v>
      </c>
      <c r="M72" s="65"/>
      <c r="N72" s="98">
        <v>0</v>
      </c>
      <c r="O72" s="98"/>
      <c r="P72" s="50">
        <f>SUM(J72:M72)</f>
        <v>3000000</v>
      </c>
      <c r="Q72" s="51"/>
    </row>
    <row r="73" spans="1:17" ht="14.25" customHeight="1">
      <c r="A73" s="93" t="s">
        <v>87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65">
        <f>70000+4584014</f>
        <v>4654014</v>
      </c>
      <c r="M73" s="65"/>
      <c r="N73" s="65">
        <v>118850</v>
      </c>
      <c r="O73" s="65"/>
      <c r="P73" s="50">
        <f>SUM(L73:O73)</f>
        <v>4772864</v>
      </c>
      <c r="Q73" s="51"/>
    </row>
    <row r="74" spans="1:17" ht="15" customHeight="1">
      <c r="A74" s="93" t="s">
        <v>86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65">
        <v>299900</v>
      </c>
      <c r="M74" s="65"/>
      <c r="N74" s="98">
        <v>0</v>
      </c>
      <c r="O74" s="98"/>
      <c r="P74" s="50">
        <f>SUM(J74:M74)</f>
        <v>299900</v>
      </c>
      <c r="Q74" s="51"/>
    </row>
    <row r="75" spans="1:17" ht="14.25" customHeight="1">
      <c r="A75" s="93" t="s">
        <v>90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65">
        <v>100000</v>
      </c>
      <c r="M75" s="65"/>
      <c r="N75" s="98">
        <v>0</v>
      </c>
      <c r="O75" s="98"/>
      <c r="P75" s="50">
        <f>SUM(J75:M75)</f>
        <v>100000</v>
      </c>
      <c r="Q75" s="51"/>
    </row>
    <row r="76" spans="1:17" ht="14.25" customHeight="1">
      <c r="A76" s="93" t="s">
        <v>135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65">
        <f>41500+5000+6800+2500</f>
        <v>55800</v>
      </c>
      <c r="M76" s="65"/>
      <c r="N76" s="98">
        <v>0</v>
      </c>
      <c r="O76" s="98"/>
      <c r="P76" s="50">
        <f>SUM(J76:M76)</f>
        <v>55800</v>
      </c>
      <c r="Q76" s="51"/>
    </row>
    <row r="77" spans="1:17" ht="11.25" customHeight="1">
      <c r="A77" s="94" t="s">
        <v>54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135">
        <f>SUM(L69:L76)</f>
        <v>34426216</v>
      </c>
      <c r="M77" s="135"/>
      <c r="N77" s="135">
        <f>SUM(N69:O75)</f>
        <v>118850</v>
      </c>
      <c r="O77" s="135"/>
      <c r="P77" s="135">
        <f>SUM(P69:P76)</f>
        <v>34545066</v>
      </c>
      <c r="Q77" s="135"/>
    </row>
    <row r="78" ht="11.25" customHeight="1"/>
    <row r="79" spans="1:17" ht="11.25" customHeight="1">
      <c r="A79" s="2" t="s">
        <v>121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7.25" customHeight="1">
      <c r="A80" s="97" t="s">
        <v>51</v>
      </c>
      <c r="B80" s="97"/>
      <c r="C80" s="117" t="s">
        <v>78</v>
      </c>
      <c r="D80" s="117"/>
      <c r="E80" s="117"/>
      <c r="F80" s="117"/>
      <c r="G80" s="117"/>
      <c r="H80" s="117"/>
      <c r="I80" s="33" t="s">
        <v>77</v>
      </c>
      <c r="J80" s="132" t="s">
        <v>55</v>
      </c>
      <c r="K80" s="132"/>
      <c r="L80" s="97" t="s">
        <v>69</v>
      </c>
      <c r="M80" s="97"/>
      <c r="N80" s="132" t="s">
        <v>68</v>
      </c>
      <c r="O80" s="132"/>
      <c r="P80" s="133" t="s">
        <v>54</v>
      </c>
      <c r="Q80" s="133"/>
    </row>
    <row r="81" spans="1:17" s="6" customFormat="1" ht="11.25" customHeight="1">
      <c r="A81" s="49">
        <v>1</v>
      </c>
      <c r="B81" s="49"/>
      <c r="C81" s="49">
        <v>2</v>
      </c>
      <c r="D81" s="49"/>
      <c r="E81" s="49"/>
      <c r="F81" s="49"/>
      <c r="G81" s="49"/>
      <c r="H81" s="49"/>
      <c r="I81" s="10">
        <v>3</v>
      </c>
      <c r="J81" s="49">
        <v>4</v>
      </c>
      <c r="K81" s="49"/>
      <c r="L81" s="49">
        <v>5</v>
      </c>
      <c r="M81" s="49"/>
      <c r="N81" s="49">
        <v>6</v>
      </c>
      <c r="O81" s="49"/>
      <c r="P81" s="49">
        <v>7</v>
      </c>
      <c r="Q81" s="49"/>
    </row>
    <row r="82" spans="1:17" s="6" customFormat="1" ht="12.75" customHeight="1">
      <c r="A82" s="49">
        <v>1</v>
      </c>
      <c r="B82" s="49"/>
      <c r="C82" s="90" t="s">
        <v>28</v>
      </c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2"/>
    </row>
    <row r="83" spans="1:17" s="6" customFormat="1" ht="12.75" customHeight="1">
      <c r="A83" s="88">
        <v>1</v>
      </c>
      <c r="B83" s="89"/>
      <c r="C83" s="90" t="s">
        <v>56</v>
      </c>
      <c r="D83" s="91"/>
      <c r="E83" s="91"/>
      <c r="F83" s="91"/>
      <c r="G83" s="91"/>
      <c r="H83" s="92"/>
      <c r="I83" s="11"/>
      <c r="J83" s="15"/>
      <c r="K83" s="16"/>
      <c r="L83" s="15"/>
      <c r="M83" s="16"/>
      <c r="N83" s="15"/>
      <c r="O83" s="16"/>
      <c r="P83" s="15"/>
      <c r="Q83" s="16"/>
    </row>
    <row r="84" spans="1:17" s="6" customFormat="1" ht="12.75" customHeight="1">
      <c r="A84" s="59" t="s">
        <v>80</v>
      </c>
      <c r="B84" s="59"/>
      <c r="C84" s="60" t="s">
        <v>91</v>
      </c>
      <c r="D84" s="61"/>
      <c r="E84" s="61"/>
      <c r="F84" s="61"/>
      <c r="G84" s="61"/>
      <c r="H84" s="62"/>
      <c r="I84" s="12" t="s">
        <v>79</v>
      </c>
      <c r="J84" s="63" t="s">
        <v>57</v>
      </c>
      <c r="K84" s="64"/>
      <c r="L84" s="95">
        <v>3316502</v>
      </c>
      <c r="M84" s="96"/>
      <c r="N84" s="52">
        <v>0</v>
      </c>
      <c r="O84" s="53"/>
      <c r="P84" s="95">
        <f>L84+N84</f>
        <v>3316502</v>
      </c>
      <c r="Q84" s="96"/>
    </row>
    <row r="85" spans="1:17" s="6" customFormat="1" ht="11.25" customHeight="1">
      <c r="A85" s="66">
        <v>2</v>
      </c>
      <c r="B85" s="66"/>
      <c r="C85" s="67" t="s">
        <v>60</v>
      </c>
      <c r="D85" s="67"/>
      <c r="E85" s="67"/>
      <c r="F85" s="67"/>
      <c r="G85" s="67"/>
      <c r="H85" s="67"/>
      <c r="I85" s="13"/>
      <c r="J85" s="48"/>
      <c r="K85" s="48"/>
      <c r="L85" s="48"/>
      <c r="M85" s="48"/>
      <c r="N85" s="48"/>
      <c r="O85" s="48"/>
      <c r="P85" s="48"/>
      <c r="Q85" s="48"/>
    </row>
    <row r="86" spans="1:17" s="6" customFormat="1" ht="12" customHeight="1">
      <c r="A86" s="48" t="s">
        <v>81</v>
      </c>
      <c r="B86" s="48"/>
      <c r="C86" s="56" t="s">
        <v>92</v>
      </c>
      <c r="D86" s="57"/>
      <c r="E86" s="57"/>
      <c r="F86" s="57"/>
      <c r="G86" s="57"/>
      <c r="H86" s="58"/>
      <c r="I86" s="14" t="s">
        <v>58</v>
      </c>
      <c r="J86" s="48" t="s">
        <v>59</v>
      </c>
      <c r="K86" s="48"/>
      <c r="L86" s="48">
        <v>13</v>
      </c>
      <c r="M86" s="48"/>
      <c r="N86" s="48">
        <v>0</v>
      </c>
      <c r="O86" s="48"/>
      <c r="P86" s="95">
        <f>L86+N86</f>
        <v>13</v>
      </c>
      <c r="Q86" s="96"/>
    </row>
    <row r="87" spans="1:17" s="6" customFormat="1" ht="14.25" customHeight="1">
      <c r="A87" s="66">
        <v>3</v>
      </c>
      <c r="B87" s="66"/>
      <c r="C87" s="67" t="s">
        <v>61</v>
      </c>
      <c r="D87" s="67"/>
      <c r="E87" s="67"/>
      <c r="F87" s="67"/>
      <c r="G87" s="67"/>
      <c r="H87" s="67"/>
      <c r="I87" s="14"/>
      <c r="J87" s="48"/>
      <c r="K87" s="48"/>
      <c r="L87" s="48"/>
      <c r="M87" s="48"/>
      <c r="N87" s="48"/>
      <c r="O87" s="48"/>
      <c r="P87" s="48"/>
      <c r="Q87" s="48"/>
    </row>
    <row r="88" spans="1:17" s="6" customFormat="1" ht="24" customHeight="1">
      <c r="A88" s="48" t="s">
        <v>82</v>
      </c>
      <c r="B88" s="48"/>
      <c r="C88" s="87" t="s">
        <v>93</v>
      </c>
      <c r="D88" s="87"/>
      <c r="E88" s="87"/>
      <c r="F88" s="87"/>
      <c r="G88" s="87"/>
      <c r="H88" s="87"/>
      <c r="I88" s="12" t="s">
        <v>79</v>
      </c>
      <c r="J88" s="48" t="s">
        <v>66</v>
      </c>
      <c r="K88" s="48"/>
      <c r="L88" s="50">
        <f>L84/L86</f>
        <v>255115.53846153847</v>
      </c>
      <c r="M88" s="51"/>
      <c r="N88" s="48">
        <v>0</v>
      </c>
      <c r="O88" s="48"/>
      <c r="P88" s="50">
        <f>P84/P86</f>
        <v>255115.53846153847</v>
      </c>
      <c r="Q88" s="51"/>
    </row>
    <row r="89" spans="1:17" s="6" customFormat="1" ht="11.25" customHeight="1">
      <c r="A89" s="66">
        <v>4</v>
      </c>
      <c r="B89" s="66"/>
      <c r="C89" s="67" t="s">
        <v>62</v>
      </c>
      <c r="D89" s="67"/>
      <c r="E89" s="67"/>
      <c r="F89" s="67"/>
      <c r="G89" s="67"/>
      <c r="H89" s="67"/>
      <c r="I89" s="14"/>
      <c r="J89" s="48"/>
      <c r="K89" s="48"/>
      <c r="L89" s="48"/>
      <c r="M89" s="48"/>
      <c r="N89" s="48"/>
      <c r="O89" s="48"/>
      <c r="P89" s="48"/>
      <c r="Q89" s="48"/>
    </row>
    <row r="90" spans="1:17" s="6" customFormat="1" ht="12" customHeight="1">
      <c r="A90" s="48" t="s">
        <v>83</v>
      </c>
      <c r="B90" s="48"/>
      <c r="C90" s="87" t="s">
        <v>94</v>
      </c>
      <c r="D90" s="87"/>
      <c r="E90" s="87"/>
      <c r="F90" s="87"/>
      <c r="G90" s="87"/>
      <c r="H90" s="87"/>
      <c r="I90" s="14" t="s">
        <v>63</v>
      </c>
      <c r="J90" s="48" t="s">
        <v>59</v>
      </c>
      <c r="K90" s="48"/>
      <c r="L90" s="48">
        <v>100</v>
      </c>
      <c r="M90" s="48"/>
      <c r="N90" s="48">
        <v>0</v>
      </c>
      <c r="O90" s="48"/>
      <c r="P90" s="48">
        <v>100</v>
      </c>
      <c r="Q90" s="48"/>
    </row>
    <row r="91" spans="1:17" s="6" customFormat="1" ht="13.5" customHeight="1">
      <c r="A91" s="49">
        <v>2</v>
      </c>
      <c r="B91" s="49"/>
      <c r="C91" s="90" t="s">
        <v>89</v>
      </c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2"/>
    </row>
    <row r="92" spans="1:17" s="6" customFormat="1" ht="11.25" customHeight="1">
      <c r="A92" s="88">
        <v>1</v>
      </c>
      <c r="B92" s="89"/>
      <c r="C92" s="90" t="s">
        <v>56</v>
      </c>
      <c r="D92" s="91"/>
      <c r="E92" s="91"/>
      <c r="F92" s="91"/>
      <c r="G92" s="91"/>
      <c r="H92" s="92"/>
      <c r="I92" s="11"/>
      <c r="J92" s="15"/>
      <c r="K92" s="16"/>
      <c r="L92" s="15"/>
      <c r="M92" s="16"/>
      <c r="N92" s="15"/>
      <c r="O92" s="16"/>
      <c r="P92" s="15"/>
      <c r="Q92" s="16"/>
    </row>
    <row r="93" spans="1:17" s="6" customFormat="1" ht="23.25" customHeight="1">
      <c r="A93" s="59" t="s">
        <v>80</v>
      </c>
      <c r="B93" s="59"/>
      <c r="C93" s="60" t="s">
        <v>96</v>
      </c>
      <c r="D93" s="61"/>
      <c r="E93" s="61"/>
      <c r="F93" s="61"/>
      <c r="G93" s="61"/>
      <c r="H93" s="62"/>
      <c r="I93" s="12" t="s">
        <v>79</v>
      </c>
      <c r="J93" s="63" t="s">
        <v>57</v>
      </c>
      <c r="K93" s="64"/>
      <c r="L93" s="65">
        <v>3000000</v>
      </c>
      <c r="M93" s="65"/>
      <c r="N93" s="52">
        <v>0</v>
      </c>
      <c r="O93" s="53"/>
      <c r="P93" s="95">
        <f>L93+N93</f>
        <v>3000000</v>
      </c>
      <c r="Q93" s="96"/>
    </row>
    <row r="94" spans="1:17" s="6" customFormat="1" ht="12" customHeight="1">
      <c r="A94" s="59" t="s">
        <v>84</v>
      </c>
      <c r="B94" s="59"/>
      <c r="C94" s="60" t="s">
        <v>97</v>
      </c>
      <c r="D94" s="109"/>
      <c r="E94" s="109"/>
      <c r="F94" s="109"/>
      <c r="G94" s="109"/>
      <c r="H94" s="110"/>
      <c r="I94" s="17" t="s">
        <v>98</v>
      </c>
      <c r="J94" s="63" t="s">
        <v>111</v>
      </c>
      <c r="K94" s="64"/>
      <c r="L94" s="65">
        <v>7</v>
      </c>
      <c r="M94" s="65"/>
      <c r="N94" s="52">
        <v>0</v>
      </c>
      <c r="O94" s="53"/>
      <c r="P94" s="95">
        <f>L94+N94</f>
        <v>7</v>
      </c>
      <c r="Q94" s="96"/>
    </row>
    <row r="95" spans="1:17" s="6" customFormat="1" ht="12" customHeight="1">
      <c r="A95" s="59" t="s">
        <v>85</v>
      </c>
      <c r="B95" s="59"/>
      <c r="C95" s="60" t="s">
        <v>131</v>
      </c>
      <c r="D95" s="109"/>
      <c r="E95" s="109"/>
      <c r="F95" s="109"/>
      <c r="G95" s="109"/>
      <c r="H95" s="110"/>
      <c r="I95" s="17" t="s">
        <v>58</v>
      </c>
      <c r="J95" s="48" t="s">
        <v>59</v>
      </c>
      <c r="K95" s="48"/>
      <c r="L95" s="65">
        <v>12110</v>
      </c>
      <c r="M95" s="65"/>
      <c r="N95" s="52">
        <v>0</v>
      </c>
      <c r="O95" s="53"/>
      <c r="P95" s="95">
        <f>L95+N95</f>
        <v>12110</v>
      </c>
      <c r="Q95" s="96"/>
    </row>
    <row r="96" spans="1:17" s="6" customFormat="1" ht="11.25" customHeight="1">
      <c r="A96" s="66">
        <v>2</v>
      </c>
      <c r="B96" s="66"/>
      <c r="C96" s="67" t="s">
        <v>60</v>
      </c>
      <c r="D96" s="67"/>
      <c r="E96" s="67"/>
      <c r="F96" s="67"/>
      <c r="G96" s="67"/>
      <c r="H96" s="67"/>
      <c r="I96" s="13"/>
      <c r="J96" s="48"/>
      <c r="K96" s="48"/>
      <c r="L96" s="48"/>
      <c r="M96" s="48"/>
      <c r="N96" s="48"/>
      <c r="O96" s="48"/>
      <c r="P96" s="48"/>
      <c r="Q96" s="48"/>
    </row>
    <row r="97" spans="1:17" s="6" customFormat="1" ht="14.25" customHeight="1">
      <c r="A97" s="48" t="s">
        <v>81</v>
      </c>
      <c r="B97" s="48"/>
      <c r="C97" s="56" t="s">
        <v>99</v>
      </c>
      <c r="D97" s="57"/>
      <c r="E97" s="57"/>
      <c r="F97" s="57"/>
      <c r="G97" s="57"/>
      <c r="H97" s="58"/>
      <c r="I97" s="14" t="s">
        <v>58</v>
      </c>
      <c r="J97" s="48" t="s">
        <v>59</v>
      </c>
      <c r="K97" s="48"/>
      <c r="L97" s="48">
        <v>2081</v>
      </c>
      <c r="M97" s="48"/>
      <c r="N97" s="48">
        <v>0</v>
      </c>
      <c r="O97" s="48"/>
      <c r="P97" s="95">
        <f>L97+N97</f>
        <v>2081</v>
      </c>
      <c r="Q97" s="96"/>
    </row>
    <row r="98" spans="1:17" s="6" customFormat="1" ht="11.25" customHeight="1">
      <c r="A98" s="66">
        <v>3</v>
      </c>
      <c r="B98" s="66"/>
      <c r="C98" s="67" t="s">
        <v>61</v>
      </c>
      <c r="D98" s="67"/>
      <c r="E98" s="67"/>
      <c r="F98" s="67"/>
      <c r="G98" s="67"/>
      <c r="H98" s="67"/>
      <c r="I98" s="14"/>
      <c r="J98" s="48"/>
      <c r="K98" s="48"/>
      <c r="L98" s="48"/>
      <c r="M98" s="48"/>
      <c r="N98" s="48"/>
      <c r="O98" s="48"/>
      <c r="P98" s="48"/>
      <c r="Q98" s="48"/>
    </row>
    <row r="99" spans="1:17" ht="11.25" customHeight="1">
      <c r="A99" s="48" t="s">
        <v>82</v>
      </c>
      <c r="B99" s="48"/>
      <c r="C99" s="87" t="s">
        <v>100</v>
      </c>
      <c r="D99" s="87"/>
      <c r="E99" s="87"/>
      <c r="F99" s="87"/>
      <c r="G99" s="87"/>
      <c r="H99" s="87"/>
      <c r="I99" s="12" t="s">
        <v>79</v>
      </c>
      <c r="J99" s="48" t="s">
        <v>66</v>
      </c>
      <c r="K99" s="48"/>
      <c r="L99" s="50">
        <f>L93/L97</f>
        <v>1441.6146083613646</v>
      </c>
      <c r="M99" s="51"/>
      <c r="N99" s="48">
        <v>0</v>
      </c>
      <c r="O99" s="48"/>
      <c r="P99" s="50">
        <f>P93/P97</f>
        <v>1441.6146083613646</v>
      </c>
      <c r="Q99" s="51"/>
    </row>
    <row r="100" spans="1:17" ht="11.25" customHeight="1">
      <c r="A100" s="66">
        <v>4</v>
      </c>
      <c r="B100" s="66"/>
      <c r="C100" s="67" t="s">
        <v>62</v>
      </c>
      <c r="D100" s="67"/>
      <c r="E100" s="67"/>
      <c r="F100" s="67"/>
      <c r="G100" s="67"/>
      <c r="H100" s="67"/>
      <c r="I100" s="14"/>
      <c r="J100" s="48"/>
      <c r="K100" s="48"/>
      <c r="L100" s="48"/>
      <c r="M100" s="48"/>
      <c r="N100" s="48"/>
      <c r="O100" s="48"/>
      <c r="P100" s="48"/>
      <c r="Q100" s="48"/>
    </row>
    <row r="101" spans="1:17" s="6" customFormat="1" ht="22.5" customHeight="1">
      <c r="A101" s="48" t="s">
        <v>83</v>
      </c>
      <c r="B101" s="48"/>
      <c r="C101" s="87" t="s">
        <v>101</v>
      </c>
      <c r="D101" s="87"/>
      <c r="E101" s="87"/>
      <c r="F101" s="87"/>
      <c r="G101" s="87"/>
      <c r="H101" s="87"/>
      <c r="I101" s="14" t="s">
        <v>63</v>
      </c>
      <c r="J101" s="48" t="s">
        <v>59</v>
      </c>
      <c r="K101" s="48"/>
      <c r="L101" s="48">
        <v>100</v>
      </c>
      <c r="M101" s="48"/>
      <c r="N101" s="48">
        <v>0</v>
      </c>
      <c r="O101" s="48"/>
      <c r="P101" s="48">
        <v>100</v>
      </c>
      <c r="Q101" s="48"/>
    </row>
    <row r="102" spans="1:17" s="6" customFormat="1" ht="13.5" customHeight="1">
      <c r="A102" s="49">
        <v>3</v>
      </c>
      <c r="B102" s="49"/>
      <c r="C102" s="90" t="s">
        <v>29</v>
      </c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2"/>
    </row>
    <row r="103" spans="1:19" s="6" customFormat="1" ht="11.25" customHeight="1">
      <c r="A103" s="88">
        <v>1</v>
      </c>
      <c r="B103" s="89"/>
      <c r="C103" s="90" t="s">
        <v>56</v>
      </c>
      <c r="D103" s="91"/>
      <c r="E103" s="91"/>
      <c r="F103" s="91"/>
      <c r="G103" s="91"/>
      <c r="H103" s="92"/>
      <c r="I103" s="11"/>
      <c r="J103" s="15"/>
      <c r="K103" s="16"/>
      <c r="L103" s="15"/>
      <c r="M103" s="16"/>
      <c r="N103" s="15"/>
      <c r="O103" s="16"/>
      <c r="P103" s="15"/>
      <c r="Q103" s="16"/>
      <c r="S103" s="41"/>
    </row>
    <row r="104" spans="1:17" s="6" customFormat="1" ht="12" customHeight="1">
      <c r="A104" s="59" t="s">
        <v>80</v>
      </c>
      <c r="B104" s="59"/>
      <c r="C104" s="60" t="s">
        <v>112</v>
      </c>
      <c r="D104" s="61"/>
      <c r="E104" s="61"/>
      <c r="F104" s="61"/>
      <c r="G104" s="61"/>
      <c r="H104" s="62"/>
      <c r="I104" s="12" t="s">
        <v>79</v>
      </c>
      <c r="J104" s="63" t="s">
        <v>57</v>
      </c>
      <c r="K104" s="64"/>
      <c r="L104" s="65">
        <v>3000000</v>
      </c>
      <c r="M104" s="65"/>
      <c r="N104" s="65">
        <v>0</v>
      </c>
      <c r="O104" s="65"/>
      <c r="P104" s="54">
        <f>L104+N104</f>
        <v>3000000</v>
      </c>
      <c r="Q104" s="55"/>
    </row>
    <row r="105" spans="1:17" s="6" customFormat="1" ht="11.25" customHeight="1">
      <c r="A105" s="66">
        <v>2</v>
      </c>
      <c r="B105" s="66"/>
      <c r="C105" s="67" t="s">
        <v>60</v>
      </c>
      <c r="D105" s="67"/>
      <c r="E105" s="67"/>
      <c r="F105" s="67"/>
      <c r="G105" s="67"/>
      <c r="H105" s="67"/>
      <c r="I105" s="13"/>
      <c r="J105" s="48"/>
      <c r="K105" s="48"/>
      <c r="L105" s="48"/>
      <c r="M105" s="48"/>
      <c r="N105" s="48"/>
      <c r="O105" s="48"/>
      <c r="P105" s="48"/>
      <c r="Q105" s="48"/>
    </row>
    <row r="106" spans="1:17" s="6" customFormat="1" ht="12.75" customHeight="1">
      <c r="A106" s="48" t="s">
        <v>81</v>
      </c>
      <c r="B106" s="48"/>
      <c r="C106" s="56" t="s">
        <v>114</v>
      </c>
      <c r="D106" s="57"/>
      <c r="E106" s="57"/>
      <c r="F106" s="57"/>
      <c r="G106" s="57"/>
      <c r="H106" s="58"/>
      <c r="I106" s="14" t="s">
        <v>58</v>
      </c>
      <c r="J106" s="48" t="s">
        <v>59</v>
      </c>
      <c r="K106" s="48"/>
      <c r="L106" s="134">
        <v>1500</v>
      </c>
      <c r="M106" s="134"/>
      <c r="N106" s="48">
        <v>0</v>
      </c>
      <c r="O106" s="48"/>
      <c r="P106" s="54">
        <f>L106+N106</f>
        <v>1500</v>
      </c>
      <c r="Q106" s="55"/>
    </row>
    <row r="107" spans="1:17" s="6" customFormat="1" ht="11.25" customHeight="1">
      <c r="A107" s="66">
        <v>3</v>
      </c>
      <c r="B107" s="66"/>
      <c r="C107" s="67" t="s">
        <v>61</v>
      </c>
      <c r="D107" s="67"/>
      <c r="E107" s="67"/>
      <c r="F107" s="67"/>
      <c r="G107" s="67"/>
      <c r="H107" s="67"/>
      <c r="I107" s="14"/>
      <c r="J107" s="48"/>
      <c r="K107" s="48"/>
      <c r="L107" s="48"/>
      <c r="M107" s="48"/>
      <c r="N107" s="48"/>
      <c r="O107" s="48"/>
      <c r="P107" s="48"/>
      <c r="Q107" s="48"/>
    </row>
    <row r="108" spans="1:17" s="6" customFormat="1" ht="12.75" customHeight="1">
      <c r="A108" s="48" t="s">
        <v>82</v>
      </c>
      <c r="B108" s="48"/>
      <c r="C108" s="87" t="s">
        <v>100</v>
      </c>
      <c r="D108" s="87"/>
      <c r="E108" s="87"/>
      <c r="F108" s="87"/>
      <c r="G108" s="87"/>
      <c r="H108" s="87"/>
      <c r="I108" s="12" t="s">
        <v>79</v>
      </c>
      <c r="J108" s="48" t="s">
        <v>66</v>
      </c>
      <c r="K108" s="48"/>
      <c r="L108" s="50">
        <f>L104/L106</f>
        <v>2000</v>
      </c>
      <c r="M108" s="51"/>
      <c r="N108" s="50">
        <v>0</v>
      </c>
      <c r="O108" s="51"/>
      <c r="P108" s="54">
        <f>L108+N108</f>
        <v>2000</v>
      </c>
      <c r="Q108" s="55"/>
    </row>
    <row r="109" spans="1:17" s="6" customFormat="1" ht="10.5" customHeight="1">
      <c r="A109" s="66">
        <v>4</v>
      </c>
      <c r="B109" s="66"/>
      <c r="C109" s="67" t="s">
        <v>62</v>
      </c>
      <c r="D109" s="67"/>
      <c r="E109" s="67"/>
      <c r="F109" s="67"/>
      <c r="G109" s="67"/>
      <c r="H109" s="67"/>
      <c r="I109" s="14"/>
      <c r="J109" s="48"/>
      <c r="K109" s="48"/>
      <c r="L109" s="48"/>
      <c r="M109" s="48"/>
      <c r="N109" s="48"/>
      <c r="O109" s="48"/>
      <c r="P109" s="48"/>
      <c r="Q109" s="48"/>
    </row>
    <row r="110" spans="1:17" s="6" customFormat="1" ht="12" customHeight="1">
      <c r="A110" s="48" t="s">
        <v>83</v>
      </c>
      <c r="B110" s="48"/>
      <c r="C110" s="87" t="s">
        <v>113</v>
      </c>
      <c r="D110" s="87"/>
      <c r="E110" s="87"/>
      <c r="F110" s="87"/>
      <c r="G110" s="87"/>
      <c r="H110" s="87"/>
      <c r="I110" s="14" t="s">
        <v>63</v>
      </c>
      <c r="J110" s="48" t="s">
        <v>59</v>
      </c>
      <c r="K110" s="48"/>
      <c r="L110" s="48">
        <v>100</v>
      </c>
      <c r="M110" s="48"/>
      <c r="N110" s="48">
        <v>0</v>
      </c>
      <c r="O110" s="48"/>
      <c r="P110" s="48">
        <v>100</v>
      </c>
      <c r="Q110" s="48"/>
    </row>
    <row r="111" spans="1:17" s="6" customFormat="1" ht="13.5" customHeight="1">
      <c r="A111" s="49">
        <v>4</v>
      </c>
      <c r="B111" s="49"/>
      <c r="C111" s="90" t="s">
        <v>88</v>
      </c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2"/>
    </row>
    <row r="112" spans="1:17" s="6" customFormat="1" ht="13.5" customHeight="1">
      <c r="A112" s="88">
        <v>1</v>
      </c>
      <c r="B112" s="89"/>
      <c r="C112" s="90" t="s">
        <v>56</v>
      </c>
      <c r="D112" s="91"/>
      <c r="E112" s="91"/>
      <c r="F112" s="91"/>
      <c r="G112" s="91"/>
      <c r="H112" s="92"/>
      <c r="I112" s="11"/>
      <c r="J112" s="15"/>
      <c r="K112" s="16"/>
      <c r="L112" s="15"/>
      <c r="M112" s="16"/>
      <c r="N112" s="15"/>
      <c r="O112" s="16"/>
      <c r="P112" s="15"/>
      <c r="Q112" s="16"/>
    </row>
    <row r="113" spans="1:17" s="6" customFormat="1" ht="22.5" customHeight="1">
      <c r="A113" s="59" t="s">
        <v>80</v>
      </c>
      <c r="B113" s="59"/>
      <c r="C113" s="60" t="s">
        <v>103</v>
      </c>
      <c r="D113" s="61"/>
      <c r="E113" s="61"/>
      <c r="F113" s="61"/>
      <c r="G113" s="61"/>
      <c r="H113" s="62"/>
      <c r="I113" s="12" t="s">
        <v>79</v>
      </c>
      <c r="J113" s="63" t="s">
        <v>57</v>
      </c>
      <c r="K113" s="64"/>
      <c r="L113" s="65">
        <v>20000000</v>
      </c>
      <c r="M113" s="65"/>
      <c r="N113" s="52">
        <v>0</v>
      </c>
      <c r="O113" s="53"/>
      <c r="P113" s="65">
        <f>L113</f>
        <v>20000000</v>
      </c>
      <c r="Q113" s="65"/>
    </row>
    <row r="114" spans="1:17" s="6" customFormat="1" ht="13.5" customHeight="1">
      <c r="A114" s="66">
        <v>2</v>
      </c>
      <c r="B114" s="66"/>
      <c r="C114" s="67" t="s">
        <v>60</v>
      </c>
      <c r="D114" s="67"/>
      <c r="E114" s="67"/>
      <c r="F114" s="67"/>
      <c r="G114" s="67"/>
      <c r="H114" s="67"/>
      <c r="I114" s="13"/>
      <c r="J114" s="48"/>
      <c r="K114" s="48"/>
      <c r="L114" s="48"/>
      <c r="M114" s="48"/>
      <c r="N114" s="48"/>
      <c r="O114" s="48"/>
      <c r="P114" s="48"/>
      <c r="Q114" s="48"/>
    </row>
    <row r="115" spans="1:17" s="6" customFormat="1" ht="21" customHeight="1">
      <c r="A115" s="48" t="s">
        <v>81</v>
      </c>
      <c r="B115" s="48"/>
      <c r="C115" s="56" t="s">
        <v>104</v>
      </c>
      <c r="D115" s="57"/>
      <c r="E115" s="57"/>
      <c r="F115" s="57"/>
      <c r="G115" s="57"/>
      <c r="H115" s="58"/>
      <c r="I115" s="14" t="s">
        <v>58</v>
      </c>
      <c r="J115" s="48" t="s">
        <v>59</v>
      </c>
      <c r="K115" s="48"/>
      <c r="L115" s="48">
        <v>2000</v>
      </c>
      <c r="M115" s="48"/>
      <c r="N115" s="48">
        <v>0</v>
      </c>
      <c r="O115" s="48"/>
      <c r="P115" s="48">
        <v>2000</v>
      </c>
      <c r="Q115" s="48"/>
    </row>
    <row r="116" spans="1:17" s="6" customFormat="1" ht="12" customHeight="1">
      <c r="A116" s="66">
        <v>3</v>
      </c>
      <c r="B116" s="66"/>
      <c r="C116" s="67" t="s">
        <v>61</v>
      </c>
      <c r="D116" s="67"/>
      <c r="E116" s="67"/>
      <c r="F116" s="67"/>
      <c r="G116" s="67"/>
      <c r="H116" s="67"/>
      <c r="I116" s="14"/>
      <c r="J116" s="48"/>
      <c r="K116" s="48"/>
      <c r="L116" s="48"/>
      <c r="M116" s="48"/>
      <c r="N116" s="48"/>
      <c r="O116" s="48"/>
      <c r="P116" s="48"/>
      <c r="Q116" s="48"/>
    </row>
    <row r="117" spans="1:17" s="6" customFormat="1" ht="20.25" customHeight="1">
      <c r="A117" s="48" t="s">
        <v>82</v>
      </c>
      <c r="B117" s="48"/>
      <c r="C117" s="87" t="s">
        <v>105</v>
      </c>
      <c r="D117" s="87"/>
      <c r="E117" s="87"/>
      <c r="F117" s="87"/>
      <c r="G117" s="87"/>
      <c r="H117" s="87"/>
      <c r="I117" s="12" t="s">
        <v>79</v>
      </c>
      <c r="J117" s="48" t="s">
        <v>66</v>
      </c>
      <c r="K117" s="48"/>
      <c r="L117" s="50">
        <f>L113/L115</f>
        <v>10000</v>
      </c>
      <c r="M117" s="51"/>
      <c r="N117" s="48">
        <v>0</v>
      </c>
      <c r="O117" s="48"/>
      <c r="P117" s="50">
        <f>P113/P115</f>
        <v>10000</v>
      </c>
      <c r="Q117" s="51"/>
    </row>
    <row r="118" spans="1:17" s="6" customFormat="1" ht="12" customHeight="1">
      <c r="A118" s="66">
        <v>4</v>
      </c>
      <c r="B118" s="66"/>
      <c r="C118" s="67" t="s">
        <v>62</v>
      </c>
      <c r="D118" s="67"/>
      <c r="E118" s="67"/>
      <c r="F118" s="67"/>
      <c r="G118" s="67"/>
      <c r="H118" s="67"/>
      <c r="I118" s="14"/>
      <c r="J118" s="48"/>
      <c r="K118" s="48"/>
      <c r="L118" s="48"/>
      <c r="M118" s="48"/>
      <c r="N118" s="48"/>
      <c r="O118" s="48"/>
      <c r="P118" s="48"/>
      <c r="Q118" s="48"/>
    </row>
    <row r="119" spans="1:17" s="6" customFormat="1" ht="12.75" customHeight="1">
      <c r="A119" s="48" t="s">
        <v>83</v>
      </c>
      <c r="B119" s="48"/>
      <c r="C119" s="87" t="s">
        <v>106</v>
      </c>
      <c r="D119" s="87"/>
      <c r="E119" s="87"/>
      <c r="F119" s="87"/>
      <c r="G119" s="87"/>
      <c r="H119" s="87"/>
      <c r="I119" s="14" t="s">
        <v>63</v>
      </c>
      <c r="J119" s="48" t="s">
        <v>59</v>
      </c>
      <c r="K119" s="48"/>
      <c r="L119" s="48">
        <v>100</v>
      </c>
      <c r="M119" s="48"/>
      <c r="N119" s="48">
        <v>0</v>
      </c>
      <c r="O119" s="48"/>
      <c r="P119" s="48">
        <v>100</v>
      </c>
      <c r="Q119" s="136"/>
    </row>
    <row r="120" spans="1:17" s="6" customFormat="1" ht="15" customHeight="1">
      <c r="A120" s="49">
        <v>5</v>
      </c>
      <c r="B120" s="49"/>
      <c r="C120" s="90" t="s">
        <v>87</v>
      </c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2"/>
    </row>
    <row r="121" spans="1:17" s="6" customFormat="1" ht="12" customHeight="1">
      <c r="A121" s="88">
        <v>1</v>
      </c>
      <c r="B121" s="89"/>
      <c r="C121" s="90" t="s">
        <v>56</v>
      </c>
      <c r="D121" s="91"/>
      <c r="E121" s="91"/>
      <c r="F121" s="91"/>
      <c r="G121" s="91"/>
      <c r="H121" s="92"/>
      <c r="I121" s="11"/>
      <c r="J121" s="15"/>
      <c r="K121" s="16"/>
      <c r="L121" s="15"/>
      <c r="M121" s="16"/>
      <c r="N121" s="15"/>
      <c r="O121" s="16"/>
      <c r="P121" s="15"/>
      <c r="Q121" s="16"/>
    </row>
    <row r="122" spans="1:17" s="6" customFormat="1" ht="15" customHeight="1">
      <c r="A122" s="59" t="s">
        <v>80</v>
      </c>
      <c r="B122" s="59"/>
      <c r="C122" s="60" t="s">
        <v>31</v>
      </c>
      <c r="D122" s="61"/>
      <c r="E122" s="61"/>
      <c r="F122" s="61"/>
      <c r="G122" s="61"/>
      <c r="H122" s="62"/>
      <c r="I122" s="12" t="s">
        <v>79</v>
      </c>
      <c r="J122" s="63" t="s">
        <v>57</v>
      </c>
      <c r="K122" s="64"/>
      <c r="L122" s="95">
        <v>4654014</v>
      </c>
      <c r="M122" s="96"/>
      <c r="N122" s="65">
        <v>0</v>
      </c>
      <c r="O122" s="65"/>
      <c r="P122" s="65">
        <f>L122</f>
        <v>4654014</v>
      </c>
      <c r="Q122" s="65"/>
    </row>
    <row r="123" spans="1:17" s="6" customFormat="1" ht="15" customHeight="1">
      <c r="A123" s="66">
        <v>2</v>
      </c>
      <c r="B123" s="66"/>
      <c r="C123" s="67" t="s">
        <v>60</v>
      </c>
      <c r="D123" s="67"/>
      <c r="E123" s="67"/>
      <c r="F123" s="67"/>
      <c r="G123" s="67"/>
      <c r="H123" s="67"/>
      <c r="I123" s="13"/>
      <c r="J123" s="48"/>
      <c r="K123" s="48"/>
      <c r="L123" s="48"/>
      <c r="M123" s="48"/>
      <c r="N123" s="48"/>
      <c r="O123" s="48"/>
      <c r="P123" s="48"/>
      <c r="Q123" s="48"/>
    </row>
    <row r="124" spans="1:17" s="6" customFormat="1" ht="12.75" customHeight="1">
      <c r="A124" s="48" t="s">
        <v>81</v>
      </c>
      <c r="B124" s="48"/>
      <c r="C124" s="56" t="s">
        <v>32</v>
      </c>
      <c r="D124" s="57"/>
      <c r="E124" s="57"/>
      <c r="F124" s="57"/>
      <c r="G124" s="57"/>
      <c r="H124" s="58"/>
      <c r="I124" s="14" t="s">
        <v>58</v>
      </c>
      <c r="J124" s="48" t="s">
        <v>59</v>
      </c>
      <c r="K124" s="48"/>
      <c r="L124" s="48">
        <v>5</v>
      </c>
      <c r="M124" s="48"/>
      <c r="N124" s="48">
        <v>0</v>
      </c>
      <c r="O124" s="48"/>
      <c r="P124" s="65">
        <f>L124</f>
        <v>5</v>
      </c>
      <c r="Q124" s="65"/>
    </row>
    <row r="125" spans="1:17" s="6" customFormat="1" ht="14.25" customHeight="1">
      <c r="A125" s="66">
        <v>3</v>
      </c>
      <c r="B125" s="66"/>
      <c r="C125" s="67" t="s">
        <v>61</v>
      </c>
      <c r="D125" s="67"/>
      <c r="E125" s="67"/>
      <c r="F125" s="67"/>
      <c r="G125" s="67"/>
      <c r="H125" s="67"/>
      <c r="I125" s="14"/>
      <c r="J125" s="48"/>
      <c r="K125" s="48"/>
      <c r="L125" s="48"/>
      <c r="M125" s="48"/>
      <c r="N125" s="48"/>
      <c r="O125" s="48"/>
      <c r="P125" s="48"/>
      <c r="Q125" s="48"/>
    </row>
    <row r="126" spans="1:17" s="6" customFormat="1" ht="12.75" customHeight="1">
      <c r="A126" s="48" t="s">
        <v>82</v>
      </c>
      <c r="B126" s="48"/>
      <c r="C126" s="87" t="s">
        <v>33</v>
      </c>
      <c r="D126" s="87"/>
      <c r="E126" s="87"/>
      <c r="F126" s="87"/>
      <c r="G126" s="87"/>
      <c r="H126" s="87"/>
      <c r="I126" s="12" t="s">
        <v>79</v>
      </c>
      <c r="J126" s="48" t="s">
        <v>66</v>
      </c>
      <c r="K126" s="48"/>
      <c r="L126" s="50">
        <f>L122/L124</f>
        <v>930802.8</v>
      </c>
      <c r="M126" s="51"/>
      <c r="N126" s="50">
        <v>0</v>
      </c>
      <c r="O126" s="51"/>
      <c r="P126" s="54">
        <f>L126+N126</f>
        <v>930802.8</v>
      </c>
      <c r="Q126" s="137"/>
    </row>
    <row r="127" spans="1:17" s="6" customFormat="1" ht="11.25" customHeight="1">
      <c r="A127" s="66">
        <v>4</v>
      </c>
      <c r="B127" s="66"/>
      <c r="C127" s="67" t="s">
        <v>62</v>
      </c>
      <c r="D127" s="67"/>
      <c r="E127" s="67"/>
      <c r="F127" s="67"/>
      <c r="G127" s="67"/>
      <c r="H127" s="67"/>
      <c r="I127" s="14"/>
      <c r="J127" s="48"/>
      <c r="K127" s="48"/>
      <c r="L127" s="48"/>
      <c r="M127" s="48"/>
      <c r="N127" s="48"/>
      <c r="O127" s="48"/>
      <c r="P127" s="48"/>
      <c r="Q127" s="48"/>
    </row>
    <row r="128" spans="1:17" s="6" customFormat="1" ht="12" customHeight="1">
      <c r="A128" s="48" t="s">
        <v>83</v>
      </c>
      <c r="B128" s="48"/>
      <c r="C128" s="87" t="s">
        <v>102</v>
      </c>
      <c r="D128" s="87"/>
      <c r="E128" s="87"/>
      <c r="F128" s="87"/>
      <c r="G128" s="87"/>
      <c r="H128" s="87"/>
      <c r="I128" s="14" t="s">
        <v>63</v>
      </c>
      <c r="J128" s="48" t="s">
        <v>59</v>
      </c>
      <c r="K128" s="48"/>
      <c r="L128" s="48">
        <v>100</v>
      </c>
      <c r="M128" s="48"/>
      <c r="N128" s="48">
        <v>0</v>
      </c>
      <c r="O128" s="48"/>
      <c r="P128" s="48">
        <v>100</v>
      </c>
      <c r="Q128" s="48"/>
    </row>
    <row r="129" spans="1:17" s="6" customFormat="1" ht="12" customHeight="1">
      <c r="A129" s="49">
        <v>6</v>
      </c>
      <c r="B129" s="49"/>
      <c r="C129" s="138" t="s">
        <v>30</v>
      </c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40"/>
    </row>
    <row r="130" spans="1:17" s="6" customFormat="1" ht="12" customHeight="1">
      <c r="A130" s="88">
        <v>1</v>
      </c>
      <c r="B130" s="89"/>
      <c r="C130" s="90" t="s">
        <v>56</v>
      </c>
      <c r="D130" s="91"/>
      <c r="E130" s="91"/>
      <c r="F130" s="91"/>
      <c r="G130" s="91"/>
      <c r="H130" s="92"/>
      <c r="I130" s="11"/>
      <c r="J130" s="15"/>
      <c r="K130" s="16"/>
      <c r="L130" s="15"/>
      <c r="M130" s="16"/>
      <c r="N130" s="15"/>
      <c r="O130" s="16"/>
      <c r="P130" s="15"/>
      <c r="Q130" s="16"/>
    </row>
    <row r="131" spans="1:17" s="6" customFormat="1" ht="21" customHeight="1">
      <c r="A131" s="59" t="s">
        <v>80</v>
      </c>
      <c r="B131" s="59"/>
      <c r="C131" s="60" t="s">
        <v>34</v>
      </c>
      <c r="D131" s="61"/>
      <c r="E131" s="61"/>
      <c r="F131" s="61"/>
      <c r="G131" s="61"/>
      <c r="H131" s="62"/>
      <c r="I131" s="12" t="s">
        <v>79</v>
      </c>
      <c r="J131" s="63" t="s">
        <v>57</v>
      </c>
      <c r="K131" s="64"/>
      <c r="L131" s="95">
        <v>299900</v>
      </c>
      <c r="M131" s="96"/>
      <c r="N131" s="65">
        <v>0</v>
      </c>
      <c r="O131" s="65"/>
      <c r="P131" s="156">
        <f>L131+N131</f>
        <v>299900</v>
      </c>
      <c r="Q131" s="156"/>
    </row>
    <row r="132" spans="1:17" s="6" customFormat="1" ht="12" customHeight="1">
      <c r="A132" s="66">
        <v>2</v>
      </c>
      <c r="B132" s="66"/>
      <c r="C132" s="67" t="s">
        <v>60</v>
      </c>
      <c r="D132" s="67"/>
      <c r="E132" s="67"/>
      <c r="F132" s="67"/>
      <c r="G132" s="67"/>
      <c r="H132" s="67"/>
      <c r="I132" s="13"/>
      <c r="J132" s="48"/>
      <c r="K132" s="48"/>
      <c r="L132" s="48"/>
      <c r="M132" s="48"/>
      <c r="N132" s="48"/>
      <c r="O132" s="48"/>
      <c r="P132" s="48"/>
      <c r="Q132" s="48"/>
    </row>
    <row r="133" spans="1:17" s="6" customFormat="1" ht="12" customHeight="1">
      <c r="A133" s="48" t="s">
        <v>81</v>
      </c>
      <c r="B133" s="48"/>
      <c r="C133" s="56" t="s">
        <v>32</v>
      </c>
      <c r="D133" s="57"/>
      <c r="E133" s="57"/>
      <c r="F133" s="57"/>
      <c r="G133" s="57"/>
      <c r="H133" s="58"/>
      <c r="I133" s="14" t="s">
        <v>58</v>
      </c>
      <c r="J133" s="48" t="s">
        <v>59</v>
      </c>
      <c r="K133" s="48"/>
      <c r="L133" s="48">
        <v>1</v>
      </c>
      <c r="M133" s="48"/>
      <c r="N133" s="48">
        <v>0</v>
      </c>
      <c r="O133" s="48"/>
      <c r="P133" s="48">
        <v>8</v>
      </c>
      <c r="Q133" s="48"/>
    </row>
    <row r="134" spans="1:17" s="6" customFormat="1" ht="12" customHeight="1">
      <c r="A134" s="66">
        <v>3</v>
      </c>
      <c r="B134" s="66"/>
      <c r="C134" s="67" t="s">
        <v>61</v>
      </c>
      <c r="D134" s="67"/>
      <c r="E134" s="67"/>
      <c r="F134" s="67"/>
      <c r="G134" s="67"/>
      <c r="H134" s="67"/>
      <c r="I134" s="14"/>
      <c r="J134" s="48"/>
      <c r="K134" s="48"/>
      <c r="L134" s="48"/>
      <c r="M134" s="48"/>
      <c r="N134" s="48"/>
      <c r="O134" s="48"/>
      <c r="P134" s="48"/>
      <c r="Q134" s="48"/>
    </row>
    <row r="135" spans="1:17" s="6" customFormat="1" ht="22.5" customHeight="1">
      <c r="A135" s="48" t="s">
        <v>82</v>
      </c>
      <c r="B135" s="48"/>
      <c r="C135" s="87" t="s">
        <v>35</v>
      </c>
      <c r="D135" s="87"/>
      <c r="E135" s="87"/>
      <c r="F135" s="87"/>
      <c r="G135" s="87"/>
      <c r="H135" s="87"/>
      <c r="I135" s="12" t="s">
        <v>79</v>
      </c>
      <c r="J135" s="48" t="s">
        <v>66</v>
      </c>
      <c r="K135" s="48"/>
      <c r="L135" s="50">
        <f>L131/L133</f>
        <v>299900</v>
      </c>
      <c r="M135" s="51"/>
      <c r="N135" s="50">
        <v>0</v>
      </c>
      <c r="O135" s="51"/>
      <c r="P135" s="54">
        <f>L135+N135</f>
        <v>299900</v>
      </c>
      <c r="Q135" s="137"/>
    </row>
    <row r="136" spans="1:17" s="6" customFormat="1" ht="12" customHeight="1">
      <c r="A136" s="66">
        <v>4</v>
      </c>
      <c r="B136" s="66"/>
      <c r="C136" s="67" t="s">
        <v>62</v>
      </c>
      <c r="D136" s="67"/>
      <c r="E136" s="67"/>
      <c r="F136" s="67"/>
      <c r="G136" s="67"/>
      <c r="H136" s="67"/>
      <c r="I136" s="14"/>
      <c r="J136" s="48"/>
      <c r="K136" s="48"/>
      <c r="L136" s="48"/>
      <c r="M136" s="48"/>
      <c r="N136" s="48"/>
      <c r="O136" s="48"/>
      <c r="P136" s="48"/>
      <c r="Q136" s="48"/>
    </row>
    <row r="137" spans="1:17" s="6" customFormat="1" ht="13.5" customHeight="1">
      <c r="A137" s="48" t="s">
        <v>83</v>
      </c>
      <c r="B137" s="48"/>
      <c r="C137" s="87" t="s">
        <v>36</v>
      </c>
      <c r="D137" s="87"/>
      <c r="E137" s="87"/>
      <c r="F137" s="87"/>
      <c r="G137" s="87"/>
      <c r="H137" s="87"/>
      <c r="I137" s="14" t="s">
        <v>63</v>
      </c>
      <c r="J137" s="48" t="s">
        <v>59</v>
      </c>
      <c r="K137" s="48"/>
      <c r="L137" s="48">
        <v>100</v>
      </c>
      <c r="M137" s="48"/>
      <c r="N137" s="48">
        <v>0</v>
      </c>
      <c r="O137" s="48"/>
      <c r="P137" s="48">
        <v>100</v>
      </c>
      <c r="Q137" s="48"/>
    </row>
    <row r="138" spans="1:17" s="6" customFormat="1" ht="15.75" customHeight="1">
      <c r="A138" s="49">
        <v>7</v>
      </c>
      <c r="B138" s="49"/>
      <c r="C138" s="138" t="s">
        <v>37</v>
      </c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40"/>
    </row>
    <row r="139" spans="1:17" s="6" customFormat="1" ht="15" customHeight="1">
      <c r="A139" s="88">
        <v>1</v>
      </c>
      <c r="B139" s="89"/>
      <c r="C139" s="90" t="s">
        <v>56</v>
      </c>
      <c r="D139" s="91"/>
      <c r="E139" s="91"/>
      <c r="F139" s="91"/>
      <c r="G139" s="91"/>
      <c r="H139" s="92"/>
      <c r="I139" s="11"/>
      <c r="J139" s="15"/>
      <c r="K139" s="16"/>
      <c r="L139" s="15"/>
      <c r="M139" s="16"/>
      <c r="N139" s="15"/>
      <c r="O139" s="16"/>
      <c r="P139" s="15"/>
      <c r="Q139" s="16"/>
    </row>
    <row r="140" spans="1:17" s="6" customFormat="1" ht="22.5" customHeight="1">
      <c r="A140" s="59" t="s">
        <v>80</v>
      </c>
      <c r="B140" s="59"/>
      <c r="C140" s="60" t="s">
        <v>107</v>
      </c>
      <c r="D140" s="61"/>
      <c r="E140" s="61"/>
      <c r="F140" s="61"/>
      <c r="G140" s="61"/>
      <c r="H140" s="62"/>
      <c r="I140" s="12" t="s">
        <v>79</v>
      </c>
      <c r="J140" s="63" t="s">
        <v>57</v>
      </c>
      <c r="K140" s="64"/>
      <c r="L140" s="65">
        <v>100000</v>
      </c>
      <c r="M140" s="65"/>
      <c r="N140" s="52">
        <v>0</v>
      </c>
      <c r="O140" s="53"/>
      <c r="P140" s="95">
        <f>L140+N140</f>
        <v>100000</v>
      </c>
      <c r="Q140" s="96"/>
    </row>
    <row r="141" spans="1:17" s="6" customFormat="1" ht="11.25" customHeight="1">
      <c r="A141" s="66">
        <v>2</v>
      </c>
      <c r="B141" s="66"/>
      <c r="C141" s="67" t="s">
        <v>60</v>
      </c>
      <c r="D141" s="67"/>
      <c r="E141" s="67"/>
      <c r="F141" s="67"/>
      <c r="G141" s="67"/>
      <c r="H141" s="67"/>
      <c r="I141" s="13"/>
      <c r="J141" s="48"/>
      <c r="K141" s="48"/>
      <c r="L141" s="48"/>
      <c r="M141" s="48"/>
      <c r="N141" s="48"/>
      <c r="O141" s="48"/>
      <c r="P141" s="48"/>
      <c r="Q141" s="48"/>
    </row>
    <row r="142" spans="1:17" s="6" customFormat="1" ht="14.25" customHeight="1">
      <c r="A142" s="48" t="s">
        <v>81</v>
      </c>
      <c r="B142" s="48"/>
      <c r="C142" s="56" t="s">
        <v>108</v>
      </c>
      <c r="D142" s="57"/>
      <c r="E142" s="57"/>
      <c r="F142" s="57"/>
      <c r="G142" s="57"/>
      <c r="H142" s="58"/>
      <c r="I142" s="14" t="s">
        <v>58</v>
      </c>
      <c r="J142" s="48" t="s">
        <v>59</v>
      </c>
      <c r="K142" s="48"/>
      <c r="L142" s="48">
        <v>5</v>
      </c>
      <c r="M142" s="48"/>
      <c r="N142" s="48">
        <v>0</v>
      </c>
      <c r="O142" s="48"/>
      <c r="P142" s="95">
        <f>L142+N142</f>
        <v>5</v>
      </c>
      <c r="Q142" s="96"/>
    </row>
    <row r="143" spans="1:17" s="6" customFormat="1" ht="13.5" customHeight="1">
      <c r="A143" s="66">
        <v>3</v>
      </c>
      <c r="B143" s="66"/>
      <c r="C143" s="67" t="s">
        <v>61</v>
      </c>
      <c r="D143" s="67"/>
      <c r="E143" s="67"/>
      <c r="F143" s="67"/>
      <c r="G143" s="67"/>
      <c r="H143" s="67"/>
      <c r="I143" s="14"/>
      <c r="J143" s="48"/>
      <c r="K143" s="48"/>
      <c r="L143" s="48"/>
      <c r="M143" s="48"/>
      <c r="N143" s="48"/>
      <c r="O143" s="48"/>
      <c r="P143" s="48"/>
      <c r="Q143" s="48"/>
    </row>
    <row r="144" spans="1:17" s="6" customFormat="1" ht="33.75" customHeight="1">
      <c r="A144" s="48" t="s">
        <v>82</v>
      </c>
      <c r="B144" s="48"/>
      <c r="C144" s="87" t="s">
        <v>109</v>
      </c>
      <c r="D144" s="87"/>
      <c r="E144" s="87"/>
      <c r="F144" s="87"/>
      <c r="G144" s="87"/>
      <c r="H144" s="87"/>
      <c r="I144" s="12" t="s">
        <v>79</v>
      </c>
      <c r="J144" s="48" t="s">
        <v>66</v>
      </c>
      <c r="K144" s="48"/>
      <c r="L144" s="50">
        <f>L140/L142</f>
        <v>20000</v>
      </c>
      <c r="M144" s="51"/>
      <c r="N144" s="48">
        <v>0</v>
      </c>
      <c r="O144" s="48"/>
      <c r="P144" s="50">
        <f>P140/P142</f>
        <v>20000</v>
      </c>
      <c r="Q144" s="51"/>
    </row>
    <row r="145" spans="1:17" s="6" customFormat="1" ht="15" customHeight="1">
      <c r="A145" s="66">
        <v>4</v>
      </c>
      <c r="B145" s="66"/>
      <c r="C145" s="67" t="s">
        <v>62</v>
      </c>
      <c r="D145" s="67"/>
      <c r="E145" s="67"/>
      <c r="F145" s="67"/>
      <c r="G145" s="67"/>
      <c r="H145" s="67"/>
      <c r="I145" s="14"/>
      <c r="J145" s="48"/>
      <c r="K145" s="48"/>
      <c r="L145" s="48"/>
      <c r="M145" s="48"/>
      <c r="N145" s="48"/>
      <c r="O145" s="48"/>
      <c r="P145" s="48"/>
      <c r="Q145" s="48"/>
    </row>
    <row r="146" spans="1:17" s="6" customFormat="1" ht="24" customHeight="1">
      <c r="A146" s="48" t="s">
        <v>83</v>
      </c>
      <c r="B146" s="48"/>
      <c r="C146" s="87" t="s">
        <v>110</v>
      </c>
      <c r="D146" s="87"/>
      <c r="E146" s="87"/>
      <c r="F146" s="87"/>
      <c r="G146" s="87"/>
      <c r="H146" s="87"/>
      <c r="I146" s="14" t="s">
        <v>63</v>
      </c>
      <c r="J146" s="48" t="s">
        <v>59</v>
      </c>
      <c r="K146" s="48"/>
      <c r="L146" s="48">
        <v>100</v>
      </c>
      <c r="M146" s="48"/>
      <c r="N146" s="48">
        <v>0</v>
      </c>
      <c r="O146" s="48"/>
      <c r="P146" s="48">
        <v>100</v>
      </c>
      <c r="Q146" s="48"/>
    </row>
    <row r="147" spans="1:17" s="6" customFormat="1" ht="14.25" customHeight="1">
      <c r="A147" s="49">
        <v>8</v>
      </c>
      <c r="B147" s="49"/>
      <c r="C147" s="157" t="s">
        <v>25</v>
      </c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1:17" s="6" customFormat="1" ht="14.25" customHeight="1">
      <c r="A148" s="88">
        <v>1</v>
      </c>
      <c r="B148" s="89"/>
      <c r="C148" s="90" t="s">
        <v>56</v>
      </c>
      <c r="D148" s="91"/>
      <c r="E148" s="91"/>
      <c r="F148" s="91"/>
      <c r="G148" s="91"/>
      <c r="H148" s="92"/>
      <c r="I148" s="11"/>
      <c r="J148" s="15"/>
      <c r="K148" s="16"/>
      <c r="L148" s="15"/>
      <c r="M148" s="16"/>
      <c r="N148" s="15"/>
      <c r="O148" s="16"/>
      <c r="P148" s="15"/>
      <c r="Q148" s="16"/>
    </row>
    <row r="149" spans="1:17" s="6" customFormat="1" ht="22.5" customHeight="1">
      <c r="A149" s="59" t="s">
        <v>80</v>
      </c>
      <c r="B149" s="59"/>
      <c r="C149" s="60" t="s">
        <v>38</v>
      </c>
      <c r="D149" s="61"/>
      <c r="E149" s="61"/>
      <c r="F149" s="61"/>
      <c r="G149" s="61"/>
      <c r="H149" s="62"/>
      <c r="I149" s="12" t="s">
        <v>79</v>
      </c>
      <c r="J149" s="63" t="s">
        <v>57</v>
      </c>
      <c r="K149" s="64"/>
      <c r="L149" s="65">
        <v>0</v>
      </c>
      <c r="M149" s="65"/>
      <c r="N149" s="65">
        <v>118850</v>
      </c>
      <c r="O149" s="65"/>
      <c r="P149" s="95">
        <f>L149+N149</f>
        <v>118850</v>
      </c>
      <c r="Q149" s="96"/>
    </row>
    <row r="150" spans="1:17" s="6" customFormat="1" ht="13.5" customHeight="1">
      <c r="A150" s="66">
        <v>2</v>
      </c>
      <c r="B150" s="66"/>
      <c r="C150" s="67" t="s">
        <v>60</v>
      </c>
      <c r="D150" s="67"/>
      <c r="E150" s="67"/>
      <c r="F150" s="67"/>
      <c r="G150" s="67"/>
      <c r="H150" s="67"/>
      <c r="I150" s="13"/>
      <c r="J150" s="48"/>
      <c r="K150" s="48"/>
      <c r="L150" s="48"/>
      <c r="M150" s="48"/>
      <c r="N150" s="48"/>
      <c r="O150" s="48"/>
      <c r="P150" s="48"/>
      <c r="Q150" s="48"/>
    </row>
    <row r="151" spans="1:17" s="6" customFormat="1" ht="23.25" customHeight="1">
      <c r="A151" s="48" t="s">
        <v>81</v>
      </c>
      <c r="B151" s="48"/>
      <c r="C151" s="56" t="s">
        <v>39</v>
      </c>
      <c r="D151" s="57"/>
      <c r="E151" s="57"/>
      <c r="F151" s="57"/>
      <c r="G151" s="57"/>
      <c r="H151" s="58"/>
      <c r="I151" s="14" t="s">
        <v>58</v>
      </c>
      <c r="J151" s="48" t="s">
        <v>59</v>
      </c>
      <c r="K151" s="48"/>
      <c r="L151" s="48">
        <v>0</v>
      </c>
      <c r="M151" s="48"/>
      <c r="N151" s="48">
        <v>5</v>
      </c>
      <c r="O151" s="48"/>
      <c r="P151" s="95">
        <f>L151+N151</f>
        <v>5</v>
      </c>
      <c r="Q151" s="96"/>
    </row>
    <row r="152" spans="1:17" s="6" customFormat="1" ht="14.25" customHeight="1">
      <c r="A152" s="66">
        <v>3</v>
      </c>
      <c r="B152" s="66"/>
      <c r="C152" s="67" t="s">
        <v>61</v>
      </c>
      <c r="D152" s="67"/>
      <c r="E152" s="67"/>
      <c r="F152" s="67"/>
      <c r="G152" s="67"/>
      <c r="H152" s="67"/>
      <c r="I152" s="14"/>
      <c r="J152" s="48"/>
      <c r="K152" s="48"/>
      <c r="L152" s="48"/>
      <c r="M152" s="48"/>
      <c r="N152" s="48"/>
      <c r="O152" s="48"/>
      <c r="P152" s="48"/>
      <c r="Q152" s="48"/>
    </row>
    <row r="153" spans="1:17" s="6" customFormat="1" ht="24" customHeight="1">
      <c r="A153" s="48" t="s">
        <v>82</v>
      </c>
      <c r="B153" s="48"/>
      <c r="C153" s="87" t="s">
        <v>40</v>
      </c>
      <c r="D153" s="87"/>
      <c r="E153" s="87"/>
      <c r="F153" s="87"/>
      <c r="G153" s="87"/>
      <c r="H153" s="87"/>
      <c r="I153" s="12" t="s">
        <v>79</v>
      </c>
      <c r="J153" s="48" t="s">
        <v>66</v>
      </c>
      <c r="K153" s="48"/>
      <c r="L153" s="50">
        <v>0</v>
      </c>
      <c r="M153" s="51"/>
      <c r="N153" s="50">
        <f>N149/N151</f>
        <v>23770</v>
      </c>
      <c r="O153" s="51"/>
      <c r="P153" s="95">
        <f>L153+N153</f>
        <v>23770</v>
      </c>
      <c r="Q153" s="96"/>
    </row>
    <row r="154" spans="1:17" s="6" customFormat="1" ht="13.5" customHeight="1">
      <c r="A154" s="66">
        <v>4</v>
      </c>
      <c r="B154" s="66"/>
      <c r="C154" s="67" t="s">
        <v>62</v>
      </c>
      <c r="D154" s="67"/>
      <c r="E154" s="67"/>
      <c r="F154" s="67"/>
      <c r="G154" s="67"/>
      <c r="H154" s="67"/>
      <c r="I154" s="14"/>
      <c r="J154" s="48"/>
      <c r="K154" s="48"/>
      <c r="L154" s="48"/>
      <c r="M154" s="48"/>
      <c r="N154" s="48"/>
      <c r="O154" s="48"/>
      <c r="P154" s="48"/>
      <c r="Q154" s="48"/>
    </row>
    <row r="155" spans="1:17" s="6" customFormat="1" ht="24" customHeight="1">
      <c r="A155" s="48" t="s">
        <v>83</v>
      </c>
      <c r="B155" s="48"/>
      <c r="C155" s="87" t="s">
        <v>41</v>
      </c>
      <c r="D155" s="87"/>
      <c r="E155" s="87"/>
      <c r="F155" s="87"/>
      <c r="G155" s="87"/>
      <c r="H155" s="87"/>
      <c r="I155" s="14" t="s">
        <v>63</v>
      </c>
      <c r="J155" s="48" t="s">
        <v>59</v>
      </c>
      <c r="K155" s="48"/>
      <c r="L155" s="48">
        <v>0</v>
      </c>
      <c r="M155" s="48"/>
      <c r="N155" s="48">
        <v>100</v>
      </c>
      <c r="O155" s="48"/>
      <c r="P155" s="48">
        <v>100</v>
      </c>
      <c r="Q155" s="48"/>
    </row>
    <row r="156" spans="1:17" s="6" customFormat="1" ht="15" customHeight="1">
      <c r="A156" s="49">
        <v>8</v>
      </c>
      <c r="B156" s="49"/>
      <c r="C156" s="90" t="s">
        <v>135</v>
      </c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2"/>
    </row>
    <row r="157" spans="1:17" s="6" customFormat="1" ht="15" customHeight="1">
      <c r="A157" s="88">
        <v>1</v>
      </c>
      <c r="B157" s="89"/>
      <c r="C157" s="90" t="s">
        <v>56</v>
      </c>
      <c r="D157" s="91"/>
      <c r="E157" s="91"/>
      <c r="F157" s="91"/>
      <c r="G157" s="91"/>
      <c r="H157" s="92"/>
      <c r="I157" s="11"/>
      <c r="J157" s="15"/>
      <c r="K157" s="16"/>
      <c r="L157" s="15"/>
      <c r="M157" s="16"/>
      <c r="N157" s="15"/>
      <c r="O157" s="16"/>
      <c r="P157" s="15"/>
      <c r="Q157" s="38"/>
    </row>
    <row r="158" spans="1:17" s="6" customFormat="1" ht="22.5" customHeight="1">
      <c r="A158" s="59" t="s">
        <v>80</v>
      </c>
      <c r="B158" s="59"/>
      <c r="C158" s="60" t="s">
        <v>96</v>
      </c>
      <c r="D158" s="61"/>
      <c r="E158" s="61"/>
      <c r="F158" s="61"/>
      <c r="G158" s="61"/>
      <c r="H158" s="62"/>
      <c r="I158" s="12" t="s">
        <v>79</v>
      </c>
      <c r="J158" s="63" t="s">
        <v>57</v>
      </c>
      <c r="K158" s="64"/>
      <c r="L158" s="65">
        <f>41500+5000+6800+2500</f>
        <v>55800</v>
      </c>
      <c r="M158" s="65"/>
      <c r="N158" s="52">
        <v>0</v>
      </c>
      <c r="O158" s="53"/>
      <c r="P158" s="54">
        <f>L158+N158</f>
        <v>55800</v>
      </c>
      <c r="Q158" s="55"/>
    </row>
    <row r="159" spans="1:17" s="6" customFormat="1" ht="27" customHeight="1" hidden="1">
      <c r="A159" s="59" t="s">
        <v>84</v>
      </c>
      <c r="B159" s="59"/>
      <c r="C159" s="60" t="s">
        <v>136</v>
      </c>
      <c r="D159" s="61"/>
      <c r="E159" s="61"/>
      <c r="F159" s="61"/>
      <c r="G159" s="61"/>
      <c r="H159" s="62"/>
      <c r="I159" s="12" t="s">
        <v>79</v>
      </c>
      <c r="J159" s="63" t="s">
        <v>57</v>
      </c>
      <c r="K159" s="64"/>
      <c r="L159" s="65">
        <v>0</v>
      </c>
      <c r="M159" s="65"/>
      <c r="N159" s="88"/>
      <c r="O159" s="89"/>
      <c r="P159" s="54">
        <f>L159+N159</f>
        <v>0</v>
      </c>
      <c r="Q159" s="55"/>
    </row>
    <row r="160" spans="1:17" s="6" customFormat="1" ht="15" customHeight="1">
      <c r="A160" s="66">
        <v>2</v>
      </c>
      <c r="B160" s="66"/>
      <c r="C160" s="67" t="s">
        <v>60</v>
      </c>
      <c r="D160" s="67"/>
      <c r="E160" s="67"/>
      <c r="F160" s="67"/>
      <c r="G160" s="67"/>
      <c r="H160" s="67"/>
      <c r="I160" s="13"/>
      <c r="J160" s="48"/>
      <c r="K160" s="48"/>
      <c r="L160" s="48"/>
      <c r="M160" s="48"/>
      <c r="N160" s="48"/>
      <c r="O160" s="48"/>
      <c r="P160" s="48"/>
      <c r="Q160" s="48"/>
    </row>
    <row r="161" spans="1:17" s="6" customFormat="1" ht="11.25" customHeight="1">
      <c r="A161" s="48" t="s">
        <v>81</v>
      </c>
      <c r="B161" s="48"/>
      <c r="C161" s="56" t="s">
        <v>114</v>
      </c>
      <c r="D161" s="57"/>
      <c r="E161" s="57"/>
      <c r="F161" s="57"/>
      <c r="G161" s="57"/>
      <c r="H161" s="58"/>
      <c r="I161" s="14" t="s">
        <v>58</v>
      </c>
      <c r="J161" s="48" t="s">
        <v>59</v>
      </c>
      <c r="K161" s="48"/>
      <c r="L161" s="48">
        <f>5+2+3+1</f>
        <v>11</v>
      </c>
      <c r="M161" s="48"/>
      <c r="N161" s="48">
        <v>0</v>
      </c>
      <c r="O161" s="48"/>
      <c r="P161" s="48">
        <f>L161</f>
        <v>11</v>
      </c>
      <c r="Q161" s="48"/>
    </row>
    <row r="162" spans="1:17" s="6" customFormat="1" ht="14.25" customHeight="1" hidden="1">
      <c r="A162" s="48" t="s">
        <v>137</v>
      </c>
      <c r="B162" s="48"/>
      <c r="C162" s="56" t="s">
        <v>92</v>
      </c>
      <c r="D162" s="57"/>
      <c r="E162" s="57"/>
      <c r="F162" s="57"/>
      <c r="G162" s="57"/>
      <c r="H162" s="58"/>
      <c r="I162" s="14" t="s">
        <v>58</v>
      </c>
      <c r="J162" s="48" t="s">
        <v>59</v>
      </c>
      <c r="K162" s="48"/>
      <c r="L162" s="48">
        <v>0</v>
      </c>
      <c r="M162" s="48"/>
      <c r="N162" s="48"/>
      <c r="O162" s="48"/>
      <c r="P162" s="48">
        <f>L162</f>
        <v>0</v>
      </c>
      <c r="Q162" s="48"/>
    </row>
    <row r="163" spans="1:17" s="6" customFormat="1" ht="15" customHeight="1">
      <c r="A163" s="66">
        <v>3</v>
      </c>
      <c r="B163" s="66"/>
      <c r="C163" s="67" t="s">
        <v>61</v>
      </c>
      <c r="D163" s="67"/>
      <c r="E163" s="67"/>
      <c r="F163" s="67"/>
      <c r="G163" s="67"/>
      <c r="H163" s="67"/>
      <c r="I163" s="14"/>
      <c r="J163" s="48"/>
      <c r="K163" s="48"/>
      <c r="L163" s="48"/>
      <c r="M163" s="48"/>
      <c r="N163" s="48"/>
      <c r="O163" s="48"/>
      <c r="P163" s="48"/>
      <c r="Q163" s="136"/>
    </row>
    <row r="164" spans="1:17" s="6" customFormat="1" ht="15.75" customHeight="1">
      <c r="A164" s="48" t="s">
        <v>82</v>
      </c>
      <c r="B164" s="48"/>
      <c r="C164" s="87" t="s">
        <v>100</v>
      </c>
      <c r="D164" s="87"/>
      <c r="E164" s="87"/>
      <c r="F164" s="87"/>
      <c r="G164" s="87"/>
      <c r="H164" s="87"/>
      <c r="I164" s="12" t="s">
        <v>79</v>
      </c>
      <c r="J164" s="48" t="s">
        <v>66</v>
      </c>
      <c r="K164" s="48"/>
      <c r="L164" s="50">
        <f>L158/L161</f>
        <v>5072.727272727273</v>
      </c>
      <c r="M164" s="51"/>
      <c r="N164" s="48">
        <v>0</v>
      </c>
      <c r="O164" s="48"/>
      <c r="P164" s="50">
        <f>P158/P161</f>
        <v>5072.727272727273</v>
      </c>
      <c r="Q164" s="51"/>
    </row>
    <row r="165" spans="1:17" s="6" customFormat="1" ht="2.25" customHeight="1" hidden="1">
      <c r="A165" s="48" t="s">
        <v>138</v>
      </c>
      <c r="B165" s="48"/>
      <c r="C165" s="56" t="s">
        <v>139</v>
      </c>
      <c r="D165" s="57"/>
      <c r="E165" s="57"/>
      <c r="F165" s="57"/>
      <c r="G165" s="57"/>
      <c r="H165" s="58"/>
      <c r="I165" s="12" t="s">
        <v>79</v>
      </c>
      <c r="J165" s="48" t="s">
        <v>66</v>
      </c>
      <c r="K165" s="48"/>
      <c r="L165" s="50" t="e">
        <f>L159/L162</f>
        <v>#DIV/0!</v>
      </c>
      <c r="M165" s="51"/>
      <c r="N165" s="48"/>
      <c r="O165" s="48"/>
      <c r="P165" s="50" t="e">
        <f>P159/P162</f>
        <v>#DIV/0!</v>
      </c>
      <c r="Q165" s="51"/>
    </row>
    <row r="166" spans="1:17" s="6" customFormat="1" ht="17.25" customHeight="1">
      <c r="A166" s="66">
        <v>4</v>
      </c>
      <c r="B166" s="66"/>
      <c r="C166" s="67" t="s">
        <v>62</v>
      </c>
      <c r="D166" s="67"/>
      <c r="E166" s="67"/>
      <c r="F166" s="67"/>
      <c r="G166" s="67"/>
      <c r="H166" s="67"/>
      <c r="I166" s="14"/>
      <c r="J166" s="48"/>
      <c r="K166" s="48"/>
      <c r="L166" s="48"/>
      <c r="M166" s="48"/>
      <c r="N166" s="48"/>
      <c r="O166" s="48"/>
      <c r="P166" s="48"/>
      <c r="Q166" s="48"/>
    </row>
    <row r="167" spans="1:19" s="6" customFormat="1" ht="17.25" customHeight="1">
      <c r="A167" s="48" t="s">
        <v>83</v>
      </c>
      <c r="B167" s="48"/>
      <c r="C167" s="87" t="s">
        <v>113</v>
      </c>
      <c r="D167" s="87"/>
      <c r="E167" s="87"/>
      <c r="F167" s="87"/>
      <c r="G167" s="87"/>
      <c r="H167" s="87"/>
      <c r="I167" s="14" t="s">
        <v>63</v>
      </c>
      <c r="J167" s="48" t="s">
        <v>59</v>
      </c>
      <c r="K167" s="48"/>
      <c r="L167" s="48">
        <v>100</v>
      </c>
      <c r="M167" s="48"/>
      <c r="N167" s="48">
        <v>0</v>
      </c>
      <c r="O167" s="48"/>
      <c r="P167" s="48">
        <v>100</v>
      </c>
      <c r="Q167" s="48"/>
      <c r="R167" s="40"/>
      <c r="S167" s="40"/>
    </row>
    <row r="168" spans="1:17" ht="17.25" customHeight="1" hidden="1">
      <c r="A168" s="48" t="s">
        <v>141</v>
      </c>
      <c r="B168" s="48"/>
      <c r="C168" s="87" t="s">
        <v>140</v>
      </c>
      <c r="D168" s="87"/>
      <c r="E168" s="87"/>
      <c r="F168" s="87"/>
      <c r="G168" s="87"/>
      <c r="H168" s="162"/>
      <c r="I168" s="39" t="s">
        <v>63</v>
      </c>
      <c r="J168" s="161" t="s">
        <v>59</v>
      </c>
      <c r="K168" s="161"/>
      <c r="L168" s="161">
        <v>100</v>
      </c>
      <c r="M168" s="161"/>
      <c r="N168" s="161"/>
      <c r="O168" s="161"/>
      <c r="P168" s="48">
        <v>100</v>
      </c>
      <c r="Q168" s="48"/>
    </row>
    <row r="169" spans="1:17" ht="46.5" customHeight="1">
      <c r="A169" s="19"/>
      <c r="B169" s="19"/>
      <c r="C169" s="18"/>
      <c r="D169" s="18"/>
      <c r="E169" s="18"/>
      <c r="F169" s="18"/>
      <c r="G169" s="18"/>
      <c r="H169" s="18"/>
      <c r="I169" s="20"/>
      <c r="J169" s="19"/>
      <c r="K169" s="19"/>
      <c r="L169" s="19"/>
      <c r="M169" s="19"/>
      <c r="N169" s="19"/>
      <c r="O169" s="19"/>
      <c r="P169" s="19"/>
      <c r="Q169" s="19"/>
    </row>
    <row r="170" spans="1:17" ht="12.75" customHeight="1">
      <c r="A170" s="6"/>
      <c r="B170" s="142" t="s">
        <v>128</v>
      </c>
      <c r="C170" s="142"/>
      <c r="D170" s="142"/>
      <c r="E170" s="142"/>
      <c r="F170" s="142"/>
      <c r="G170" s="142"/>
      <c r="H170" s="25"/>
      <c r="I170" s="25"/>
      <c r="J170" s="25"/>
      <c r="K170" s="6"/>
      <c r="L170" s="6"/>
      <c r="M170" s="6"/>
      <c r="N170" s="7" t="s">
        <v>129</v>
      </c>
      <c r="O170" s="7"/>
      <c r="P170" s="6"/>
      <c r="Q170" s="6"/>
    </row>
    <row r="171" spans="1:17" ht="11.25">
      <c r="A171" s="6"/>
      <c r="B171" s="6"/>
      <c r="C171" s="6"/>
      <c r="D171" s="6"/>
      <c r="E171" s="6"/>
      <c r="F171" s="6"/>
      <c r="G171" s="29"/>
      <c r="H171" s="141" t="s">
        <v>64</v>
      </c>
      <c r="I171" s="141"/>
      <c r="J171" s="141"/>
      <c r="K171" s="6"/>
      <c r="L171" s="6"/>
      <c r="M171" s="5"/>
      <c r="N171" s="5" t="s">
        <v>65</v>
      </c>
      <c r="O171" s="5"/>
      <c r="P171" s="6"/>
      <c r="Q171" s="6"/>
    </row>
    <row r="172" ht="11.25">
      <c r="B172" s="1" t="s">
        <v>149</v>
      </c>
    </row>
    <row r="173" spans="1:5" ht="12" customHeight="1">
      <c r="A173" s="6"/>
      <c r="B173" s="45" t="s">
        <v>150</v>
      </c>
      <c r="C173" s="46"/>
      <c r="D173" s="46"/>
      <c r="E173" s="46"/>
    </row>
    <row r="174" spans="1:17" ht="21.75" customHeight="1">
      <c r="A174" s="6"/>
      <c r="B174" s="142" t="s">
        <v>151</v>
      </c>
      <c r="C174" s="142"/>
      <c r="D174" s="142"/>
      <c r="E174" s="142"/>
      <c r="F174" s="142"/>
      <c r="G174" s="142"/>
      <c r="H174" s="25"/>
      <c r="I174" s="25"/>
      <c r="J174" s="25"/>
      <c r="K174" s="6"/>
      <c r="L174" s="6"/>
      <c r="M174" s="6"/>
      <c r="N174" s="7" t="s">
        <v>152</v>
      </c>
      <c r="O174" s="7"/>
      <c r="P174" s="6"/>
      <c r="Q174" s="6"/>
    </row>
    <row r="175" spans="2:17" ht="16.5" customHeight="1">
      <c r="B175" s="6"/>
      <c r="C175" s="6"/>
      <c r="D175" s="6"/>
      <c r="E175" s="6"/>
      <c r="F175" s="6"/>
      <c r="G175" s="34"/>
      <c r="H175" s="141" t="s">
        <v>64</v>
      </c>
      <c r="I175" s="141"/>
      <c r="J175" s="141"/>
      <c r="K175" s="6"/>
      <c r="L175" s="6"/>
      <c r="M175" s="5"/>
      <c r="N175" s="5" t="s">
        <v>65</v>
      </c>
      <c r="O175" s="5"/>
      <c r="P175" s="6"/>
      <c r="Q175" s="6"/>
    </row>
    <row r="176" spans="2:5" ht="11.25">
      <c r="B176" s="47" t="s">
        <v>154</v>
      </c>
      <c r="C176" s="47"/>
      <c r="D176" s="47"/>
      <c r="E176" s="47"/>
    </row>
    <row r="177" spans="2:3" ht="11.25">
      <c r="B177" s="86" t="s">
        <v>123</v>
      </c>
      <c r="C177" s="86"/>
    </row>
    <row r="178" spans="9:16" ht="11.25">
      <c r="I178" s="22"/>
      <c r="J178" s="22"/>
      <c r="K178" s="22"/>
      <c r="L178" s="23"/>
      <c r="M178" s="22"/>
      <c r="N178" s="22"/>
      <c r="O178" s="22"/>
      <c r="P178" s="23"/>
    </row>
    <row r="179" ht="11.25">
      <c r="Q179" s="21"/>
    </row>
  </sheetData>
  <sheetProtection/>
  <mergeCells count="634">
    <mergeCell ref="B174:G174"/>
    <mergeCell ref="N168:O168"/>
    <mergeCell ref="P168:Q168"/>
    <mergeCell ref="A168:B168"/>
    <mergeCell ref="C168:H168"/>
    <mergeCell ref="J168:K168"/>
    <mergeCell ref="L168:M168"/>
    <mergeCell ref="P166:Q166"/>
    <mergeCell ref="A167:B167"/>
    <mergeCell ref="C167:H167"/>
    <mergeCell ref="J167:K167"/>
    <mergeCell ref="L167:M167"/>
    <mergeCell ref="N167:O167"/>
    <mergeCell ref="A166:B166"/>
    <mergeCell ref="C166:H166"/>
    <mergeCell ref="J166:K166"/>
    <mergeCell ref="P164:Q164"/>
    <mergeCell ref="A165:B165"/>
    <mergeCell ref="C165:H165"/>
    <mergeCell ref="J165:K165"/>
    <mergeCell ref="L165:M165"/>
    <mergeCell ref="N165:O165"/>
    <mergeCell ref="P165:Q165"/>
    <mergeCell ref="A164:B164"/>
    <mergeCell ref="C164:H164"/>
    <mergeCell ref="J164:K164"/>
    <mergeCell ref="L164:M164"/>
    <mergeCell ref="N162:O162"/>
    <mergeCell ref="L162:M162"/>
    <mergeCell ref="L166:M166"/>
    <mergeCell ref="N164:O164"/>
    <mergeCell ref="N166:O166"/>
    <mergeCell ref="P162:Q162"/>
    <mergeCell ref="A163:B163"/>
    <mergeCell ref="C163:H163"/>
    <mergeCell ref="J163:K163"/>
    <mergeCell ref="L163:M163"/>
    <mergeCell ref="N163:O163"/>
    <mergeCell ref="P163:Q163"/>
    <mergeCell ref="A162:B162"/>
    <mergeCell ref="C162:H162"/>
    <mergeCell ref="J162:K162"/>
    <mergeCell ref="N161:O161"/>
    <mergeCell ref="P161:Q161"/>
    <mergeCell ref="A160:B160"/>
    <mergeCell ref="C160:H160"/>
    <mergeCell ref="A161:B161"/>
    <mergeCell ref="C161:H161"/>
    <mergeCell ref="J161:K161"/>
    <mergeCell ref="L161:M161"/>
    <mergeCell ref="J160:K160"/>
    <mergeCell ref="L160:M160"/>
    <mergeCell ref="N160:O160"/>
    <mergeCell ref="P160:Q160"/>
    <mergeCell ref="A159:B159"/>
    <mergeCell ref="C159:H159"/>
    <mergeCell ref="J159:K159"/>
    <mergeCell ref="L159:M159"/>
    <mergeCell ref="N159:O159"/>
    <mergeCell ref="P159:Q159"/>
    <mergeCell ref="A156:B156"/>
    <mergeCell ref="C156:Q156"/>
    <mergeCell ref="A157:B157"/>
    <mergeCell ref="C157:H157"/>
    <mergeCell ref="A158:B158"/>
    <mergeCell ref="C158:H158"/>
    <mergeCell ref="J158:K158"/>
    <mergeCell ref="L158:M158"/>
    <mergeCell ref="N158:O158"/>
    <mergeCell ref="P158:Q158"/>
    <mergeCell ref="M63:O63"/>
    <mergeCell ref="P63:Q63"/>
    <mergeCell ref="A76:K76"/>
    <mergeCell ref="L76:M76"/>
    <mergeCell ref="N76:O76"/>
    <mergeCell ref="P76:Q76"/>
    <mergeCell ref="P75:Q75"/>
    <mergeCell ref="L75:M75"/>
    <mergeCell ref="N75:O75"/>
    <mergeCell ref="P70:Q70"/>
    <mergeCell ref="A41:C41"/>
    <mergeCell ref="D41:Q41"/>
    <mergeCell ref="A63:B63"/>
    <mergeCell ref="C63:I63"/>
    <mergeCell ref="J63:L63"/>
    <mergeCell ref="A57:B57"/>
    <mergeCell ref="P58:Q58"/>
    <mergeCell ref="A62:B62"/>
    <mergeCell ref="A48:C48"/>
    <mergeCell ref="J55:L55"/>
    <mergeCell ref="A36:C36"/>
    <mergeCell ref="D36:Q36"/>
    <mergeCell ref="A37:C37"/>
    <mergeCell ref="D37:Q37"/>
    <mergeCell ref="A40:C40"/>
    <mergeCell ref="D40:Q40"/>
    <mergeCell ref="A38:C38"/>
    <mergeCell ref="D38:Q38"/>
    <mergeCell ref="A39:C39"/>
    <mergeCell ref="D39:Q39"/>
    <mergeCell ref="L154:M154"/>
    <mergeCell ref="J153:K153"/>
    <mergeCell ref="L153:M153"/>
    <mergeCell ref="N155:O155"/>
    <mergeCell ref="P155:Q155"/>
    <mergeCell ref="A155:B155"/>
    <mergeCell ref="C155:H155"/>
    <mergeCell ref="J155:K155"/>
    <mergeCell ref="L155:M155"/>
    <mergeCell ref="N153:O153"/>
    <mergeCell ref="P151:Q151"/>
    <mergeCell ref="N152:O152"/>
    <mergeCell ref="P152:Q152"/>
    <mergeCell ref="N154:O154"/>
    <mergeCell ref="P154:Q154"/>
    <mergeCell ref="A153:B153"/>
    <mergeCell ref="C153:H153"/>
    <mergeCell ref="A154:B154"/>
    <mergeCell ref="C154:H154"/>
    <mergeCell ref="J154:K154"/>
    <mergeCell ref="P153:Q153"/>
    <mergeCell ref="A152:B152"/>
    <mergeCell ref="C152:H152"/>
    <mergeCell ref="J152:K152"/>
    <mergeCell ref="L152:M152"/>
    <mergeCell ref="L149:M149"/>
    <mergeCell ref="N149:O149"/>
    <mergeCell ref="A149:B149"/>
    <mergeCell ref="A151:B151"/>
    <mergeCell ref="C151:H151"/>
    <mergeCell ref="J151:K151"/>
    <mergeCell ref="L151:M151"/>
    <mergeCell ref="N151:O151"/>
    <mergeCell ref="A150:B150"/>
    <mergeCell ref="C150:H150"/>
    <mergeCell ref="J150:K150"/>
    <mergeCell ref="L150:M150"/>
    <mergeCell ref="N150:O150"/>
    <mergeCell ref="P150:Q150"/>
    <mergeCell ref="A147:B147"/>
    <mergeCell ref="A138:B138"/>
    <mergeCell ref="C138:Q138"/>
    <mergeCell ref="C137:H137"/>
    <mergeCell ref="J137:K137"/>
    <mergeCell ref="C144:H144"/>
    <mergeCell ref="A145:B145"/>
    <mergeCell ref="C145:H145"/>
    <mergeCell ref="L137:M137"/>
    <mergeCell ref="N137:O137"/>
    <mergeCell ref="N136:O136"/>
    <mergeCell ref="P136:Q136"/>
    <mergeCell ref="C149:H149"/>
    <mergeCell ref="J149:K149"/>
    <mergeCell ref="P137:Q137"/>
    <mergeCell ref="C147:Q147"/>
    <mergeCell ref="C148:H148"/>
    <mergeCell ref="P149:Q149"/>
    <mergeCell ref="J136:K136"/>
    <mergeCell ref="L136:M136"/>
    <mergeCell ref="J135:K135"/>
    <mergeCell ref="L135:M135"/>
    <mergeCell ref="A135:B135"/>
    <mergeCell ref="C135:H135"/>
    <mergeCell ref="A136:B136"/>
    <mergeCell ref="C136:H136"/>
    <mergeCell ref="J134:K134"/>
    <mergeCell ref="L134:M134"/>
    <mergeCell ref="J128:K128"/>
    <mergeCell ref="C130:H130"/>
    <mergeCell ref="A131:B131"/>
    <mergeCell ref="C131:H131"/>
    <mergeCell ref="J131:K131"/>
    <mergeCell ref="A129:B129"/>
    <mergeCell ref="P133:Q133"/>
    <mergeCell ref="N134:O134"/>
    <mergeCell ref="P134:Q134"/>
    <mergeCell ref="P114:Q114"/>
    <mergeCell ref="P128:Q128"/>
    <mergeCell ref="N128:O128"/>
    <mergeCell ref="N133:O133"/>
    <mergeCell ref="P131:Q131"/>
    <mergeCell ref="N132:O132"/>
    <mergeCell ref="P132:Q132"/>
    <mergeCell ref="P60:Q60"/>
    <mergeCell ref="L127:M127"/>
    <mergeCell ref="N127:O127"/>
    <mergeCell ref="N114:O114"/>
    <mergeCell ref="P115:Q115"/>
    <mergeCell ref="P116:Q116"/>
    <mergeCell ref="N122:O122"/>
    <mergeCell ref="N115:O115"/>
    <mergeCell ref="N116:O116"/>
    <mergeCell ref="N118:O118"/>
    <mergeCell ref="P23:Q23"/>
    <mergeCell ref="P55:Q55"/>
    <mergeCell ref="D34:Q34"/>
    <mergeCell ref="B23:E23"/>
    <mergeCell ref="F23:H23"/>
    <mergeCell ref="I23:K23"/>
    <mergeCell ref="L23:O23"/>
    <mergeCell ref="A34:C34"/>
    <mergeCell ref="A35:C35"/>
    <mergeCell ref="D35:Q35"/>
    <mergeCell ref="B20:E20"/>
    <mergeCell ref="G20:J20"/>
    <mergeCell ref="P20:Q20"/>
    <mergeCell ref="F22:H22"/>
    <mergeCell ref="I22:K22"/>
    <mergeCell ref="B19:E19"/>
    <mergeCell ref="G19:J19"/>
    <mergeCell ref="L22:O22"/>
    <mergeCell ref="P22:Q22"/>
    <mergeCell ref="B22:E22"/>
    <mergeCell ref="G16:J16"/>
    <mergeCell ref="P16:Q16"/>
    <mergeCell ref="B17:E17"/>
    <mergeCell ref="G17:J17"/>
    <mergeCell ref="P17:Q17"/>
    <mergeCell ref="P19:Q19"/>
    <mergeCell ref="P140:Q140"/>
    <mergeCell ref="N141:O141"/>
    <mergeCell ref="P141:Q141"/>
    <mergeCell ref="P167:Q167"/>
    <mergeCell ref="A130:B130"/>
    <mergeCell ref="H175:J175"/>
    <mergeCell ref="H171:J171"/>
    <mergeCell ref="B170:G170"/>
    <mergeCell ref="N146:O146"/>
    <mergeCell ref="N145:O145"/>
    <mergeCell ref="N131:O131"/>
    <mergeCell ref="C129:Q129"/>
    <mergeCell ref="P117:Q117"/>
    <mergeCell ref="N135:O135"/>
    <mergeCell ref="P135:Q135"/>
    <mergeCell ref="P144:Q144"/>
    <mergeCell ref="P142:Q142"/>
    <mergeCell ref="N142:O142"/>
    <mergeCell ref="N140:O140"/>
    <mergeCell ref="N143:O143"/>
    <mergeCell ref="L117:M117"/>
    <mergeCell ref="P122:Q122"/>
    <mergeCell ref="N124:O124"/>
    <mergeCell ref="L118:M118"/>
    <mergeCell ref="N123:O123"/>
    <mergeCell ref="P124:Q124"/>
    <mergeCell ref="P123:Q123"/>
    <mergeCell ref="L122:M122"/>
    <mergeCell ref="C120:Q120"/>
    <mergeCell ref="N117:O117"/>
    <mergeCell ref="P118:Q118"/>
    <mergeCell ref="N119:O119"/>
    <mergeCell ref="P119:Q119"/>
    <mergeCell ref="L123:M123"/>
    <mergeCell ref="P125:Q125"/>
    <mergeCell ref="N126:O126"/>
    <mergeCell ref="P126:Q126"/>
    <mergeCell ref="L125:M125"/>
    <mergeCell ref="L124:M124"/>
    <mergeCell ref="N125:O125"/>
    <mergeCell ref="P146:Q146"/>
    <mergeCell ref="A146:B146"/>
    <mergeCell ref="C146:H146"/>
    <mergeCell ref="J146:K146"/>
    <mergeCell ref="L146:M146"/>
    <mergeCell ref="L141:M141"/>
    <mergeCell ref="P143:Q143"/>
    <mergeCell ref="N144:O144"/>
    <mergeCell ref="P145:Q145"/>
    <mergeCell ref="A144:B144"/>
    <mergeCell ref="C143:H143"/>
    <mergeCell ref="J143:K143"/>
    <mergeCell ref="L143:M143"/>
    <mergeCell ref="J145:K145"/>
    <mergeCell ref="L145:M145"/>
    <mergeCell ref="J144:K144"/>
    <mergeCell ref="L144:M144"/>
    <mergeCell ref="J141:K141"/>
    <mergeCell ref="A140:B140"/>
    <mergeCell ref="A142:B142"/>
    <mergeCell ref="C142:H142"/>
    <mergeCell ref="J142:K142"/>
    <mergeCell ref="L142:M142"/>
    <mergeCell ref="L140:M140"/>
    <mergeCell ref="A119:B119"/>
    <mergeCell ref="C119:H119"/>
    <mergeCell ref="J119:K119"/>
    <mergeCell ref="L119:M119"/>
    <mergeCell ref="C140:H140"/>
    <mergeCell ref="J140:K140"/>
    <mergeCell ref="L128:M128"/>
    <mergeCell ref="L131:M131"/>
    <mergeCell ref="A134:B134"/>
    <mergeCell ref="C134:H134"/>
    <mergeCell ref="A116:B116"/>
    <mergeCell ref="C116:H116"/>
    <mergeCell ref="J116:K116"/>
    <mergeCell ref="L116:M116"/>
    <mergeCell ref="A118:B118"/>
    <mergeCell ref="C118:H118"/>
    <mergeCell ref="J118:K118"/>
    <mergeCell ref="A117:B117"/>
    <mergeCell ref="C117:H117"/>
    <mergeCell ref="J117:K117"/>
    <mergeCell ref="N113:O113"/>
    <mergeCell ref="P113:Q113"/>
    <mergeCell ref="A115:B115"/>
    <mergeCell ref="C115:H115"/>
    <mergeCell ref="J115:K115"/>
    <mergeCell ref="L115:M115"/>
    <mergeCell ref="A114:B114"/>
    <mergeCell ref="C114:H114"/>
    <mergeCell ref="J114:K114"/>
    <mergeCell ref="L114:M114"/>
    <mergeCell ref="A112:B112"/>
    <mergeCell ref="C112:H112"/>
    <mergeCell ref="A113:B113"/>
    <mergeCell ref="C113:H113"/>
    <mergeCell ref="J113:K113"/>
    <mergeCell ref="L113:M113"/>
    <mergeCell ref="A111:B111"/>
    <mergeCell ref="C111:Q111"/>
    <mergeCell ref="A110:B110"/>
    <mergeCell ref="C110:H110"/>
    <mergeCell ref="J110:K110"/>
    <mergeCell ref="L110:M110"/>
    <mergeCell ref="N110:O110"/>
    <mergeCell ref="P110:Q110"/>
    <mergeCell ref="A108:B108"/>
    <mergeCell ref="C108:H108"/>
    <mergeCell ref="A109:B109"/>
    <mergeCell ref="C109:H109"/>
    <mergeCell ref="L108:M108"/>
    <mergeCell ref="N109:O109"/>
    <mergeCell ref="P109:Q109"/>
    <mergeCell ref="N108:O108"/>
    <mergeCell ref="P108:Q108"/>
    <mergeCell ref="J109:K109"/>
    <mergeCell ref="L109:M109"/>
    <mergeCell ref="J108:K108"/>
    <mergeCell ref="J95:K95"/>
    <mergeCell ref="N94:O94"/>
    <mergeCell ref="L95:M95"/>
    <mergeCell ref="L97:M97"/>
    <mergeCell ref="L99:M99"/>
    <mergeCell ref="L98:M98"/>
    <mergeCell ref="J99:K99"/>
    <mergeCell ref="J97:K97"/>
    <mergeCell ref="J98:K98"/>
    <mergeCell ref="J100:K100"/>
    <mergeCell ref="L100:M100"/>
    <mergeCell ref="N100:O100"/>
    <mergeCell ref="P95:Q95"/>
    <mergeCell ref="N95:O95"/>
    <mergeCell ref="L93:M93"/>
    <mergeCell ref="N93:O93"/>
    <mergeCell ref="N98:O98"/>
    <mergeCell ref="J94:K94"/>
    <mergeCell ref="L94:M94"/>
    <mergeCell ref="J89:K89"/>
    <mergeCell ref="A88:B88"/>
    <mergeCell ref="C87:H87"/>
    <mergeCell ref="A91:B91"/>
    <mergeCell ref="C91:Q91"/>
    <mergeCell ref="N89:O89"/>
    <mergeCell ref="A90:B90"/>
    <mergeCell ref="P90:Q90"/>
    <mergeCell ref="C90:H90"/>
    <mergeCell ref="J90:K90"/>
    <mergeCell ref="J87:K87"/>
    <mergeCell ref="J86:K86"/>
    <mergeCell ref="P87:Q87"/>
    <mergeCell ref="N87:O87"/>
    <mergeCell ref="N86:O86"/>
    <mergeCell ref="N88:O88"/>
    <mergeCell ref="L88:M88"/>
    <mergeCell ref="A95:B95"/>
    <mergeCell ref="A85:B85"/>
    <mergeCell ref="C85:H85"/>
    <mergeCell ref="C94:H94"/>
    <mergeCell ref="A94:B94"/>
    <mergeCell ref="A92:B92"/>
    <mergeCell ref="C92:H92"/>
    <mergeCell ref="C95:H95"/>
    <mergeCell ref="C88:H88"/>
    <mergeCell ref="L77:M77"/>
    <mergeCell ref="N77:O77"/>
    <mergeCell ref="P77:Q77"/>
    <mergeCell ref="L74:M74"/>
    <mergeCell ref="N80:O80"/>
    <mergeCell ref="L87:M87"/>
    <mergeCell ref="L86:M86"/>
    <mergeCell ref="P86:Q86"/>
    <mergeCell ref="N74:O74"/>
    <mergeCell ref="J127:K127"/>
    <mergeCell ref="A124:B124"/>
    <mergeCell ref="C124:H124"/>
    <mergeCell ref="J124:K124"/>
    <mergeCell ref="A125:B125"/>
    <mergeCell ref="C125:H125"/>
    <mergeCell ref="A127:B127"/>
    <mergeCell ref="A126:B126"/>
    <mergeCell ref="C126:H126"/>
    <mergeCell ref="C127:H127"/>
    <mergeCell ref="A107:B107"/>
    <mergeCell ref="C107:H107"/>
    <mergeCell ref="A106:B106"/>
    <mergeCell ref="L107:M107"/>
    <mergeCell ref="P107:Q107"/>
    <mergeCell ref="N107:O107"/>
    <mergeCell ref="C106:H106"/>
    <mergeCell ref="L106:M106"/>
    <mergeCell ref="N106:O106"/>
    <mergeCell ref="J106:K106"/>
    <mergeCell ref="A97:B97"/>
    <mergeCell ref="C97:H97"/>
    <mergeCell ref="A103:B103"/>
    <mergeCell ref="A99:B99"/>
    <mergeCell ref="A98:B98"/>
    <mergeCell ref="C101:H101"/>
    <mergeCell ref="A101:B101"/>
    <mergeCell ref="A104:B104"/>
    <mergeCell ref="C104:H104"/>
    <mergeCell ref="C96:H96"/>
    <mergeCell ref="C100:H100"/>
    <mergeCell ref="C98:H98"/>
    <mergeCell ref="C99:H99"/>
    <mergeCell ref="A96:B96"/>
    <mergeCell ref="A100:B100"/>
    <mergeCell ref="C103:H103"/>
    <mergeCell ref="A102:B102"/>
    <mergeCell ref="A82:B82"/>
    <mergeCell ref="C86:H86"/>
    <mergeCell ref="A89:B89"/>
    <mergeCell ref="C89:H89"/>
    <mergeCell ref="A86:B86"/>
    <mergeCell ref="A87:B87"/>
    <mergeCell ref="A84:B84"/>
    <mergeCell ref="C83:H83"/>
    <mergeCell ref="P73:Q73"/>
    <mergeCell ref="A80:B80"/>
    <mergeCell ref="C82:Q82"/>
    <mergeCell ref="J80:K80"/>
    <mergeCell ref="P80:Q80"/>
    <mergeCell ref="C80:H80"/>
    <mergeCell ref="N81:O81"/>
    <mergeCell ref="L81:M81"/>
    <mergeCell ref="P74:Q74"/>
    <mergeCell ref="C81:H81"/>
    <mergeCell ref="J85:K85"/>
    <mergeCell ref="N85:O85"/>
    <mergeCell ref="P84:Q84"/>
    <mergeCell ref="N84:O84"/>
    <mergeCell ref="J84:K84"/>
    <mergeCell ref="L85:M85"/>
    <mergeCell ref="L84:M84"/>
    <mergeCell ref="L68:M68"/>
    <mergeCell ref="N68:O68"/>
    <mergeCell ref="N67:O67"/>
    <mergeCell ref="L67:M67"/>
    <mergeCell ref="M7:Q7"/>
    <mergeCell ref="A12:Q12"/>
    <mergeCell ref="A13:Q13"/>
    <mergeCell ref="M9:Q9"/>
    <mergeCell ref="M10:Q10"/>
    <mergeCell ref="B16:E16"/>
    <mergeCell ref="M25:O25"/>
    <mergeCell ref="C58:I58"/>
    <mergeCell ref="C59:I59"/>
    <mergeCell ref="A32:C32"/>
    <mergeCell ref="D32:Q32"/>
    <mergeCell ref="J53:L53"/>
    <mergeCell ref="M53:O53"/>
    <mergeCell ref="P53:Q53"/>
    <mergeCell ref="P54:Q54"/>
    <mergeCell ref="B29:Q29"/>
    <mergeCell ref="M3:Q3"/>
    <mergeCell ref="P68:Q68"/>
    <mergeCell ref="M6:Q6"/>
    <mergeCell ref="B27:Q27"/>
    <mergeCell ref="B43:Q43"/>
    <mergeCell ref="D48:Q48"/>
    <mergeCell ref="M8:Q8"/>
    <mergeCell ref="D33:Q33"/>
    <mergeCell ref="B25:F25"/>
    <mergeCell ref="H25:K25"/>
    <mergeCell ref="A33:C33"/>
    <mergeCell ref="B44:Q44"/>
    <mergeCell ref="L69:M69"/>
    <mergeCell ref="N69:O69"/>
    <mergeCell ref="A68:K68"/>
    <mergeCell ref="A67:K67"/>
    <mergeCell ref="A49:C49"/>
    <mergeCell ref="D49:Q49"/>
    <mergeCell ref="A51:Q51"/>
    <mergeCell ref="P67:Q67"/>
    <mergeCell ref="A74:K74"/>
    <mergeCell ref="P69:Q69"/>
    <mergeCell ref="N72:O72"/>
    <mergeCell ref="P72:Q72"/>
    <mergeCell ref="A70:K70"/>
    <mergeCell ref="L70:M70"/>
    <mergeCell ref="N70:O70"/>
    <mergeCell ref="P71:Q71"/>
    <mergeCell ref="A71:K71"/>
    <mergeCell ref="A69:K69"/>
    <mergeCell ref="A72:K72"/>
    <mergeCell ref="L72:M72"/>
    <mergeCell ref="A73:K73"/>
    <mergeCell ref="L73:M73"/>
    <mergeCell ref="N73:O73"/>
    <mergeCell ref="L71:M71"/>
    <mergeCell ref="N71:O71"/>
    <mergeCell ref="P98:Q98"/>
    <mergeCell ref="P104:Q104"/>
    <mergeCell ref="P94:Q94"/>
    <mergeCell ref="L80:M80"/>
    <mergeCell ref="P81:Q81"/>
    <mergeCell ref="P85:Q85"/>
    <mergeCell ref="L101:M101"/>
    <mergeCell ref="N101:O101"/>
    <mergeCell ref="L90:M90"/>
    <mergeCell ref="P93:Q93"/>
    <mergeCell ref="N90:O90"/>
    <mergeCell ref="L89:M89"/>
    <mergeCell ref="P105:Q105"/>
    <mergeCell ref="P88:Q88"/>
    <mergeCell ref="P89:Q89"/>
    <mergeCell ref="P100:Q100"/>
    <mergeCell ref="P101:Q101"/>
    <mergeCell ref="P97:Q97"/>
    <mergeCell ref="L104:M104"/>
    <mergeCell ref="N104:O104"/>
    <mergeCell ref="P96:Q96"/>
    <mergeCell ref="C102:Q102"/>
    <mergeCell ref="J96:K96"/>
    <mergeCell ref="N99:O99"/>
    <mergeCell ref="L96:M96"/>
    <mergeCell ref="N97:O97"/>
    <mergeCell ref="N96:O96"/>
    <mergeCell ref="J101:K101"/>
    <mergeCell ref="P99:Q99"/>
    <mergeCell ref="J93:K93"/>
    <mergeCell ref="A75:K75"/>
    <mergeCell ref="C84:H84"/>
    <mergeCell ref="J88:K88"/>
    <mergeCell ref="A77:K77"/>
    <mergeCell ref="A83:B83"/>
    <mergeCell ref="J81:K81"/>
    <mergeCell ref="A81:B81"/>
    <mergeCell ref="A93:B93"/>
    <mergeCell ref="C93:H93"/>
    <mergeCell ref="J104:K104"/>
    <mergeCell ref="A123:B123"/>
    <mergeCell ref="C123:H123"/>
    <mergeCell ref="J123:K123"/>
    <mergeCell ref="C122:H122"/>
    <mergeCell ref="A121:B121"/>
    <mergeCell ref="C121:H121"/>
    <mergeCell ref="J122:K122"/>
    <mergeCell ref="C105:H105"/>
    <mergeCell ref="A105:B105"/>
    <mergeCell ref="B177:C177"/>
    <mergeCell ref="A128:B128"/>
    <mergeCell ref="C128:H128"/>
    <mergeCell ref="A139:B139"/>
    <mergeCell ref="C139:H139"/>
    <mergeCell ref="A137:B137"/>
    <mergeCell ref="A148:B148"/>
    <mergeCell ref="A141:B141"/>
    <mergeCell ref="C141:H141"/>
    <mergeCell ref="A143:B143"/>
    <mergeCell ref="B31:Q31"/>
    <mergeCell ref="P127:Q127"/>
    <mergeCell ref="J126:K126"/>
    <mergeCell ref="L126:M126"/>
    <mergeCell ref="A53:B53"/>
    <mergeCell ref="C53:I53"/>
    <mergeCell ref="A55:B55"/>
    <mergeCell ref="C55:I55"/>
    <mergeCell ref="M55:O55"/>
    <mergeCell ref="A54:B54"/>
    <mergeCell ref="A61:B61"/>
    <mergeCell ref="C54:I54"/>
    <mergeCell ref="J54:L54"/>
    <mergeCell ref="M54:O54"/>
    <mergeCell ref="J57:L57"/>
    <mergeCell ref="C60:I60"/>
    <mergeCell ref="J60:L60"/>
    <mergeCell ref="M60:O60"/>
    <mergeCell ref="M57:O57"/>
    <mergeCell ref="A58:B58"/>
    <mergeCell ref="J58:L58"/>
    <mergeCell ref="M58:O58"/>
    <mergeCell ref="A56:B56"/>
    <mergeCell ref="C56:I56"/>
    <mergeCell ref="J56:L56"/>
    <mergeCell ref="M56:O56"/>
    <mergeCell ref="P56:Q56"/>
    <mergeCell ref="M62:O62"/>
    <mergeCell ref="P57:Q57"/>
    <mergeCell ref="C61:I61"/>
    <mergeCell ref="J61:L61"/>
    <mergeCell ref="M61:O61"/>
    <mergeCell ref="P61:Q61"/>
    <mergeCell ref="C57:I57"/>
    <mergeCell ref="P59:Q59"/>
    <mergeCell ref="P62:Q62"/>
    <mergeCell ref="P64:Q64"/>
    <mergeCell ref="A59:B59"/>
    <mergeCell ref="C62:I62"/>
    <mergeCell ref="J62:L62"/>
    <mergeCell ref="J59:L59"/>
    <mergeCell ref="M59:O59"/>
    <mergeCell ref="A64:I64"/>
    <mergeCell ref="J64:L64"/>
    <mergeCell ref="M64:O64"/>
    <mergeCell ref="A60:B60"/>
    <mergeCell ref="A133:B133"/>
    <mergeCell ref="C133:H133"/>
    <mergeCell ref="J133:K133"/>
    <mergeCell ref="L133:M133"/>
    <mergeCell ref="A132:B132"/>
    <mergeCell ref="C132:H132"/>
    <mergeCell ref="J107:K107"/>
    <mergeCell ref="P106:Q106"/>
    <mergeCell ref="J105:K105"/>
    <mergeCell ref="L105:M105"/>
    <mergeCell ref="N105:O105"/>
    <mergeCell ref="B176:E176"/>
    <mergeCell ref="J132:K132"/>
    <mergeCell ref="L132:M132"/>
    <mergeCell ref="J125:K125"/>
    <mergeCell ref="A120:B120"/>
    <mergeCell ref="A122:B122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r:id="rId2"/>
  <rowBreaks count="5" manualBreakCount="5">
    <brk id="30" max="16" man="1"/>
    <brk id="50" max="16" man="1"/>
    <brk id="78" max="16" man="1"/>
    <brk id="110" max="16" man="1"/>
    <brk id="14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user</cp:lastModifiedBy>
  <cp:lastPrinted>2020-04-09T11:26:01Z</cp:lastPrinted>
  <dcterms:created xsi:type="dcterms:W3CDTF">2017-02-07T13:11:56Z</dcterms:created>
  <dcterms:modified xsi:type="dcterms:W3CDTF">2020-04-09T11:26:33Z</dcterms:modified>
  <cp:category/>
  <cp:version/>
  <cp:contentType/>
  <cp:contentStatus/>
  <cp:revision>1</cp:revision>
</cp:coreProperties>
</file>