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<sst xmlns="http://schemas.openxmlformats.org/spreadsheetml/2006/main" count="207" uniqueCount="116">
  <si>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</si>
  <si>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</si>
  <si>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</si>
  <si>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</si>
  <si>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</si>
  <si>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</si>
  <si>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</si>
  <si>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</si>
  <si>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2024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</si>
  <si>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</si>
  <si>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</si>
  <si>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</si>
  <si>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</si>
  <si>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</si>
  <si>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</si>
  <si>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</si>
  <si>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Інші заходи у сфері соціального захисту і соціального забезпечення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</si>
  <si>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</si>
  <si>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</si>
  <si>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</si>
  <si>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</si>
  <si>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</si>
  <si>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</si>
  <si>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</si>
  <si>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</si>
  <si>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</si>
  <si>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</si>
  <si>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</si>
  <si>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 xml:space="preserve"> У рамках Програми підтримки громадських організацій міста Чернігова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</si>
  <si>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 xml:space="preserve"> У рамках Програми надання одноразової матеріальної допомоги мешканцям міста Чернігова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</si>
  <si>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 xml:space="preserve"> У рамках Програми забезпечення діяльності та виконання доручень виборців депутатами Чернігівської міської ради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</t>
  </si>
  <si>
    <t xml:space="preserve"> У рамках Програми підтримки народжуваності у місті Чернігові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</si>
  <si>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>7.</t>
  </si>
  <si>
    <t>Мета бюджетної програми</t>
  </si>
  <si>
    <t>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Чернігові.</t>
  </si>
  <si>
    <t>8.</t>
  </si>
  <si>
    <t>Завдання бюджетної програми</t>
  </si>
  <si>
    <t>Завдання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</si>
  <si>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</si>
  <si>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</si>
  <si>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</si>
  <si>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</si>
  <si>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</si>
  <si>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</si>
  <si>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</si>
  <si>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Реалізація Програми підтримки громадських організацій </t>
  </si>
  <si>
    <t xml:space="preserve">Реалізація Програми надання одноразової матеріальної допомоги мешканцям міста Чернігова </t>
  </si>
  <si>
    <t xml:space="preserve">Реалізація  Програми підтримки народжуваності у місті Чернігові </t>
  </si>
  <si>
    <t xml:space="preserve">Реалізація Програми забезпечення діяльності та виконання доручень виборців Чернігівської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</si>
  <si>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</si>
  <si>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</si>
  <si>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підтримки громадських організацій міста Чернігова на 2024 рік</t>
  </si>
  <si>
    <t>Програма надання одноразової матеріальної допомоги мешканцям міста Чернігова на 2024-2028 роки</t>
  </si>
  <si>
    <t>Програми підтримки народжуваності у місті Чернігові на 2023-2027 роки</t>
  </si>
  <si>
    <t>Програма забезпечення діяльності та виконання доручень виборців депутатами Чернігівської міської ради на 2024 рік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</si>
  <si>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</si>
  <si>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</si>
  <si>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</si>
  <si>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</si>
  <si>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</si>
  <si>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видатки на надання фінансової підтримки громадським організаціям інвалідів</t>
  </si>
  <si>
    <t>грн.</t>
  </si>
  <si>
    <t>кошторис</t>
  </si>
  <si>
    <t>продукту</t>
  </si>
  <si>
    <t>кількість громадських огранізацій інвалідів</t>
  </si>
  <si>
    <t>од.</t>
  </si>
  <si>
    <t xml:space="preserve">Програма </t>
  </si>
  <si>
    <t>ефективності</t>
  </si>
  <si>
    <t>середня вартість наданної фінансової підтримки громадським організаціям інвалідів</t>
  </si>
  <si>
    <t>розрахунок</t>
  </si>
  <si>
    <t>якості</t>
  </si>
  <si>
    <t>відсоток надання фінансової підтримки громадським організаціям інвалідів</t>
  </si>
  <si>
    <t>відс.</t>
  </si>
  <si>
    <t>звітність</t>
  </si>
  <si>
    <t>видатки на надання соціальної допомоги малозабезпеченним громадянам міста</t>
  </si>
  <si>
    <t>кількість звернень, заяв від громадян, які надійшли до відділу</t>
  </si>
  <si>
    <t>кількість працівників відділу звернень громадян</t>
  </si>
  <si>
    <t>осіб</t>
  </si>
  <si>
    <t>штатний розпис</t>
  </si>
  <si>
    <t>кількість громадян, які отримали  допомогу</t>
  </si>
  <si>
    <t>середні витрати на надання матеріальної допомоги для однієї особи</t>
  </si>
  <si>
    <t>відсоток надання соціальної допомоги  малозабезпеченним громадянам міста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</si>
  <si>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</si>
  <si>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</si>
  <si>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</si>
  <si>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відсоток надання одноразової матеріальної допомоги для однієї сім'ї</t>
  </si>
  <si>
    <t>видатки на надання допомоги громадянам міста</t>
  </si>
  <si>
    <t>Заступник міського голови- керуючий справами виконкому</t>
  </si>
  <si>
    <t>Сергій ФЕСЕНКО</t>
  </si>
  <si>
    <t>(підпис)</t>
  </si>
  <si>
    <t>(Власне ім’я, ПРІЗВИЩЕ)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</si>
  <si>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</si>
  <si>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</si>
  <si>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</si>
  <si>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</si>
  <si>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</si>
  <si>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>Реалізація Програми сприяння виконанню повноважень депутатами Чернігівської обласної ради на 2023-2025 роки</t>
  </si>
  <si>
    <t>Програма сприяння виконанню повноважень депутатами Чернігівської обласної ради на 2023-2025 роки</t>
  </si>
  <si>
    <t xml:space="preserve">Обсяг бюджетних призначень/бюджетних асигнувань  -   </t>
  </si>
  <si>
    <t>гривень, у тому числі загального фонду -</t>
  </si>
  <si>
    <t xml:space="preserve"> гривень та спеціального фонду - </t>
  </si>
  <si>
    <t xml:space="preserve"> гривень</t>
  </si>
  <si>
    <t>Реалізація Програми сприяння виконанню повноважень депутатами Чернігівської обласної ради</t>
  </si>
  <si>
    <t>видатки на надання додаткової соціальної допомоги малозабезпеченним громадянам міста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</si>
  <si>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</si>
  <si>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кількість громадян, які отирмали  допомогу</t>
  </si>
  <si>
    <t>звіт</t>
  </si>
  <si>
    <t>кількість громадських огранізацій інвалідів, які отирмали субвенцію</t>
  </si>
  <si>
    <t>середня вартість підтримки громадським організаціям соціального спрямування</t>
  </si>
  <si>
    <t>відсоток надання соціальної допомоги малозабезпеченним громадянам міста</t>
  </si>
  <si>
    <t>відсоток фінансової підтримки громадським організаціям соціального спрямування</t>
  </si>
  <si>
    <t>У рамках Програми сприяння виконанню повноважень депутатами Чернігівської обласної ради 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</si>
  <si>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 xml:space="preserve">
1. Конституція України (Закон від 28.06.1996 № 254 / 96) ;                                                      
2. Бюджетний кодекс України ( Закон від 08.07.2010 № 2456-VI);                                                                      
3. Закон України "Про місцеве самоврядування в Україні" від 21 травня 1997 року № 280/97-ВР                                                     
4. Закон України "Про звернення громадян" від 02.10.1996 року № 393/96-ВР                                                       
5. Закон України від 09.11.2023 № 3460-IX «Про Державний бюджет України на 2024 рік»;                                   
6.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 зі змінами);                                                                                 
7. Наказ Міністерства фінансів України від від 20.09.2017 № 793 "Про затвердження складових Програмної класифікації видатків та кредитування місцевого бюджету" зі змінами і доповненнями;                                                      
8.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змінами);
9. Рішення Чернігівської міської ради від 31.07.2023 № 33/VIII-19 "Про затвердження Програми підтримки громадських організацій міста Чернігова на 2024 рік";
10. Рішення Чернігівської міської ради від 31.07.2023 №33/VIII-18 "Про затвердження Програми надання одноразової матеріальної допомоги мешканцям міста Чернігова на 2024-2028 роки";
11. Рішення виконавчого комітету Чернігівської міської ради від 03.11.2022 № 546 "Про затвердження Програми підтримки народжуваності у місті Чернігові на 2023-2027 роки";
12. Рішення Чернігівської міської ради від 01.11.2023 №35/VIII-9 "Про затвердження Програми забезпечення діяльності та виконання доручень виборців депутатами Чернігівської міської ради на 2024 рік";
13. Рішення виконавчого комітету Чернігівської міської ради від 28.12.2023 № 860 "Про проєкт бюджету Чернігівської міської територіальної громади на 2024 рік (код бюджету 2555900000)";
14. Розпорядження начальника Чернігівської міської військової адміністрації Чернігівського району Чернігівської області від 29.12.2023 № 407 "Про затвердження бюджету Чернігівської міської територіальної громади на 2024 рік";
15. Розпорядження начальника Чернігівської міської військової адміністрації Чернігівського району Чернігівської області від 04.01.2024 № 1 " Про виконання бюджету Чернігівської міської територіальної громади на 2024 рік  (код бюджету 2555900000)";
16.Розпорядження начальника Чернігівської міської військової адміністрації Чернігівського району Чернігівської області від 04.04.2024 № 191 "Про внесення змін і доповнень до бюджету Чернігівської міської територіальної громади на 2024 рік  (код бюджету 2555900000)";
17.Розпорядження начальника Чернігівської міської військової адміністрації Чернігівського району Чернігівської області від 25.04.2024 № 235 "Про внесення змін і доповнень до бюджету Чернігівської міської територіальної громади на 2024 рік  (код бюджету 2555900000)".          .          
         </t>
  </si>
  <si>
    <t>26.04.2024 р.</t>
  </si>
  <si>
    <t>70-р</t>
  </si>
  <si>
    <t>від 26.04.2024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</si>
</sst>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&quot;    &quot;"/>
    <numFmt numFmtId="168" formatCode="00000000"/>
  </numFmts>
  <fonts count="49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right" vertical="center" wrapText="1"/>
    </xf>
    <xf numFmtId="3" fontId="8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3" fontId="1" fillId="33" borderId="0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right" wrapText="1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4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9" fillId="33" borderId="0" xfId="0" applyNumberFormat="1" applyFont="1" applyFill="1" applyAlignment="1">
      <alignment vertical="top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8" fillId="33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/>
    </xf>
    <xf numFmtId="0" fontId="8" fillId="33" borderId="2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/>
    </xf>
    <xf numFmtId="0" fontId="8" fillId="33" borderId="22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0" xfId="0" applyNumberFormat="1" applyFont="1" applyFill="1" applyAlignment="1">
      <alignment horizontal="center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8" fillId="33" borderId="15" xfId="0" applyNumberFormat="1" applyFont="1" applyFill="1" applyBorder="1" applyAlignment="1">
      <alignment/>
    </xf>
    <xf numFmtId="0" fontId="8" fillId="33" borderId="18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8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vertical="top" wrapText="1"/>
    </xf>
    <xf numFmtId="166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33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 wrapText="1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48" fillId="33" borderId="12" xfId="0" applyNumberFormat="1" applyFont="1" applyFill="1" applyBorder="1" applyAlignment="1">
      <alignment horizontal="left" vertical="top"/>
    </xf>
    <xf numFmtId="0" fontId="48" fillId="33" borderId="12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50"/>
  <sheetViews>
    <sheetView tabSelected="1" view="pageBreakPreview" zoomScaleSheetLayoutView="100" zoomScalePageLayoutView="0" workbookViewId="0" topLeftCell="A27">
      <selection activeCell="Z32" sqref="Z32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135" t="s">
        <v>0</v>
      </c>
      <c r="O1" s="135"/>
      <c r="P1" s="135"/>
      <c r="Q1" s="135"/>
      <c r="R1" s="135"/>
    </row>
    <row r="2" spans="13:18" s="1" customFormat="1" ht="12.75" customHeight="1">
      <c r="M2" s="2"/>
      <c r="N2" s="135" t="s">
        <v>1</v>
      </c>
      <c r="O2" s="135"/>
      <c r="P2" s="135"/>
      <c r="Q2" s="135"/>
      <c r="R2" s="135"/>
    </row>
    <row r="3" spans="13:18" s="1" customFormat="1" ht="18" customHeight="1">
      <c r="M3" s="2"/>
      <c r="N3" s="136" t="s">
        <v>2</v>
      </c>
      <c r="O3" s="136"/>
      <c r="P3" s="136"/>
      <c r="Q3" s="136"/>
      <c r="R3" s="136"/>
    </row>
    <row r="4" spans="13:17" s="1" customFormat="1" ht="12.75" customHeight="1">
      <c r="M4" s="2"/>
      <c r="P4" s="66"/>
      <c r="Q4" s="66"/>
    </row>
    <row r="5" spans="13:19" s="1" customFormat="1" ht="12.75" customHeight="1">
      <c r="M5" s="137" t="s">
        <v>0</v>
      </c>
      <c r="N5" s="137"/>
      <c r="O5" s="137"/>
      <c r="P5" s="137"/>
      <c r="Q5" s="137"/>
      <c r="R5" s="137"/>
      <c r="S5" s="137"/>
    </row>
    <row r="6" spans="13:18" s="1" customFormat="1" ht="12.75" customHeight="1">
      <c r="M6" s="138" t="s">
        <v>3</v>
      </c>
      <c r="N6" s="138"/>
      <c r="O6" s="138"/>
      <c r="P6" s="138"/>
      <c r="Q6" s="138"/>
      <c r="R6" s="138"/>
    </row>
    <row r="7" spans="13:18" s="1" customFormat="1" ht="3" customHeight="1">
      <c r="M7" s="66"/>
      <c r="N7" s="66"/>
      <c r="O7" s="66"/>
      <c r="P7" s="66"/>
      <c r="Q7" s="66"/>
      <c r="R7" s="66"/>
    </row>
    <row r="8" spans="13:18" s="1" customFormat="1" ht="3" customHeight="1">
      <c r="M8" s="131"/>
      <c r="N8" s="131"/>
      <c r="O8" s="131"/>
      <c r="P8" s="131"/>
      <c r="Q8" s="131"/>
      <c r="R8" s="131"/>
    </row>
    <row r="9" spans="13:18" s="1" customFormat="1" ht="12.75" customHeight="1">
      <c r="M9" s="132" t="s">
        <v>4</v>
      </c>
      <c r="N9" s="132"/>
      <c r="O9" s="132"/>
      <c r="P9" s="132"/>
      <c r="Q9" s="132"/>
      <c r="R9" s="132"/>
    </row>
    <row r="10" spans="13:19" s="1" customFormat="1" ht="11.25" customHeight="1">
      <c r="M10" s="131" t="s">
        <v>5</v>
      </c>
      <c r="N10" s="131"/>
      <c r="O10" s="131"/>
      <c r="P10" s="131"/>
      <c r="Q10" s="131"/>
      <c r="R10" s="131"/>
      <c r="S10" s="3"/>
    </row>
    <row r="11" spans="13:19" s="1" customFormat="1" ht="12.75" customHeight="1">
      <c r="M11" s="133" t="s">
        <v>115</v>
      </c>
      <c r="N11" s="133"/>
      <c r="O11" s="133"/>
      <c r="P11" s="39" t="s">
        <v>6</v>
      </c>
      <c r="Q11" s="134" t="s">
        <v>114</v>
      </c>
      <c r="R11" s="134"/>
      <c r="S11" s="3"/>
    </row>
    <row r="13" s="1" customFormat="1" ht="11.25" customHeight="1"/>
    <row r="14" spans="1:18" s="1" customFormat="1" ht="15.75" customHeight="1">
      <c r="A14" s="129" t="s">
        <v>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18" s="1" customFormat="1" ht="15.75" customHeight="1">
      <c r="A15" s="130" t="s">
        <v>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9" spans="1:19" s="1" customFormat="1" ht="11.25" customHeight="1">
      <c r="A19" s="4" t="s">
        <v>9</v>
      </c>
      <c r="B19" s="126">
        <v>200000</v>
      </c>
      <c r="C19" s="126"/>
      <c r="E19" s="127" t="s">
        <v>4</v>
      </c>
      <c r="F19" s="127"/>
      <c r="G19" s="127"/>
      <c r="H19" s="127"/>
      <c r="I19" s="127"/>
      <c r="J19" s="127"/>
      <c r="K19" s="127"/>
      <c r="L19" s="127"/>
      <c r="M19" s="127"/>
      <c r="N19" s="5"/>
      <c r="O19" s="6"/>
      <c r="P19" s="128">
        <v>4062015</v>
      </c>
      <c r="Q19" s="128"/>
      <c r="R19" s="128"/>
      <c r="S19" s="6"/>
    </row>
    <row r="20" spans="1:19" s="1" customFormat="1" ht="53.25" customHeight="1">
      <c r="A20" s="7" t="s">
        <v>10</v>
      </c>
      <c r="B20" s="124" t="s">
        <v>11</v>
      </c>
      <c r="C20" s="124"/>
      <c r="E20" s="70" t="s">
        <v>5</v>
      </c>
      <c r="F20" s="70"/>
      <c r="G20" s="70"/>
      <c r="H20" s="70"/>
      <c r="I20" s="70"/>
      <c r="J20" s="70"/>
      <c r="K20" s="70"/>
      <c r="L20" s="70"/>
      <c r="M20" s="70"/>
      <c r="N20" s="8"/>
      <c r="O20" s="8"/>
      <c r="P20" s="70" t="s">
        <v>12</v>
      </c>
      <c r="Q20" s="70"/>
      <c r="R20" s="70"/>
      <c r="S20" s="8"/>
    </row>
    <row r="22" spans="1:19" s="1" customFormat="1" ht="11.25" customHeight="1">
      <c r="A22" s="4" t="s">
        <v>13</v>
      </c>
      <c r="B22" s="126">
        <v>210000</v>
      </c>
      <c r="C22" s="126"/>
      <c r="E22" s="127" t="s">
        <v>4</v>
      </c>
      <c r="F22" s="127"/>
      <c r="G22" s="127"/>
      <c r="H22" s="127"/>
      <c r="I22" s="127"/>
      <c r="J22" s="127"/>
      <c r="K22" s="127"/>
      <c r="L22" s="127"/>
      <c r="M22" s="127"/>
      <c r="N22" s="5"/>
      <c r="O22" s="6"/>
      <c r="P22" s="128">
        <v>4062015</v>
      </c>
      <c r="Q22" s="128"/>
      <c r="R22" s="128"/>
      <c r="S22" s="6"/>
    </row>
    <row r="23" spans="1:19" s="1" customFormat="1" ht="54.75" customHeight="1">
      <c r="A23" s="7" t="s">
        <v>10</v>
      </c>
      <c r="B23" s="124" t="s">
        <v>11</v>
      </c>
      <c r="C23" s="124"/>
      <c r="E23" s="70" t="s">
        <v>14</v>
      </c>
      <c r="F23" s="70"/>
      <c r="G23" s="70"/>
      <c r="H23" s="70"/>
      <c r="I23" s="70"/>
      <c r="J23" s="70"/>
      <c r="K23" s="70"/>
      <c r="L23" s="70"/>
      <c r="M23" s="70"/>
      <c r="N23" s="9"/>
      <c r="O23" s="8"/>
      <c r="P23" s="70" t="s">
        <v>12</v>
      </c>
      <c r="Q23" s="70"/>
      <c r="R23" s="70"/>
      <c r="S23" s="8"/>
    </row>
    <row r="25" spans="1:18" s="1" customFormat="1" ht="21.75" customHeight="1">
      <c r="A25" s="4" t="s">
        <v>15</v>
      </c>
      <c r="B25" s="120">
        <v>213242</v>
      </c>
      <c r="C25" s="120"/>
      <c r="E25" s="121">
        <v>3242</v>
      </c>
      <c r="F25" s="121"/>
      <c r="H25" s="122">
        <v>1090</v>
      </c>
      <c r="I25" s="122"/>
      <c r="J25" s="5"/>
      <c r="K25" s="123" t="s">
        <v>16</v>
      </c>
      <c r="L25" s="123"/>
      <c r="M25" s="123"/>
      <c r="N25" s="123"/>
      <c r="O25" s="5"/>
      <c r="P25" s="121">
        <v>2555900000</v>
      </c>
      <c r="Q25" s="121"/>
      <c r="R25" s="121"/>
    </row>
    <row r="26" spans="1:18" s="1" customFormat="1" ht="54.75" customHeight="1">
      <c r="A26" s="5" t="s">
        <v>10</v>
      </c>
      <c r="B26" s="124" t="s">
        <v>11</v>
      </c>
      <c r="C26" s="124"/>
      <c r="E26" s="125" t="s">
        <v>17</v>
      </c>
      <c r="F26" s="125"/>
      <c r="H26" s="125" t="s">
        <v>18</v>
      </c>
      <c r="I26" s="125"/>
      <c r="J26" s="9"/>
      <c r="K26" s="125" t="s">
        <v>19</v>
      </c>
      <c r="L26" s="125"/>
      <c r="M26" s="125"/>
      <c r="N26" s="125"/>
      <c r="O26" s="9"/>
      <c r="P26" s="70" t="s">
        <v>20</v>
      </c>
      <c r="Q26" s="70"/>
      <c r="R26" s="70"/>
    </row>
    <row r="28" spans="1:19" s="1" customFormat="1" ht="11.25" customHeight="1">
      <c r="A28" s="4" t="s">
        <v>21</v>
      </c>
      <c r="B28" s="53" t="s">
        <v>98</v>
      </c>
      <c r="C28" s="53"/>
      <c r="D28" s="53"/>
      <c r="E28" s="53"/>
      <c r="F28" s="53"/>
      <c r="G28" s="24">
        <f>N61</f>
        <v>20809812</v>
      </c>
      <c r="H28" s="54" t="s">
        <v>99</v>
      </c>
      <c r="I28" s="54"/>
      <c r="J28" s="54"/>
      <c r="K28" s="54"/>
      <c r="L28" s="25">
        <f>J61</f>
        <v>20809812</v>
      </c>
      <c r="M28" s="26" t="s">
        <v>100</v>
      </c>
      <c r="N28" s="27"/>
      <c r="O28" s="27"/>
      <c r="P28" s="55">
        <f>L61</f>
        <v>0</v>
      </c>
      <c r="Q28" s="55"/>
      <c r="R28" s="27" t="s">
        <v>101</v>
      </c>
      <c r="S28" s="28"/>
    </row>
    <row r="30" spans="1:18" s="1" customFormat="1" ht="11.25" customHeight="1">
      <c r="A30" s="10" t="s">
        <v>22</v>
      </c>
      <c r="B30" s="119" t="s">
        <v>23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2" spans="1:18" s="1" customFormat="1" ht="254.25" customHeight="1">
      <c r="A32" s="7"/>
      <c r="B32" s="118" t="s">
        <v>112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6:17" s="1" customFormat="1" ht="11.25" customHeight="1">
      <c r="P33" s="66"/>
      <c r="Q33" s="66"/>
    </row>
    <row r="34" spans="1:18" s="1" customFormat="1" ht="11.25" customHeight="1">
      <c r="A34" s="4" t="s">
        <v>24</v>
      </c>
      <c r="B34" s="117" t="s">
        <v>25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8" s="1" customFormat="1" ht="7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1" customFormat="1" ht="11.25" customHeight="1">
      <c r="A36" s="113" t="s">
        <v>26</v>
      </c>
      <c r="B36" s="113"/>
      <c r="C36" s="114" t="s">
        <v>27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</row>
    <row r="37" spans="1:18" s="7" customFormat="1" ht="42.75" customHeight="1">
      <c r="A37" s="115">
        <v>1</v>
      </c>
      <c r="B37" s="115"/>
      <c r="C37" s="116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1:18" s="7" customFormat="1" ht="53.25" customHeight="1">
      <c r="A38" s="115">
        <v>2</v>
      </c>
      <c r="B38" s="115"/>
      <c r="C38" s="116" t="s">
        <v>29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8" s="7" customFormat="1" ht="32.25" customHeight="1">
      <c r="A39" s="115">
        <v>3</v>
      </c>
      <c r="B39" s="115"/>
      <c r="C39" s="116" t="s">
        <v>30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1:18" s="7" customFormat="1" ht="21.75" customHeight="1">
      <c r="A40" s="115">
        <v>4</v>
      </c>
      <c r="B40" s="115"/>
      <c r="C40" s="116" t="s">
        <v>31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1:18" s="7" customFormat="1" ht="33.75" customHeight="1">
      <c r="A41" s="115">
        <v>5</v>
      </c>
      <c r="B41" s="115"/>
      <c r="C41" s="116" t="s">
        <v>111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</row>
    <row r="42" s="1" customFormat="1" ht="11.25" customHeight="1"/>
    <row r="43" spans="1:18" s="1" customFormat="1" ht="11.25" customHeight="1">
      <c r="A43" s="4" t="s">
        <v>32</v>
      </c>
      <c r="B43" s="90" t="s">
        <v>33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 s="1" customFormat="1" ht="21.75" customHeight="1">
      <c r="A44" s="7"/>
      <c r="B44" s="118" t="s">
        <v>34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6:17" s="1" customFormat="1" ht="11.25" customHeight="1">
      <c r="P45" s="66"/>
      <c r="Q45" s="66"/>
    </row>
    <row r="46" spans="1:18" s="1" customFormat="1" ht="11.25" customHeight="1">
      <c r="A46" s="4" t="s">
        <v>35</v>
      </c>
      <c r="B46" s="117" t="s">
        <v>36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</row>
    <row r="47" spans="1:18" s="1" customFormat="1" ht="7.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s="1" customFormat="1" ht="11.25" customHeight="1">
      <c r="A48" s="113" t="s">
        <v>26</v>
      </c>
      <c r="B48" s="113"/>
      <c r="C48" s="114" t="s">
        <v>37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s="7" customFormat="1" ht="21.75" customHeight="1">
      <c r="A49" s="115">
        <v>1</v>
      </c>
      <c r="B49" s="115"/>
      <c r="C49" s="116" t="s">
        <v>38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="1" customFormat="1" ht="11.25" customHeight="1">
      <c r="H50" s="9"/>
    </row>
    <row r="51" spans="1:17" s="1" customFormat="1" ht="11.25" customHeight="1">
      <c r="A51" s="4" t="s">
        <v>39</v>
      </c>
      <c r="B51" s="117" t="s">
        <v>40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4"/>
      <c r="O51" s="4" t="s">
        <v>41</v>
      </c>
      <c r="P51" s="90"/>
      <c r="Q51" s="90"/>
    </row>
    <row r="52" spans="1:18" s="1" customFormat="1" ht="11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1:18" s="1" customFormat="1" ht="10.5" customHeight="1">
      <c r="A53" s="100" t="s">
        <v>26</v>
      </c>
      <c r="B53" s="100"/>
      <c r="C53" s="103" t="s">
        <v>40</v>
      </c>
      <c r="D53" s="103"/>
      <c r="E53" s="103"/>
      <c r="F53" s="103"/>
      <c r="G53" s="103"/>
      <c r="H53" s="103"/>
      <c r="I53" s="103"/>
      <c r="J53" s="103" t="s">
        <v>42</v>
      </c>
      <c r="K53" s="103"/>
      <c r="L53" s="106" t="s">
        <v>43</v>
      </c>
      <c r="M53" s="106"/>
      <c r="N53" s="109" t="s">
        <v>44</v>
      </c>
      <c r="O53" s="109"/>
      <c r="P53" s="112"/>
      <c r="Q53" s="112"/>
      <c r="R53" s="112"/>
    </row>
    <row r="54" spans="1:18" s="1" customFormat="1" ht="5.25" customHeight="1">
      <c r="A54" s="101"/>
      <c r="B54" s="102"/>
      <c r="C54" s="104"/>
      <c r="D54" s="105"/>
      <c r="E54" s="105"/>
      <c r="F54" s="105"/>
      <c r="G54" s="105"/>
      <c r="H54" s="105"/>
      <c r="I54" s="105"/>
      <c r="J54" s="104"/>
      <c r="K54" s="105"/>
      <c r="L54" s="107"/>
      <c r="M54" s="108"/>
      <c r="N54" s="110"/>
      <c r="O54" s="111"/>
      <c r="P54" s="112"/>
      <c r="Q54" s="112"/>
      <c r="R54" s="112"/>
    </row>
    <row r="55" spans="1:18" s="1" customFormat="1" ht="11.25" customHeight="1">
      <c r="A55" s="78">
        <v>1</v>
      </c>
      <c r="B55" s="78"/>
      <c r="C55" s="79">
        <v>2</v>
      </c>
      <c r="D55" s="79"/>
      <c r="E55" s="79"/>
      <c r="F55" s="79"/>
      <c r="G55" s="79"/>
      <c r="H55" s="79"/>
      <c r="I55" s="79"/>
      <c r="J55" s="92">
        <v>3</v>
      </c>
      <c r="K55" s="92"/>
      <c r="L55" s="92">
        <v>4</v>
      </c>
      <c r="M55" s="92"/>
      <c r="N55" s="81">
        <v>5</v>
      </c>
      <c r="O55" s="81"/>
      <c r="P55" s="99"/>
      <c r="Q55" s="99"/>
      <c r="R55" s="99"/>
    </row>
    <row r="56" spans="1:18" s="1" customFormat="1" ht="11.25" customHeight="1">
      <c r="A56" s="58">
        <v>1</v>
      </c>
      <c r="B56" s="58"/>
      <c r="C56" s="59" t="s">
        <v>45</v>
      </c>
      <c r="D56" s="59"/>
      <c r="E56" s="59"/>
      <c r="F56" s="59"/>
      <c r="G56" s="59"/>
      <c r="H56" s="59"/>
      <c r="I56" s="59"/>
      <c r="J56" s="52">
        <v>5166812</v>
      </c>
      <c r="K56" s="52"/>
      <c r="L56" s="60"/>
      <c r="M56" s="60"/>
      <c r="N56" s="52">
        <f>J56+L56</f>
        <v>5166812</v>
      </c>
      <c r="O56" s="52"/>
      <c r="P56" s="98"/>
      <c r="Q56" s="98"/>
      <c r="R56" s="98"/>
    </row>
    <row r="57" spans="1:18" s="1" customFormat="1" ht="11.25" customHeight="1">
      <c r="A57" s="58">
        <v>2</v>
      </c>
      <c r="B57" s="58"/>
      <c r="C57" s="59" t="s">
        <v>46</v>
      </c>
      <c r="D57" s="59"/>
      <c r="E57" s="59"/>
      <c r="F57" s="59"/>
      <c r="G57" s="59"/>
      <c r="H57" s="59"/>
      <c r="I57" s="59"/>
      <c r="J57" s="52">
        <v>4200000</v>
      </c>
      <c r="K57" s="52"/>
      <c r="L57" s="60"/>
      <c r="M57" s="60"/>
      <c r="N57" s="52">
        <f>J57+L57</f>
        <v>4200000</v>
      </c>
      <c r="O57" s="52"/>
      <c r="P57" s="98"/>
      <c r="Q57" s="98"/>
      <c r="R57" s="98"/>
    </row>
    <row r="58" spans="1:18" s="1" customFormat="1" ht="11.25" customHeight="1">
      <c r="A58" s="58">
        <v>3</v>
      </c>
      <c r="B58" s="58"/>
      <c r="C58" s="59" t="s">
        <v>47</v>
      </c>
      <c r="D58" s="59"/>
      <c r="E58" s="59"/>
      <c r="F58" s="59"/>
      <c r="G58" s="59"/>
      <c r="H58" s="59"/>
      <c r="I58" s="59"/>
      <c r="J58" s="52">
        <v>10000000</v>
      </c>
      <c r="K58" s="52"/>
      <c r="L58" s="60"/>
      <c r="M58" s="60"/>
      <c r="N58" s="52">
        <f>J58+L58</f>
        <v>10000000</v>
      </c>
      <c r="O58" s="52"/>
      <c r="P58" s="98"/>
      <c r="Q58" s="98"/>
      <c r="R58" s="98"/>
    </row>
    <row r="59" spans="1:18" s="1" customFormat="1" ht="21.75" customHeight="1">
      <c r="A59" s="58">
        <v>4</v>
      </c>
      <c r="B59" s="58"/>
      <c r="C59" s="59" t="s">
        <v>48</v>
      </c>
      <c r="D59" s="59"/>
      <c r="E59" s="59"/>
      <c r="F59" s="59"/>
      <c r="G59" s="59"/>
      <c r="H59" s="59"/>
      <c r="I59" s="59"/>
      <c r="J59" s="52">
        <v>1000000</v>
      </c>
      <c r="K59" s="52"/>
      <c r="L59" s="60"/>
      <c r="M59" s="60"/>
      <c r="N59" s="52">
        <f>J59+L59</f>
        <v>1000000</v>
      </c>
      <c r="O59" s="52"/>
      <c r="P59" s="98"/>
      <c r="Q59" s="98"/>
      <c r="R59" s="98"/>
    </row>
    <row r="60" spans="1:18" s="1" customFormat="1" ht="21.75" customHeight="1">
      <c r="A60" s="58">
        <v>5</v>
      </c>
      <c r="B60" s="58"/>
      <c r="C60" s="59" t="s">
        <v>96</v>
      </c>
      <c r="D60" s="59"/>
      <c r="E60" s="59"/>
      <c r="F60" s="59"/>
      <c r="G60" s="59"/>
      <c r="H60" s="59"/>
      <c r="I60" s="59"/>
      <c r="J60" s="52">
        <f>103000+340000</f>
        <v>443000</v>
      </c>
      <c r="K60" s="52"/>
      <c r="L60" s="60"/>
      <c r="M60" s="60"/>
      <c r="N60" s="52">
        <f>J60+L60</f>
        <v>443000</v>
      </c>
      <c r="O60" s="52"/>
      <c r="P60" s="23"/>
      <c r="Q60" s="23"/>
      <c r="R60" s="23"/>
    </row>
    <row r="61" spans="1:18" s="1" customFormat="1" ht="11.25" customHeight="1">
      <c r="A61" s="88" t="s">
        <v>44</v>
      </c>
      <c r="B61" s="88"/>
      <c r="C61" s="88"/>
      <c r="D61" s="88"/>
      <c r="E61" s="88"/>
      <c r="F61" s="88"/>
      <c r="G61" s="88"/>
      <c r="H61" s="88"/>
      <c r="I61" s="88"/>
      <c r="J61" s="96">
        <f>SUM(J56:J60)</f>
        <v>20809812</v>
      </c>
      <c r="K61" s="96"/>
      <c r="L61" s="88"/>
      <c r="M61" s="88"/>
      <c r="N61" s="89">
        <f>SUM(N56:N60)</f>
        <v>20809812</v>
      </c>
      <c r="O61" s="89"/>
      <c r="P61" s="97"/>
      <c r="Q61" s="97"/>
      <c r="R61" s="97"/>
    </row>
    <row r="62" spans="1:17" s="1" customFormat="1" ht="5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9" s="1" customFormat="1" ht="11.25" customHeight="1">
      <c r="A63" s="90" t="s">
        <v>49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S63" s="4" t="s">
        <v>41</v>
      </c>
    </row>
    <row r="64" spans="1:17" s="1" customFormat="1" ht="11.2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1:19" s="12" customFormat="1" ht="11.25" customHeight="1">
      <c r="A65" s="94" t="s">
        <v>26</v>
      </c>
      <c r="B65" s="94"/>
      <c r="C65" s="95" t="s">
        <v>50</v>
      </c>
      <c r="D65" s="95"/>
      <c r="E65" s="95"/>
      <c r="F65" s="95"/>
      <c r="G65" s="95"/>
      <c r="H65" s="95"/>
      <c r="I65" s="95"/>
      <c r="J65" s="95"/>
      <c r="K65" s="95"/>
      <c r="L65" s="95"/>
      <c r="M65" s="95" t="s">
        <v>42</v>
      </c>
      <c r="N65" s="95"/>
      <c r="O65" s="95" t="s">
        <v>43</v>
      </c>
      <c r="P65" s="95"/>
      <c r="Q65" s="95"/>
      <c r="R65" s="91" t="s">
        <v>44</v>
      </c>
      <c r="S65" s="91"/>
    </row>
    <row r="66" spans="1:19" s="12" customFormat="1" ht="11.25" customHeight="1">
      <c r="A66" s="78">
        <v>1</v>
      </c>
      <c r="B66" s="78"/>
      <c r="C66" s="92">
        <v>2</v>
      </c>
      <c r="D66" s="92"/>
      <c r="E66" s="92"/>
      <c r="F66" s="92"/>
      <c r="G66" s="92"/>
      <c r="H66" s="92"/>
      <c r="I66" s="92"/>
      <c r="J66" s="92"/>
      <c r="K66" s="92"/>
      <c r="L66" s="92"/>
      <c r="M66" s="92">
        <v>3</v>
      </c>
      <c r="N66" s="92"/>
      <c r="O66" s="92">
        <v>4</v>
      </c>
      <c r="P66" s="92"/>
      <c r="Q66" s="92"/>
      <c r="R66" s="81">
        <v>5</v>
      </c>
      <c r="S66" s="81"/>
    </row>
    <row r="67" spans="1:19" s="1" customFormat="1" ht="11.25" customHeight="1">
      <c r="A67" s="58">
        <v>1</v>
      </c>
      <c r="B67" s="58"/>
      <c r="C67" s="59" t="s">
        <v>51</v>
      </c>
      <c r="D67" s="59"/>
      <c r="E67" s="59"/>
      <c r="F67" s="59"/>
      <c r="G67" s="59"/>
      <c r="H67" s="59"/>
      <c r="I67" s="59"/>
      <c r="J67" s="59"/>
      <c r="K67" s="59"/>
      <c r="L67" s="59"/>
      <c r="M67" s="52">
        <v>5166812</v>
      </c>
      <c r="N67" s="52"/>
      <c r="O67" s="61"/>
      <c r="P67" s="61"/>
      <c r="Q67" s="61"/>
      <c r="R67" s="52">
        <f>M67+O67</f>
        <v>5166812</v>
      </c>
      <c r="S67" s="52"/>
    </row>
    <row r="68" spans="1:19" s="1" customFormat="1" ht="11.25" customHeight="1">
      <c r="A68" s="58">
        <v>2</v>
      </c>
      <c r="B68" s="58"/>
      <c r="C68" s="59" t="s">
        <v>52</v>
      </c>
      <c r="D68" s="59"/>
      <c r="E68" s="59"/>
      <c r="F68" s="59"/>
      <c r="G68" s="59"/>
      <c r="H68" s="59"/>
      <c r="I68" s="59"/>
      <c r="J68" s="59"/>
      <c r="K68" s="59"/>
      <c r="L68" s="59"/>
      <c r="M68" s="52">
        <v>4200000</v>
      </c>
      <c r="N68" s="52"/>
      <c r="O68" s="61"/>
      <c r="P68" s="61"/>
      <c r="Q68" s="61"/>
      <c r="R68" s="52">
        <f>M68+O68</f>
        <v>4200000</v>
      </c>
      <c r="S68" s="52"/>
    </row>
    <row r="69" spans="1:19" s="1" customFormat="1" ht="11.25" customHeight="1">
      <c r="A69" s="58">
        <v>3</v>
      </c>
      <c r="B69" s="58"/>
      <c r="C69" s="59" t="s">
        <v>53</v>
      </c>
      <c r="D69" s="59"/>
      <c r="E69" s="59"/>
      <c r="F69" s="59"/>
      <c r="G69" s="59"/>
      <c r="H69" s="59"/>
      <c r="I69" s="59"/>
      <c r="J69" s="59"/>
      <c r="K69" s="59"/>
      <c r="L69" s="59"/>
      <c r="M69" s="52">
        <v>10000000</v>
      </c>
      <c r="N69" s="52"/>
      <c r="O69" s="61"/>
      <c r="P69" s="61"/>
      <c r="Q69" s="61"/>
      <c r="R69" s="52">
        <f>M69+O69</f>
        <v>10000000</v>
      </c>
      <c r="S69" s="52"/>
    </row>
    <row r="70" spans="1:19" s="1" customFormat="1" ht="11.25" customHeight="1">
      <c r="A70" s="58">
        <v>4</v>
      </c>
      <c r="B70" s="58"/>
      <c r="C70" s="59" t="s">
        <v>54</v>
      </c>
      <c r="D70" s="59"/>
      <c r="E70" s="59"/>
      <c r="F70" s="59"/>
      <c r="G70" s="59"/>
      <c r="H70" s="59"/>
      <c r="I70" s="59"/>
      <c r="J70" s="59"/>
      <c r="K70" s="59"/>
      <c r="L70" s="59"/>
      <c r="M70" s="52">
        <v>1000000</v>
      </c>
      <c r="N70" s="52"/>
      <c r="O70" s="61"/>
      <c r="P70" s="61"/>
      <c r="Q70" s="61"/>
      <c r="R70" s="52">
        <f>M70+O70</f>
        <v>1000000</v>
      </c>
      <c r="S70" s="52"/>
    </row>
    <row r="71" spans="1:19" s="1" customFormat="1" ht="11.25" customHeight="1">
      <c r="A71" s="58">
        <v>5</v>
      </c>
      <c r="B71" s="58"/>
      <c r="C71" s="59" t="s">
        <v>97</v>
      </c>
      <c r="D71" s="59"/>
      <c r="E71" s="59"/>
      <c r="F71" s="59"/>
      <c r="G71" s="59"/>
      <c r="H71" s="59"/>
      <c r="I71" s="59"/>
      <c r="J71" s="59"/>
      <c r="K71" s="59"/>
      <c r="L71" s="59"/>
      <c r="M71" s="52">
        <f>103000+340000</f>
        <v>443000</v>
      </c>
      <c r="N71" s="52"/>
      <c r="O71" s="61"/>
      <c r="P71" s="61"/>
      <c r="Q71" s="61"/>
      <c r="R71" s="52">
        <f>M71+O71</f>
        <v>443000</v>
      </c>
      <c r="S71" s="52"/>
    </row>
    <row r="72" spans="1:19" s="1" customFormat="1" ht="11.25" customHeight="1">
      <c r="A72" s="87"/>
      <c r="B72" s="87"/>
      <c r="C72" s="88" t="s">
        <v>44</v>
      </c>
      <c r="D72" s="88"/>
      <c r="E72" s="88"/>
      <c r="F72" s="88"/>
      <c r="G72" s="88"/>
      <c r="H72" s="88"/>
      <c r="I72" s="88"/>
      <c r="J72" s="88"/>
      <c r="K72" s="88"/>
      <c r="L72" s="88"/>
      <c r="M72" s="89">
        <f>SUM(M67:M71)</f>
        <v>20809812</v>
      </c>
      <c r="N72" s="89"/>
      <c r="O72" s="88"/>
      <c r="P72" s="88"/>
      <c r="Q72" s="88"/>
      <c r="R72" s="89">
        <f>SUM(R67:R71)</f>
        <v>20809812</v>
      </c>
      <c r="S72" s="89"/>
    </row>
    <row r="73" ht="5.25" customHeight="1"/>
    <row r="74" spans="1:19" s="1" customFormat="1" ht="11.25" customHeight="1">
      <c r="A74" s="90" t="s">
        <v>55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1:19" s="1" customFormat="1" ht="6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s="1" customFormat="1" ht="23.25" customHeight="1">
      <c r="A76" s="82" t="s">
        <v>26</v>
      </c>
      <c r="B76" s="82"/>
      <c r="C76" s="83" t="s">
        <v>56</v>
      </c>
      <c r="D76" s="83"/>
      <c r="E76" s="83"/>
      <c r="F76" s="83"/>
      <c r="G76" s="83"/>
      <c r="H76" s="83"/>
      <c r="I76" s="38" t="s">
        <v>57</v>
      </c>
      <c r="J76" s="84" t="s">
        <v>58</v>
      </c>
      <c r="K76" s="84"/>
      <c r="L76" s="84"/>
      <c r="M76" s="85" t="s">
        <v>42</v>
      </c>
      <c r="N76" s="85"/>
      <c r="O76" s="85" t="s">
        <v>43</v>
      </c>
      <c r="P76" s="85"/>
      <c r="Q76" s="85"/>
      <c r="R76" s="86" t="s">
        <v>44</v>
      </c>
      <c r="S76" s="86"/>
    </row>
    <row r="77" spans="1:19" s="1" customFormat="1" ht="11.25" customHeight="1">
      <c r="A77" s="78">
        <v>1</v>
      </c>
      <c r="B77" s="78"/>
      <c r="C77" s="79">
        <v>2</v>
      </c>
      <c r="D77" s="79"/>
      <c r="E77" s="79"/>
      <c r="F77" s="79"/>
      <c r="G77" s="79"/>
      <c r="H77" s="79"/>
      <c r="I77" s="11">
        <v>3</v>
      </c>
      <c r="J77" s="79">
        <v>4</v>
      </c>
      <c r="K77" s="79"/>
      <c r="L77" s="79"/>
      <c r="M77" s="80">
        <v>5</v>
      </c>
      <c r="N77" s="80"/>
      <c r="O77" s="80">
        <v>6</v>
      </c>
      <c r="P77" s="80"/>
      <c r="Q77" s="80"/>
      <c r="R77" s="81">
        <v>7</v>
      </c>
      <c r="S77" s="81"/>
    </row>
    <row r="78" spans="1:19" s="13" customFormat="1" ht="11.25" customHeight="1">
      <c r="A78" s="76">
        <v>1</v>
      </c>
      <c r="B78" s="76"/>
      <c r="C78" s="77" t="s">
        <v>45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s="13" customFormat="1" ht="11.25" customHeight="1">
      <c r="A79" s="46">
        <v>1</v>
      </c>
      <c r="B79" s="46"/>
      <c r="C79" s="72" t="s">
        <v>59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s="13" customFormat="1" ht="11.25" customHeight="1">
      <c r="A80" s="73"/>
      <c r="B80" s="73"/>
      <c r="C80" s="74" t="s">
        <v>60</v>
      </c>
      <c r="D80" s="74"/>
      <c r="E80" s="74"/>
      <c r="F80" s="74"/>
      <c r="G80" s="74"/>
      <c r="H80" s="74"/>
      <c r="I80" s="14" t="s">
        <v>61</v>
      </c>
      <c r="J80" s="75" t="s">
        <v>62</v>
      </c>
      <c r="K80" s="75"/>
      <c r="L80" s="75"/>
      <c r="M80" s="52">
        <v>5166812</v>
      </c>
      <c r="N80" s="52"/>
      <c r="O80" s="60"/>
      <c r="P80" s="60"/>
      <c r="Q80" s="60"/>
      <c r="R80" s="52">
        <v>5166812</v>
      </c>
      <c r="S80" s="52"/>
    </row>
    <row r="81" spans="1:19" s="13" customFormat="1" ht="11.25" customHeight="1">
      <c r="A81" s="46">
        <v>2</v>
      </c>
      <c r="B81" s="46"/>
      <c r="C81" s="72" t="s">
        <v>63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s="13" customFormat="1" ht="11.25" customHeight="1">
      <c r="A82" s="73"/>
      <c r="B82" s="73"/>
      <c r="C82" s="74" t="s">
        <v>64</v>
      </c>
      <c r="D82" s="74"/>
      <c r="E82" s="74"/>
      <c r="F82" s="74"/>
      <c r="G82" s="74"/>
      <c r="H82" s="74"/>
      <c r="I82" s="14" t="s">
        <v>65</v>
      </c>
      <c r="J82" s="75" t="s">
        <v>66</v>
      </c>
      <c r="K82" s="75"/>
      <c r="L82" s="75"/>
      <c r="M82" s="46">
        <v>14</v>
      </c>
      <c r="N82" s="46"/>
      <c r="O82" s="60"/>
      <c r="P82" s="60"/>
      <c r="Q82" s="60"/>
      <c r="R82" s="46">
        <v>14</v>
      </c>
      <c r="S82" s="46"/>
    </row>
    <row r="83" spans="1:19" s="13" customFormat="1" ht="11.25" customHeight="1">
      <c r="A83" s="46">
        <v>3</v>
      </c>
      <c r="B83" s="46"/>
      <c r="C83" s="72" t="s">
        <v>67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s="13" customFormat="1" ht="21.75" customHeight="1">
      <c r="A84" s="73"/>
      <c r="B84" s="73"/>
      <c r="C84" s="74" t="s">
        <v>68</v>
      </c>
      <c r="D84" s="74"/>
      <c r="E84" s="74"/>
      <c r="F84" s="74"/>
      <c r="G84" s="74"/>
      <c r="H84" s="74"/>
      <c r="I84" s="14" t="s">
        <v>61</v>
      </c>
      <c r="J84" s="75" t="s">
        <v>69</v>
      </c>
      <c r="K84" s="75"/>
      <c r="L84" s="75"/>
      <c r="M84" s="52">
        <v>369058</v>
      </c>
      <c r="N84" s="52"/>
      <c r="O84" s="60"/>
      <c r="P84" s="60"/>
      <c r="Q84" s="60"/>
      <c r="R84" s="52">
        <v>369058</v>
      </c>
      <c r="S84" s="52"/>
    </row>
    <row r="85" spans="1:19" s="13" customFormat="1" ht="11.25" customHeight="1">
      <c r="A85" s="46">
        <v>4</v>
      </c>
      <c r="B85" s="46"/>
      <c r="C85" s="72" t="s">
        <v>70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s="13" customFormat="1" ht="11.25" customHeight="1">
      <c r="A86" s="73"/>
      <c r="B86" s="73"/>
      <c r="C86" s="74" t="s">
        <v>71</v>
      </c>
      <c r="D86" s="74"/>
      <c r="E86" s="74"/>
      <c r="F86" s="74"/>
      <c r="G86" s="74"/>
      <c r="H86" s="74"/>
      <c r="I86" s="14" t="s">
        <v>72</v>
      </c>
      <c r="J86" s="75" t="s">
        <v>73</v>
      </c>
      <c r="K86" s="75"/>
      <c r="L86" s="75"/>
      <c r="M86" s="46">
        <v>100</v>
      </c>
      <c r="N86" s="46"/>
      <c r="O86" s="60"/>
      <c r="P86" s="60"/>
      <c r="Q86" s="60"/>
      <c r="R86" s="46">
        <v>100</v>
      </c>
      <c r="S86" s="46"/>
    </row>
    <row r="87" spans="1:19" s="13" customFormat="1" ht="11.25" customHeight="1">
      <c r="A87" s="76">
        <v>2</v>
      </c>
      <c r="B87" s="76"/>
      <c r="C87" s="77" t="s">
        <v>46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</row>
    <row r="88" spans="1:19" s="13" customFormat="1" ht="11.25" customHeight="1">
      <c r="A88" s="46">
        <v>1</v>
      </c>
      <c r="B88" s="46"/>
      <c r="C88" s="72" t="s">
        <v>59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s="13" customFormat="1" ht="11.25" customHeight="1">
      <c r="A89" s="73"/>
      <c r="B89" s="73"/>
      <c r="C89" s="74" t="s">
        <v>74</v>
      </c>
      <c r="D89" s="74"/>
      <c r="E89" s="74"/>
      <c r="F89" s="74"/>
      <c r="G89" s="74"/>
      <c r="H89" s="74"/>
      <c r="I89" s="14" t="s">
        <v>61</v>
      </c>
      <c r="J89" s="75" t="s">
        <v>62</v>
      </c>
      <c r="K89" s="75"/>
      <c r="L89" s="75"/>
      <c r="M89" s="52">
        <v>4200000</v>
      </c>
      <c r="N89" s="52"/>
      <c r="O89" s="60"/>
      <c r="P89" s="60"/>
      <c r="Q89" s="60"/>
      <c r="R89" s="52">
        <v>4200000</v>
      </c>
      <c r="S89" s="52"/>
    </row>
    <row r="90" spans="1:19" s="13" customFormat="1" ht="11.25" customHeight="1">
      <c r="A90" s="73"/>
      <c r="B90" s="73"/>
      <c r="C90" s="74" t="s">
        <v>75</v>
      </c>
      <c r="D90" s="74"/>
      <c r="E90" s="74"/>
      <c r="F90" s="74"/>
      <c r="G90" s="74"/>
      <c r="H90" s="74"/>
      <c r="I90" s="14" t="s">
        <v>65</v>
      </c>
      <c r="J90" s="75" t="s">
        <v>73</v>
      </c>
      <c r="K90" s="75"/>
      <c r="L90" s="75"/>
      <c r="M90" s="52">
        <v>10250</v>
      </c>
      <c r="N90" s="52"/>
      <c r="O90" s="60"/>
      <c r="P90" s="60"/>
      <c r="Q90" s="60"/>
      <c r="R90" s="52">
        <v>10250</v>
      </c>
      <c r="S90" s="52"/>
    </row>
    <row r="91" spans="1:19" s="13" customFormat="1" ht="11.25" customHeight="1">
      <c r="A91" s="73"/>
      <c r="B91" s="73"/>
      <c r="C91" s="74" t="s">
        <v>76</v>
      </c>
      <c r="D91" s="74"/>
      <c r="E91" s="74"/>
      <c r="F91" s="74"/>
      <c r="G91" s="74"/>
      <c r="H91" s="74"/>
      <c r="I91" s="14" t="s">
        <v>77</v>
      </c>
      <c r="J91" s="75" t="s">
        <v>78</v>
      </c>
      <c r="K91" s="75"/>
      <c r="L91" s="75"/>
      <c r="M91" s="46">
        <v>6</v>
      </c>
      <c r="N91" s="46"/>
      <c r="O91" s="60"/>
      <c r="P91" s="60"/>
      <c r="Q91" s="60"/>
      <c r="R91" s="46">
        <v>6</v>
      </c>
      <c r="S91" s="46"/>
    </row>
    <row r="92" spans="1:19" s="13" customFormat="1" ht="11.25" customHeight="1">
      <c r="A92" s="46">
        <v>2</v>
      </c>
      <c r="B92" s="46"/>
      <c r="C92" s="72" t="s">
        <v>63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s="13" customFormat="1" ht="11.25" customHeight="1">
      <c r="A93" s="73"/>
      <c r="B93" s="73"/>
      <c r="C93" s="74" t="s">
        <v>79</v>
      </c>
      <c r="D93" s="74"/>
      <c r="E93" s="74"/>
      <c r="F93" s="74"/>
      <c r="G93" s="74"/>
      <c r="H93" s="74"/>
      <c r="I93" s="14" t="s">
        <v>77</v>
      </c>
      <c r="J93" s="75" t="s">
        <v>73</v>
      </c>
      <c r="K93" s="75"/>
      <c r="L93" s="75"/>
      <c r="M93" s="52">
        <v>4200</v>
      </c>
      <c r="N93" s="52"/>
      <c r="O93" s="60"/>
      <c r="P93" s="60"/>
      <c r="Q93" s="60"/>
      <c r="R93" s="52">
        <v>4200</v>
      </c>
      <c r="S93" s="52"/>
    </row>
    <row r="94" spans="1:19" s="13" customFormat="1" ht="11.25" customHeight="1">
      <c r="A94" s="46">
        <v>3</v>
      </c>
      <c r="B94" s="46"/>
      <c r="C94" s="72" t="s">
        <v>67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s="13" customFormat="1" ht="11.25" customHeight="1">
      <c r="A95" s="73"/>
      <c r="B95" s="73"/>
      <c r="C95" s="74" t="s">
        <v>80</v>
      </c>
      <c r="D95" s="74"/>
      <c r="E95" s="74"/>
      <c r="F95" s="74"/>
      <c r="G95" s="74"/>
      <c r="H95" s="74"/>
      <c r="I95" s="14" t="s">
        <v>61</v>
      </c>
      <c r="J95" s="75" t="s">
        <v>69</v>
      </c>
      <c r="K95" s="75"/>
      <c r="L95" s="75"/>
      <c r="M95" s="52">
        <v>1000</v>
      </c>
      <c r="N95" s="52"/>
      <c r="O95" s="60"/>
      <c r="P95" s="60"/>
      <c r="Q95" s="60"/>
      <c r="R95" s="52">
        <v>1000</v>
      </c>
      <c r="S95" s="52"/>
    </row>
    <row r="96" spans="1:19" s="13" customFormat="1" ht="11.25" customHeight="1">
      <c r="A96" s="46">
        <v>4</v>
      </c>
      <c r="B96" s="46"/>
      <c r="C96" s="72" t="s">
        <v>70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s="13" customFormat="1" ht="11.25" customHeight="1">
      <c r="A97" s="73"/>
      <c r="B97" s="73"/>
      <c r="C97" s="74" t="s">
        <v>81</v>
      </c>
      <c r="D97" s="74"/>
      <c r="E97" s="74"/>
      <c r="F97" s="74"/>
      <c r="G97" s="74"/>
      <c r="H97" s="74"/>
      <c r="I97" s="14" t="s">
        <v>72</v>
      </c>
      <c r="J97" s="75" t="s">
        <v>73</v>
      </c>
      <c r="K97" s="75"/>
      <c r="L97" s="75"/>
      <c r="M97" s="46">
        <v>100</v>
      </c>
      <c r="N97" s="46"/>
      <c r="O97" s="60"/>
      <c r="P97" s="60"/>
      <c r="Q97" s="60"/>
      <c r="R97" s="46">
        <v>100</v>
      </c>
      <c r="S97" s="46"/>
    </row>
    <row r="98" spans="1:19" s="13" customFormat="1" ht="11.25" customHeight="1">
      <c r="A98" s="76">
        <v>3</v>
      </c>
      <c r="B98" s="76"/>
      <c r="C98" s="77" t="s">
        <v>47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s="13" customFormat="1" ht="11.25" customHeight="1">
      <c r="A99" s="46">
        <v>1</v>
      </c>
      <c r="B99" s="46"/>
      <c r="C99" s="72" t="s">
        <v>59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s="13" customFormat="1" ht="21.75" customHeight="1">
      <c r="A100" s="73"/>
      <c r="B100" s="73"/>
      <c r="C100" s="74" t="s">
        <v>82</v>
      </c>
      <c r="D100" s="74"/>
      <c r="E100" s="74"/>
      <c r="F100" s="74"/>
      <c r="G100" s="74"/>
      <c r="H100" s="74"/>
      <c r="I100" s="14" t="s">
        <v>61</v>
      </c>
      <c r="J100" s="75" t="s">
        <v>62</v>
      </c>
      <c r="K100" s="75"/>
      <c r="L100" s="75"/>
      <c r="M100" s="52">
        <v>10000000</v>
      </c>
      <c r="N100" s="52"/>
      <c r="O100" s="60"/>
      <c r="P100" s="60"/>
      <c r="Q100" s="60"/>
      <c r="R100" s="52">
        <v>10000000</v>
      </c>
      <c r="S100" s="52"/>
    </row>
    <row r="101" spans="1:19" s="13" customFormat="1" ht="11.25" customHeight="1">
      <c r="A101" s="46">
        <v>2</v>
      </c>
      <c r="B101" s="46"/>
      <c r="C101" s="72" t="s">
        <v>63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s="13" customFormat="1" ht="11.25" customHeight="1">
      <c r="A102" s="73"/>
      <c r="B102" s="73"/>
      <c r="C102" s="74" t="s">
        <v>83</v>
      </c>
      <c r="D102" s="74"/>
      <c r="E102" s="74"/>
      <c r="F102" s="74"/>
      <c r="G102" s="74"/>
      <c r="H102" s="74"/>
      <c r="I102" s="14" t="s">
        <v>65</v>
      </c>
      <c r="J102" s="75" t="s">
        <v>73</v>
      </c>
      <c r="K102" s="75"/>
      <c r="L102" s="75"/>
      <c r="M102" s="52">
        <v>1000</v>
      </c>
      <c r="N102" s="52"/>
      <c r="O102" s="60"/>
      <c r="P102" s="60"/>
      <c r="Q102" s="60"/>
      <c r="R102" s="52">
        <v>1000</v>
      </c>
      <c r="S102" s="52"/>
    </row>
    <row r="103" spans="1:19" s="13" customFormat="1" ht="11.25" customHeight="1">
      <c r="A103" s="46">
        <v>3</v>
      </c>
      <c r="B103" s="46"/>
      <c r="C103" s="72" t="s">
        <v>67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s="13" customFormat="1" ht="11.25" customHeight="1">
      <c r="A104" s="73"/>
      <c r="B104" s="73"/>
      <c r="C104" s="74" t="s">
        <v>84</v>
      </c>
      <c r="D104" s="74"/>
      <c r="E104" s="74"/>
      <c r="F104" s="74"/>
      <c r="G104" s="74"/>
      <c r="H104" s="74"/>
      <c r="I104" s="14" t="s">
        <v>61</v>
      </c>
      <c r="J104" s="75" t="s">
        <v>69</v>
      </c>
      <c r="K104" s="75"/>
      <c r="L104" s="75"/>
      <c r="M104" s="52">
        <v>10000</v>
      </c>
      <c r="N104" s="52"/>
      <c r="O104" s="60"/>
      <c r="P104" s="60"/>
      <c r="Q104" s="60"/>
      <c r="R104" s="52">
        <v>10000</v>
      </c>
      <c r="S104" s="52"/>
    </row>
    <row r="105" spans="1:19" s="13" customFormat="1" ht="11.25" customHeight="1">
      <c r="A105" s="46">
        <v>4</v>
      </c>
      <c r="B105" s="46"/>
      <c r="C105" s="72" t="s">
        <v>70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</row>
    <row r="106" spans="1:19" s="13" customFormat="1" ht="11.25" customHeight="1">
      <c r="A106" s="73"/>
      <c r="B106" s="73"/>
      <c r="C106" s="74" t="s">
        <v>85</v>
      </c>
      <c r="D106" s="74"/>
      <c r="E106" s="74"/>
      <c r="F106" s="74"/>
      <c r="G106" s="74"/>
      <c r="H106" s="74"/>
      <c r="I106" s="14" t="s">
        <v>72</v>
      </c>
      <c r="J106" s="75" t="s">
        <v>73</v>
      </c>
      <c r="K106" s="75"/>
      <c r="L106" s="75"/>
      <c r="M106" s="46">
        <v>100</v>
      </c>
      <c r="N106" s="46"/>
      <c r="O106" s="60"/>
      <c r="P106" s="60"/>
      <c r="Q106" s="60"/>
      <c r="R106" s="46">
        <v>100</v>
      </c>
      <c r="S106" s="46"/>
    </row>
    <row r="107" spans="1:19" s="13" customFormat="1" ht="11.25" customHeight="1">
      <c r="A107" s="76">
        <v>4</v>
      </c>
      <c r="B107" s="76"/>
      <c r="C107" s="77" t="s">
        <v>48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s="13" customFormat="1" ht="11.25" customHeight="1">
      <c r="A108" s="46">
        <v>1</v>
      </c>
      <c r="B108" s="46"/>
      <c r="C108" s="72" t="s">
        <v>59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s="13" customFormat="1" ht="11.25" customHeight="1">
      <c r="A109" s="73"/>
      <c r="B109" s="73"/>
      <c r="C109" s="74" t="s">
        <v>86</v>
      </c>
      <c r="D109" s="74"/>
      <c r="E109" s="74"/>
      <c r="F109" s="74"/>
      <c r="G109" s="74"/>
      <c r="H109" s="74"/>
      <c r="I109" s="14" t="s">
        <v>61</v>
      </c>
      <c r="J109" s="75" t="s">
        <v>62</v>
      </c>
      <c r="K109" s="75"/>
      <c r="L109" s="75"/>
      <c r="M109" s="52">
        <v>1000000</v>
      </c>
      <c r="N109" s="52"/>
      <c r="O109" s="60"/>
      <c r="P109" s="60"/>
      <c r="Q109" s="60"/>
      <c r="R109" s="52">
        <v>1000000</v>
      </c>
      <c r="S109" s="52"/>
    </row>
    <row r="110" spans="1:19" s="13" customFormat="1" ht="11.25" customHeight="1">
      <c r="A110" s="46">
        <v>2</v>
      </c>
      <c r="B110" s="46"/>
      <c r="C110" s="72" t="s">
        <v>63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</row>
    <row r="111" spans="1:19" s="13" customFormat="1" ht="11.25" customHeight="1">
      <c r="A111" s="73"/>
      <c r="B111" s="73"/>
      <c r="C111" s="74" t="s">
        <v>79</v>
      </c>
      <c r="D111" s="74"/>
      <c r="E111" s="74"/>
      <c r="F111" s="74"/>
      <c r="G111" s="74"/>
      <c r="H111" s="74"/>
      <c r="I111" s="14" t="s">
        <v>77</v>
      </c>
      <c r="J111" s="75" t="s">
        <v>73</v>
      </c>
      <c r="K111" s="75"/>
      <c r="L111" s="75"/>
      <c r="M111" s="46">
        <v>200</v>
      </c>
      <c r="N111" s="46"/>
      <c r="O111" s="60"/>
      <c r="P111" s="60"/>
      <c r="Q111" s="60"/>
      <c r="R111" s="46">
        <v>200</v>
      </c>
      <c r="S111" s="46"/>
    </row>
    <row r="112" spans="1:19" s="13" customFormat="1" ht="11.25" customHeight="1">
      <c r="A112" s="46">
        <v>3</v>
      </c>
      <c r="B112" s="46"/>
      <c r="C112" s="72" t="s">
        <v>67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s="13" customFormat="1" ht="11.25" customHeight="1">
      <c r="A113" s="73"/>
      <c r="B113" s="73"/>
      <c r="C113" s="74" t="s">
        <v>80</v>
      </c>
      <c r="D113" s="74"/>
      <c r="E113" s="74"/>
      <c r="F113" s="74"/>
      <c r="G113" s="74"/>
      <c r="H113" s="74"/>
      <c r="I113" s="14" t="s">
        <v>61</v>
      </c>
      <c r="J113" s="75" t="s">
        <v>69</v>
      </c>
      <c r="K113" s="75"/>
      <c r="L113" s="75"/>
      <c r="M113" s="52">
        <v>5000</v>
      </c>
      <c r="N113" s="52"/>
      <c r="O113" s="60"/>
      <c r="P113" s="60"/>
      <c r="Q113" s="60"/>
      <c r="R113" s="52">
        <v>5000</v>
      </c>
      <c r="S113" s="52"/>
    </row>
    <row r="114" spans="1:19" s="13" customFormat="1" ht="11.25" customHeight="1">
      <c r="A114" s="46">
        <v>4</v>
      </c>
      <c r="B114" s="46"/>
      <c r="C114" s="72" t="s">
        <v>70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s="13" customFormat="1" ht="11.25" customHeight="1">
      <c r="A115" s="73"/>
      <c r="B115" s="73"/>
      <c r="C115" s="74" t="s">
        <v>85</v>
      </c>
      <c r="D115" s="74"/>
      <c r="E115" s="74"/>
      <c r="F115" s="74"/>
      <c r="G115" s="74"/>
      <c r="H115" s="74"/>
      <c r="I115" s="14" t="s">
        <v>72</v>
      </c>
      <c r="J115" s="75" t="s">
        <v>73</v>
      </c>
      <c r="K115" s="75"/>
      <c r="L115" s="75"/>
      <c r="M115" s="46">
        <v>100</v>
      </c>
      <c r="N115" s="46"/>
      <c r="O115" s="60"/>
      <c r="P115" s="60"/>
      <c r="Q115" s="60"/>
      <c r="R115" s="46">
        <v>100</v>
      </c>
      <c r="S115" s="46"/>
    </row>
    <row r="116" spans="1:19" s="13" customFormat="1" ht="11.25" customHeight="1">
      <c r="A116" s="56">
        <v>5</v>
      </c>
      <c r="B116" s="56"/>
      <c r="C116" s="57" t="s">
        <v>102</v>
      </c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</row>
    <row r="117" spans="1:19" s="13" customFormat="1" ht="11.25" customHeight="1">
      <c r="A117" s="46">
        <v>1</v>
      </c>
      <c r="B117" s="46"/>
      <c r="C117" s="47" t="s">
        <v>59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</row>
    <row r="118" spans="1:19" s="13" customFormat="1" ht="11.25" customHeight="1">
      <c r="A118" s="40"/>
      <c r="B118" s="40"/>
      <c r="C118" s="48" t="s">
        <v>103</v>
      </c>
      <c r="D118" s="48"/>
      <c r="E118" s="48"/>
      <c r="F118" s="48"/>
      <c r="G118" s="48"/>
      <c r="H118" s="48"/>
      <c r="I118" s="29" t="s">
        <v>61</v>
      </c>
      <c r="J118" s="49" t="s">
        <v>62</v>
      </c>
      <c r="K118" s="49"/>
      <c r="L118" s="49"/>
      <c r="M118" s="45">
        <f>103000+340000</f>
        <v>443000</v>
      </c>
      <c r="N118" s="45"/>
      <c r="O118" s="50"/>
      <c r="P118" s="50"/>
      <c r="Q118" s="50"/>
      <c r="R118" s="45">
        <f>M118</f>
        <v>443000</v>
      </c>
      <c r="S118" s="45"/>
    </row>
    <row r="119" spans="1:19" s="13" customFormat="1" ht="11.25" customHeight="1" hidden="1">
      <c r="A119" s="40"/>
      <c r="B119" s="40"/>
      <c r="C119" s="48" t="s">
        <v>104</v>
      </c>
      <c r="D119" s="48"/>
      <c r="E119" s="48"/>
      <c r="F119" s="48"/>
      <c r="G119" s="48"/>
      <c r="H119" s="48"/>
      <c r="I119" s="29" t="s">
        <v>61</v>
      </c>
      <c r="J119" s="49" t="s">
        <v>62</v>
      </c>
      <c r="K119" s="49"/>
      <c r="L119" s="49"/>
      <c r="M119" s="45"/>
      <c r="N119" s="45"/>
      <c r="O119" s="45">
        <v>35000</v>
      </c>
      <c r="P119" s="45"/>
      <c r="Q119" s="45"/>
      <c r="R119" s="45">
        <f>O119</f>
        <v>35000</v>
      </c>
      <c r="S119" s="45"/>
    </row>
    <row r="120" spans="1:19" s="13" customFormat="1" ht="11.25" customHeight="1">
      <c r="A120" s="46">
        <v>2</v>
      </c>
      <c r="B120" s="46"/>
      <c r="C120" s="47" t="s">
        <v>63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1:19" s="13" customFormat="1" ht="11.25" customHeight="1">
      <c r="A121" s="40"/>
      <c r="B121" s="40"/>
      <c r="C121" s="48" t="s">
        <v>105</v>
      </c>
      <c r="D121" s="48"/>
      <c r="E121" s="48"/>
      <c r="F121" s="48"/>
      <c r="G121" s="48"/>
      <c r="H121" s="48"/>
      <c r="I121" s="29" t="s">
        <v>61</v>
      </c>
      <c r="J121" s="49" t="s">
        <v>106</v>
      </c>
      <c r="K121" s="49"/>
      <c r="L121" s="49"/>
      <c r="M121" s="51">
        <f>12+13</f>
        <v>25</v>
      </c>
      <c r="N121" s="51"/>
      <c r="O121" s="50"/>
      <c r="P121" s="50"/>
      <c r="Q121" s="50"/>
      <c r="R121" s="45">
        <f>M121</f>
        <v>25</v>
      </c>
      <c r="S121" s="45"/>
    </row>
    <row r="122" spans="1:19" s="13" customFormat="1" ht="11.25" customHeight="1" hidden="1">
      <c r="A122" s="40"/>
      <c r="B122" s="40"/>
      <c r="C122" s="48" t="s">
        <v>107</v>
      </c>
      <c r="D122" s="48"/>
      <c r="E122" s="48"/>
      <c r="F122" s="48"/>
      <c r="G122" s="48"/>
      <c r="H122" s="48"/>
      <c r="I122" s="29" t="s">
        <v>61</v>
      </c>
      <c r="J122" s="49" t="s">
        <v>106</v>
      </c>
      <c r="K122" s="49"/>
      <c r="L122" s="49"/>
      <c r="M122" s="45"/>
      <c r="N122" s="45"/>
      <c r="O122" s="50">
        <v>1</v>
      </c>
      <c r="P122" s="50"/>
      <c r="Q122" s="50"/>
      <c r="R122" s="45">
        <f>O122</f>
        <v>1</v>
      </c>
      <c r="S122" s="45"/>
    </row>
    <row r="123" spans="1:19" s="13" customFormat="1" ht="11.25" customHeight="1">
      <c r="A123" s="46">
        <v>3</v>
      </c>
      <c r="B123" s="46"/>
      <c r="C123" s="47" t="s">
        <v>67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1:19" s="13" customFormat="1" ht="11.25" customHeight="1">
      <c r="A124" s="40"/>
      <c r="B124" s="40"/>
      <c r="C124" s="48" t="s">
        <v>80</v>
      </c>
      <c r="D124" s="48"/>
      <c r="E124" s="48"/>
      <c r="F124" s="48"/>
      <c r="G124" s="48"/>
      <c r="H124" s="48"/>
      <c r="I124" s="29" t="s">
        <v>61</v>
      </c>
      <c r="J124" s="49" t="s">
        <v>69</v>
      </c>
      <c r="K124" s="49"/>
      <c r="L124" s="49"/>
      <c r="M124" s="45">
        <f>M118/M121</f>
        <v>17720</v>
      </c>
      <c r="N124" s="45"/>
      <c r="O124" s="50"/>
      <c r="P124" s="50"/>
      <c r="Q124" s="50"/>
      <c r="R124" s="45">
        <f>M124</f>
        <v>17720</v>
      </c>
      <c r="S124" s="45"/>
    </row>
    <row r="125" spans="1:19" s="13" customFormat="1" ht="11.25" customHeight="1" hidden="1">
      <c r="A125" s="40"/>
      <c r="B125" s="40"/>
      <c r="C125" s="48" t="s">
        <v>108</v>
      </c>
      <c r="D125" s="48"/>
      <c r="E125" s="48"/>
      <c r="F125" s="48"/>
      <c r="G125" s="48"/>
      <c r="H125" s="48"/>
      <c r="I125" s="29" t="s">
        <v>61</v>
      </c>
      <c r="J125" s="49" t="s">
        <v>69</v>
      </c>
      <c r="K125" s="49"/>
      <c r="L125" s="49"/>
      <c r="M125" s="45"/>
      <c r="N125" s="45"/>
      <c r="O125" s="50">
        <f>O119/O122</f>
        <v>35000</v>
      </c>
      <c r="P125" s="50"/>
      <c r="Q125" s="50"/>
      <c r="R125" s="45">
        <f>O125</f>
        <v>35000</v>
      </c>
      <c r="S125" s="45"/>
    </row>
    <row r="126" spans="1:19" s="13" customFormat="1" ht="11.25" customHeight="1">
      <c r="A126" s="46">
        <v>3</v>
      </c>
      <c r="B126" s="46"/>
      <c r="C126" s="47" t="s">
        <v>70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1:19" s="13" customFormat="1" ht="11.25" customHeight="1">
      <c r="A127" s="40"/>
      <c r="B127" s="40"/>
      <c r="C127" s="41" t="s">
        <v>109</v>
      </c>
      <c r="D127" s="41"/>
      <c r="E127" s="41"/>
      <c r="F127" s="41"/>
      <c r="G127" s="41"/>
      <c r="H127" s="41"/>
      <c r="I127" s="30" t="s">
        <v>72</v>
      </c>
      <c r="J127" s="42" t="s">
        <v>69</v>
      </c>
      <c r="K127" s="42"/>
      <c r="L127" s="42"/>
      <c r="M127" s="43">
        <v>100</v>
      </c>
      <c r="N127" s="43"/>
      <c r="O127" s="44"/>
      <c r="P127" s="44"/>
      <c r="Q127" s="44"/>
      <c r="R127" s="45">
        <f>M127</f>
        <v>100</v>
      </c>
      <c r="S127" s="45"/>
    </row>
    <row r="128" spans="1:19" ht="11.25" hidden="1">
      <c r="A128" s="40"/>
      <c r="B128" s="40"/>
      <c r="C128" s="41" t="s">
        <v>110</v>
      </c>
      <c r="D128" s="41"/>
      <c r="E128" s="41"/>
      <c r="F128" s="41"/>
      <c r="G128" s="41"/>
      <c r="H128" s="41"/>
      <c r="I128" s="30" t="s">
        <v>72</v>
      </c>
      <c r="J128" s="42" t="s">
        <v>69</v>
      </c>
      <c r="K128" s="42"/>
      <c r="L128" s="42"/>
      <c r="M128" s="43"/>
      <c r="N128" s="43"/>
      <c r="O128" s="44">
        <v>100</v>
      </c>
      <c r="P128" s="44"/>
      <c r="Q128" s="44"/>
      <c r="R128" s="45">
        <f>O128</f>
        <v>100</v>
      </c>
      <c r="S128" s="45"/>
    </row>
    <row r="129" spans="1:19" ht="11.25">
      <c r="A129" s="31"/>
      <c r="B129" s="31"/>
      <c r="C129" s="32"/>
      <c r="D129" s="32"/>
      <c r="E129" s="32"/>
      <c r="F129" s="32"/>
      <c r="G129" s="32"/>
      <c r="H129" s="32"/>
      <c r="I129" s="33"/>
      <c r="J129" s="34"/>
      <c r="K129" s="34"/>
      <c r="L129" s="34"/>
      <c r="M129" s="35"/>
      <c r="N129" s="35"/>
      <c r="O129" s="36"/>
      <c r="P129" s="36"/>
      <c r="Q129" s="36"/>
      <c r="R129" s="37"/>
      <c r="S129" s="37"/>
    </row>
    <row r="130" spans="1:19" ht="11.25">
      <c r="A130" s="31"/>
      <c r="B130" s="31"/>
      <c r="C130" s="32"/>
      <c r="D130" s="32"/>
      <c r="E130" s="32"/>
      <c r="F130" s="32"/>
      <c r="G130" s="32"/>
      <c r="H130" s="32"/>
      <c r="I130" s="33"/>
      <c r="J130" s="34"/>
      <c r="K130" s="34"/>
      <c r="L130" s="34"/>
      <c r="M130" s="35"/>
      <c r="N130" s="35"/>
      <c r="O130" s="36"/>
      <c r="P130" s="36"/>
      <c r="Q130" s="36"/>
      <c r="R130" s="37"/>
      <c r="S130" s="37"/>
    </row>
    <row r="131" spans="1:15" s="1" customFormat="1" ht="24.75" customHeight="1">
      <c r="A131" s="15"/>
      <c r="B131" s="64" t="s">
        <v>87</v>
      </c>
      <c r="C131" s="64"/>
      <c r="D131" s="64"/>
      <c r="E131" s="64"/>
      <c r="G131" s="16"/>
      <c r="M131" s="65" t="s">
        <v>88</v>
      </c>
      <c r="N131" s="65"/>
      <c r="O131" s="65"/>
    </row>
    <row r="132" spans="7:15" s="1" customFormat="1" ht="3.75" customHeight="1">
      <c r="G132" s="17"/>
      <c r="H132" s="18"/>
      <c r="I132" s="18"/>
      <c r="M132" s="17"/>
      <c r="N132" s="17"/>
      <c r="O132" s="17"/>
    </row>
    <row r="133" spans="7:9" s="1" customFormat="1" ht="3.75" customHeight="1">
      <c r="G133" s="66"/>
      <c r="H133" s="66"/>
      <c r="I133" s="66"/>
    </row>
    <row r="134" spans="7:15" s="1" customFormat="1" ht="11.25" customHeight="1">
      <c r="G134" s="70" t="s">
        <v>89</v>
      </c>
      <c r="H134" s="70"/>
      <c r="I134" s="70"/>
      <c r="M134" s="70" t="s">
        <v>90</v>
      </c>
      <c r="N134" s="70"/>
      <c r="O134" s="70"/>
    </row>
    <row r="135" spans="1:2" s="1" customFormat="1" ht="12.75" customHeight="1">
      <c r="A135" s="19"/>
      <c r="B135" s="19"/>
    </row>
    <row r="136" spans="1:3" s="1" customFormat="1" ht="12.75" customHeight="1">
      <c r="A136" s="19"/>
      <c r="B136" s="71" t="s">
        <v>91</v>
      </c>
      <c r="C136" s="71"/>
    </row>
    <row r="137" spans="1:13" s="7" customFormat="1" ht="12" customHeight="1">
      <c r="A137" s="20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9" spans="1:15" s="1" customFormat="1" ht="24.75" customHeight="1">
      <c r="A139" s="15"/>
      <c r="B139" s="64" t="s">
        <v>92</v>
      </c>
      <c r="C139" s="64"/>
      <c r="D139" s="64"/>
      <c r="E139" s="64"/>
      <c r="G139" s="16"/>
      <c r="M139" s="65" t="s">
        <v>93</v>
      </c>
      <c r="N139" s="65"/>
      <c r="O139" s="65"/>
    </row>
    <row r="140" spans="7:15" s="1" customFormat="1" ht="3.75" customHeight="1">
      <c r="G140" s="17"/>
      <c r="H140" s="18"/>
      <c r="I140" s="18"/>
      <c r="M140" s="17"/>
      <c r="N140" s="17"/>
      <c r="O140" s="17"/>
    </row>
    <row r="141" spans="7:9" s="1" customFormat="1" ht="3.75" customHeight="1">
      <c r="G141" s="66"/>
      <c r="H141" s="66"/>
      <c r="I141" s="66"/>
    </row>
    <row r="142" spans="7:15" s="1" customFormat="1" ht="11.25" customHeight="1">
      <c r="G142" s="70" t="s">
        <v>89</v>
      </c>
      <c r="H142" s="70"/>
      <c r="I142" s="70"/>
      <c r="M142" s="70" t="s">
        <v>90</v>
      </c>
      <c r="N142" s="70"/>
      <c r="O142" s="70"/>
    </row>
    <row r="144" spans="2:6" s="1" customFormat="1" ht="12" customHeight="1">
      <c r="B144" s="62" t="s">
        <v>94</v>
      </c>
      <c r="C144" s="62"/>
      <c r="D144" s="62"/>
      <c r="E144" s="63" t="s">
        <v>113</v>
      </c>
      <c r="F144" s="63"/>
    </row>
    <row r="146" s="1" customFormat="1" ht="12" customHeight="1">
      <c r="C146" s="21" t="s">
        <v>95</v>
      </c>
    </row>
    <row r="149" spans="2:7" s="3" customFormat="1" ht="8.25" customHeight="1">
      <c r="B149" s="67"/>
      <c r="C149" s="67"/>
      <c r="D149" s="67"/>
      <c r="F149" s="68"/>
      <c r="G149" s="68"/>
    </row>
    <row r="150" spans="2:12" s="1" customFormat="1" ht="11.25" customHeight="1">
      <c r="B150" s="22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</sheetData>
  <sheetProtection/>
  <mergeCells count="394">
    <mergeCell ref="N1:R1"/>
    <mergeCell ref="N2:R2"/>
    <mergeCell ref="N3:R3"/>
    <mergeCell ref="P4:Q4"/>
    <mergeCell ref="M5:S5"/>
    <mergeCell ref="M6:R6"/>
    <mergeCell ref="M7:R7"/>
    <mergeCell ref="M8:R8"/>
    <mergeCell ref="M9:R9"/>
    <mergeCell ref="M10:R10"/>
    <mergeCell ref="M11:O11"/>
    <mergeCell ref="Q11:R11"/>
    <mergeCell ref="A14:R14"/>
    <mergeCell ref="A15:R15"/>
    <mergeCell ref="B19:C19"/>
    <mergeCell ref="E19:M19"/>
    <mergeCell ref="P19:R19"/>
    <mergeCell ref="B20:C20"/>
    <mergeCell ref="E20:M20"/>
    <mergeCell ref="P20:R20"/>
    <mergeCell ref="B22:C22"/>
    <mergeCell ref="E22:M22"/>
    <mergeCell ref="P22:R22"/>
    <mergeCell ref="B23:C23"/>
    <mergeCell ref="E23:M23"/>
    <mergeCell ref="P23:R23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30:R30"/>
    <mergeCell ref="B32:R32"/>
    <mergeCell ref="P33:Q33"/>
    <mergeCell ref="B34:R34"/>
    <mergeCell ref="A35:R35"/>
    <mergeCell ref="A117:B117"/>
    <mergeCell ref="C117:S117"/>
    <mergeCell ref="A36:B36"/>
    <mergeCell ref="C36:R36"/>
    <mergeCell ref="A37:B37"/>
    <mergeCell ref="C37:R37"/>
    <mergeCell ref="A38:B38"/>
    <mergeCell ref="C38:R38"/>
    <mergeCell ref="A39:B39"/>
    <mergeCell ref="C39:R39"/>
    <mergeCell ref="A40:B40"/>
    <mergeCell ref="C40:R40"/>
    <mergeCell ref="B43:R43"/>
    <mergeCell ref="B44:R44"/>
    <mergeCell ref="A41:B41"/>
    <mergeCell ref="C41:R41"/>
    <mergeCell ref="P45:Q45"/>
    <mergeCell ref="B46:R46"/>
    <mergeCell ref="A47:R47"/>
    <mergeCell ref="A48:B48"/>
    <mergeCell ref="C48:R48"/>
    <mergeCell ref="A49:B49"/>
    <mergeCell ref="C49:R49"/>
    <mergeCell ref="B51:M51"/>
    <mergeCell ref="P51:Q51"/>
    <mergeCell ref="A52:R52"/>
    <mergeCell ref="A53:B54"/>
    <mergeCell ref="C53:I54"/>
    <mergeCell ref="J53:K54"/>
    <mergeCell ref="L53:M54"/>
    <mergeCell ref="N53:O54"/>
    <mergeCell ref="P53:R54"/>
    <mergeCell ref="A55:B55"/>
    <mergeCell ref="C55:I55"/>
    <mergeCell ref="J55:K55"/>
    <mergeCell ref="L55:M55"/>
    <mergeCell ref="N55:O55"/>
    <mergeCell ref="P55:R55"/>
    <mergeCell ref="A56:B56"/>
    <mergeCell ref="C56:I56"/>
    <mergeCell ref="J56:K56"/>
    <mergeCell ref="L56:M56"/>
    <mergeCell ref="N56:O56"/>
    <mergeCell ref="P56:R56"/>
    <mergeCell ref="A57:B57"/>
    <mergeCell ref="C57:I57"/>
    <mergeCell ref="J57:K57"/>
    <mergeCell ref="L57:M57"/>
    <mergeCell ref="N57:O57"/>
    <mergeCell ref="P57:R57"/>
    <mergeCell ref="A58:B58"/>
    <mergeCell ref="C58:I58"/>
    <mergeCell ref="J58:K58"/>
    <mergeCell ref="L58:M58"/>
    <mergeCell ref="N58:O58"/>
    <mergeCell ref="P58:R58"/>
    <mergeCell ref="A59:B59"/>
    <mergeCell ref="C59:I59"/>
    <mergeCell ref="J59:K59"/>
    <mergeCell ref="L59:M59"/>
    <mergeCell ref="N59:O59"/>
    <mergeCell ref="P59:R59"/>
    <mergeCell ref="A61:I61"/>
    <mergeCell ref="J61:K61"/>
    <mergeCell ref="L61:M61"/>
    <mergeCell ref="N61:O61"/>
    <mergeCell ref="P61:R61"/>
    <mergeCell ref="A62:Q62"/>
    <mergeCell ref="A63:Q63"/>
    <mergeCell ref="A64:Q64"/>
    <mergeCell ref="A65:B65"/>
    <mergeCell ref="C65:L65"/>
    <mergeCell ref="M65:N65"/>
    <mergeCell ref="O65:Q65"/>
    <mergeCell ref="R65:S65"/>
    <mergeCell ref="A66:B66"/>
    <mergeCell ref="C66:L66"/>
    <mergeCell ref="M66:N66"/>
    <mergeCell ref="O66:Q66"/>
    <mergeCell ref="R66:S66"/>
    <mergeCell ref="A67:B67"/>
    <mergeCell ref="C67:L67"/>
    <mergeCell ref="M67:N67"/>
    <mergeCell ref="O67:Q67"/>
    <mergeCell ref="R67:S67"/>
    <mergeCell ref="A68:B68"/>
    <mergeCell ref="C68:L68"/>
    <mergeCell ref="M68:N68"/>
    <mergeCell ref="O68:Q68"/>
    <mergeCell ref="R68:S68"/>
    <mergeCell ref="A69:B69"/>
    <mergeCell ref="C69:L69"/>
    <mergeCell ref="M69:N69"/>
    <mergeCell ref="O69:Q69"/>
    <mergeCell ref="R69:S69"/>
    <mergeCell ref="A70:B70"/>
    <mergeCell ref="C70:L70"/>
    <mergeCell ref="M70:N70"/>
    <mergeCell ref="O70:Q70"/>
    <mergeCell ref="R70:S70"/>
    <mergeCell ref="A72:B72"/>
    <mergeCell ref="C72:L72"/>
    <mergeCell ref="M72:N72"/>
    <mergeCell ref="O72:Q72"/>
    <mergeCell ref="R72:S72"/>
    <mergeCell ref="A74:S74"/>
    <mergeCell ref="A75:S75"/>
    <mergeCell ref="A76:B76"/>
    <mergeCell ref="C76:H76"/>
    <mergeCell ref="J76:L76"/>
    <mergeCell ref="M76:N76"/>
    <mergeCell ref="O76:Q76"/>
    <mergeCell ref="R76:S76"/>
    <mergeCell ref="A77:B77"/>
    <mergeCell ref="C77:H77"/>
    <mergeCell ref="J77:L77"/>
    <mergeCell ref="M77:N77"/>
    <mergeCell ref="O77:Q77"/>
    <mergeCell ref="R77:S77"/>
    <mergeCell ref="A78:B78"/>
    <mergeCell ref="C78:S78"/>
    <mergeCell ref="A79:B79"/>
    <mergeCell ref="C79:S79"/>
    <mergeCell ref="A80:B80"/>
    <mergeCell ref="C80:H80"/>
    <mergeCell ref="J80:L80"/>
    <mergeCell ref="M80:N80"/>
    <mergeCell ref="O80:Q80"/>
    <mergeCell ref="R80:S80"/>
    <mergeCell ref="A81:B81"/>
    <mergeCell ref="C81:S81"/>
    <mergeCell ref="A82:B82"/>
    <mergeCell ref="C82:H82"/>
    <mergeCell ref="J82:L82"/>
    <mergeCell ref="M82:N82"/>
    <mergeCell ref="O82:Q82"/>
    <mergeCell ref="R82:S82"/>
    <mergeCell ref="A83:B83"/>
    <mergeCell ref="C83:S83"/>
    <mergeCell ref="A84:B84"/>
    <mergeCell ref="C84:H84"/>
    <mergeCell ref="J84:L84"/>
    <mergeCell ref="M84:N84"/>
    <mergeCell ref="O84:Q84"/>
    <mergeCell ref="R84:S84"/>
    <mergeCell ref="A85:B85"/>
    <mergeCell ref="C85:S85"/>
    <mergeCell ref="A86:B86"/>
    <mergeCell ref="C86:H86"/>
    <mergeCell ref="J86:L86"/>
    <mergeCell ref="M86:N86"/>
    <mergeCell ref="O86:Q86"/>
    <mergeCell ref="R86:S86"/>
    <mergeCell ref="A87:B87"/>
    <mergeCell ref="C87:S87"/>
    <mergeCell ref="A88:B88"/>
    <mergeCell ref="C88:S88"/>
    <mergeCell ref="A89:B89"/>
    <mergeCell ref="C89:H89"/>
    <mergeCell ref="J89:L89"/>
    <mergeCell ref="M89:N89"/>
    <mergeCell ref="O89:Q89"/>
    <mergeCell ref="R89:S89"/>
    <mergeCell ref="A90:B90"/>
    <mergeCell ref="C90:H90"/>
    <mergeCell ref="J90:L90"/>
    <mergeCell ref="M90:N90"/>
    <mergeCell ref="O90:Q90"/>
    <mergeCell ref="R90:S90"/>
    <mergeCell ref="A91:B91"/>
    <mergeCell ref="C91:H91"/>
    <mergeCell ref="J91:L91"/>
    <mergeCell ref="M91:N91"/>
    <mergeCell ref="O91:Q91"/>
    <mergeCell ref="R91:S91"/>
    <mergeCell ref="A92:B92"/>
    <mergeCell ref="C92:S92"/>
    <mergeCell ref="A93:B93"/>
    <mergeCell ref="C93:H93"/>
    <mergeCell ref="J93:L93"/>
    <mergeCell ref="M93:N93"/>
    <mergeCell ref="O93:Q93"/>
    <mergeCell ref="R93:S93"/>
    <mergeCell ref="A94:B94"/>
    <mergeCell ref="C94:S94"/>
    <mergeCell ref="A95:B95"/>
    <mergeCell ref="C95:H95"/>
    <mergeCell ref="J95:L95"/>
    <mergeCell ref="M95:N95"/>
    <mergeCell ref="O95:Q95"/>
    <mergeCell ref="R95:S95"/>
    <mergeCell ref="A96:B96"/>
    <mergeCell ref="C96:S96"/>
    <mergeCell ref="A97:B97"/>
    <mergeCell ref="C97:H97"/>
    <mergeCell ref="J97:L97"/>
    <mergeCell ref="M97:N97"/>
    <mergeCell ref="O97:Q97"/>
    <mergeCell ref="R97:S97"/>
    <mergeCell ref="A98:B98"/>
    <mergeCell ref="C98:S98"/>
    <mergeCell ref="A99:B99"/>
    <mergeCell ref="C99:S99"/>
    <mergeCell ref="A100:B100"/>
    <mergeCell ref="C100:H100"/>
    <mergeCell ref="J100:L100"/>
    <mergeCell ref="M100:N100"/>
    <mergeCell ref="O100:Q100"/>
    <mergeCell ref="R100:S100"/>
    <mergeCell ref="A101:B101"/>
    <mergeCell ref="C101:S101"/>
    <mergeCell ref="A102:B102"/>
    <mergeCell ref="C102:H102"/>
    <mergeCell ref="J102:L102"/>
    <mergeCell ref="M102:N102"/>
    <mergeCell ref="O102:Q102"/>
    <mergeCell ref="R102:S102"/>
    <mergeCell ref="A103:B103"/>
    <mergeCell ref="C103:S103"/>
    <mergeCell ref="A104:B104"/>
    <mergeCell ref="C104:H104"/>
    <mergeCell ref="J104:L104"/>
    <mergeCell ref="M104:N104"/>
    <mergeCell ref="O104:Q104"/>
    <mergeCell ref="R104:S104"/>
    <mergeCell ref="A105:B105"/>
    <mergeCell ref="C105:S105"/>
    <mergeCell ref="A106:B106"/>
    <mergeCell ref="C106:H106"/>
    <mergeCell ref="J106:L106"/>
    <mergeCell ref="M106:N106"/>
    <mergeCell ref="O106:Q106"/>
    <mergeCell ref="R106:S106"/>
    <mergeCell ref="A107:B107"/>
    <mergeCell ref="C107:S107"/>
    <mergeCell ref="A108:B108"/>
    <mergeCell ref="C108:S108"/>
    <mergeCell ref="A109:B109"/>
    <mergeCell ref="C109:H109"/>
    <mergeCell ref="J109:L109"/>
    <mergeCell ref="M109:N109"/>
    <mergeCell ref="O109:Q109"/>
    <mergeCell ref="R109:S109"/>
    <mergeCell ref="A110:B110"/>
    <mergeCell ref="C110:S110"/>
    <mergeCell ref="A111:B111"/>
    <mergeCell ref="C111:H111"/>
    <mergeCell ref="J111:L111"/>
    <mergeCell ref="M111:N111"/>
    <mergeCell ref="O111:Q111"/>
    <mergeCell ref="R111:S111"/>
    <mergeCell ref="R115:S115"/>
    <mergeCell ref="A112:B112"/>
    <mergeCell ref="C112:S112"/>
    <mergeCell ref="A113:B113"/>
    <mergeCell ref="C113:H113"/>
    <mergeCell ref="J113:L113"/>
    <mergeCell ref="M113:N113"/>
    <mergeCell ref="O113:Q113"/>
    <mergeCell ref="R113:S113"/>
    <mergeCell ref="G134:I134"/>
    <mergeCell ref="M134:O134"/>
    <mergeCell ref="B136:C136"/>
    <mergeCell ref="A114:B114"/>
    <mergeCell ref="C114:S114"/>
    <mergeCell ref="A115:B115"/>
    <mergeCell ref="C115:H115"/>
    <mergeCell ref="J115:L115"/>
    <mergeCell ref="M115:N115"/>
    <mergeCell ref="O115:Q115"/>
    <mergeCell ref="B149:D149"/>
    <mergeCell ref="F149:G149"/>
    <mergeCell ref="C150:L150"/>
    <mergeCell ref="B137:M137"/>
    <mergeCell ref="B139:E139"/>
    <mergeCell ref="M139:O139"/>
    <mergeCell ref="G141:I141"/>
    <mergeCell ref="G142:I142"/>
    <mergeCell ref="M142:O142"/>
    <mergeCell ref="N60:O60"/>
    <mergeCell ref="A71:B71"/>
    <mergeCell ref="C71:L71"/>
    <mergeCell ref="M71:N71"/>
    <mergeCell ref="O71:Q71"/>
    <mergeCell ref="B144:D144"/>
    <mergeCell ref="E144:F144"/>
    <mergeCell ref="B131:E131"/>
    <mergeCell ref="M131:O131"/>
    <mergeCell ref="G133:I133"/>
    <mergeCell ref="R71:S71"/>
    <mergeCell ref="B28:F28"/>
    <mergeCell ref="H28:K28"/>
    <mergeCell ref="P28:Q28"/>
    <mergeCell ref="A116:B116"/>
    <mergeCell ref="C116:S116"/>
    <mergeCell ref="A60:B60"/>
    <mergeCell ref="C60:I60"/>
    <mergeCell ref="J60:K60"/>
    <mergeCell ref="L60:M60"/>
    <mergeCell ref="A118:B118"/>
    <mergeCell ref="C118:H118"/>
    <mergeCell ref="J118:L118"/>
    <mergeCell ref="M118:N118"/>
    <mergeCell ref="O118:Q118"/>
    <mergeCell ref="R118:S118"/>
    <mergeCell ref="A119:B119"/>
    <mergeCell ref="C119:H119"/>
    <mergeCell ref="J119:L119"/>
    <mergeCell ref="M119:N119"/>
    <mergeCell ref="O119:Q119"/>
    <mergeCell ref="R119:S119"/>
    <mergeCell ref="A120:B120"/>
    <mergeCell ref="C120:S120"/>
    <mergeCell ref="A121:B121"/>
    <mergeCell ref="C121:H121"/>
    <mergeCell ref="J121:L121"/>
    <mergeCell ref="M121:N121"/>
    <mergeCell ref="O121:Q121"/>
    <mergeCell ref="R121:S121"/>
    <mergeCell ref="A122:B122"/>
    <mergeCell ref="C122:H122"/>
    <mergeCell ref="J122:L122"/>
    <mergeCell ref="M122:N122"/>
    <mergeCell ref="O122:Q122"/>
    <mergeCell ref="R122:S122"/>
    <mergeCell ref="A123:B123"/>
    <mergeCell ref="C123:S123"/>
    <mergeCell ref="A124:B124"/>
    <mergeCell ref="C124:H124"/>
    <mergeCell ref="J124:L124"/>
    <mergeCell ref="M124:N124"/>
    <mergeCell ref="O124:Q124"/>
    <mergeCell ref="R124:S124"/>
    <mergeCell ref="A125:B125"/>
    <mergeCell ref="C125:H125"/>
    <mergeCell ref="J125:L125"/>
    <mergeCell ref="M125:N125"/>
    <mergeCell ref="O125:Q125"/>
    <mergeCell ref="R125:S125"/>
    <mergeCell ref="A126:B126"/>
    <mergeCell ref="C126:S126"/>
    <mergeCell ref="A127:B127"/>
    <mergeCell ref="C127:H127"/>
    <mergeCell ref="J127:L127"/>
    <mergeCell ref="M127:N127"/>
    <mergeCell ref="O127:Q127"/>
    <mergeCell ref="R127:S127"/>
    <mergeCell ref="A128:B128"/>
    <mergeCell ref="C128:H128"/>
    <mergeCell ref="J128:L128"/>
    <mergeCell ref="M128:N128"/>
    <mergeCell ref="O128:Q128"/>
    <mergeCell ref="R128:S128"/>
  </mergeCells>
  <printOptions/>
  <pageMargins left="0.3937007874015748" right="0.3937007874015748" top="0.984251968503937" bottom="0.3937007874015748" header="0" footer="0"/>
  <pageSetup fitToHeight="0" horizontalDpi="600" verticalDpi="600" orientation="landscape" pageOrder="overThenDown" paperSize="9" scale="85" r:id="rId1"/>
  <rowBreaks count="2" manualBreakCount="2">
    <brk id="29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П. Прокопович</dc:creator>
  <cp:keywords/>
  <dc:description/>
  <cp:lastModifiedBy>Ірина П. Прокопович</cp:lastModifiedBy>
  <cp:lastPrinted>2024-04-26T08:37:53Z</cp:lastPrinted>
  <dcterms:created xsi:type="dcterms:W3CDTF">2024-01-24T09:43:57Z</dcterms:created>
  <dcterms:modified xsi:type="dcterms:W3CDTF">2024-04-26T09:19:46Z</dcterms:modified>
  <cp:category/>
  <cp:version/>
  <cp:contentType/>
  <cp:contentStatus/>
  <cp:revision>1</cp:revision>
</cp:coreProperties>
</file>