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Лист1!$A$1:$J$127</definedName>
  </definedNames>
  <calcPr calcId="125725"/>
</workbook>
</file>

<file path=xl/calcChain.xml><?xml version="1.0" encoding="utf-8"?>
<calcChain xmlns="http://schemas.openxmlformats.org/spreadsheetml/2006/main">
  <c r="D69" i="1"/>
  <c r="D52"/>
  <c r="F68"/>
  <c r="E52"/>
  <c r="D70"/>
  <c r="F69"/>
  <c r="E70"/>
  <c r="F55"/>
  <c r="D57"/>
  <c r="D58"/>
  <c r="F57"/>
  <c r="G111"/>
  <c r="E111"/>
  <c r="G93"/>
  <c r="E93"/>
  <c r="F67"/>
  <c r="F66"/>
  <c r="E58"/>
  <c r="F52"/>
  <c r="F65"/>
  <c r="F70" l="1"/>
  <c r="F58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<sst xmlns="http://schemas.openxmlformats.org/spreadsheetml/2006/main" count="192" uniqueCount="115">
  <si>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</si>
  <si>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</si>
  <si>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</si>
  <si>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</si>
  <si>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</si>
  <si>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</si>
  <si>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</si>
  <si>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</si>
  <si>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</si>
  <si>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</si>
  <si>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</si>
  <si>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</si>
  <si>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</si>
  <si>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</si>
  <si>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</si>
  <si>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</si>
  <si>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</si>
  <si>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</si>
  <si>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</si>
  <si>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</si>
  <si>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</si>
  <si>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</si>
  <si>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</si>
  <si>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</si>
  <si>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</si>
  <si>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</si>
  <si>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</si>
  <si>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</si>
  <si>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</si>
  <si>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</si>
  <si>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</si>
  <si>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</si>
  <si>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</si>
  <si>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</si>
  <si>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</si>
  <si>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</si>
  <si>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</si>
  <si>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</si>
  <si>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</si>
  <si>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</si>
  <si>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</si>
  <si>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</si>
  <si>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</si>
  <si>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</si>
  <si>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</si>
  <si>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</si>
  <si>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</si>
  <si>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</si>
  <si>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</si>
  <si>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</si>
  <si>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</si>
  <si>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</si>
  <si>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</si>
  <si>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</si>
  <si>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</si>
  <si>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</si>
  <si>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</si>
  <si>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</si>
  <si>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</si>
  <si>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</si>
  <si>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</si>
  <si>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</si>
  <si>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</si>
  <si>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</si>
  <si>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</si>
  <si>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</si>
  <si>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</si>
  <si>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</si>
  <si>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</si>
  <si>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</si>
  <si>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</si>
  <si>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</si>
  <si>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</si>
  <si>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</si>
  <si>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</si>
  <si>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</si>
  <si>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</si>
  <si>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</si>
  <si>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</si>
  <si>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</si>
  <si>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</si>
  <si>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</si>
  <si>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</si>
  <si>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</si>
  <si>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</si>
  <si>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</si>
  <si>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</si>
  <si>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</si>
  <si>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</si>
  <si>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</si>
  <si>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</si>
  <si>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</si>
  <si>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</si>
  <si>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</si>
  <si>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</si>
  <si>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</si>
  <si>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</si>
  <si>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</si>
  <si>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</si>
  <si>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</si>
  <si>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</si>
  <si>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</si>
  <si>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</si>
  <si>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</si>
  <si>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</si>
  <si>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>498 483 714</t>
    </r>
    <r>
      <rPr>
        <sz val="14"/>
        <color theme="1"/>
        <rFont val="Arial"/>
        <family val="2"/>
        <charset val="204"/>
      </rPr>
      <t xml:space="preserve"> гривень, у тому числі загального фонду –</t>
    </r>
    <r>
      <rPr>
        <u/>
        <sz val="14"/>
        <color theme="1"/>
        <rFont val="Arial"/>
        <family val="2"/>
        <charset val="204"/>
      </rPr>
      <t xml:space="preserve">493 498 355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4 985 359 </t>
    </r>
    <r>
      <rPr>
        <sz val="14"/>
        <color theme="1"/>
        <rFont val="Arial"/>
        <family val="2"/>
        <charset val="204"/>
      </rPr>
      <t>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</si>
  <si>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</si>
  <si>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ПОГОДЖЕНО:</t>
  </si>
  <si>
    <t>Начальник  фінансового управління</t>
  </si>
  <si>
    <t>Чернігівської міської ради</t>
  </si>
  <si>
    <t>О.Ю.Лисенко</t>
  </si>
  <si>
    <t>(ініціали /ініціал,  прізвище)</t>
  </si>
  <si>
    <t>Дата погодження</t>
  </si>
  <si>
    <t>М.П.</t>
  </si>
  <si>
    <r>
      <t xml:space="preserve"> _</t>
    </r>
    <r>
      <rPr>
        <u/>
        <sz val="14"/>
        <color theme="1"/>
        <rFont val="Arial"/>
        <family val="2"/>
        <charset val="204"/>
      </rPr>
      <t>від 12.02. 2020 р.</t>
    </r>
    <r>
      <rPr>
        <sz val="14"/>
        <color theme="1"/>
        <rFont val="Arial"/>
        <family val="2"/>
        <charset val="204"/>
      </rPr>
      <t>_______ №  ___</t>
    </r>
    <r>
      <rPr>
        <u/>
        <sz val="14"/>
        <color theme="1"/>
        <rFont val="Arial"/>
        <family val="2"/>
        <charset val="204"/>
      </rPr>
      <t>67</t>
    </r>
    <r>
      <rPr>
        <sz val="14"/>
        <color theme="1"/>
        <rFont val="Arial"/>
        <family val="2"/>
        <charset val="204"/>
      </rPr>
      <t xml:space="preserve">__________        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</si>
</sst>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49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view="pageBreakPreview" zoomScale="75" zoomScaleNormal="75" zoomScaleSheetLayoutView="75" workbookViewId="0">
      <selection activeCell="F13" sqref="F13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6.8554687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98</v>
      </c>
      <c r="G1" s="2"/>
      <c r="H1" s="2"/>
    </row>
    <row r="2" spans="2:11" ht="32.25" customHeight="1">
      <c r="E2" s="2"/>
      <c r="F2" s="2" t="s">
        <v>99</v>
      </c>
      <c r="G2" s="2"/>
      <c r="H2" s="2"/>
    </row>
    <row r="3" spans="2:11" ht="32.25" customHeight="1">
      <c r="E3" s="2"/>
      <c r="F3" s="2" t="s">
        <v>100</v>
      </c>
      <c r="G3" s="2"/>
      <c r="H3" s="2"/>
    </row>
    <row r="4" spans="2:11" ht="32.25" customHeight="1">
      <c r="E4" s="2"/>
      <c r="F4" s="2" t="s">
        <v>101</v>
      </c>
      <c r="G4" s="2"/>
      <c r="H4" s="2"/>
    </row>
    <row r="5" spans="2:11" ht="32.25" customHeight="1">
      <c r="E5" s="2"/>
      <c r="F5" s="2" t="s">
        <v>102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98</v>
      </c>
      <c r="G7" s="2"/>
      <c r="H7" s="2"/>
    </row>
    <row r="8" spans="2:11" ht="32.25" customHeight="1">
      <c r="E8" s="2"/>
      <c r="F8" s="2" t="s">
        <v>103</v>
      </c>
      <c r="G8" s="2"/>
      <c r="H8" s="2"/>
    </row>
    <row r="9" spans="2:11" ht="32.25" customHeight="1">
      <c r="E9" s="2"/>
      <c r="F9" s="3" t="s">
        <v>45</v>
      </c>
      <c r="G9" s="3"/>
      <c r="H9" s="3"/>
    </row>
    <row r="10" spans="2:11" ht="32.25" customHeight="1">
      <c r="E10" s="2"/>
      <c r="F10" s="2" t="s">
        <v>104</v>
      </c>
      <c r="G10" s="2"/>
      <c r="H10" s="2"/>
    </row>
    <row r="11" spans="2:11" ht="32.25" customHeight="1">
      <c r="E11" s="2"/>
      <c r="F11" s="2" t="s">
        <v>114</v>
      </c>
      <c r="G11" s="2"/>
      <c r="H11" s="2"/>
    </row>
    <row r="14" spans="2:11" ht="32.25" customHeight="1">
      <c r="D14" s="4"/>
      <c r="E14" s="4" t="s">
        <v>97</v>
      </c>
      <c r="F14" s="5"/>
    </row>
    <row r="15" spans="2:11" ht="23.25" customHeight="1">
      <c r="C15" s="6"/>
      <c r="D15" s="6" t="s">
        <v>47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8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69</v>
      </c>
      <c r="B18" s="66" t="s">
        <v>78</v>
      </c>
      <c r="C18" s="3"/>
      <c r="D18" s="3"/>
      <c r="E18" s="3" t="s">
        <v>45</v>
      </c>
      <c r="F18" s="3"/>
      <c r="G18" s="3"/>
      <c r="H18" s="3"/>
      <c r="I18" s="60" t="s">
        <v>79</v>
      </c>
      <c r="J18" s="3"/>
    </row>
    <row r="19" spans="1:17" ht="25.5" customHeight="1">
      <c r="A19" s="56"/>
      <c r="B19" s="64" t="s">
        <v>73</v>
      </c>
      <c r="C19" s="63"/>
      <c r="D19" s="56"/>
      <c r="E19" s="93" t="s">
        <v>82</v>
      </c>
      <c r="F19" s="93"/>
      <c r="G19" s="56"/>
      <c r="H19" s="56"/>
      <c r="I19" s="56" t="s">
        <v>70</v>
      </c>
      <c r="J19" s="56"/>
    </row>
    <row r="20" spans="1:17" ht="30" customHeight="1">
      <c r="A20" s="3" t="s">
        <v>71</v>
      </c>
      <c r="B20" s="65" t="s">
        <v>80</v>
      </c>
      <c r="C20" s="3"/>
      <c r="D20" s="3"/>
      <c r="E20" s="3" t="s">
        <v>45</v>
      </c>
      <c r="F20" s="3"/>
      <c r="G20" s="3"/>
      <c r="H20" s="3"/>
      <c r="I20" s="60" t="s">
        <v>79</v>
      </c>
      <c r="J20" s="3"/>
    </row>
    <row r="21" spans="1:17" ht="31.5" customHeight="1">
      <c r="A21" s="56" t="s">
        <v>83</v>
      </c>
      <c r="B21" s="64" t="s">
        <v>73</v>
      </c>
      <c r="C21" s="56"/>
      <c r="D21" s="56"/>
      <c r="E21" s="67" t="s">
        <v>82</v>
      </c>
      <c r="F21" s="56"/>
      <c r="G21" s="56"/>
      <c r="H21" s="56"/>
      <c r="I21" s="56" t="s">
        <v>70</v>
      </c>
      <c r="J21" s="56"/>
    </row>
    <row r="22" spans="1:17" ht="73.5" customHeight="1">
      <c r="A22" s="3" t="s">
        <v>72</v>
      </c>
      <c r="B22" s="65" t="s">
        <v>85</v>
      </c>
      <c r="C22" s="61">
        <v>1020</v>
      </c>
      <c r="D22" s="62" t="s">
        <v>81</v>
      </c>
      <c r="E22" s="95" t="s">
        <v>91</v>
      </c>
      <c r="F22" s="95"/>
      <c r="G22" s="95"/>
      <c r="H22" s="3"/>
      <c r="I22" s="60" t="s">
        <v>86</v>
      </c>
      <c r="J22" s="3"/>
    </row>
    <row r="23" spans="1:17" ht="31.5" customHeight="1">
      <c r="B23" s="94" t="s">
        <v>73</v>
      </c>
      <c r="C23" s="94" t="s">
        <v>74</v>
      </c>
      <c r="D23" s="94" t="s">
        <v>75</v>
      </c>
      <c r="E23" s="94" t="s">
        <v>76</v>
      </c>
      <c r="F23" s="94"/>
      <c r="G23" s="94"/>
      <c r="H23" s="9"/>
      <c r="I23" s="59" t="s">
        <v>77</v>
      </c>
    </row>
    <row r="24" spans="1:17" ht="21" customHeight="1">
      <c r="B24" s="94"/>
      <c r="C24" s="94"/>
      <c r="D24" s="94"/>
      <c r="E24" s="58"/>
      <c r="F24" s="58"/>
      <c r="G24" s="56"/>
    </row>
    <row r="25" spans="1:17" ht="17.25" customHeight="1">
      <c r="A25" s="7"/>
      <c r="B25" s="7"/>
      <c r="C25" s="117"/>
      <c r="D25" s="117"/>
      <c r="E25" s="117"/>
    </row>
    <row r="26" spans="1:17" ht="18.75" customHeight="1">
      <c r="A26" s="1" t="s">
        <v>48</v>
      </c>
    </row>
    <row r="27" spans="1:17" ht="15.75" customHeight="1"/>
    <row r="28" spans="1:17" ht="33" customHeight="1">
      <c r="A28" s="77" t="s">
        <v>105</v>
      </c>
      <c r="B28" s="77"/>
      <c r="C28" s="77"/>
      <c r="D28" s="77"/>
      <c r="E28" s="77"/>
      <c r="F28" s="77"/>
      <c r="G28" s="77"/>
      <c r="H28" s="77"/>
      <c r="I28" s="77"/>
      <c r="J28" s="77"/>
      <c r="K28" s="7"/>
      <c r="L28" s="7"/>
      <c r="M28" s="7"/>
      <c r="N28" s="7"/>
      <c r="O28" s="7"/>
      <c r="P28" s="7"/>
      <c r="Q28" s="7"/>
    </row>
    <row r="29" spans="1:17" ht="27" customHeight="1">
      <c r="A29" s="119"/>
      <c r="B29" s="11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10" t="s">
        <v>106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27"/>
      <c r="L30" s="27"/>
      <c r="M30" s="27"/>
    </row>
    <row r="31" spans="1:17" ht="32.2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7"/>
      <c r="L31" s="7"/>
      <c r="M31" s="7"/>
    </row>
    <row r="32" spans="1:17" ht="32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L32" s="7"/>
      <c r="M32" s="7"/>
    </row>
    <row r="33" spans="1:29" ht="32.2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L33" s="7"/>
      <c r="M33" s="7"/>
    </row>
    <row r="34" spans="1:29" ht="68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39" customHeight="1">
      <c r="A35" s="110" t="s">
        <v>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9"/>
    </row>
    <row r="36" spans="1:29" ht="32.25" customHeight="1">
      <c r="A36" s="10" t="s">
        <v>1</v>
      </c>
      <c r="B36" s="101" t="s">
        <v>3</v>
      </c>
      <c r="C36" s="101"/>
      <c r="D36" s="101"/>
      <c r="E36" s="101"/>
      <c r="F36" s="101"/>
      <c r="G36" s="101"/>
      <c r="H36" s="101"/>
      <c r="I36" s="101"/>
      <c r="J36" s="101"/>
      <c r="K36" s="100"/>
      <c r="L36" s="100"/>
      <c r="M36" s="100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01" t="s">
        <v>92</v>
      </c>
      <c r="C37" s="101"/>
      <c r="D37" s="101"/>
      <c r="E37" s="101"/>
      <c r="F37" s="101"/>
      <c r="G37" s="101"/>
      <c r="H37" s="101"/>
      <c r="I37" s="101"/>
      <c r="J37" s="101"/>
      <c r="K37" s="100"/>
      <c r="L37" s="100"/>
      <c r="M37" s="100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118" t="s">
        <v>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06"/>
      <c r="L42" s="106"/>
      <c r="M42" s="106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01" t="s">
        <v>5</v>
      </c>
      <c r="C43" s="101"/>
      <c r="D43" s="101"/>
      <c r="E43" s="101"/>
      <c r="F43" s="101"/>
      <c r="G43" s="101"/>
      <c r="H43" s="101"/>
      <c r="I43" s="101"/>
      <c r="J43" s="101"/>
      <c r="K43" s="106"/>
      <c r="L43" s="106"/>
      <c r="M43" s="106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02" t="s">
        <v>50</v>
      </c>
      <c r="C44" s="102"/>
      <c r="D44" s="102"/>
      <c r="E44" s="102"/>
      <c r="F44" s="102"/>
      <c r="G44" s="102"/>
      <c r="H44" s="102"/>
      <c r="I44" s="102"/>
      <c r="J44" s="102"/>
      <c r="K44" s="100"/>
      <c r="L44" s="100"/>
      <c r="M44" s="100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03" t="s">
        <v>52</v>
      </c>
      <c r="C45" s="104"/>
      <c r="D45" s="104"/>
      <c r="E45" s="104"/>
      <c r="F45" s="104"/>
      <c r="G45" s="104"/>
      <c r="H45" s="104"/>
      <c r="I45" s="104"/>
      <c r="J45" s="105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10" t="s">
        <v>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21">
        <v>1</v>
      </c>
      <c r="C52" s="124" t="s">
        <v>51</v>
      </c>
      <c r="D52" s="127">
        <f>481395514+5812838+56245</f>
        <v>487264597</v>
      </c>
      <c r="E52" s="130">
        <f>4857837+14410+113112</f>
        <v>4985359</v>
      </c>
      <c r="F52" s="130">
        <f>SUM(D52:E52)</f>
        <v>492249956</v>
      </c>
    </row>
    <row r="53" spans="1:6" ht="32.25" customHeight="1">
      <c r="B53" s="122"/>
      <c r="C53" s="125"/>
      <c r="D53" s="128"/>
      <c r="E53" s="131"/>
      <c r="F53" s="131"/>
    </row>
    <row r="54" spans="1:6" ht="26.25" customHeight="1">
      <c r="B54" s="123"/>
      <c r="C54" s="126"/>
      <c r="D54" s="129"/>
      <c r="E54" s="132"/>
      <c r="F54" s="132"/>
    </row>
    <row r="55" spans="1:6" ht="70.5" customHeight="1">
      <c r="B55" s="38">
        <v>2</v>
      </c>
      <c r="C55" s="39" t="s">
        <v>53</v>
      </c>
      <c r="D55" s="71">
        <v>2273528</v>
      </c>
      <c r="E55" s="20">
        <v>0</v>
      </c>
      <c r="F55" s="20">
        <f>SUM(D55:E55)</f>
        <v>2273528</v>
      </c>
    </row>
    <row r="56" spans="1:6" ht="70.5" customHeight="1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72.75" customHeight="1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>
      <c r="B58" s="111" t="s">
        <v>10</v>
      </c>
      <c r="C58" s="111"/>
      <c r="D58" s="20">
        <f>SUM(D52:D57)</f>
        <v>493498355</v>
      </c>
      <c r="E58" s="20">
        <f>SUM(E52)</f>
        <v>4985359</v>
      </c>
      <c r="F58" s="20">
        <f>SUM(F52:F57)</f>
        <v>498483714</v>
      </c>
    </row>
    <row r="60" spans="1:6" ht="32.25" customHeight="1">
      <c r="A60" s="110" t="s">
        <v>11</v>
      </c>
      <c r="B60" s="110"/>
      <c r="C60" s="110"/>
      <c r="D60" s="110"/>
      <c r="E60" s="110"/>
      <c r="F60" s="110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93</v>
      </c>
      <c r="D65" s="19">
        <v>0</v>
      </c>
      <c r="E65" s="69">
        <v>1836000</v>
      </c>
      <c r="F65" s="19">
        <f>SUM(D65:E65)</f>
        <v>1836000</v>
      </c>
    </row>
    <row r="66" spans="1:13" ht="102" customHeight="1">
      <c r="B66" s="17">
        <v>2</v>
      </c>
      <c r="C66" s="18" t="s">
        <v>95</v>
      </c>
      <c r="D66" s="19">
        <v>952571</v>
      </c>
      <c r="E66" s="69">
        <v>769797</v>
      </c>
      <c r="F66" s="19">
        <f>SUM(D66:E66)</f>
        <v>1722368</v>
      </c>
    </row>
    <row r="67" spans="1:13" ht="104.25" customHeight="1">
      <c r="B67" s="78">
        <v>3</v>
      </c>
      <c r="C67" s="79" t="s">
        <v>94</v>
      </c>
      <c r="D67" s="80">
        <v>1258168</v>
      </c>
      <c r="E67" s="81">
        <v>0</v>
      </c>
      <c r="F67" s="80">
        <f>SUM(D67:E67)</f>
        <v>1258168</v>
      </c>
    </row>
    <row r="68" spans="1:13" ht="101.25" customHeight="1">
      <c r="B68" s="26">
        <v>4</v>
      </c>
      <c r="C68" s="10" t="s">
        <v>13</v>
      </c>
      <c r="D68" s="20">
        <v>5483405</v>
      </c>
      <c r="E68" s="70">
        <v>0</v>
      </c>
      <c r="F68" s="20">
        <f>SUM(D68:E68)</f>
        <v>5483405</v>
      </c>
    </row>
    <row r="69" spans="1:13" ht="102" customHeight="1">
      <c r="B69" s="76">
        <v>5</v>
      </c>
      <c r="C69" s="39" t="s">
        <v>96</v>
      </c>
      <c r="D69" s="20">
        <f>169706+56245</f>
        <v>225951</v>
      </c>
      <c r="E69" s="71">
        <v>127522</v>
      </c>
      <c r="F69" s="20">
        <f>SUM(D69:E69)</f>
        <v>353473</v>
      </c>
    </row>
    <row r="70" spans="1:13" ht="32.25" customHeight="1">
      <c r="B70" s="111" t="s">
        <v>10</v>
      </c>
      <c r="C70" s="111"/>
      <c r="D70" s="20">
        <f>SUM(D65:D69)</f>
        <v>7920095</v>
      </c>
      <c r="E70" s="71">
        <f>SUM(E65:E69)</f>
        <v>2733319</v>
      </c>
      <c r="F70" s="20">
        <f>SUM(F65:F69)</f>
        <v>10653414</v>
      </c>
    </row>
    <row r="72" spans="1:13" ht="32.25" customHeight="1">
      <c r="A72" s="1" t="s">
        <v>14</v>
      </c>
    </row>
    <row r="73" spans="1:13" ht="32.25" customHeight="1">
      <c r="A73" s="21"/>
    </row>
    <row r="74" spans="1:13" ht="32.25" customHeight="1">
      <c r="A74" s="107" t="s">
        <v>84</v>
      </c>
      <c r="B74" s="107" t="s">
        <v>15</v>
      </c>
      <c r="C74" s="107" t="s">
        <v>16</v>
      </c>
      <c r="D74" s="107" t="s">
        <v>17</v>
      </c>
      <c r="E74" s="107" t="s">
        <v>8</v>
      </c>
      <c r="F74" s="107" t="s">
        <v>9</v>
      </c>
      <c r="G74" s="107" t="s">
        <v>10</v>
      </c>
    </row>
    <row r="75" spans="1:13" ht="14.25" customHeight="1">
      <c r="A75" s="108"/>
      <c r="B75" s="108"/>
      <c r="C75" s="108"/>
      <c r="D75" s="108"/>
      <c r="E75" s="108"/>
      <c r="F75" s="108"/>
      <c r="G75" s="108"/>
    </row>
    <row r="76" spans="1:13" ht="32.25" hidden="1" customHeight="1">
      <c r="A76" s="109"/>
      <c r="B76" s="109"/>
      <c r="C76" s="109"/>
      <c r="D76" s="109"/>
      <c r="E76" s="109"/>
      <c r="F76" s="109"/>
      <c r="G76" s="109"/>
    </row>
    <row r="77" spans="1:13" ht="32.25" customHeight="1">
      <c r="A77" s="15">
        <v>1</v>
      </c>
      <c r="B77" s="16">
        <v>2</v>
      </c>
      <c r="C77" s="16">
        <v>3</v>
      </c>
      <c r="D77" s="16">
        <v>4</v>
      </c>
      <c r="E77" s="16">
        <v>5</v>
      </c>
      <c r="F77" s="15">
        <v>6</v>
      </c>
      <c r="G77" s="74">
        <v>7</v>
      </c>
    </row>
    <row r="78" spans="1:13" ht="32.25" customHeight="1">
      <c r="A78" s="34"/>
      <c r="B78" s="43" t="s">
        <v>54</v>
      </c>
      <c r="C78" s="29"/>
      <c r="D78" s="29"/>
      <c r="E78" s="29"/>
      <c r="F78" s="40"/>
      <c r="G78" s="75"/>
      <c r="H78" s="2"/>
      <c r="I78" s="2"/>
      <c r="J78" s="2"/>
    </row>
    <row r="79" spans="1:13" ht="102.75" customHeight="1">
      <c r="A79" s="36"/>
      <c r="B79" s="46" t="s">
        <v>50</v>
      </c>
      <c r="C79" s="46"/>
      <c r="D79" s="46"/>
      <c r="E79" s="46"/>
      <c r="F79" s="46"/>
      <c r="G79" s="46"/>
      <c r="H79" s="42"/>
      <c r="I79" s="42"/>
      <c r="J79" s="42"/>
      <c r="K79" s="2"/>
      <c r="L79" s="2"/>
      <c r="M79" s="2"/>
    </row>
    <row r="80" spans="1:13" ht="32.25" customHeight="1">
      <c r="A80" s="44">
        <v>1</v>
      </c>
      <c r="B80" s="45" t="s">
        <v>21</v>
      </c>
      <c r="C80" s="35"/>
      <c r="D80" s="35"/>
      <c r="E80" s="35"/>
      <c r="F80" s="35"/>
      <c r="G80" s="35"/>
    </row>
    <row r="81" spans="1:7" ht="39" customHeight="1">
      <c r="A81" s="17"/>
      <c r="B81" s="22" t="s">
        <v>22</v>
      </c>
      <c r="C81" s="16" t="s">
        <v>23</v>
      </c>
      <c r="D81" s="16" t="s">
        <v>24</v>
      </c>
      <c r="E81" s="16">
        <v>2</v>
      </c>
      <c r="F81" s="15"/>
      <c r="G81" s="16">
        <v>2</v>
      </c>
    </row>
    <row r="82" spans="1:7" ht="42" customHeight="1">
      <c r="A82" s="17"/>
      <c r="B82" s="22" t="s">
        <v>25</v>
      </c>
      <c r="C82" s="16" t="s">
        <v>23</v>
      </c>
      <c r="D82" s="16" t="s">
        <v>24</v>
      </c>
      <c r="E82" s="16">
        <v>1</v>
      </c>
      <c r="F82" s="15"/>
      <c r="G82" s="16">
        <v>1</v>
      </c>
    </row>
    <row r="83" spans="1:7" ht="42" customHeight="1">
      <c r="A83" s="17"/>
      <c r="B83" s="22" t="s">
        <v>26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39" customHeight="1">
      <c r="A84" s="17"/>
      <c r="B84" s="22" t="s">
        <v>27</v>
      </c>
      <c r="C84" s="16" t="s">
        <v>23</v>
      </c>
      <c r="D84" s="16" t="s">
        <v>24</v>
      </c>
      <c r="E84" s="16">
        <v>30</v>
      </c>
      <c r="F84" s="15"/>
      <c r="G84" s="16">
        <v>30</v>
      </c>
    </row>
    <row r="85" spans="1:7" ht="41.25" customHeight="1">
      <c r="A85" s="17"/>
      <c r="B85" s="22" t="s">
        <v>28</v>
      </c>
      <c r="C85" s="16" t="s">
        <v>23</v>
      </c>
      <c r="D85" s="16" t="s">
        <v>24</v>
      </c>
      <c r="E85" s="16">
        <v>28</v>
      </c>
      <c r="F85" s="15"/>
      <c r="G85" s="16">
        <v>28</v>
      </c>
    </row>
    <row r="86" spans="1:7" ht="44.25" customHeight="1">
      <c r="A86" s="17"/>
      <c r="B86" s="22" t="s">
        <v>29</v>
      </c>
      <c r="C86" s="16" t="s">
        <v>23</v>
      </c>
      <c r="D86" s="16" t="s">
        <v>24</v>
      </c>
      <c r="E86" s="16">
        <v>9</v>
      </c>
      <c r="F86" s="15"/>
      <c r="G86" s="16">
        <v>9</v>
      </c>
    </row>
    <row r="87" spans="1:7" ht="43.5" customHeight="1">
      <c r="A87" s="85"/>
      <c r="B87" s="85" t="s">
        <v>30</v>
      </c>
      <c r="C87" s="86" t="s">
        <v>23</v>
      </c>
      <c r="D87" s="86" t="s">
        <v>24</v>
      </c>
      <c r="E87" s="86">
        <v>26</v>
      </c>
      <c r="F87" s="87"/>
      <c r="G87" s="86">
        <v>26</v>
      </c>
    </row>
    <row r="88" spans="1:7" ht="46.5" customHeight="1">
      <c r="A88" s="44"/>
      <c r="B88" s="84" t="s">
        <v>31</v>
      </c>
      <c r="C88" s="82" t="s">
        <v>23</v>
      </c>
      <c r="D88" s="82" t="s">
        <v>24</v>
      </c>
      <c r="E88" s="82">
        <v>909</v>
      </c>
      <c r="F88" s="83"/>
      <c r="G88" s="82">
        <v>909</v>
      </c>
    </row>
    <row r="89" spans="1:7" ht="70.5" customHeight="1">
      <c r="A89" s="17"/>
      <c r="B89" s="22" t="s">
        <v>32</v>
      </c>
      <c r="C89" s="16" t="s">
        <v>23</v>
      </c>
      <c r="D89" s="16" t="s">
        <v>33</v>
      </c>
      <c r="E89" s="54">
        <v>2181.306</v>
      </c>
      <c r="F89" s="15"/>
      <c r="G89" s="54">
        <v>2181.306</v>
      </c>
    </row>
    <row r="90" spans="1:7" ht="108.75" customHeight="1">
      <c r="A90" s="17"/>
      <c r="B90" s="22" t="s">
        <v>34</v>
      </c>
      <c r="C90" s="16" t="s">
        <v>23</v>
      </c>
      <c r="D90" s="16" t="s">
        <v>33</v>
      </c>
      <c r="E90" s="55">
        <v>289</v>
      </c>
      <c r="F90" s="15"/>
      <c r="G90" s="55">
        <v>289</v>
      </c>
    </row>
    <row r="91" spans="1:7" ht="64.5" customHeight="1">
      <c r="A91" s="22"/>
      <c r="B91" s="22" t="s">
        <v>35</v>
      </c>
      <c r="C91" s="16" t="s">
        <v>23</v>
      </c>
      <c r="D91" s="16" t="s">
        <v>33</v>
      </c>
      <c r="E91" s="16">
        <v>201.9</v>
      </c>
      <c r="F91" s="15"/>
      <c r="G91" s="16">
        <v>201.9</v>
      </c>
    </row>
    <row r="92" spans="1:7" ht="66" customHeight="1">
      <c r="A92" s="22"/>
      <c r="B92" s="22" t="s">
        <v>36</v>
      </c>
      <c r="C92" s="16" t="s">
        <v>23</v>
      </c>
      <c r="D92" s="16" t="s">
        <v>33</v>
      </c>
      <c r="E92" s="16">
        <v>644.5</v>
      </c>
      <c r="F92" s="15"/>
      <c r="G92" s="16">
        <v>644.5</v>
      </c>
    </row>
    <row r="93" spans="1:7" ht="32.25" customHeight="1">
      <c r="A93" s="96"/>
      <c r="B93" s="96" t="s">
        <v>37</v>
      </c>
      <c r="C93" s="98" t="s">
        <v>23</v>
      </c>
      <c r="D93" s="98" t="s">
        <v>33</v>
      </c>
      <c r="E93" s="120">
        <f>E89+E90+E91+E92</f>
        <v>3316.7060000000001</v>
      </c>
      <c r="F93" s="107"/>
      <c r="G93" s="120">
        <f>G89+G90+G91+G92</f>
        <v>3316.7060000000001</v>
      </c>
    </row>
    <row r="94" spans="1:7" ht="27" customHeight="1">
      <c r="A94" s="97"/>
      <c r="B94" s="97"/>
      <c r="C94" s="99"/>
      <c r="D94" s="99"/>
      <c r="E94" s="99"/>
      <c r="F94" s="109"/>
      <c r="G94" s="99"/>
    </row>
    <row r="95" spans="1:7" ht="32.25" customHeight="1">
      <c r="A95" s="17">
        <v>2</v>
      </c>
      <c r="B95" s="23" t="s">
        <v>46</v>
      </c>
      <c r="C95" s="16"/>
      <c r="D95" s="16"/>
      <c r="E95" s="16"/>
      <c r="F95" s="15"/>
      <c r="G95" s="16"/>
    </row>
    <row r="96" spans="1:7" ht="32.25" customHeight="1">
      <c r="A96" s="22"/>
      <c r="B96" s="22" t="s">
        <v>38</v>
      </c>
      <c r="C96" s="16" t="s">
        <v>23</v>
      </c>
      <c r="D96" s="16" t="s">
        <v>24</v>
      </c>
      <c r="E96" s="72">
        <v>28979</v>
      </c>
      <c r="F96" s="73"/>
      <c r="G96" s="72">
        <v>28979</v>
      </c>
    </row>
    <row r="97" spans="1:12" ht="43.5" customHeight="1">
      <c r="A97" s="17">
        <v>3</v>
      </c>
      <c r="B97" s="23" t="s">
        <v>39</v>
      </c>
      <c r="C97" s="16"/>
      <c r="D97" s="16"/>
      <c r="E97" s="16"/>
      <c r="F97" s="15"/>
      <c r="G97" s="16"/>
    </row>
    <row r="98" spans="1:12" ht="32.25" customHeight="1">
      <c r="A98" s="22"/>
      <c r="B98" s="22" t="s">
        <v>40</v>
      </c>
      <c r="C98" s="16" t="s">
        <v>41</v>
      </c>
      <c r="D98" s="16" t="s">
        <v>42</v>
      </c>
      <c r="E98" s="72">
        <v>4897451</v>
      </c>
      <c r="F98" s="73"/>
      <c r="G98" s="72">
        <v>4897451</v>
      </c>
    </row>
    <row r="99" spans="1:12" ht="32.25" customHeight="1">
      <c r="A99" s="17">
        <v>4</v>
      </c>
      <c r="B99" s="23" t="s">
        <v>43</v>
      </c>
      <c r="C99" s="16"/>
      <c r="D99" s="16"/>
      <c r="E99" s="16"/>
      <c r="F99" s="15"/>
      <c r="G99" s="16"/>
    </row>
    <row r="100" spans="1:12" ht="41.25" customHeight="1">
      <c r="A100" s="33"/>
      <c r="B100" s="33" t="s">
        <v>44</v>
      </c>
      <c r="C100" s="29" t="s">
        <v>41</v>
      </c>
      <c r="D100" s="29" t="s">
        <v>24</v>
      </c>
      <c r="E100" s="29">
        <v>169</v>
      </c>
      <c r="F100" s="34"/>
      <c r="G100" s="29">
        <v>169</v>
      </c>
    </row>
    <row r="101" spans="1:12" ht="41.25" customHeight="1">
      <c r="A101" s="46"/>
      <c r="B101" s="48" t="s">
        <v>55</v>
      </c>
      <c r="C101" s="47"/>
      <c r="D101" s="47"/>
      <c r="E101" s="47"/>
      <c r="F101" s="36"/>
      <c r="G101" s="47"/>
      <c r="H101" s="2"/>
      <c r="I101" s="2"/>
      <c r="J101" s="2"/>
      <c r="K101" s="2"/>
      <c r="L101" s="2"/>
    </row>
    <row r="102" spans="1:12" ht="75.75" customHeight="1">
      <c r="A102" s="50"/>
      <c r="B102" s="49" t="s">
        <v>52</v>
      </c>
      <c r="C102" s="46"/>
      <c r="D102" s="46"/>
      <c r="E102" s="46"/>
      <c r="F102" s="46"/>
      <c r="G102" s="46"/>
      <c r="H102" s="42"/>
      <c r="I102" s="42"/>
      <c r="J102" s="42"/>
      <c r="K102" s="2"/>
      <c r="L102" s="2"/>
    </row>
    <row r="103" spans="1:12" ht="41.25" customHeight="1">
      <c r="A103" s="32">
        <v>1</v>
      </c>
      <c r="B103" s="51" t="s">
        <v>21</v>
      </c>
      <c r="C103" s="47"/>
      <c r="D103" s="47"/>
      <c r="E103" s="47"/>
      <c r="F103" s="36"/>
      <c r="G103" s="47"/>
      <c r="H103" s="2"/>
      <c r="I103" s="2"/>
      <c r="J103" s="2"/>
      <c r="K103" s="2"/>
      <c r="L103" s="2"/>
    </row>
    <row r="104" spans="1:12" ht="41.25" customHeight="1">
      <c r="A104" s="32"/>
      <c r="B104" s="49" t="s">
        <v>56</v>
      </c>
      <c r="C104" s="47" t="s">
        <v>23</v>
      </c>
      <c r="D104" s="47" t="s">
        <v>24</v>
      </c>
      <c r="E104" s="47">
        <v>1</v>
      </c>
      <c r="F104" s="36"/>
      <c r="G104" s="47">
        <v>1</v>
      </c>
      <c r="H104" s="2"/>
      <c r="I104" s="2"/>
      <c r="J104" s="2"/>
      <c r="K104" s="2"/>
      <c r="L104" s="2"/>
    </row>
    <row r="105" spans="1:12" ht="41.25" customHeight="1">
      <c r="A105" s="91"/>
      <c r="B105" s="49" t="s">
        <v>57</v>
      </c>
      <c r="C105" s="47" t="s">
        <v>23</v>
      </c>
      <c r="D105" s="47" t="s">
        <v>24</v>
      </c>
      <c r="E105" s="47">
        <v>6</v>
      </c>
      <c r="F105" s="92"/>
      <c r="G105" s="47">
        <v>6</v>
      </c>
      <c r="H105" s="2"/>
      <c r="I105" s="2"/>
      <c r="J105" s="2"/>
      <c r="K105" s="2"/>
      <c r="L105" s="2"/>
    </row>
    <row r="106" spans="1:12" ht="41.25" customHeight="1">
      <c r="A106" s="32"/>
      <c r="B106" s="49" t="s">
        <v>58</v>
      </c>
      <c r="C106" s="47" t="s">
        <v>23</v>
      </c>
      <c r="D106" s="47" t="s">
        <v>24</v>
      </c>
      <c r="E106" s="47">
        <v>6</v>
      </c>
      <c r="F106" s="36"/>
      <c r="G106" s="47">
        <v>6</v>
      </c>
      <c r="H106" s="2"/>
      <c r="I106" s="2"/>
      <c r="J106" s="2"/>
      <c r="K106" s="2"/>
      <c r="L106" s="2"/>
    </row>
    <row r="107" spans="1:12" ht="83.25" customHeight="1">
      <c r="A107" s="32"/>
      <c r="B107" s="49" t="s">
        <v>59</v>
      </c>
      <c r="C107" s="47" t="s">
        <v>23</v>
      </c>
      <c r="D107" s="47" t="s">
        <v>24</v>
      </c>
      <c r="E107" s="47">
        <v>9.0830000000000002</v>
      </c>
      <c r="F107" s="36"/>
      <c r="G107" s="47">
        <v>9.0830000000000002</v>
      </c>
      <c r="H107" s="2"/>
      <c r="I107" s="2"/>
      <c r="J107" s="2"/>
      <c r="K107" s="2"/>
      <c r="L107" s="2"/>
    </row>
    <row r="108" spans="1:12" ht="120" customHeight="1">
      <c r="A108" s="32"/>
      <c r="B108" s="49" t="s">
        <v>60</v>
      </c>
      <c r="C108" s="47" t="s">
        <v>23</v>
      </c>
      <c r="D108" s="47" t="s">
        <v>24</v>
      </c>
      <c r="E108" s="47">
        <v>2.5</v>
      </c>
      <c r="F108" s="36"/>
      <c r="G108" s="47">
        <v>2.5</v>
      </c>
      <c r="H108" s="2"/>
      <c r="I108" s="2"/>
      <c r="J108" s="2"/>
      <c r="K108" s="2"/>
      <c r="L108" s="2"/>
    </row>
    <row r="109" spans="1:12" ht="55.5" customHeight="1">
      <c r="A109" s="32"/>
      <c r="B109" s="49" t="s">
        <v>61</v>
      </c>
      <c r="C109" s="47" t="s">
        <v>23</v>
      </c>
      <c r="D109" s="47" t="s">
        <v>24</v>
      </c>
      <c r="E109" s="47">
        <v>2.4</v>
      </c>
      <c r="F109" s="36"/>
      <c r="G109" s="47">
        <v>2.4</v>
      </c>
      <c r="H109" s="2"/>
      <c r="I109" s="2"/>
      <c r="J109" s="2"/>
      <c r="K109" s="2"/>
      <c r="L109" s="2"/>
    </row>
    <row r="110" spans="1:12" ht="54" customHeight="1">
      <c r="A110" s="32"/>
      <c r="B110" s="49" t="s">
        <v>62</v>
      </c>
      <c r="C110" s="47" t="s">
        <v>23</v>
      </c>
      <c r="D110" s="47" t="s">
        <v>24</v>
      </c>
      <c r="E110" s="47">
        <v>2.25</v>
      </c>
      <c r="F110" s="36"/>
      <c r="G110" s="47">
        <v>2.25</v>
      </c>
      <c r="H110" s="2"/>
      <c r="I110" s="2"/>
      <c r="J110" s="2"/>
      <c r="K110" s="2"/>
      <c r="L110" s="2"/>
    </row>
    <row r="111" spans="1:12" ht="73.5" customHeight="1">
      <c r="A111" s="32"/>
      <c r="B111" s="49" t="s">
        <v>63</v>
      </c>
      <c r="C111" s="47" t="s">
        <v>23</v>
      </c>
      <c r="D111" s="47" t="s">
        <v>24</v>
      </c>
      <c r="E111" s="47">
        <f>SUM(E107:E110)</f>
        <v>16.233000000000001</v>
      </c>
      <c r="F111" s="36"/>
      <c r="G111" s="47">
        <f>SUM(G107:G110)</f>
        <v>16.233000000000001</v>
      </c>
      <c r="H111" s="2"/>
      <c r="I111" s="2"/>
      <c r="J111" s="2"/>
      <c r="K111" s="2"/>
      <c r="L111" s="2"/>
    </row>
    <row r="112" spans="1:12" ht="41.25" customHeight="1">
      <c r="A112" s="32">
        <v>2</v>
      </c>
      <c r="B112" s="51" t="s">
        <v>64</v>
      </c>
      <c r="C112" s="47"/>
      <c r="D112" s="47" t="s">
        <v>68</v>
      </c>
      <c r="E112" s="47"/>
      <c r="F112" s="36"/>
      <c r="G112" s="47"/>
      <c r="H112" s="2"/>
      <c r="I112" s="2"/>
      <c r="J112" s="2"/>
      <c r="K112" s="2"/>
      <c r="L112" s="2"/>
    </row>
    <row r="113" spans="1:12" ht="29.25" customHeight="1">
      <c r="A113" s="32"/>
      <c r="B113" s="49" t="s">
        <v>65</v>
      </c>
      <c r="C113" s="47" t="s">
        <v>67</v>
      </c>
      <c r="D113" s="47" t="s">
        <v>24</v>
      </c>
      <c r="E113" s="47">
        <v>139</v>
      </c>
      <c r="F113" s="36"/>
      <c r="G113" s="47">
        <v>139</v>
      </c>
      <c r="H113" s="2"/>
      <c r="I113" s="2"/>
      <c r="J113" s="2"/>
      <c r="K113" s="2"/>
      <c r="L113" s="2"/>
    </row>
    <row r="114" spans="1:12" ht="41.25" customHeight="1">
      <c r="A114" s="32">
        <v>3</v>
      </c>
      <c r="B114" s="51" t="s">
        <v>39</v>
      </c>
      <c r="C114" s="47"/>
      <c r="D114" s="47" t="s">
        <v>68</v>
      </c>
      <c r="E114" s="47"/>
      <c r="F114" s="36"/>
      <c r="G114" s="47"/>
      <c r="H114" s="2"/>
      <c r="I114" s="2"/>
      <c r="J114" s="2"/>
      <c r="K114" s="2"/>
      <c r="L114" s="2"/>
    </row>
    <row r="115" spans="1:12" ht="36" customHeight="1">
      <c r="A115" s="32"/>
      <c r="B115" s="49" t="s">
        <v>66</v>
      </c>
      <c r="C115" s="47" t="s">
        <v>41</v>
      </c>
      <c r="D115" s="47" t="s">
        <v>42</v>
      </c>
      <c r="E115" s="53">
        <v>23491</v>
      </c>
      <c r="F115" s="20"/>
      <c r="G115" s="53">
        <v>23491</v>
      </c>
      <c r="H115" s="2"/>
      <c r="I115" s="2"/>
      <c r="J115" s="2"/>
      <c r="K115" s="2"/>
      <c r="L115" s="2"/>
    </row>
    <row r="116" spans="1:12" ht="41.25" customHeight="1">
      <c r="A116" s="32">
        <v>4</v>
      </c>
      <c r="B116" s="51" t="s">
        <v>43</v>
      </c>
      <c r="C116" s="47"/>
      <c r="D116" s="47" t="s">
        <v>68</v>
      </c>
      <c r="E116" s="47"/>
      <c r="F116" s="36"/>
      <c r="G116" s="47"/>
      <c r="H116" s="2"/>
      <c r="I116" s="2"/>
      <c r="J116" s="2"/>
      <c r="K116" s="2"/>
      <c r="L116" s="2"/>
    </row>
    <row r="117" spans="1:12" ht="41.25" customHeight="1">
      <c r="A117" s="32"/>
      <c r="B117" s="49" t="s">
        <v>44</v>
      </c>
      <c r="C117" s="47" t="s">
        <v>23</v>
      </c>
      <c r="D117" s="47" t="s">
        <v>24</v>
      </c>
      <c r="E117" s="47">
        <v>169</v>
      </c>
      <c r="F117" s="36"/>
      <c r="G117" s="47">
        <v>169</v>
      </c>
      <c r="H117" s="2"/>
      <c r="I117" s="2"/>
      <c r="J117" s="2"/>
      <c r="K117" s="2"/>
      <c r="L117" s="2"/>
    </row>
    <row r="118" spans="1:12" ht="41.25" customHeight="1">
      <c r="A118" s="41"/>
      <c r="B118" s="42"/>
      <c r="C118" s="52"/>
      <c r="D118" s="52"/>
      <c r="E118" s="52"/>
      <c r="F118" s="37"/>
      <c r="G118" s="52"/>
      <c r="H118" s="2"/>
      <c r="I118" s="2"/>
      <c r="J118" s="2"/>
      <c r="K118" s="2"/>
      <c r="L118" s="2"/>
    </row>
    <row r="119" spans="1:12" ht="32.25" customHeight="1">
      <c r="A119" s="116" t="s">
        <v>18</v>
      </c>
      <c r="B119" s="116"/>
      <c r="C119" s="116"/>
      <c r="D119" s="100"/>
    </row>
    <row r="120" spans="1:12" ht="32.25" customHeight="1">
      <c r="A120" s="116"/>
      <c r="B120" s="116"/>
      <c r="C120" s="116"/>
      <c r="D120" s="112"/>
      <c r="F120" s="3" t="s">
        <v>20</v>
      </c>
    </row>
    <row r="121" spans="1:12" ht="18.75" customHeight="1">
      <c r="A121" s="25"/>
      <c r="B121" s="25"/>
      <c r="C121" s="25"/>
      <c r="D121" s="24" t="s">
        <v>19</v>
      </c>
      <c r="F121" s="1" t="s">
        <v>89</v>
      </c>
    </row>
    <row r="122" spans="1:12" ht="32.25" customHeight="1">
      <c r="A122" s="113" t="s">
        <v>107</v>
      </c>
      <c r="B122" s="113"/>
      <c r="C122" s="88"/>
      <c r="D122" s="88"/>
      <c r="E122" s="2"/>
      <c r="F122" s="2"/>
    </row>
    <row r="123" spans="1:12" ht="24" customHeight="1">
      <c r="A123" s="114" t="s">
        <v>108</v>
      </c>
      <c r="B123" s="114"/>
      <c r="C123" s="114"/>
      <c r="D123" s="88"/>
      <c r="E123" s="2"/>
      <c r="F123" s="2"/>
    </row>
    <row r="124" spans="1:12" ht="32.25" customHeight="1">
      <c r="A124" s="113" t="s">
        <v>109</v>
      </c>
      <c r="B124" s="113"/>
      <c r="C124" s="113"/>
      <c r="D124" s="89"/>
      <c r="E124" s="2"/>
      <c r="F124" s="3" t="s">
        <v>110</v>
      </c>
    </row>
    <row r="125" spans="1:12" ht="19.5" customHeight="1">
      <c r="A125" s="90"/>
      <c r="B125" s="90"/>
      <c r="C125" s="2"/>
      <c r="D125" s="88" t="s">
        <v>19</v>
      </c>
      <c r="E125" s="2"/>
      <c r="F125" s="2" t="s">
        <v>111</v>
      </c>
    </row>
    <row r="126" spans="1:12" ht="32.25" customHeight="1">
      <c r="A126" s="115" t="s">
        <v>112</v>
      </c>
      <c r="B126" s="115"/>
      <c r="C126" s="2"/>
      <c r="D126" s="2"/>
      <c r="E126" s="2"/>
      <c r="F126" s="2"/>
    </row>
    <row r="127" spans="1:12" ht="45" customHeight="1">
      <c r="A127" s="116" t="s">
        <v>113</v>
      </c>
      <c r="B127" s="116"/>
    </row>
    <row r="137" spans="2:11" ht="32.25" customHeight="1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</row>
  </sheetData>
  <mergeCells count="51">
    <mergeCell ref="A39:T39"/>
    <mergeCell ref="A29:B29"/>
    <mergeCell ref="D93:D94"/>
    <mergeCell ref="G93:G94"/>
    <mergeCell ref="E93:E94"/>
    <mergeCell ref="F93:F94"/>
    <mergeCell ref="A47:J47"/>
    <mergeCell ref="G74:G76"/>
    <mergeCell ref="B52:B54"/>
    <mergeCell ref="C52:C54"/>
    <mergeCell ref="D52:D54"/>
    <mergeCell ref="E52:E54"/>
    <mergeCell ref="F52:F54"/>
    <mergeCell ref="A74:A76"/>
    <mergeCell ref="B70:C70"/>
    <mergeCell ref="B74:B76"/>
    <mergeCell ref="C25:E25"/>
    <mergeCell ref="A30:J34"/>
    <mergeCell ref="A35:S35"/>
    <mergeCell ref="K36:M36"/>
    <mergeCell ref="K37:M37"/>
    <mergeCell ref="B36:J36"/>
    <mergeCell ref="B37:J37"/>
    <mergeCell ref="B137:K137"/>
    <mergeCell ref="D119:D120"/>
    <mergeCell ref="A122:B122"/>
    <mergeCell ref="A123:C123"/>
    <mergeCell ref="A124:C124"/>
    <mergeCell ref="A126:B126"/>
    <mergeCell ref="A119:C120"/>
    <mergeCell ref="A127:B127"/>
    <mergeCell ref="A93:A94"/>
    <mergeCell ref="B93:B94"/>
    <mergeCell ref="C93:C94"/>
    <mergeCell ref="K44:M44"/>
    <mergeCell ref="B43:J43"/>
    <mergeCell ref="B44:J44"/>
    <mergeCell ref="B45:J45"/>
    <mergeCell ref="K42:M43"/>
    <mergeCell ref="E74:E76"/>
    <mergeCell ref="F74:F76"/>
    <mergeCell ref="A60:F60"/>
    <mergeCell ref="B58:C58"/>
    <mergeCell ref="C74:C76"/>
    <mergeCell ref="D74:D76"/>
    <mergeCell ref="E19:F19"/>
    <mergeCell ref="B23:B24"/>
    <mergeCell ref="C23:C24"/>
    <mergeCell ref="D23:D24"/>
    <mergeCell ref="E23:G23"/>
    <mergeCell ref="E22:G22"/>
  </mergeCells>
  <pageMargins left="0.9055118110236221" right="0" top="0.78740157480314965" bottom="0" header="0" footer="0"/>
  <pageSetup paperSize="9" scale="55" orientation="landscape" verticalDpi="0" r:id="rId1"/>
  <rowBreaks count="5" manualBreakCount="5">
    <brk id="29" max="9" man="1"/>
    <brk id="54" max="9" man="1"/>
    <brk id="67" max="9" man="1"/>
    <brk id="87" max="9" man="1"/>
    <brk id="10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2020-02-11T08:40:17Z</cp:lastPrinted>
  <dcterms:created xsi:type="dcterms:W3CDTF">2019-11-12T07:15:59Z</dcterms:created>
  <dcterms:modified xsi:type="dcterms:W3CDTF">2020-02-14T08:49:56Z</dcterms:modified>
</cp:coreProperties>
</file>