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Area" localSheetId="0">'TDSheet'!$A$1:$Q$96</definedName>
  </definedNames>
  <calcPr fullCalcOnLoad="1" refMode="R1C1"/>
</workbook>
</file>

<file path=xl/sharedStrings.xml><?xml version="1.0" encoding="utf-8"?>
<sst xmlns="http://schemas.openxmlformats.org/spreadsheetml/2006/main" count="188" uniqueCount="123">
  <si>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</si>
  <si>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</si>
  <si>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</si>
  <si>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</si>
  <si>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</si>
  <si>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</si>
  <si>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</si>
  <si>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</si>
  <si>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</si>
  <si>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2.3.</t>
  </si>
  <si>
    <t>3.3.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</si>
  <si>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</si>
  <si>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</si>
  <si>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</si>
  <si>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</si>
  <si>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</si>
  <si>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</si>
  <si>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</si>
  <si>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</si>
  <si>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</si>
  <si>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</si>
  <si>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</si>
  <si>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</si>
  <si>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</si>
  <si>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</si>
  <si>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</si>
  <si>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</si>
  <si>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</si>
  <si>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</si>
  <si>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</si>
  <si>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</si>
  <si>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</si>
  <si>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</si>
  <si>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</si>
  <si>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</si>
  <si>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</si>
  <si>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</si>
  <si>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</si>
  <si>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</si>
  <si>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</si>
  <si>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</si>
  <si>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</si>
  <si>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</si>
  <si>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</si>
  <si>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</si>
  <si>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</si>
  <si>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</si>
  <si>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</si>
  <si>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</si>
  <si>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</si>
  <si>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</si>
  <si>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</si>
  <si>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</si>
  <si>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</si>
  <si>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</si>
  <si>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</si>
  <si>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</si>
  <si>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</si>
  <si>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</si>
  <si>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</si>
  <si>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</si>
  <si>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</si>
  <si>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</si>
  <si>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</si>
  <si>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</si>
  <si>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1.3.</t>
  </si>
  <si>
    <t>2.2.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</si>
  <si>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</si>
  <si>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</si>
  <si>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</si>
  <si>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</si>
  <si>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</si>
  <si>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</si>
  <si>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</si>
  <si>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</si>
  <si>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</si>
  <si>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</si>
  <si>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</si>
  <si>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</si>
  <si>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3.2.</t>
  </si>
  <si>
    <t>Організаційне, інформаційно-аналітичне та матеріально-технічне забезпечення діяльності обласної ради, районної ради, ройонної у місті ради (у разі її створення), міської, селищної, сільської рад</t>
  </si>
  <si>
    <t>0210150</t>
  </si>
  <si>
    <t>0150</t>
  </si>
  <si>
    <t>0111</t>
  </si>
  <si>
    <t>Забезпечення діяльності Чернігівської міської ради та її виконавчого комітету.</t>
  </si>
  <si>
    <t xml:space="preserve">Організаційне, інформаційно-аналітичне та матеріально-технічне забезпечення діяльності Чернігівської міської ради та її виконавчого комітету.                                                             </t>
  </si>
  <si>
    <t>Забезпечення виконання наданих законодавством повноважень у сфері керівництва Чернігівської міської ради та її виконавчого комітету.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</si>
  <si>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</si>
  <si>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керівництва міської ради та її виконавчого комітету</t>
  </si>
  <si>
    <t>- чоловічої статі</t>
  </si>
  <si>
    <t>2.4.</t>
  </si>
  <si>
    <t>2.5.</t>
  </si>
  <si>
    <t>3.4.</t>
  </si>
  <si>
    <t>4.2.</t>
  </si>
  <si>
    <t>осіб</t>
  </si>
  <si>
    <t xml:space="preserve"> </t>
  </si>
  <si>
    <t>кількість штатних одиниць, в т. ч.</t>
  </si>
  <si>
    <t>обсяг видатків на утримання установи</t>
  </si>
  <si>
    <t>кількість отриманих вхідних документів</t>
  </si>
  <si>
    <t>кількість отриманих звернень громадян</t>
  </si>
  <si>
    <t>кількість прийнятих нормативно-правових актів</t>
  </si>
  <si>
    <t>кількість проведених засідань міської ради та виконавчого комітету</t>
  </si>
  <si>
    <t>кількість підготовлених інформацій та відповідей</t>
  </si>
  <si>
    <t>кількість підготовлених інформацій та відповідей на одного працівника</t>
  </si>
  <si>
    <t>кількість прийнятих нормативно-правових актів на одного працівника</t>
  </si>
  <si>
    <t>відсоток вчасно виконаних вхідних документів у їх загальній кількості</t>
  </si>
  <si>
    <t>відсоток прийнятих нормативно-правових актів у загальній кількості підготовлених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</si>
  <si>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</si>
  <si>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</si>
  <si>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</si>
  <si>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</si>
  <si>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звітність</t>
  </si>
  <si>
    <t>розрахунок</t>
  </si>
  <si>
    <t>прогноз</t>
  </si>
  <si>
    <t>кошторис</t>
  </si>
  <si>
    <t>журнал реєстрації</t>
  </si>
  <si>
    <t>штатний розпис</t>
  </si>
  <si>
    <t>(найменування головного розпорядника                                                                                                коштів місцевого бюджету)</t>
  </si>
  <si>
    <t>витрати на утримання однієї штатної одиниці</t>
  </si>
  <si>
    <t>вкитрати нра утримання штатних одиниць чоловічої статі</t>
  </si>
  <si>
    <t>Розпорядження міського голови від 21.01.2020 р. № 14-р</t>
  </si>
  <si>
    <t>Дата погодження      21.01.2020</t>
  </si>
  <si>
    <r>
      <t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
4.   Наказ Міністерства фінансів України від 27.07.2011 р.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
5.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(зі змінами);                                                                                                                                                                                6.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7.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                                                                                                                                                                                                      8.   Рішення міської ради від 28 листопада 2019 року № 48/VII-25 "Про міський бюджет м. Чернігова на 2020 рік" зі змінами і доповненнями (49/VII-14);
9.   Розпорядження міського голови від 16.01.2020 року №10-р "Про перерозподіл бюджетних призначень міського бюджету м. Чернігова на 2020 рік"</t>
    </r>
    <r>
      <rPr>
        <sz val="8"/>
        <color indexed="10"/>
        <rFont val="Arial"/>
        <family val="2"/>
      </rPr>
      <t xml:space="preserve">
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</si>
</sst>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3" fontId="6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top" wrapText="1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1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191" fontId="14" fillId="0" borderId="15" xfId="0" applyNumberFormat="1" applyFont="1" applyFill="1" applyBorder="1" applyAlignment="1">
      <alignment horizontal="center" vertical="center" wrapText="1"/>
    </xf>
    <xf numFmtId="191" fontId="14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1" fontId="6" fillId="0" borderId="23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6" fillId="0" borderId="15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1" fontId="16" fillId="0" borderId="15" xfId="0" applyNumberFormat="1" applyFont="1" applyBorder="1" applyAlignment="1">
      <alignment horizontal="left" wrapText="1"/>
    </xf>
    <xf numFmtId="1" fontId="16" fillId="0" borderId="16" xfId="0" applyNumberFormat="1" applyFont="1" applyBorder="1" applyAlignment="1">
      <alignment horizontal="left" wrapText="1"/>
    </xf>
    <xf numFmtId="1" fontId="16" fillId="0" borderId="14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3" fontId="15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1" fontId="15" fillId="0" borderId="1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3" fontId="15" fillId="0" borderId="12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8"/>
  <sheetViews>
    <sheetView tabSelected="1" view="pageBreakPreview" zoomScale="120" zoomScaleNormal="150" zoomScaleSheetLayoutView="120" zoomScalePageLayoutView="0" workbookViewId="0" topLeftCell="A19">
      <selection activeCell="I39" sqref="I39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8" width="65.83203125" style="0" customWidth="1"/>
    <col min="19" max="19" width="11.66015625" style="0" bestFit="1" customWidth="1"/>
    <col min="20" max="20" width="13.83203125" style="0" customWidth="1"/>
  </cols>
  <sheetData>
    <row r="1" spans="13:17" s="1" customFormat="1" ht="11.25" customHeight="1">
      <c r="M1" s="29" t="s">
        <v>72</v>
      </c>
      <c r="N1" s="30"/>
      <c r="O1" s="30"/>
      <c r="P1" s="30"/>
      <c r="Q1" s="30"/>
    </row>
    <row r="2" spans="13:17" s="1" customFormat="1" ht="12.75" customHeight="1">
      <c r="M2" s="29" t="s">
        <v>73</v>
      </c>
      <c r="N2" s="30"/>
      <c r="O2" s="30"/>
      <c r="P2" s="30"/>
      <c r="Q2" s="30"/>
    </row>
    <row r="3" spans="13:17" s="1" customFormat="1" ht="24.75" customHeight="1">
      <c r="M3" s="104" t="s">
        <v>74</v>
      </c>
      <c r="N3" s="104"/>
      <c r="O3" s="104"/>
      <c r="P3" s="104"/>
      <c r="Q3" s="104"/>
    </row>
    <row r="4" spans="13:17" s="1" customFormat="1" ht="12.75" customHeight="1">
      <c r="M4" s="31" t="s">
        <v>75</v>
      </c>
      <c r="N4" s="30"/>
      <c r="O4" s="30"/>
      <c r="P4" s="30"/>
      <c r="Q4" s="30"/>
    </row>
    <row r="5" spans="13:17" ht="11.25">
      <c r="M5" s="30"/>
      <c r="N5" s="30"/>
      <c r="O5" s="30"/>
      <c r="P5" s="30"/>
      <c r="Q5" s="3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6" t="s">
        <v>76</v>
      </c>
      <c r="N6" s="106"/>
      <c r="O6" s="106"/>
      <c r="P6" s="106"/>
      <c r="Q6" s="10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6" t="s">
        <v>12</v>
      </c>
      <c r="N7" s="116"/>
      <c r="O7" s="116"/>
      <c r="P7" s="116"/>
      <c r="Q7" s="116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19" t="s">
        <v>77</v>
      </c>
      <c r="N8" s="119"/>
      <c r="O8" s="119"/>
      <c r="P8" s="119"/>
      <c r="Q8" s="119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159" t="s">
        <v>120</v>
      </c>
      <c r="N9" s="159"/>
      <c r="O9" s="159"/>
      <c r="P9" s="159"/>
      <c r="Q9" s="159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80"/>
      <c r="N10" s="80"/>
      <c r="O10" s="80"/>
      <c r="P10" s="80"/>
      <c r="Q10" s="80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17" t="s">
        <v>78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15.75" customHeight="1">
      <c r="A13" s="118" t="s">
        <v>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6" spans="1:17" ht="11.25" customHeight="1">
      <c r="A16" s="2" t="s">
        <v>11</v>
      </c>
      <c r="B16" s="75">
        <v>200000</v>
      </c>
      <c r="C16" s="75"/>
      <c r="D16" s="75"/>
      <c r="E16" s="75"/>
      <c r="G16" s="77" t="s">
        <v>12</v>
      </c>
      <c r="H16" s="77"/>
      <c r="I16" s="77"/>
      <c r="J16" s="77"/>
      <c r="K16" s="35"/>
      <c r="L16" s="35"/>
      <c r="M16" s="35"/>
      <c r="N16" s="35"/>
      <c r="O16" s="35"/>
      <c r="P16" s="76" t="s">
        <v>3</v>
      </c>
      <c r="Q16" s="76"/>
    </row>
    <row r="17" spans="1:17" ht="22.5" customHeight="1">
      <c r="A17"/>
      <c r="B17" s="120" t="s">
        <v>2</v>
      </c>
      <c r="C17" s="120"/>
      <c r="D17" s="120"/>
      <c r="E17" s="120"/>
      <c r="G17" s="62" t="s">
        <v>117</v>
      </c>
      <c r="H17" s="62"/>
      <c r="I17" s="62"/>
      <c r="J17" s="62"/>
      <c r="K17" s="34"/>
      <c r="L17" s="34"/>
      <c r="M17" s="34"/>
      <c r="N17" s="34"/>
      <c r="O17" s="34"/>
      <c r="P17" s="69" t="s">
        <v>1</v>
      </c>
      <c r="Q17" s="69"/>
    </row>
    <row r="18" spans="2:3" ht="11.25">
      <c r="B18" s="23"/>
      <c r="C18" s="23"/>
    </row>
    <row r="19" spans="1:17" ht="11.25" customHeight="1">
      <c r="A19" s="2" t="s">
        <v>13</v>
      </c>
      <c r="B19" s="75">
        <v>210000</v>
      </c>
      <c r="C19" s="75"/>
      <c r="D19" s="75"/>
      <c r="E19" s="75"/>
      <c r="F19" s="35"/>
      <c r="G19" s="77" t="s">
        <v>12</v>
      </c>
      <c r="H19" s="77"/>
      <c r="I19" s="77"/>
      <c r="J19" s="77"/>
      <c r="K19" s="35"/>
      <c r="L19" s="35"/>
      <c r="M19" s="35"/>
      <c r="N19" s="35"/>
      <c r="O19" s="35"/>
      <c r="P19" s="76" t="s">
        <v>3</v>
      </c>
      <c r="Q19" s="76"/>
    </row>
    <row r="20" spans="1:17" ht="24" customHeight="1">
      <c r="A20"/>
      <c r="B20" s="62" t="s">
        <v>2</v>
      </c>
      <c r="C20" s="62"/>
      <c r="D20" s="62"/>
      <c r="E20" s="62"/>
      <c r="F20" s="36"/>
      <c r="G20" s="62" t="s">
        <v>117</v>
      </c>
      <c r="H20" s="62"/>
      <c r="I20" s="62"/>
      <c r="J20" s="62"/>
      <c r="K20" s="36"/>
      <c r="L20" s="36"/>
      <c r="M20" s="36"/>
      <c r="N20" s="36"/>
      <c r="O20" s="36"/>
      <c r="P20" s="69" t="s">
        <v>1</v>
      </c>
      <c r="Q20" s="69"/>
    </row>
    <row r="21" spans="2:3" ht="11.25">
      <c r="B21" s="23"/>
      <c r="C21" s="23"/>
    </row>
    <row r="22" spans="1:17" ht="60.75" customHeight="1">
      <c r="A22" s="2" t="s">
        <v>14</v>
      </c>
      <c r="B22" s="45" t="s">
        <v>81</v>
      </c>
      <c r="C22" s="45"/>
      <c r="D22" s="45"/>
      <c r="E22" s="45"/>
      <c r="F22" s="45" t="s">
        <v>82</v>
      </c>
      <c r="G22" s="45"/>
      <c r="H22" s="45"/>
      <c r="I22" s="45" t="s">
        <v>83</v>
      </c>
      <c r="J22" s="45"/>
      <c r="K22" s="45"/>
      <c r="L22" s="66" t="s">
        <v>80</v>
      </c>
      <c r="M22" s="66"/>
      <c r="N22" s="66"/>
      <c r="O22" s="66"/>
      <c r="P22" s="64">
        <v>7410100000</v>
      </c>
      <c r="Q22" s="64"/>
    </row>
    <row r="23" spans="2:17" ht="34.5" customHeight="1">
      <c r="B23" s="58" t="s">
        <v>4</v>
      </c>
      <c r="C23" s="58"/>
      <c r="D23" s="58"/>
      <c r="E23" s="58"/>
      <c r="F23" s="68" t="s">
        <v>5</v>
      </c>
      <c r="G23" s="68"/>
      <c r="H23" s="68"/>
      <c r="I23" s="58" t="s">
        <v>6</v>
      </c>
      <c r="J23" s="58"/>
      <c r="K23" s="58"/>
      <c r="L23" s="67" t="s">
        <v>7</v>
      </c>
      <c r="M23" s="67"/>
      <c r="N23" s="67"/>
      <c r="O23" s="67"/>
      <c r="P23" s="65" t="s">
        <v>8</v>
      </c>
      <c r="Q23" s="65"/>
    </row>
    <row r="24" spans="2:3" ht="11.25">
      <c r="B24" s="23"/>
      <c r="C24" s="23"/>
    </row>
    <row r="25" spans="1:17" ht="11.25" customHeight="1">
      <c r="A25" s="2" t="s">
        <v>15</v>
      </c>
      <c r="B25" s="63" t="s">
        <v>61</v>
      </c>
      <c r="C25" s="63"/>
      <c r="D25" s="63"/>
      <c r="E25" s="63"/>
      <c r="F25" s="63"/>
      <c r="G25" s="19">
        <f>P49</f>
        <v>30844032</v>
      </c>
      <c r="H25" s="79" t="s">
        <v>62</v>
      </c>
      <c r="I25" s="79"/>
      <c r="J25" s="79"/>
      <c r="K25" s="79"/>
      <c r="L25" s="21">
        <f>J49</f>
        <v>30645032</v>
      </c>
      <c r="M25" s="63" t="s">
        <v>63</v>
      </c>
      <c r="N25" s="63"/>
      <c r="O25" s="63"/>
      <c r="P25" s="21">
        <f>M49</f>
        <v>199000</v>
      </c>
      <c r="Q25" s="20" t="s">
        <v>64</v>
      </c>
    </row>
    <row r="27" spans="1:17" ht="11.25" customHeight="1">
      <c r="A27" s="3" t="s">
        <v>16</v>
      </c>
      <c r="B27" s="107" t="s">
        <v>17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9" spans="1:18" ht="114" customHeight="1">
      <c r="A29"/>
      <c r="B29" s="59" t="s">
        <v>122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7" ht="14.25" customHeight="1" hidden="1">
      <c r="A3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 customHeight="1">
      <c r="A31" s="2" t="s">
        <v>18</v>
      </c>
      <c r="B31" s="53" t="s">
        <v>54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4.25" customHeight="1">
      <c r="A32" s="108" t="s">
        <v>20</v>
      </c>
      <c r="B32" s="108"/>
      <c r="C32" s="108"/>
      <c r="D32" s="109" t="s">
        <v>55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13.5" customHeight="1">
      <c r="A33" s="113">
        <v>1</v>
      </c>
      <c r="B33" s="114"/>
      <c r="C33" s="115"/>
      <c r="D33" s="133" t="s">
        <v>84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1:17" ht="14.25" customHeight="1">
      <c r="A3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1.25" customHeight="1">
      <c r="A35" s="2" t="s">
        <v>56</v>
      </c>
      <c r="B35" s="53" t="s">
        <v>19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4.25" customHeight="1">
      <c r="A36" s="37"/>
      <c r="B36" s="110" t="s">
        <v>85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ht="4.5" customHeight="1"/>
    <row r="38" ht="3" customHeight="1"/>
    <row r="39" spans="1:17" ht="12.75" customHeight="1">
      <c r="A39" s="2" t="s">
        <v>57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</row>
    <row r="40" spans="1:17" ht="11.25" customHeight="1">
      <c r="A40" s="108" t="s">
        <v>20</v>
      </c>
      <c r="B40" s="108"/>
      <c r="C40" s="108"/>
      <c r="D40" s="109" t="s">
        <v>35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12.75" customHeight="1">
      <c r="A41" s="113">
        <v>1</v>
      </c>
      <c r="B41" s="114"/>
      <c r="C41" s="115"/>
      <c r="D41" s="140" t="s">
        <v>86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spans="1:17" ht="11.25" customHeight="1">
      <c r="A42" s="7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1.25" customHeight="1">
      <c r="A43" s="143" t="s">
        <v>58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42</v>
      </c>
    </row>
    <row r="45" spans="1:17" ht="24.75" customHeight="1">
      <c r="A45" s="70" t="s">
        <v>20</v>
      </c>
      <c r="B45" s="70"/>
      <c r="C45" s="70" t="s">
        <v>38</v>
      </c>
      <c r="D45" s="70"/>
      <c r="E45" s="70"/>
      <c r="F45" s="70"/>
      <c r="G45" s="70"/>
      <c r="H45" s="70"/>
      <c r="I45" s="70"/>
      <c r="J45" s="81" t="s">
        <v>37</v>
      </c>
      <c r="K45" s="82"/>
      <c r="L45" s="83"/>
      <c r="M45" s="81" t="s">
        <v>36</v>
      </c>
      <c r="N45" s="82"/>
      <c r="O45" s="83"/>
      <c r="P45" s="60" t="s">
        <v>23</v>
      </c>
      <c r="Q45" s="60"/>
    </row>
    <row r="46" spans="1:17" ht="11.25" customHeight="1">
      <c r="A46" s="70">
        <v>1</v>
      </c>
      <c r="B46" s="70"/>
      <c r="C46" s="70">
        <v>2</v>
      </c>
      <c r="D46" s="70"/>
      <c r="E46" s="70"/>
      <c r="F46" s="70"/>
      <c r="G46" s="70"/>
      <c r="H46" s="70"/>
      <c r="I46" s="70"/>
      <c r="J46" s="81" t="s">
        <v>39</v>
      </c>
      <c r="K46" s="82"/>
      <c r="L46" s="83"/>
      <c r="M46" s="81" t="s">
        <v>40</v>
      </c>
      <c r="N46" s="82"/>
      <c r="O46" s="83"/>
      <c r="P46" s="60" t="s">
        <v>41</v>
      </c>
      <c r="Q46" s="60"/>
    </row>
    <row r="47" spans="1:17" ht="25.5" customHeight="1">
      <c r="A47" s="71">
        <v>1</v>
      </c>
      <c r="B47" s="71"/>
      <c r="C47" s="72" t="s">
        <v>88</v>
      </c>
      <c r="D47" s="73"/>
      <c r="E47" s="73"/>
      <c r="F47" s="73"/>
      <c r="G47" s="73"/>
      <c r="H47" s="73"/>
      <c r="I47" s="74"/>
      <c r="J47" s="50">
        <f>30811712-166680</f>
        <v>30645032</v>
      </c>
      <c r="K47" s="51"/>
      <c r="L47" s="52"/>
      <c r="M47" s="50">
        <v>0</v>
      </c>
      <c r="N47" s="51"/>
      <c r="O47" s="52"/>
      <c r="P47" s="61">
        <f>J47+M47</f>
        <v>30645032</v>
      </c>
      <c r="Q47" s="61"/>
    </row>
    <row r="48" spans="1:17" ht="12.75" customHeight="1" thickBot="1">
      <c r="A48" s="71">
        <v>2</v>
      </c>
      <c r="B48" s="71"/>
      <c r="C48" s="72" t="s">
        <v>87</v>
      </c>
      <c r="D48" s="73"/>
      <c r="E48" s="73"/>
      <c r="F48" s="73"/>
      <c r="G48" s="73"/>
      <c r="H48" s="73"/>
      <c r="I48" s="74"/>
      <c r="J48" s="50">
        <v>0</v>
      </c>
      <c r="K48" s="51"/>
      <c r="L48" s="52"/>
      <c r="M48" s="50">
        <v>199000</v>
      </c>
      <c r="N48" s="51"/>
      <c r="O48" s="52"/>
      <c r="P48" s="61">
        <f>J48+M48</f>
        <v>199000</v>
      </c>
      <c r="Q48" s="61"/>
    </row>
    <row r="49" spans="1:20" ht="11.25" customHeight="1" thickBot="1">
      <c r="A49" s="112" t="s">
        <v>23</v>
      </c>
      <c r="B49" s="112"/>
      <c r="C49" s="112"/>
      <c r="D49" s="112"/>
      <c r="E49" s="112"/>
      <c r="F49" s="112"/>
      <c r="G49" s="112"/>
      <c r="H49" s="112"/>
      <c r="I49" s="112"/>
      <c r="J49" s="46">
        <f>J47+J48</f>
        <v>30645032</v>
      </c>
      <c r="K49" s="47"/>
      <c r="L49" s="44"/>
      <c r="M49" s="46">
        <f>M47+M48</f>
        <v>199000</v>
      </c>
      <c r="N49" s="47"/>
      <c r="O49" s="44"/>
      <c r="P49" s="95">
        <f>P47+P48</f>
        <v>30844032</v>
      </c>
      <c r="Q49" s="95"/>
      <c r="R49" s="32"/>
      <c r="S49" s="32"/>
      <c r="T49" s="18"/>
    </row>
    <row r="51" spans="1:17" ht="11.25" customHeight="1" thickBot="1">
      <c r="A51" s="2" t="s">
        <v>59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2" t="s">
        <v>45</v>
      </c>
    </row>
    <row r="52" spans="1:17" ht="21.75" customHeight="1" thickBot="1">
      <c r="A52" s="101" t="s">
        <v>43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  <c r="L52" s="91" t="s">
        <v>21</v>
      </c>
      <c r="M52" s="91"/>
      <c r="N52" s="91" t="s">
        <v>22</v>
      </c>
      <c r="O52" s="91"/>
      <c r="P52" s="152" t="s">
        <v>44</v>
      </c>
      <c r="Q52" s="152"/>
    </row>
    <row r="53" spans="1:17" ht="11.25" customHeight="1" thickBot="1">
      <c r="A53" s="98">
        <v>1</v>
      </c>
      <c r="B53" s="99"/>
      <c r="C53" s="99"/>
      <c r="D53" s="99"/>
      <c r="E53" s="99"/>
      <c r="F53" s="99"/>
      <c r="G53" s="99"/>
      <c r="H53" s="99"/>
      <c r="I53" s="99"/>
      <c r="J53" s="99"/>
      <c r="K53" s="100"/>
      <c r="L53" s="78">
        <v>3</v>
      </c>
      <c r="M53" s="78"/>
      <c r="N53" s="78">
        <v>4</v>
      </c>
      <c r="O53" s="78"/>
      <c r="P53" s="105">
        <v>5</v>
      </c>
      <c r="Q53" s="105"/>
    </row>
    <row r="54" spans="1:17" ht="12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61">
        <v>0</v>
      </c>
      <c r="M54" s="61"/>
      <c r="N54" s="151">
        <v>0</v>
      </c>
      <c r="O54" s="151"/>
      <c r="P54" s="50">
        <f>SUM(L54:O54)</f>
        <v>0</v>
      </c>
      <c r="Q54" s="52"/>
    </row>
    <row r="55" spans="1:17" ht="11.25" customHeight="1">
      <c r="A55" s="90" t="s">
        <v>23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5">
        <f>SUM(L54:M54)</f>
        <v>0</v>
      </c>
      <c r="M55" s="95"/>
      <c r="N55" s="95">
        <f>SUM(N54:O54)</f>
        <v>0</v>
      </c>
      <c r="O55" s="95"/>
      <c r="P55" s="95">
        <f>SUM(P54:Q54)</f>
        <v>0</v>
      </c>
      <c r="Q55" s="95"/>
    </row>
    <row r="57" spans="1:17" ht="11.25" customHeight="1">
      <c r="A57" s="2" t="s">
        <v>60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27" customHeight="1">
      <c r="A58" s="139" t="s">
        <v>20</v>
      </c>
      <c r="B58" s="139"/>
      <c r="C58" s="97" t="s">
        <v>47</v>
      </c>
      <c r="D58" s="97"/>
      <c r="E58" s="97"/>
      <c r="F58" s="97"/>
      <c r="G58" s="97"/>
      <c r="H58" s="97"/>
      <c r="I58" s="11" t="s">
        <v>46</v>
      </c>
      <c r="J58" s="96" t="s">
        <v>24</v>
      </c>
      <c r="K58" s="96"/>
      <c r="L58" s="108" t="s">
        <v>37</v>
      </c>
      <c r="M58" s="108"/>
      <c r="N58" s="96" t="s">
        <v>36</v>
      </c>
      <c r="O58" s="96"/>
      <c r="P58" s="145" t="s">
        <v>23</v>
      </c>
      <c r="Q58" s="145"/>
    </row>
    <row r="59" spans="1:17" ht="11.25" customHeight="1">
      <c r="A59" s="112">
        <v>1</v>
      </c>
      <c r="B59" s="112"/>
      <c r="C59" s="112">
        <v>2</v>
      </c>
      <c r="D59" s="112"/>
      <c r="E59" s="112"/>
      <c r="F59" s="112"/>
      <c r="G59" s="112"/>
      <c r="H59" s="112"/>
      <c r="I59" s="10">
        <v>3</v>
      </c>
      <c r="J59" s="112">
        <v>4</v>
      </c>
      <c r="K59" s="112"/>
      <c r="L59" s="112">
        <v>5</v>
      </c>
      <c r="M59" s="112"/>
      <c r="N59" s="112">
        <v>6</v>
      </c>
      <c r="O59" s="112"/>
      <c r="P59" s="112">
        <v>7</v>
      </c>
      <c r="Q59" s="112"/>
    </row>
    <row r="60" spans="1:17" ht="12.75" customHeight="1">
      <c r="A60" s="112">
        <v>1</v>
      </c>
      <c r="B60" s="112"/>
      <c r="C60" s="136" t="s">
        <v>88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/>
    </row>
    <row r="61" spans="1:17" ht="11.25" customHeight="1">
      <c r="A61" s="112" t="s">
        <v>11</v>
      </c>
      <c r="B61" s="112"/>
      <c r="C61" s="126" t="s">
        <v>25</v>
      </c>
      <c r="D61" s="127"/>
      <c r="E61" s="127"/>
      <c r="F61" s="127"/>
      <c r="G61" s="127"/>
      <c r="H61" s="128"/>
      <c r="I61" s="42"/>
      <c r="J61" s="129"/>
      <c r="K61" s="129"/>
      <c r="L61" s="129"/>
      <c r="M61" s="129"/>
      <c r="N61" s="129"/>
      <c r="O61" s="129"/>
      <c r="P61" s="129"/>
      <c r="Q61" s="129"/>
    </row>
    <row r="62" spans="1:17" ht="12.75" customHeight="1">
      <c r="A62" s="70" t="s">
        <v>49</v>
      </c>
      <c r="B62" s="70"/>
      <c r="C62" s="92" t="s">
        <v>96</v>
      </c>
      <c r="D62" s="93"/>
      <c r="E62" s="93"/>
      <c r="F62" s="93"/>
      <c r="G62" s="93"/>
      <c r="H62" s="94"/>
      <c r="I62" s="38" t="s">
        <v>94</v>
      </c>
      <c r="J62" s="54" t="s">
        <v>116</v>
      </c>
      <c r="K62" s="55"/>
      <c r="L62" s="87">
        <v>103.5</v>
      </c>
      <c r="M62" s="88"/>
      <c r="N62" s="121">
        <v>0</v>
      </c>
      <c r="O62" s="122"/>
      <c r="P62" s="87">
        <f>L62</f>
        <v>103.5</v>
      </c>
      <c r="Q62" s="88"/>
    </row>
    <row r="63" spans="1:17" ht="12.75" customHeight="1">
      <c r="A63" s="70" t="s">
        <v>53</v>
      </c>
      <c r="B63" s="70"/>
      <c r="C63" s="84" t="s">
        <v>89</v>
      </c>
      <c r="D63" s="85"/>
      <c r="E63" s="85"/>
      <c r="F63" s="85"/>
      <c r="G63" s="85"/>
      <c r="H63" s="86"/>
      <c r="I63" s="38" t="s">
        <v>94</v>
      </c>
      <c r="J63" s="54" t="s">
        <v>116</v>
      </c>
      <c r="K63" s="55"/>
      <c r="L63" s="87">
        <v>39.5</v>
      </c>
      <c r="M63" s="88"/>
      <c r="N63" s="121">
        <v>0</v>
      </c>
      <c r="O63" s="122"/>
      <c r="P63" s="87">
        <f>L63</f>
        <v>39.5</v>
      </c>
      <c r="Q63" s="88"/>
    </row>
    <row r="64" spans="1:17" ht="12.75" customHeight="1">
      <c r="A64" s="70" t="s">
        <v>65</v>
      </c>
      <c r="B64" s="70"/>
      <c r="C64" s="92" t="s">
        <v>97</v>
      </c>
      <c r="D64" s="93"/>
      <c r="E64" s="93"/>
      <c r="F64" s="93"/>
      <c r="G64" s="93"/>
      <c r="H64" s="94"/>
      <c r="I64" s="38" t="s">
        <v>48</v>
      </c>
      <c r="J64" s="54" t="s">
        <v>114</v>
      </c>
      <c r="K64" s="55"/>
      <c r="L64" s="56">
        <f>30811712-166680</f>
        <v>30645032</v>
      </c>
      <c r="M64" s="57"/>
      <c r="N64" s="121">
        <v>0</v>
      </c>
      <c r="O64" s="122"/>
      <c r="P64" s="56">
        <f>L64</f>
        <v>30645032</v>
      </c>
      <c r="Q64" s="57"/>
    </row>
    <row r="65" spans="1:17" s="5" customFormat="1" ht="11.25" customHeight="1">
      <c r="A65" s="125" t="s">
        <v>13</v>
      </c>
      <c r="B65" s="125"/>
      <c r="C65" s="132" t="s">
        <v>27</v>
      </c>
      <c r="D65" s="132"/>
      <c r="E65" s="132"/>
      <c r="F65" s="132"/>
      <c r="G65" s="132"/>
      <c r="H65" s="132"/>
      <c r="I65" s="39"/>
      <c r="J65" s="54" t="s">
        <v>95</v>
      </c>
      <c r="K65" s="55"/>
      <c r="L65" s="130"/>
      <c r="M65" s="131"/>
      <c r="N65" s="49"/>
      <c r="O65" s="49"/>
      <c r="P65" s="49"/>
      <c r="Q65" s="49"/>
    </row>
    <row r="66" spans="1:17" s="5" customFormat="1" ht="12.75" customHeight="1">
      <c r="A66" s="48" t="s">
        <v>50</v>
      </c>
      <c r="B66" s="48"/>
      <c r="C66" s="92" t="s">
        <v>98</v>
      </c>
      <c r="D66" s="93"/>
      <c r="E66" s="93"/>
      <c r="F66" s="93"/>
      <c r="G66" s="93"/>
      <c r="H66" s="94"/>
      <c r="I66" s="38" t="s">
        <v>26</v>
      </c>
      <c r="J66" s="54" t="s">
        <v>115</v>
      </c>
      <c r="K66" s="55"/>
      <c r="L66" s="56">
        <v>10560</v>
      </c>
      <c r="M66" s="57"/>
      <c r="N66" s="49">
        <v>0</v>
      </c>
      <c r="O66" s="49"/>
      <c r="P66" s="49">
        <f>L66</f>
        <v>10560</v>
      </c>
      <c r="Q66" s="49"/>
    </row>
    <row r="67" spans="1:17" s="5" customFormat="1" ht="12.75" customHeight="1">
      <c r="A67" s="48" t="s">
        <v>66</v>
      </c>
      <c r="B67" s="48"/>
      <c r="C67" s="92" t="s">
        <v>99</v>
      </c>
      <c r="D67" s="93"/>
      <c r="E67" s="93"/>
      <c r="F67" s="93"/>
      <c r="G67" s="93"/>
      <c r="H67" s="94"/>
      <c r="I67" s="38" t="s">
        <v>26</v>
      </c>
      <c r="J67" s="54" t="s">
        <v>115</v>
      </c>
      <c r="K67" s="55"/>
      <c r="L67" s="56">
        <v>9680</v>
      </c>
      <c r="M67" s="57"/>
      <c r="N67" s="49">
        <v>0</v>
      </c>
      <c r="O67" s="49"/>
      <c r="P67" s="49">
        <f>L67</f>
        <v>9680</v>
      </c>
      <c r="Q67" s="49"/>
    </row>
    <row r="68" spans="1:17" s="5" customFormat="1" ht="12.75" customHeight="1">
      <c r="A68" s="48" t="s">
        <v>9</v>
      </c>
      <c r="B68" s="48"/>
      <c r="C68" s="92" t="s">
        <v>100</v>
      </c>
      <c r="D68" s="93"/>
      <c r="E68" s="93"/>
      <c r="F68" s="93"/>
      <c r="G68" s="93"/>
      <c r="H68" s="94"/>
      <c r="I68" s="38" t="s">
        <v>26</v>
      </c>
      <c r="J68" s="54" t="s">
        <v>115</v>
      </c>
      <c r="K68" s="55"/>
      <c r="L68" s="56">
        <v>2640</v>
      </c>
      <c r="M68" s="57"/>
      <c r="N68" s="49">
        <v>0</v>
      </c>
      <c r="O68" s="49"/>
      <c r="P68" s="49">
        <f>L68</f>
        <v>2640</v>
      </c>
      <c r="Q68" s="49"/>
    </row>
    <row r="69" spans="1:17" s="5" customFormat="1" ht="12.75" customHeight="1">
      <c r="A69" s="48" t="s">
        <v>90</v>
      </c>
      <c r="B69" s="48"/>
      <c r="C69" s="92" t="s">
        <v>101</v>
      </c>
      <c r="D69" s="93"/>
      <c r="E69" s="93"/>
      <c r="F69" s="93"/>
      <c r="G69" s="93"/>
      <c r="H69" s="94"/>
      <c r="I69" s="38" t="s">
        <v>26</v>
      </c>
      <c r="J69" s="54" t="s">
        <v>111</v>
      </c>
      <c r="K69" s="55"/>
      <c r="L69" s="56">
        <v>52</v>
      </c>
      <c r="M69" s="57"/>
      <c r="N69" s="49">
        <v>0</v>
      </c>
      <c r="O69" s="49"/>
      <c r="P69" s="49">
        <f>L69</f>
        <v>52</v>
      </c>
      <c r="Q69" s="49"/>
    </row>
    <row r="70" spans="1:17" s="5" customFormat="1" ht="12.75" customHeight="1">
      <c r="A70" s="48" t="s">
        <v>91</v>
      </c>
      <c r="B70" s="48"/>
      <c r="C70" s="92" t="s">
        <v>102</v>
      </c>
      <c r="D70" s="93"/>
      <c r="E70" s="93"/>
      <c r="F70" s="93"/>
      <c r="G70" s="93"/>
      <c r="H70" s="94"/>
      <c r="I70" s="38" t="s">
        <v>26</v>
      </c>
      <c r="J70" s="54" t="s">
        <v>115</v>
      </c>
      <c r="K70" s="55"/>
      <c r="L70" s="56">
        <v>3520</v>
      </c>
      <c r="M70" s="57"/>
      <c r="N70" s="49">
        <v>0</v>
      </c>
      <c r="O70" s="49"/>
      <c r="P70" s="49">
        <f>L70</f>
        <v>3520</v>
      </c>
      <c r="Q70" s="49"/>
    </row>
    <row r="71" spans="1:17" s="5" customFormat="1" ht="14.25" customHeight="1">
      <c r="A71" s="125" t="s">
        <v>14</v>
      </c>
      <c r="B71" s="125"/>
      <c r="C71" s="132" t="s">
        <v>28</v>
      </c>
      <c r="D71" s="132"/>
      <c r="E71" s="132"/>
      <c r="F71" s="132"/>
      <c r="G71" s="132"/>
      <c r="H71" s="132"/>
      <c r="I71" s="38" t="s">
        <v>95</v>
      </c>
      <c r="J71" s="54" t="s">
        <v>95</v>
      </c>
      <c r="K71" s="55"/>
      <c r="L71" s="130"/>
      <c r="M71" s="131"/>
      <c r="N71" s="49"/>
      <c r="O71" s="49"/>
      <c r="P71" s="49"/>
      <c r="Q71" s="49"/>
    </row>
    <row r="72" spans="1:17" s="5" customFormat="1" ht="12.75" customHeight="1">
      <c r="A72" s="48" t="s">
        <v>51</v>
      </c>
      <c r="B72" s="48"/>
      <c r="C72" s="92" t="s">
        <v>118</v>
      </c>
      <c r="D72" s="93"/>
      <c r="E72" s="93"/>
      <c r="F72" s="93"/>
      <c r="G72" s="93"/>
      <c r="H72" s="94"/>
      <c r="I72" s="38" t="s">
        <v>48</v>
      </c>
      <c r="J72" s="54" t="s">
        <v>112</v>
      </c>
      <c r="K72" s="55"/>
      <c r="L72" s="56">
        <f>L64/L62</f>
        <v>296087.2657004831</v>
      </c>
      <c r="M72" s="57"/>
      <c r="N72" s="49">
        <v>0</v>
      </c>
      <c r="O72" s="49"/>
      <c r="P72" s="150">
        <f>P63/P66</f>
        <v>0.003740530303030303</v>
      </c>
      <c r="Q72" s="150"/>
    </row>
    <row r="73" spans="1:17" s="5" customFormat="1" ht="12.75" customHeight="1">
      <c r="A73" s="48" t="s">
        <v>79</v>
      </c>
      <c r="B73" s="48"/>
      <c r="C73" s="84" t="s">
        <v>119</v>
      </c>
      <c r="D73" s="85"/>
      <c r="E73" s="85"/>
      <c r="F73" s="85"/>
      <c r="G73" s="85"/>
      <c r="H73" s="86"/>
      <c r="I73" s="38" t="s">
        <v>48</v>
      </c>
      <c r="J73" s="54" t="s">
        <v>112</v>
      </c>
      <c r="K73" s="55"/>
      <c r="L73" s="56">
        <f>L64/L62*L63</f>
        <v>11695446.995169083</v>
      </c>
      <c r="M73" s="57"/>
      <c r="N73" s="144">
        <v>0</v>
      </c>
      <c r="O73" s="144"/>
      <c r="P73" s="144">
        <f>L73</f>
        <v>11695446.995169083</v>
      </c>
      <c r="Q73" s="144"/>
    </row>
    <row r="74" spans="1:17" s="5" customFormat="1" ht="12.75" customHeight="1">
      <c r="A74" s="48" t="s">
        <v>10</v>
      </c>
      <c r="B74" s="48"/>
      <c r="C74" s="92" t="s">
        <v>103</v>
      </c>
      <c r="D74" s="93"/>
      <c r="E74" s="93"/>
      <c r="F74" s="93"/>
      <c r="G74" s="93"/>
      <c r="H74" s="94"/>
      <c r="I74" s="38" t="s">
        <v>26</v>
      </c>
      <c r="J74" s="54" t="s">
        <v>112</v>
      </c>
      <c r="K74" s="55"/>
      <c r="L74" s="56">
        <f>(L67+L70)/L62</f>
        <v>127.53623188405797</v>
      </c>
      <c r="M74" s="57"/>
      <c r="N74" s="144">
        <v>0</v>
      </c>
      <c r="O74" s="144"/>
      <c r="P74" s="144">
        <f>L74</f>
        <v>127.53623188405797</v>
      </c>
      <c r="Q74" s="144"/>
    </row>
    <row r="75" spans="1:17" s="5" customFormat="1" ht="12.75" customHeight="1">
      <c r="A75" s="48" t="s">
        <v>92</v>
      </c>
      <c r="B75" s="48"/>
      <c r="C75" s="92" t="s">
        <v>104</v>
      </c>
      <c r="D75" s="93"/>
      <c r="E75" s="93"/>
      <c r="F75" s="93"/>
      <c r="G75" s="93"/>
      <c r="H75" s="94"/>
      <c r="I75" s="38" t="s">
        <v>26</v>
      </c>
      <c r="J75" s="54" t="s">
        <v>112</v>
      </c>
      <c r="K75" s="55"/>
      <c r="L75" s="56">
        <f>L68/L62</f>
        <v>25.507246376811594</v>
      </c>
      <c r="M75" s="57"/>
      <c r="N75" s="144">
        <v>0</v>
      </c>
      <c r="O75" s="144"/>
      <c r="P75" s="144">
        <f>L75</f>
        <v>25.507246376811594</v>
      </c>
      <c r="Q75" s="144"/>
    </row>
    <row r="76" spans="1:17" s="5" customFormat="1" ht="11.25" customHeight="1">
      <c r="A76" s="125">
        <v>4</v>
      </c>
      <c r="B76" s="125"/>
      <c r="C76" s="132" t="s">
        <v>29</v>
      </c>
      <c r="D76" s="132"/>
      <c r="E76" s="132"/>
      <c r="F76" s="132"/>
      <c r="G76" s="132"/>
      <c r="H76" s="132"/>
      <c r="I76" s="40"/>
      <c r="J76" s="54" t="s">
        <v>95</v>
      </c>
      <c r="K76" s="55"/>
      <c r="L76" s="130"/>
      <c r="M76" s="131"/>
      <c r="N76" s="49"/>
      <c r="O76" s="49"/>
      <c r="P76" s="49"/>
      <c r="Q76" s="49"/>
    </row>
    <row r="77" spans="1:17" s="5" customFormat="1" ht="12.75" customHeight="1">
      <c r="A77" s="48" t="s">
        <v>52</v>
      </c>
      <c r="B77" s="48"/>
      <c r="C77" s="92" t="s">
        <v>105</v>
      </c>
      <c r="D77" s="93"/>
      <c r="E77" s="93"/>
      <c r="F77" s="93"/>
      <c r="G77" s="93"/>
      <c r="H77" s="94"/>
      <c r="I77" s="41" t="s">
        <v>30</v>
      </c>
      <c r="J77" s="54" t="s">
        <v>112</v>
      </c>
      <c r="K77" s="55"/>
      <c r="L77" s="130">
        <v>100</v>
      </c>
      <c r="M77" s="131"/>
      <c r="N77" s="49">
        <v>0</v>
      </c>
      <c r="O77" s="49"/>
      <c r="P77" s="49">
        <v>100</v>
      </c>
      <c r="Q77" s="49"/>
    </row>
    <row r="78" spans="1:17" s="5" customFormat="1" ht="22.5" customHeight="1">
      <c r="A78" s="48" t="s">
        <v>93</v>
      </c>
      <c r="B78" s="48"/>
      <c r="C78" s="92" t="s">
        <v>106</v>
      </c>
      <c r="D78" s="93"/>
      <c r="E78" s="93"/>
      <c r="F78" s="93"/>
      <c r="G78" s="93"/>
      <c r="H78" s="94"/>
      <c r="I78" s="41" t="s">
        <v>30</v>
      </c>
      <c r="J78" s="54" t="s">
        <v>112</v>
      </c>
      <c r="K78" s="55"/>
      <c r="L78" s="130">
        <v>100</v>
      </c>
      <c r="M78" s="131"/>
      <c r="N78" s="49">
        <v>0</v>
      </c>
      <c r="O78" s="49"/>
      <c r="P78" s="49">
        <v>100</v>
      </c>
      <c r="Q78" s="49"/>
    </row>
    <row r="79" spans="1:17" ht="12.75" customHeight="1">
      <c r="A79" s="112">
        <v>2</v>
      </c>
      <c r="B79" s="112"/>
      <c r="C79" s="136" t="s">
        <v>87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8"/>
    </row>
    <row r="80" spans="1:17" ht="11.25" customHeight="1">
      <c r="A80" s="112" t="s">
        <v>11</v>
      </c>
      <c r="B80" s="112"/>
      <c r="C80" s="126" t="s">
        <v>25</v>
      </c>
      <c r="D80" s="127"/>
      <c r="E80" s="127"/>
      <c r="F80" s="127"/>
      <c r="G80" s="127"/>
      <c r="H80" s="128"/>
      <c r="I80" s="42"/>
      <c r="J80" s="129"/>
      <c r="K80" s="129"/>
      <c r="L80" s="129"/>
      <c r="M80" s="129"/>
      <c r="N80" s="129"/>
      <c r="O80" s="129"/>
      <c r="P80" s="129"/>
      <c r="Q80" s="129"/>
    </row>
    <row r="81" spans="1:17" ht="12.75" customHeight="1">
      <c r="A81" s="70" t="s">
        <v>49</v>
      </c>
      <c r="B81" s="70"/>
      <c r="C81" s="92" t="s">
        <v>107</v>
      </c>
      <c r="D81" s="93"/>
      <c r="E81" s="93"/>
      <c r="F81" s="93"/>
      <c r="G81" s="93"/>
      <c r="H81" s="94"/>
      <c r="I81" s="38" t="s">
        <v>48</v>
      </c>
      <c r="J81" s="54" t="s">
        <v>114</v>
      </c>
      <c r="K81" s="55"/>
      <c r="L81" s="56">
        <v>0</v>
      </c>
      <c r="M81" s="57"/>
      <c r="N81" s="123">
        <v>199000</v>
      </c>
      <c r="O81" s="124"/>
      <c r="P81" s="56">
        <f>L81+N81</f>
        <v>199000</v>
      </c>
      <c r="Q81" s="57"/>
    </row>
    <row r="82" spans="1:17" s="5" customFormat="1" ht="11.25" customHeight="1">
      <c r="A82" s="153" t="s">
        <v>13</v>
      </c>
      <c r="B82" s="154"/>
      <c r="C82" s="155" t="s">
        <v>27</v>
      </c>
      <c r="D82" s="156"/>
      <c r="E82" s="156"/>
      <c r="F82" s="156"/>
      <c r="G82" s="156"/>
      <c r="H82" s="157"/>
      <c r="I82" s="39"/>
      <c r="J82" s="54" t="s">
        <v>95</v>
      </c>
      <c r="K82" s="55"/>
      <c r="L82" s="56"/>
      <c r="M82" s="57"/>
      <c r="N82" s="123"/>
      <c r="O82" s="124"/>
      <c r="P82" s="56"/>
      <c r="Q82" s="57"/>
    </row>
    <row r="83" spans="1:17" s="5" customFormat="1" ht="25.5" customHeight="1">
      <c r="A83" s="48" t="s">
        <v>50</v>
      </c>
      <c r="B83" s="48"/>
      <c r="C83" s="92" t="s">
        <v>108</v>
      </c>
      <c r="D83" s="93"/>
      <c r="E83" s="93"/>
      <c r="F83" s="93"/>
      <c r="G83" s="93"/>
      <c r="H83" s="94"/>
      <c r="I83" s="38" t="s">
        <v>26</v>
      </c>
      <c r="J83" s="54" t="s">
        <v>113</v>
      </c>
      <c r="K83" s="55"/>
      <c r="L83" s="56">
        <v>0</v>
      </c>
      <c r="M83" s="57"/>
      <c r="N83" s="158">
        <v>10</v>
      </c>
      <c r="O83" s="158"/>
      <c r="P83" s="56">
        <f>L83+N83</f>
        <v>10</v>
      </c>
      <c r="Q83" s="57"/>
    </row>
    <row r="84" spans="1:17" s="5" customFormat="1" ht="14.25" customHeight="1">
      <c r="A84" s="125" t="s">
        <v>14</v>
      </c>
      <c r="B84" s="125"/>
      <c r="C84" s="132" t="s">
        <v>28</v>
      </c>
      <c r="D84" s="132"/>
      <c r="E84" s="132"/>
      <c r="F84" s="132"/>
      <c r="G84" s="132"/>
      <c r="H84" s="132"/>
      <c r="I84" s="38" t="s">
        <v>95</v>
      </c>
      <c r="J84" s="54" t="s">
        <v>95</v>
      </c>
      <c r="K84" s="55"/>
      <c r="L84" s="56"/>
      <c r="M84" s="57"/>
      <c r="N84" s="158"/>
      <c r="O84" s="158"/>
      <c r="P84" s="56"/>
      <c r="Q84" s="57"/>
    </row>
    <row r="85" spans="1:17" s="5" customFormat="1" ht="25.5" customHeight="1">
      <c r="A85" s="48" t="s">
        <v>51</v>
      </c>
      <c r="B85" s="48"/>
      <c r="C85" s="92" t="s">
        <v>109</v>
      </c>
      <c r="D85" s="93"/>
      <c r="E85" s="93"/>
      <c r="F85" s="93"/>
      <c r="G85" s="93"/>
      <c r="H85" s="94"/>
      <c r="I85" s="38" t="s">
        <v>48</v>
      </c>
      <c r="J85" s="54" t="s">
        <v>112</v>
      </c>
      <c r="K85" s="55"/>
      <c r="L85" s="56">
        <v>0</v>
      </c>
      <c r="M85" s="57"/>
      <c r="N85" s="158">
        <f>N81/N83</f>
        <v>19900</v>
      </c>
      <c r="O85" s="158"/>
      <c r="P85" s="56">
        <f>L85+N85</f>
        <v>19900</v>
      </c>
      <c r="Q85" s="57"/>
    </row>
    <row r="86" spans="1:17" s="5" customFormat="1" ht="11.25" customHeight="1">
      <c r="A86" s="125">
        <v>4</v>
      </c>
      <c r="B86" s="125"/>
      <c r="C86" s="132" t="s">
        <v>29</v>
      </c>
      <c r="D86" s="132"/>
      <c r="E86" s="132"/>
      <c r="F86" s="132"/>
      <c r="G86" s="132"/>
      <c r="H86" s="132"/>
      <c r="I86" s="40"/>
      <c r="J86" s="54" t="s">
        <v>95</v>
      </c>
      <c r="K86" s="55"/>
      <c r="L86" s="56"/>
      <c r="M86" s="57"/>
      <c r="N86" s="144"/>
      <c r="O86" s="144"/>
      <c r="P86" s="56"/>
      <c r="Q86" s="57"/>
    </row>
    <row r="87" spans="1:17" s="5" customFormat="1" ht="12.75" customHeight="1">
      <c r="A87" s="48" t="s">
        <v>52</v>
      </c>
      <c r="B87" s="48"/>
      <c r="C87" s="92" t="s">
        <v>110</v>
      </c>
      <c r="D87" s="93"/>
      <c r="E87" s="93"/>
      <c r="F87" s="93"/>
      <c r="G87" s="93"/>
      <c r="H87" s="94"/>
      <c r="I87" s="41" t="s">
        <v>30</v>
      </c>
      <c r="J87" s="54" t="s">
        <v>111</v>
      </c>
      <c r="K87" s="55"/>
      <c r="L87" s="56">
        <v>0</v>
      </c>
      <c r="M87" s="57"/>
      <c r="N87" s="144">
        <v>100</v>
      </c>
      <c r="O87" s="144"/>
      <c r="P87" s="56">
        <f>L87+N87</f>
        <v>100</v>
      </c>
      <c r="Q87" s="57"/>
    </row>
    <row r="88" spans="18:19" ht="7.5" customHeight="1">
      <c r="R88" s="16"/>
      <c r="S88" s="17"/>
    </row>
    <row r="89" spans="1:19" ht="15" customHeight="1">
      <c r="A89" s="5"/>
      <c r="B89" s="147" t="s">
        <v>33</v>
      </c>
      <c r="C89" s="147"/>
      <c r="D89" s="147"/>
      <c r="E89" s="147"/>
      <c r="F89" s="147"/>
      <c r="G89" s="147"/>
      <c r="H89" s="24"/>
      <c r="I89" s="24"/>
      <c r="J89" s="24"/>
      <c r="K89" s="5"/>
      <c r="L89" s="5"/>
      <c r="M89" s="5"/>
      <c r="N89" s="6" t="s">
        <v>34</v>
      </c>
      <c r="O89" s="6"/>
      <c r="P89" s="5"/>
      <c r="Q89" s="5"/>
      <c r="S89" s="18"/>
    </row>
    <row r="90" spans="1:17" ht="9" customHeight="1">
      <c r="A90" s="5"/>
      <c r="B90" s="5"/>
      <c r="C90" s="5"/>
      <c r="D90" s="5"/>
      <c r="E90" s="5"/>
      <c r="F90" s="5"/>
      <c r="G90" s="25"/>
      <c r="H90" s="148" t="s">
        <v>31</v>
      </c>
      <c r="I90" s="148"/>
      <c r="J90" s="148"/>
      <c r="K90" s="5"/>
      <c r="L90" s="5"/>
      <c r="M90" s="4"/>
      <c r="N90" s="4" t="s">
        <v>32</v>
      </c>
      <c r="O90" s="4"/>
      <c r="P90" s="5"/>
      <c r="Q90" s="5"/>
    </row>
    <row r="91" ht="12" customHeight="1">
      <c r="B91" s="1" t="s">
        <v>67</v>
      </c>
    </row>
    <row r="92" spans="1:5" ht="15.75" customHeight="1">
      <c r="A92" s="5"/>
      <c r="B92" s="27" t="s">
        <v>68</v>
      </c>
      <c r="C92" s="28"/>
      <c r="D92" s="28"/>
      <c r="E92" s="28"/>
    </row>
    <row r="93" spans="1:17" ht="25.5" customHeight="1">
      <c r="A93" s="5"/>
      <c r="B93" s="147" t="s">
        <v>69</v>
      </c>
      <c r="C93" s="147"/>
      <c r="D93" s="147"/>
      <c r="E93" s="147"/>
      <c r="F93" s="5"/>
      <c r="G93" s="22"/>
      <c r="H93" s="24"/>
      <c r="I93" s="24"/>
      <c r="J93" s="24"/>
      <c r="K93" s="5"/>
      <c r="L93" s="5"/>
      <c r="M93" s="5"/>
      <c r="N93" s="6" t="s">
        <v>70</v>
      </c>
      <c r="O93" s="6"/>
      <c r="P93" s="5"/>
      <c r="Q93" s="5"/>
    </row>
    <row r="94" spans="2:17" ht="11.25">
      <c r="B94" s="5"/>
      <c r="C94" s="5"/>
      <c r="D94" s="5"/>
      <c r="E94" s="5"/>
      <c r="F94" s="5"/>
      <c r="G94" s="26"/>
      <c r="H94" s="148" t="s">
        <v>31</v>
      </c>
      <c r="I94" s="148"/>
      <c r="J94" s="148"/>
      <c r="K94" s="5"/>
      <c r="L94" s="5"/>
      <c r="M94" s="4"/>
      <c r="N94" s="4" t="s">
        <v>32</v>
      </c>
      <c r="O94" s="4"/>
      <c r="P94" s="5"/>
      <c r="Q94" s="5"/>
    </row>
    <row r="95" spans="2:5" ht="11.25">
      <c r="B95" s="149" t="s">
        <v>121</v>
      </c>
      <c r="C95" s="149"/>
      <c r="D95" s="149"/>
      <c r="E95" s="33"/>
    </row>
    <row r="96" spans="2:3" ht="11.25">
      <c r="B96" s="146" t="s">
        <v>71</v>
      </c>
      <c r="C96" s="146"/>
    </row>
    <row r="97" spans="9:16" ht="11.25">
      <c r="I97" s="13"/>
      <c r="J97" s="13"/>
      <c r="K97" s="13"/>
      <c r="L97" s="14"/>
      <c r="M97" s="13"/>
      <c r="N97" s="13"/>
      <c r="O97" s="13"/>
      <c r="P97" s="14"/>
    </row>
    <row r="98" ht="11.25">
      <c r="Q98" s="12"/>
    </row>
  </sheetData>
  <sheetProtection/>
  <mergeCells count="265">
    <mergeCell ref="A86:B86"/>
    <mergeCell ref="C86:H86"/>
    <mergeCell ref="A87:B87"/>
    <mergeCell ref="C87:H87"/>
    <mergeCell ref="J87:K87"/>
    <mergeCell ref="L87:M87"/>
    <mergeCell ref="N87:O87"/>
    <mergeCell ref="P87:Q87"/>
    <mergeCell ref="C85:H85"/>
    <mergeCell ref="J85:K85"/>
    <mergeCell ref="L85:M85"/>
    <mergeCell ref="N85:O85"/>
    <mergeCell ref="P85:Q85"/>
    <mergeCell ref="N86:O86"/>
    <mergeCell ref="P86:Q86"/>
    <mergeCell ref="P82:Q82"/>
    <mergeCell ref="N82:O82"/>
    <mergeCell ref="N83:O83"/>
    <mergeCell ref="N84:O84"/>
    <mergeCell ref="P84:Q84"/>
    <mergeCell ref="A83:B83"/>
    <mergeCell ref="C83:H83"/>
    <mergeCell ref="J83:K83"/>
    <mergeCell ref="L83:M83"/>
    <mergeCell ref="J84:K84"/>
    <mergeCell ref="L84:M84"/>
    <mergeCell ref="J86:K86"/>
    <mergeCell ref="L86:M86"/>
    <mergeCell ref="P83:Q83"/>
    <mergeCell ref="A82:B82"/>
    <mergeCell ref="C82:H82"/>
    <mergeCell ref="J82:K82"/>
    <mergeCell ref="L82:M82"/>
    <mergeCell ref="P48:Q48"/>
    <mergeCell ref="P69:Q69"/>
    <mergeCell ref="N66:O66"/>
    <mergeCell ref="N54:O54"/>
    <mergeCell ref="P54:Q54"/>
    <mergeCell ref="P68:Q68"/>
    <mergeCell ref="N61:O61"/>
    <mergeCell ref="P61:Q61"/>
    <mergeCell ref="P52:Q52"/>
    <mergeCell ref="P49:Q49"/>
    <mergeCell ref="L77:M77"/>
    <mergeCell ref="B96:C96"/>
    <mergeCell ref="B89:G89"/>
    <mergeCell ref="H90:J90"/>
    <mergeCell ref="B93:E93"/>
    <mergeCell ref="H94:J94"/>
    <mergeCell ref="B95:D95"/>
    <mergeCell ref="A85:B85"/>
    <mergeCell ref="A84:B84"/>
    <mergeCell ref="C84:H84"/>
    <mergeCell ref="P75:Q75"/>
    <mergeCell ref="J73:K73"/>
    <mergeCell ref="L73:M73"/>
    <mergeCell ref="J72:K72"/>
    <mergeCell ref="P74:Q74"/>
    <mergeCell ref="N73:O73"/>
    <mergeCell ref="P73:Q73"/>
    <mergeCell ref="P72:Q72"/>
    <mergeCell ref="P59:Q59"/>
    <mergeCell ref="L59:M59"/>
    <mergeCell ref="A79:B79"/>
    <mergeCell ref="C79:Q79"/>
    <mergeCell ref="C74:H74"/>
    <mergeCell ref="A77:B77"/>
    <mergeCell ref="L78:M78"/>
    <mergeCell ref="N77:O77"/>
    <mergeCell ref="L76:M76"/>
    <mergeCell ref="N75:O75"/>
    <mergeCell ref="C59:H59"/>
    <mergeCell ref="A69:B69"/>
    <mergeCell ref="C69:H69"/>
    <mergeCell ref="C64:H64"/>
    <mergeCell ref="A68:B68"/>
    <mergeCell ref="A60:B60"/>
    <mergeCell ref="A75:B75"/>
    <mergeCell ref="A70:B70"/>
    <mergeCell ref="C70:H70"/>
    <mergeCell ref="A74:B74"/>
    <mergeCell ref="A78:B78"/>
    <mergeCell ref="C78:H78"/>
    <mergeCell ref="J78:K78"/>
    <mergeCell ref="C76:H76"/>
    <mergeCell ref="J76:K76"/>
    <mergeCell ref="C77:H77"/>
    <mergeCell ref="J77:K77"/>
    <mergeCell ref="P80:Q80"/>
    <mergeCell ref="N71:O71"/>
    <mergeCell ref="P71:Q71"/>
    <mergeCell ref="N76:O76"/>
    <mergeCell ref="P76:Q76"/>
    <mergeCell ref="P78:Q78"/>
    <mergeCell ref="P77:Q77"/>
    <mergeCell ref="N74:O74"/>
    <mergeCell ref="N80:O80"/>
    <mergeCell ref="N78:O78"/>
    <mergeCell ref="N64:O64"/>
    <mergeCell ref="P64:Q64"/>
    <mergeCell ref="L72:M72"/>
    <mergeCell ref="L61:M61"/>
    <mergeCell ref="P66:Q66"/>
    <mergeCell ref="N65:O65"/>
    <mergeCell ref="L69:M69"/>
    <mergeCell ref="P67:Q67"/>
    <mergeCell ref="N68:O68"/>
    <mergeCell ref="N72:O72"/>
    <mergeCell ref="A40:C40"/>
    <mergeCell ref="D41:Q41"/>
    <mergeCell ref="A43:Q43"/>
    <mergeCell ref="A76:B76"/>
    <mergeCell ref="C72:H72"/>
    <mergeCell ref="M46:O46"/>
    <mergeCell ref="J46:L46"/>
    <mergeCell ref="P65:Q65"/>
    <mergeCell ref="L66:M66"/>
    <mergeCell ref="L65:M65"/>
    <mergeCell ref="A80:B80"/>
    <mergeCell ref="C80:H80"/>
    <mergeCell ref="J80:K80"/>
    <mergeCell ref="L80:M80"/>
    <mergeCell ref="A67:B67"/>
    <mergeCell ref="C67:H67"/>
    <mergeCell ref="J67:K67"/>
    <mergeCell ref="C66:H66"/>
    <mergeCell ref="J66:K66"/>
    <mergeCell ref="A33:C33"/>
    <mergeCell ref="D33:Q33"/>
    <mergeCell ref="M45:O45"/>
    <mergeCell ref="A63:B63"/>
    <mergeCell ref="A48:B48"/>
    <mergeCell ref="M48:O48"/>
    <mergeCell ref="C48:I48"/>
    <mergeCell ref="J48:L48"/>
    <mergeCell ref="C60:Q60"/>
    <mergeCell ref="A58:B58"/>
    <mergeCell ref="L67:M67"/>
    <mergeCell ref="N67:O67"/>
    <mergeCell ref="N69:O69"/>
    <mergeCell ref="C65:H65"/>
    <mergeCell ref="L68:M68"/>
    <mergeCell ref="C68:H68"/>
    <mergeCell ref="J68:K68"/>
    <mergeCell ref="J65:K65"/>
    <mergeCell ref="J69:K69"/>
    <mergeCell ref="L71:M71"/>
    <mergeCell ref="J75:K75"/>
    <mergeCell ref="C73:H73"/>
    <mergeCell ref="J74:K74"/>
    <mergeCell ref="L74:M74"/>
    <mergeCell ref="J71:K71"/>
    <mergeCell ref="L75:M75"/>
    <mergeCell ref="C75:H75"/>
    <mergeCell ref="C71:H71"/>
    <mergeCell ref="N81:O81"/>
    <mergeCell ref="P81:Q81"/>
    <mergeCell ref="A66:B66"/>
    <mergeCell ref="J59:K59"/>
    <mergeCell ref="N59:O59"/>
    <mergeCell ref="A65:B65"/>
    <mergeCell ref="A72:B72"/>
    <mergeCell ref="A64:B64"/>
    <mergeCell ref="J64:K64"/>
    <mergeCell ref="A71:B71"/>
    <mergeCell ref="A81:B81"/>
    <mergeCell ref="C81:H81"/>
    <mergeCell ref="J81:K81"/>
    <mergeCell ref="L81:M81"/>
    <mergeCell ref="M9:Q9"/>
    <mergeCell ref="P63:Q63"/>
    <mergeCell ref="N55:O55"/>
    <mergeCell ref="P55:Q55"/>
    <mergeCell ref="P62:Q62"/>
    <mergeCell ref="N62:O62"/>
    <mergeCell ref="N63:O63"/>
    <mergeCell ref="P58:Q58"/>
    <mergeCell ref="N58:O58"/>
    <mergeCell ref="L58:M58"/>
    <mergeCell ref="B35:Q35"/>
    <mergeCell ref="D40:Q40"/>
    <mergeCell ref="A41:C41"/>
    <mergeCell ref="M7:Q7"/>
    <mergeCell ref="A12:Q12"/>
    <mergeCell ref="A13:Q13"/>
    <mergeCell ref="M8:Q8"/>
    <mergeCell ref="B17:E17"/>
    <mergeCell ref="G16:J16"/>
    <mergeCell ref="M25:O25"/>
    <mergeCell ref="A52:K52"/>
    <mergeCell ref="M3:Q3"/>
    <mergeCell ref="P53:Q53"/>
    <mergeCell ref="P46:Q46"/>
    <mergeCell ref="M6:Q6"/>
    <mergeCell ref="B27:Q27"/>
    <mergeCell ref="A32:C32"/>
    <mergeCell ref="D32:Q32"/>
    <mergeCell ref="B36:Q36"/>
    <mergeCell ref="A49:I49"/>
    <mergeCell ref="L62:M62"/>
    <mergeCell ref="J58:K58"/>
    <mergeCell ref="C58:H58"/>
    <mergeCell ref="A53:K53"/>
    <mergeCell ref="J62:K62"/>
    <mergeCell ref="A61:B61"/>
    <mergeCell ref="C61:H61"/>
    <mergeCell ref="J61:K61"/>
    <mergeCell ref="A62:B62"/>
    <mergeCell ref="A59:B59"/>
    <mergeCell ref="J45:L45"/>
    <mergeCell ref="L54:M54"/>
    <mergeCell ref="L64:M64"/>
    <mergeCell ref="J63:K63"/>
    <mergeCell ref="L63:M63"/>
    <mergeCell ref="A54:K54"/>
    <mergeCell ref="A55:K55"/>
    <mergeCell ref="L52:M52"/>
    <mergeCell ref="C62:H62"/>
    <mergeCell ref="L55:M55"/>
    <mergeCell ref="H25:K25"/>
    <mergeCell ref="G17:J17"/>
    <mergeCell ref="M10:Q10"/>
    <mergeCell ref="P17:Q17"/>
    <mergeCell ref="G20:J20"/>
    <mergeCell ref="B16:E16"/>
    <mergeCell ref="B19:E19"/>
    <mergeCell ref="P16:Q16"/>
    <mergeCell ref="P19:Q19"/>
    <mergeCell ref="G19:J19"/>
    <mergeCell ref="A45:B45"/>
    <mergeCell ref="C45:I45"/>
    <mergeCell ref="A47:B47"/>
    <mergeCell ref="C47:I47"/>
    <mergeCell ref="C46:I46"/>
    <mergeCell ref="A46:B46"/>
    <mergeCell ref="B20:E20"/>
    <mergeCell ref="B25:F25"/>
    <mergeCell ref="P22:Q22"/>
    <mergeCell ref="P23:Q23"/>
    <mergeCell ref="L22:O22"/>
    <mergeCell ref="L23:O23"/>
    <mergeCell ref="F23:H23"/>
    <mergeCell ref="I22:K22"/>
    <mergeCell ref="I23:K23"/>
    <mergeCell ref="P20:Q20"/>
    <mergeCell ref="B22:E22"/>
    <mergeCell ref="J47:L47"/>
    <mergeCell ref="B31:Q31"/>
    <mergeCell ref="J70:K70"/>
    <mergeCell ref="L70:M70"/>
    <mergeCell ref="B23:E23"/>
    <mergeCell ref="F22:H22"/>
    <mergeCell ref="B29:Q29"/>
    <mergeCell ref="P45:Q45"/>
    <mergeCell ref="P47:Q47"/>
    <mergeCell ref="A73:B73"/>
    <mergeCell ref="N70:O70"/>
    <mergeCell ref="P70:Q70"/>
    <mergeCell ref="M47:O47"/>
    <mergeCell ref="M49:O49"/>
    <mergeCell ref="L53:M53"/>
    <mergeCell ref="J49:L49"/>
    <mergeCell ref="C63:H63"/>
    <mergeCell ref="N53:O53"/>
    <mergeCell ref="N52:O5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2" manualBreakCount="2">
    <brk id="30" max="16" man="1"/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2020-01-21T08:13:44Z</cp:lastPrinted>
  <dcterms:created xsi:type="dcterms:W3CDTF">2017-02-07T13:11:56Z</dcterms:created>
  <dcterms:modified xsi:type="dcterms:W3CDTF">2020-01-21T08:15:38Z</dcterms:modified>
  <cp:category/>
  <cp:version/>
  <cp:contentType/>
  <cp:contentStatus/>
  <cp:revision>1</cp:revision>
</cp:coreProperties>
</file>