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1310" windowHeight="7380" tabRatio="622" activeTab="1"/>
  </bookViews>
  <sheets>
    <sheet name="3" sheetId="1" r:id="rId1"/>
    <sheet name="2" sheetId="2" r:id="rId2"/>
  </sheets>
  <definedNames>
    <definedName name="_xlnm._FilterDatabase" localSheetId="1" hidden="1">'2'!$A$11:$M$31</definedName>
    <definedName name="_xlnm._FilterDatabase" localSheetId="0" hidden="1">'3'!$A$12:$M$35</definedName>
    <definedName name="_xlnm.Print_Titles" localSheetId="1">'2'!$7:$11</definedName>
    <definedName name="_xlnm.Print_Titles" localSheetId="0">'3'!$8:$12</definedName>
    <definedName name="_xlnm.Print_Area" localSheetId="1">'2'!$A$1:$M$33</definedName>
    <definedName name="_xlnm.Print_Area" localSheetId="0">'3'!$A$1:$M$35</definedName>
  </definedNames>
  <calcPr fullCalcOnLoad="1"/>
</workbook>
</file>

<file path=xl/sharedStrings.xml><?xml version="1.0" encoding="utf-8"?>
<sst xmlns="http://schemas.openxmlformats.org/spreadsheetml/2006/main" count="118" uniqueCount="60">
  <si>
    <t>бюджет розвитку</t>
  </si>
  <si>
    <t>Капітальні видатки за рахунок коштів, що передаються із загального фонду бюджету до бюджету розвитку (спеціального фонду)</t>
  </si>
  <si>
    <t>з них</t>
  </si>
  <si>
    <t>6 (гр.7+гр.10)</t>
  </si>
  <si>
    <t>13 (гр.3+гр.6)</t>
  </si>
  <si>
    <t>6 (гр.7+гр.12)</t>
  </si>
  <si>
    <t>ДОДАТОК 3</t>
  </si>
  <si>
    <t>до розпорядження міського голови</t>
  </si>
  <si>
    <t>"___" грудня 2013 року №___</t>
  </si>
  <si>
    <t>Зміни до розподілу видатків міського бюджету на 2013 рік за головними розпорядниками коштів</t>
  </si>
  <si>
    <t>Заступник міського голови - 
керуючий справами виконкому</t>
  </si>
  <si>
    <t>С. Г. Віхров</t>
  </si>
  <si>
    <t>ДОДАТОК 2</t>
  </si>
  <si>
    <t>Зміни до видатків міського бюджету на 2013 рік за функціональною структурою</t>
  </si>
  <si>
    <t>"___" грудня 2013 року №_____</t>
  </si>
  <si>
    <t>(грн.)</t>
  </si>
  <si>
    <t xml:space="preserve"> Видатки загального фонду</t>
  </si>
  <si>
    <t xml:space="preserve"> Видатки спеціального фонду</t>
  </si>
  <si>
    <t>Всього</t>
  </si>
  <si>
    <t>РАЗОМ</t>
  </si>
  <si>
    <t>Освіта</t>
  </si>
  <si>
    <t>Охорона здоров’я</t>
  </si>
  <si>
    <t>10</t>
  </si>
  <si>
    <t>14</t>
  </si>
  <si>
    <t>75</t>
  </si>
  <si>
    <t>Управління освіти міської  ради</t>
  </si>
  <si>
    <t>Дошкільні заклади освіти</t>
  </si>
  <si>
    <t xml:space="preserve">Перинатальні центри, пологові будинки </t>
  </si>
  <si>
    <t>Лікарні</t>
  </si>
  <si>
    <t>Загальні і спеціалізовані стоматологічні поліклініки</t>
  </si>
  <si>
    <t xml:space="preserve"> з них:</t>
  </si>
  <si>
    <t>Інші заходи, пов'язані з економічною діяльністю</t>
  </si>
  <si>
    <t>Управління охорони здоров'я міської ради</t>
  </si>
  <si>
    <t>180410 </t>
  </si>
  <si>
    <t>Інші заходи, пов'язані з економічною діяльністю </t>
  </si>
  <si>
    <t>Інші послуги, пов’язані з економічною діяльністю</t>
  </si>
  <si>
    <t>ВСЬОГО ВИДАТКІВ</t>
  </si>
  <si>
    <t xml:space="preserve"> Назва головного розпорядника коштів</t>
  </si>
  <si>
    <t>070000</t>
  </si>
  <si>
    <t>070101</t>
  </si>
  <si>
    <t>080000</t>
  </si>
  <si>
    <t>080101</t>
  </si>
  <si>
    <t>080203</t>
  </si>
  <si>
    <t>080300</t>
  </si>
  <si>
    <t>080500</t>
  </si>
  <si>
    <t>з них:</t>
  </si>
  <si>
    <t>Поліклініки і амбулаторії (крім спеціалізованих поліклінік та загальних і спеціалізованих стоматологічних поліклінік)</t>
  </si>
  <si>
    <t>Фінансове управління Чернігівської міської ради</t>
  </si>
  <si>
    <t>споживання</t>
  </si>
  <si>
    <t>розвитку</t>
  </si>
  <si>
    <t xml:space="preserve"> розвитку</t>
  </si>
  <si>
    <t xml:space="preserve">з них: </t>
  </si>
  <si>
    <t>оплата праці</t>
  </si>
  <si>
    <t>комунальні послуги та енергоносії</t>
  </si>
  <si>
    <t>Разом</t>
  </si>
  <si>
    <t xml:space="preserve"> оплата праці</t>
  </si>
  <si>
    <t>…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</si>
  <si>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</si>
  <si>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</si>
  <si>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видатків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</si>
</sst>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0"/>
    <numFmt numFmtId="187" formatCode="#,##0.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9"/>
      <name val="Times New Roman Cyr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16"/>
      <name val="Times New Roman Cyr"/>
      <family val="1"/>
    </font>
    <font>
      <sz val="20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0"/>
    </font>
    <font>
      <b/>
      <sz val="48"/>
      <name val="Times New Roman Cyr"/>
      <family val="0"/>
    </font>
    <font>
      <sz val="16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justify" vertic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top" indent="6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justify" vertical="center" wrapText="1"/>
      <protection locked="0"/>
    </xf>
    <xf numFmtId="4" fontId="11" fillId="0" borderId="10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justify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justify" wrapText="1"/>
      <protection locked="0"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justify" vertical="center" wrapText="1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justify" vertical="center" wrapText="1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49" fontId="9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 wrapText="1"/>
      <protection locked="0"/>
    </xf>
    <xf numFmtId="4" fontId="11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 horizontal="left" wrapText="1"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5" fillId="0" borderId="10" xfId="42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justify" vertical="center" wrapText="1"/>
      <protection locked="0"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horizontal="left" wrapText="1"/>
      <protection locked="0"/>
    </xf>
    <xf numFmtId="0" fontId="14" fillId="0" borderId="0" xfId="0" applyNumberFormat="1" applyFont="1" applyFill="1" applyBorder="1" applyAlignment="1" applyProtection="1">
      <alignment horizontal="left" wrapText="1"/>
      <protection locked="0"/>
    </xf>
    <xf numFmtId="3" fontId="11" fillId="0" borderId="10" xfId="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 applyProtection="1">
      <alignment/>
      <protection/>
    </xf>
    <xf numFmtId="4" fontId="15" fillId="0" borderId="10" xfId="0" applyNumberFormat="1" applyFont="1" applyFill="1" applyBorder="1" applyAlignment="1" applyProtection="1">
      <alignment/>
      <protection/>
    </xf>
    <xf numFmtId="3" fontId="15" fillId="0" borderId="10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justify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 applyProtection="1">
      <alignment horizontal="right"/>
      <protection locked="0"/>
    </xf>
    <xf numFmtId="4" fontId="11" fillId="0" borderId="10" xfId="0" applyNumberFormat="1" applyFont="1" applyFill="1" applyBorder="1" applyAlignment="1" applyProtection="1">
      <alignment horizontal="right"/>
      <protection locked="0"/>
    </xf>
    <xf numFmtId="4" fontId="15" fillId="0" borderId="10" xfId="0" applyNumberFormat="1" applyFont="1" applyFill="1" applyBorder="1" applyAlignment="1" applyProtection="1">
      <alignment horizontal="right"/>
      <protection/>
    </xf>
    <xf numFmtId="3" fontId="15" fillId="0" borderId="10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44" fontId="14" fillId="0" borderId="14" xfId="43" applyFont="1" applyFill="1" applyBorder="1" applyAlignment="1" applyProtection="1">
      <alignment horizontal="center" vertical="center"/>
      <protection locked="0"/>
    </xf>
    <xf numFmtId="44" fontId="14" fillId="0" borderId="15" xfId="43" applyFont="1" applyFill="1" applyBorder="1" applyAlignment="1" applyProtection="1">
      <alignment horizontal="center" vertical="center"/>
      <protection locked="0"/>
    </xf>
    <xf numFmtId="44" fontId="14" fillId="0" borderId="16" xfId="43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35"/>
  <sheetViews>
    <sheetView view="pageBreakPreview" zoomScale="65" zoomScaleNormal="70" zoomScaleSheetLayoutView="6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20" sqref="D20"/>
    </sheetView>
  </sheetViews>
  <sheetFormatPr defaultColWidth="9.00390625" defaultRowHeight="12.75"/>
  <cols>
    <col min="1" max="1" width="9.375" style="37" customWidth="1"/>
    <col min="2" max="2" width="55.75390625" style="38" customWidth="1"/>
    <col min="3" max="3" width="17.125" style="39" customWidth="1"/>
    <col min="4" max="4" width="16.375" style="1" customWidth="1"/>
    <col min="5" max="5" width="15.25390625" style="1" customWidth="1"/>
    <col min="6" max="6" width="17.00390625" style="1" customWidth="1"/>
    <col min="7" max="7" width="15.625" style="1" customWidth="1"/>
    <col min="8" max="8" width="14.375" style="1" customWidth="1"/>
    <col min="9" max="9" width="14.125" style="1" customWidth="1"/>
    <col min="10" max="10" width="17.625" style="1" customWidth="1"/>
    <col min="11" max="11" width="16.75390625" style="1" customWidth="1"/>
    <col min="12" max="12" width="20.125" style="1" customWidth="1"/>
    <col min="13" max="13" width="18.375" style="40" customWidth="1"/>
    <col min="14" max="16384" width="9.125" style="1" customWidth="1"/>
  </cols>
  <sheetData>
    <row r="1" spans="1:13" s="4" customFormat="1" ht="20.25">
      <c r="A1" s="2"/>
      <c r="B1" s="3"/>
      <c r="F1" s="5"/>
      <c r="J1" s="74"/>
      <c r="K1" s="111" t="s">
        <v>6</v>
      </c>
      <c r="L1" s="111"/>
      <c r="M1" s="111"/>
    </row>
    <row r="2" spans="1:13" s="9" customFormat="1" ht="21" customHeight="1">
      <c r="A2" s="6"/>
      <c r="B2" s="7"/>
      <c r="C2" s="8"/>
      <c r="D2" s="8"/>
      <c r="F2" s="10"/>
      <c r="J2" s="75"/>
      <c r="K2" s="112" t="s">
        <v>7</v>
      </c>
      <c r="L2" s="112"/>
      <c r="M2" s="112"/>
    </row>
    <row r="3" spans="1:13" s="9" customFormat="1" ht="21" customHeight="1">
      <c r="A3" s="6"/>
      <c r="B3" s="12"/>
      <c r="F3" s="10"/>
      <c r="J3" s="75"/>
      <c r="K3" s="112" t="s">
        <v>8</v>
      </c>
      <c r="L3" s="112"/>
      <c r="M3" s="112"/>
    </row>
    <row r="4" spans="1:13" s="9" customFormat="1" ht="18.75">
      <c r="A4" s="6"/>
      <c r="B4" s="7"/>
      <c r="F4" s="10"/>
      <c r="G4" s="10"/>
      <c r="H4" s="113"/>
      <c r="I4" s="113"/>
      <c r="J4" s="113"/>
      <c r="K4" s="113"/>
      <c r="L4" s="113"/>
      <c r="M4" s="113"/>
    </row>
    <row r="5" spans="1:13" s="9" customFormat="1" ht="18.75">
      <c r="A5" s="6"/>
      <c r="B5" s="7"/>
      <c r="F5" s="10"/>
      <c r="G5" s="10"/>
      <c r="H5" s="72"/>
      <c r="I5" s="72"/>
      <c r="J5" s="72"/>
      <c r="K5" s="72"/>
      <c r="L5" s="72"/>
      <c r="M5" s="72"/>
    </row>
    <row r="6" spans="1:13" ht="30">
      <c r="A6" s="109" t="s">
        <v>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3" ht="15.75">
      <c r="A7" s="14"/>
      <c r="B7" s="15"/>
      <c r="C7" s="16"/>
      <c r="D7" s="16"/>
      <c r="E7" s="16"/>
      <c r="F7" s="16"/>
      <c r="G7" s="16"/>
      <c r="H7" s="16"/>
      <c r="I7" s="16"/>
      <c r="J7" s="110" t="s">
        <v>15</v>
      </c>
      <c r="K7" s="110"/>
      <c r="L7" s="110"/>
      <c r="M7" s="110"/>
    </row>
    <row r="8" spans="1:13" ht="41.25" customHeight="1">
      <c r="A8" s="105" t="s">
        <v>59</v>
      </c>
      <c r="B8" s="18" t="s">
        <v>37</v>
      </c>
      <c r="C8" s="99" t="s">
        <v>16</v>
      </c>
      <c r="D8" s="99"/>
      <c r="E8" s="99"/>
      <c r="F8" s="91" t="s">
        <v>17</v>
      </c>
      <c r="G8" s="92"/>
      <c r="H8" s="92"/>
      <c r="I8" s="92"/>
      <c r="J8" s="92"/>
      <c r="K8" s="92"/>
      <c r="L8" s="93"/>
      <c r="M8" s="98" t="s">
        <v>19</v>
      </c>
    </row>
    <row r="9" spans="1:13" ht="21.75" customHeight="1">
      <c r="A9" s="105"/>
      <c r="B9" s="101" t="s">
        <v>58</v>
      </c>
      <c r="C9" s="100" t="s">
        <v>18</v>
      </c>
      <c r="D9" s="88" t="s">
        <v>30</v>
      </c>
      <c r="E9" s="88"/>
      <c r="F9" s="100" t="s">
        <v>18</v>
      </c>
      <c r="G9" s="104" t="s">
        <v>48</v>
      </c>
      <c r="H9" s="88" t="s">
        <v>30</v>
      </c>
      <c r="I9" s="88"/>
      <c r="J9" s="101" t="s">
        <v>49</v>
      </c>
      <c r="K9" s="96" t="s">
        <v>45</v>
      </c>
      <c r="L9" s="97"/>
      <c r="M9" s="98"/>
    </row>
    <row r="10" spans="1:13" ht="22.5" customHeight="1">
      <c r="A10" s="107" t="s">
        <v>57</v>
      </c>
      <c r="B10" s="101"/>
      <c r="C10" s="100"/>
      <c r="D10" s="94" t="s">
        <v>55</v>
      </c>
      <c r="E10" s="89" t="s">
        <v>53</v>
      </c>
      <c r="F10" s="100"/>
      <c r="G10" s="104"/>
      <c r="H10" s="94" t="s">
        <v>55</v>
      </c>
      <c r="I10" s="89" t="s">
        <v>53</v>
      </c>
      <c r="J10" s="101"/>
      <c r="K10" s="102" t="s">
        <v>0</v>
      </c>
      <c r="L10" s="19" t="s">
        <v>45</v>
      </c>
      <c r="M10" s="98"/>
    </row>
    <row r="11" spans="1:13" ht="57.75" customHeight="1">
      <c r="A11" s="108"/>
      <c r="B11" s="101"/>
      <c r="C11" s="100"/>
      <c r="D11" s="95"/>
      <c r="E11" s="90"/>
      <c r="F11" s="100"/>
      <c r="G11" s="104"/>
      <c r="H11" s="95"/>
      <c r="I11" s="90"/>
      <c r="J11" s="101"/>
      <c r="K11" s="103"/>
      <c r="L11" s="20" t="s">
        <v>1</v>
      </c>
      <c r="M11" s="98"/>
    </row>
    <row r="12" spans="1:13" s="13" customFormat="1" ht="15.75">
      <c r="A12" s="21">
        <v>1</v>
      </c>
      <c r="B12" s="22">
        <v>2</v>
      </c>
      <c r="C12" s="23">
        <v>3</v>
      </c>
      <c r="D12" s="23">
        <v>4</v>
      </c>
      <c r="E12" s="23">
        <v>5</v>
      </c>
      <c r="F12" s="23" t="s">
        <v>5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4" t="s">
        <v>4</v>
      </c>
    </row>
    <row r="13" spans="1:13" ht="15.75">
      <c r="A13" s="59"/>
      <c r="B13" s="73" t="s">
        <v>56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3" ht="33" customHeight="1">
      <c r="A14" s="25" t="s">
        <v>22</v>
      </c>
      <c r="B14" s="26" t="s">
        <v>25</v>
      </c>
      <c r="C14" s="77">
        <f aca="true" t="shared" si="0" ref="C14:M14">C16</f>
        <v>0</v>
      </c>
      <c r="D14" s="77">
        <f t="shared" si="0"/>
        <v>0</v>
      </c>
      <c r="E14" s="77">
        <f t="shared" si="0"/>
        <v>0</v>
      </c>
      <c r="F14" s="27">
        <f t="shared" si="0"/>
        <v>7790</v>
      </c>
      <c r="G14" s="77">
        <f t="shared" si="0"/>
        <v>0</v>
      </c>
      <c r="H14" s="77">
        <f t="shared" si="0"/>
        <v>0</v>
      </c>
      <c r="I14" s="77">
        <f t="shared" si="0"/>
        <v>0</v>
      </c>
      <c r="J14" s="27">
        <f t="shared" si="0"/>
        <v>7790</v>
      </c>
      <c r="K14" s="27">
        <f t="shared" si="0"/>
        <v>7790</v>
      </c>
      <c r="L14" s="77">
        <f t="shared" si="0"/>
        <v>0</v>
      </c>
      <c r="M14" s="27">
        <f t="shared" si="0"/>
        <v>7790</v>
      </c>
    </row>
    <row r="15" spans="1:13" ht="15.75">
      <c r="A15" s="59"/>
      <c r="B15" s="73" t="s">
        <v>56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23.25" customHeight="1">
      <c r="A16" s="28" t="s">
        <v>38</v>
      </c>
      <c r="B16" s="81" t="s">
        <v>20</v>
      </c>
      <c r="C16" s="82">
        <f>C17</f>
        <v>0</v>
      </c>
      <c r="D16" s="82">
        <f aca="true" t="shared" si="1" ref="D16:M16">D17</f>
        <v>0</v>
      </c>
      <c r="E16" s="82">
        <f t="shared" si="1"/>
        <v>0</v>
      </c>
      <c r="F16" s="30">
        <f t="shared" si="1"/>
        <v>7790</v>
      </c>
      <c r="G16" s="82">
        <f t="shared" si="1"/>
        <v>0</v>
      </c>
      <c r="H16" s="82">
        <f t="shared" si="1"/>
        <v>0</v>
      </c>
      <c r="I16" s="82">
        <f t="shared" si="1"/>
        <v>0</v>
      </c>
      <c r="J16" s="30">
        <f t="shared" si="1"/>
        <v>7790</v>
      </c>
      <c r="K16" s="30">
        <f t="shared" si="1"/>
        <v>7790</v>
      </c>
      <c r="L16" s="82">
        <f t="shared" si="1"/>
        <v>0</v>
      </c>
      <c r="M16" s="30">
        <f t="shared" si="1"/>
        <v>7790</v>
      </c>
    </row>
    <row r="17" spans="1:13" ht="21" customHeight="1">
      <c r="A17" s="28" t="s">
        <v>39</v>
      </c>
      <c r="B17" s="34" t="s">
        <v>26</v>
      </c>
      <c r="C17" s="30"/>
      <c r="D17" s="31"/>
      <c r="E17" s="31"/>
      <c r="F17" s="30">
        <v>7790</v>
      </c>
      <c r="G17" s="31"/>
      <c r="H17" s="31"/>
      <c r="I17" s="31"/>
      <c r="J17" s="31">
        <v>7790</v>
      </c>
      <c r="K17" s="31">
        <v>7790</v>
      </c>
      <c r="L17" s="31"/>
      <c r="M17" s="31">
        <f>SUM(C17,F17)</f>
        <v>7790</v>
      </c>
    </row>
    <row r="18" spans="1:13" ht="15.75">
      <c r="A18" s="59"/>
      <c r="B18" s="73" t="s">
        <v>56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37.5" customHeight="1">
      <c r="A19" s="25" t="s">
        <v>23</v>
      </c>
      <c r="B19" s="26" t="s">
        <v>32</v>
      </c>
      <c r="C19" s="27">
        <f>C21</f>
        <v>5699999.999999999</v>
      </c>
      <c r="D19" s="27">
        <f aca="true" t="shared" si="2" ref="D19:M19">D21</f>
        <v>5676640.879999999</v>
      </c>
      <c r="E19" s="77">
        <f t="shared" si="2"/>
        <v>0</v>
      </c>
      <c r="F19" s="77">
        <f t="shared" si="2"/>
        <v>0</v>
      </c>
      <c r="G19" s="77">
        <f t="shared" si="2"/>
        <v>0</v>
      </c>
      <c r="H19" s="77">
        <f t="shared" si="2"/>
        <v>0</v>
      </c>
      <c r="I19" s="77">
        <f t="shared" si="2"/>
        <v>0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27">
        <f t="shared" si="2"/>
        <v>5699999.999999999</v>
      </c>
    </row>
    <row r="20" spans="1:13" ht="15.75">
      <c r="A20" s="59"/>
      <c r="B20" s="73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23.25" customHeight="1">
      <c r="A21" s="28" t="s">
        <v>40</v>
      </c>
      <c r="B21" s="81" t="s">
        <v>21</v>
      </c>
      <c r="C21" s="30">
        <f aca="true" t="shared" si="3" ref="C21:M21">C22+C24+C26+C28</f>
        <v>5699999.999999999</v>
      </c>
      <c r="D21" s="30">
        <f t="shared" si="3"/>
        <v>5676640.879999999</v>
      </c>
      <c r="E21" s="82">
        <f t="shared" si="3"/>
        <v>0</v>
      </c>
      <c r="F21" s="82">
        <f t="shared" si="3"/>
        <v>0</v>
      </c>
      <c r="G21" s="82">
        <f t="shared" si="3"/>
        <v>0</v>
      </c>
      <c r="H21" s="82">
        <f t="shared" si="3"/>
        <v>0</v>
      </c>
      <c r="I21" s="82">
        <f t="shared" si="3"/>
        <v>0</v>
      </c>
      <c r="J21" s="82">
        <f t="shared" si="3"/>
        <v>0</v>
      </c>
      <c r="K21" s="82">
        <f t="shared" si="3"/>
        <v>0</v>
      </c>
      <c r="L21" s="82">
        <f t="shared" si="3"/>
        <v>0</v>
      </c>
      <c r="M21" s="30">
        <f t="shared" si="3"/>
        <v>5699999.999999999</v>
      </c>
    </row>
    <row r="22" spans="1:13" ht="21" customHeight="1">
      <c r="A22" s="28" t="s">
        <v>41</v>
      </c>
      <c r="B22" s="34" t="s">
        <v>28</v>
      </c>
      <c r="C22" s="30">
        <v>4119710.38</v>
      </c>
      <c r="D22" s="31">
        <v>4119710.38</v>
      </c>
      <c r="E22" s="31"/>
      <c r="F22" s="30"/>
      <c r="G22" s="31"/>
      <c r="H22" s="31"/>
      <c r="I22" s="31"/>
      <c r="J22" s="31"/>
      <c r="K22" s="31"/>
      <c r="L22" s="31"/>
      <c r="M22" s="31">
        <f aca="true" t="shared" si="4" ref="M22:M28">SUM(C22,F22)</f>
        <v>4119710.38</v>
      </c>
    </row>
    <row r="23" spans="1:13" ht="15.75">
      <c r="A23" s="59"/>
      <c r="B23" s="73" t="s">
        <v>56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5.75">
      <c r="A24" s="28" t="s">
        <v>42</v>
      </c>
      <c r="B24" s="22" t="s">
        <v>27</v>
      </c>
      <c r="C24" s="30">
        <v>410875.76</v>
      </c>
      <c r="D24" s="31">
        <v>387516.64</v>
      </c>
      <c r="E24" s="31"/>
      <c r="F24" s="30"/>
      <c r="G24" s="31"/>
      <c r="H24" s="31"/>
      <c r="I24" s="31"/>
      <c r="J24" s="31"/>
      <c r="K24" s="31"/>
      <c r="L24" s="31"/>
      <c r="M24" s="31">
        <f t="shared" si="4"/>
        <v>410875.76</v>
      </c>
    </row>
    <row r="25" spans="1:13" ht="15.75">
      <c r="A25" s="59"/>
      <c r="B25" s="73" t="s">
        <v>56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ht="27" customHeight="1">
      <c r="A26" s="28" t="s">
        <v>43</v>
      </c>
      <c r="B26" s="29" t="s">
        <v>46</v>
      </c>
      <c r="C26" s="30">
        <v>932048.64</v>
      </c>
      <c r="D26" s="31">
        <v>932048.64</v>
      </c>
      <c r="E26" s="31"/>
      <c r="F26" s="30"/>
      <c r="G26" s="31"/>
      <c r="H26" s="31"/>
      <c r="I26" s="31"/>
      <c r="J26" s="31"/>
      <c r="K26" s="31"/>
      <c r="L26" s="31"/>
      <c r="M26" s="31">
        <f t="shared" si="4"/>
        <v>932048.64</v>
      </c>
    </row>
    <row r="27" spans="1:13" ht="15.75">
      <c r="A27" s="59"/>
      <c r="B27" s="73" t="s">
        <v>56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3" ht="18" customHeight="1">
      <c r="A28" s="28" t="s">
        <v>44</v>
      </c>
      <c r="B28" s="22" t="s">
        <v>29</v>
      </c>
      <c r="C28" s="30">
        <v>237365.22</v>
      </c>
      <c r="D28" s="31">
        <v>237365.22</v>
      </c>
      <c r="E28" s="31"/>
      <c r="F28" s="30"/>
      <c r="G28" s="31"/>
      <c r="H28" s="31"/>
      <c r="I28" s="31"/>
      <c r="J28" s="31"/>
      <c r="K28" s="31"/>
      <c r="L28" s="31"/>
      <c r="M28" s="31">
        <f t="shared" si="4"/>
        <v>237365.22</v>
      </c>
    </row>
    <row r="29" spans="1:13" ht="15.75">
      <c r="A29" s="59"/>
      <c r="B29" s="73" t="s">
        <v>56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ht="40.5">
      <c r="A30" s="35" t="s">
        <v>24</v>
      </c>
      <c r="B30" s="26" t="s">
        <v>47</v>
      </c>
      <c r="C30" s="83">
        <f>C32</f>
        <v>0</v>
      </c>
      <c r="D30" s="83">
        <f aca="true" t="shared" si="5" ref="D30:M30">D32</f>
        <v>0</v>
      </c>
      <c r="E30" s="83">
        <f t="shared" si="5"/>
        <v>0</v>
      </c>
      <c r="F30" s="84">
        <f t="shared" si="5"/>
        <v>-7790</v>
      </c>
      <c r="G30" s="83">
        <f t="shared" si="5"/>
        <v>0</v>
      </c>
      <c r="H30" s="83">
        <f t="shared" si="5"/>
        <v>0</v>
      </c>
      <c r="I30" s="83">
        <f t="shared" si="5"/>
        <v>0</v>
      </c>
      <c r="J30" s="84">
        <f t="shared" si="5"/>
        <v>-7790</v>
      </c>
      <c r="K30" s="84">
        <f t="shared" si="5"/>
        <v>-7790</v>
      </c>
      <c r="L30" s="83">
        <f t="shared" si="5"/>
        <v>0</v>
      </c>
      <c r="M30" s="84">
        <f t="shared" si="5"/>
        <v>-7790</v>
      </c>
    </row>
    <row r="31" spans="1:13" ht="15.75">
      <c r="A31" s="59"/>
      <c r="B31" s="73" t="s">
        <v>56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</row>
    <row r="32" spans="1:13" ht="17.25" customHeight="1">
      <c r="A32" s="28" t="s">
        <v>33</v>
      </c>
      <c r="B32" s="22" t="s">
        <v>34</v>
      </c>
      <c r="C32" s="30"/>
      <c r="D32" s="31"/>
      <c r="E32" s="31"/>
      <c r="F32" s="30">
        <v>-7790</v>
      </c>
      <c r="G32" s="31"/>
      <c r="H32" s="31"/>
      <c r="I32" s="31"/>
      <c r="J32" s="31">
        <v>-7790</v>
      </c>
      <c r="K32" s="31">
        <v>-7790</v>
      </c>
      <c r="L32" s="31"/>
      <c r="M32" s="30">
        <f>SUM(C32,F32)</f>
        <v>-7790</v>
      </c>
    </row>
    <row r="33" spans="1:13" ht="15.75">
      <c r="A33" s="59"/>
      <c r="B33" s="73" t="s">
        <v>56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21" customHeight="1">
      <c r="A34" s="17"/>
      <c r="B34" s="36" t="s">
        <v>36</v>
      </c>
      <c r="C34" s="85">
        <f aca="true" t="shared" si="6" ref="C34:M34">C14+C19+C30</f>
        <v>5699999.999999999</v>
      </c>
      <c r="D34" s="85">
        <f t="shared" si="6"/>
        <v>5676640.879999999</v>
      </c>
      <c r="E34" s="86">
        <f t="shared" si="6"/>
        <v>0</v>
      </c>
      <c r="F34" s="86">
        <f t="shared" si="6"/>
        <v>0</v>
      </c>
      <c r="G34" s="86">
        <f t="shared" si="6"/>
        <v>0</v>
      </c>
      <c r="H34" s="86">
        <f t="shared" si="6"/>
        <v>0</v>
      </c>
      <c r="I34" s="86">
        <f t="shared" si="6"/>
        <v>0</v>
      </c>
      <c r="J34" s="86">
        <f t="shared" si="6"/>
        <v>0</v>
      </c>
      <c r="K34" s="86">
        <f t="shared" si="6"/>
        <v>0</v>
      </c>
      <c r="L34" s="86">
        <f t="shared" si="6"/>
        <v>0</v>
      </c>
      <c r="M34" s="85">
        <f t="shared" si="6"/>
        <v>5699999.999999999</v>
      </c>
    </row>
    <row r="35" spans="1:13" s="41" customFormat="1" ht="78.75" customHeight="1">
      <c r="A35" s="106" t="s">
        <v>10</v>
      </c>
      <c r="B35" s="106"/>
      <c r="C35" s="106"/>
      <c r="F35" s="42"/>
      <c r="I35" s="43"/>
      <c r="J35" s="43"/>
      <c r="K35" s="87" t="s">
        <v>11</v>
      </c>
      <c r="L35" s="87"/>
      <c r="M35" s="87"/>
    </row>
  </sheetData>
  <sheetProtection formatCells="0" formatColumns="0" formatRows="0" insertColumns="0" insertRows="0" deleteColumns="0" deleteRows="0" autoFilter="0"/>
  <protectedRanges>
    <protectedRange sqref="D17" name="Диапазон1_99"/>
  </protectedRanges>
  <autoFilter ref="A12:M35"/>
  <mergeCells count="26">
    <mergeCell ref="K1:M1"/>
    <mergeCell ref="K2:M2"/>
    <mergeCell ref="K3:M3"/>
    <mergeCell ref="H4:M4"/>
    <mergeCell ref="A8:A9"/>
    <mergeCell ref="A35:C35"/>
    <mergeCell ref="B9:B11"/>
    <mergeCell ref="A10:A11"/>
    <mergeCell ref="A6:M6"/>
    <mergeCell ref="J7:M7"/>
    <mergeCell ref="D10:D11"/>
    <mergeCell ref="C9:C11"/>
    <mergeCell ref="J9:J11"/>
    <mergeCell ref="K10:K11"/>
    <mergeCell ref="F9:F11"/>
    <mergeCell ref="G9:G11"/>
    <mergeCell ref="K35:M35"/>
    <mergeCell ref="D9:E9"/>
    <mergeCell ref="E10:E11"/>
    <mergeCell ref="F8:L8"/>
    <mergeCell ref="H10:H11"/>
    <mergeCell ref="I10:I11"/>
    <mergeCell ref="K9:L9"/>
    <mergeCell ref="M8:M11"/>
    <mergeCell ref="C8:E8"/>
    <mergeCell ref="H9:I9"/>
  </mergeCells>
  <printOptions horizontalCentered="1"/>
  <pageMargins left="0.1968503937007874" right="0.1968503937007874" top="1.1811023622047245" bottom="0.3937007874015748" header="0.9448818897637796" footer="0.1968503937007874"/>
  <pageSetup fitToWidth="10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75" zoomScaleNormal="75" zoomScaleSheetLayoutView="75" zoomScalePageLayoutView="0" workbookViewId="0" topLeftCell="A1">
      <selection activeCell="L13" sqref="L13"/>
    </sheetView>
  </sheetViews>
  <sheetFormatPr defaultColWidth="9.00390625" defaultRowHeight="12.75"/>
  <cols>
    <col min="1" max="1" width="9.125" style="71" customWidth="1"/>
    <col min="2" max="2" width="38.75390625" style="70" customWidth="1"/>
    <col min="3" max="3" width="15.75390625" style="1" customWidth="1"/>
    <col min="4" max="4" width="15.375" style="1" customWidth="1"/>
    <col min="5" max="5" width="15.00390625" style="1" customWidth="1"/>
    <col min="6" max="6" width="14.25390625" style="1" customWidth="1"/>
    <col min="7" max="8" width="13.125" style="1" customWidth="1"/>
    <col min="9" max="9" width="13.25390625" style="1" customWidth="1"/>
    <col min="10" max="10" width="14.25390625" style="1" customWidth="1"/>
    <col min="11" max="11" width="13.375" style="1" customWidth="1"/>
    <col min="12" max="12" width="21.25390625" style="1" customWidth="1"/>
    <col min="13" max="13" width="17.125" style="1" customWidth="1"/>
    <col min="14" max="16384" width="9.125" style="1" customWidth="1"/>
  </cols>
  <sheetData>
    <row r="1" spans="1:13" s="9" customFormat="1" ht="20.25">
      <c r="A1" s="44"/>
      <c r="F1" s="10"/>
      <c r="H1" s="45"/>
      <c r="I1" s="45"/>
      <c r="J1" s="45"/>
      <c r="K1" s="111" t="s">
        <v>12</v>
      </c>
      <c r="L1" s="111"/>
      <c r="M1" s="111"/>
    </row>
    <row r="2" spans="1:13" s="9" customFormat="1" ht="23.25">
      <c r="A2" s="46"/>
      <c r="B2" s="8"/>
      <c r="C2" s="8"/>
      <c r="D2" s="8"/>
      <c r="F2" s="10"/>
      <c r="H2" s="11"/>
      <c r="I2" s="76"/>
      <c r="J2" s="76"/>
      <c r="K2" s="112" t="s">
        <v>7</v>
      </c>
      <c r="L2" s="112"/>
      <c r="M2" s="112"/>
    </row>
    <row r="3" spans="1:13" s="9" customFormat="1" ht="23.25">
      <c r="A3" s="46"/>
      <c r="F3" s="10"/>
      <c r="H3" s="11"/>
      <c r="I3" s="76"/>
      <c r="J3" s="76"/>
      <c r="K3" s="112" t="s">
        <v>14</v>
      </c>
      <c r="L3" s="112"/>
      <c r="M3" s="112"/>
    </row>
    <row r="4" spans="1:13" s="9" customFormat="1" ht="18.75">
      <c r="A4" s="44"/>
      <c r="F4" s="10"/>
      <c r="G4" s="10"/>
      <c r="H4" s="72"/>
      <c r="I4" s="72"/>
      <c r="J4" s="72"/>
      <c r="K4" s="72"/>
      <c r="L4" s="72"/>
      <c r="M4" s="72"/>
    </row>
    <row r="5" spans="1:13" ht="30">
      <c r="A5" s="109" t="s">
        <v>13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15.75">
      <c r="A6" s="47"/>
      <c r="B6" s="48"/>
      <c r="C6" s="16"/>
      <c r="D6" s="16"/>
      <c r="E6" s="16"/>
      <c r="F6" s="16"/>
      <c r="G6" s="16"/>
      <c r="H6" s="16"/>
      <c r="I6" s="16"/>
      <c r="J6" s="110" t="s">
        <v>15</v>
      </c>
      <c r="K6" s="110"/>
      <c r="L6" s="110"/>
      <c r="M6" s="110"/>
    </row>
    <row r="7" spans="1:13" s="50" customFormat="1" ht="20.25" customHeight="1">
      <c r="A7" s="114" t="s">
        <v>57</v>
      </c>
      <c r="B7" s="101" t="s">
        <v>58</v>
      </c>
      <c r="C7" s="120" t="s">
        <v>16</v>
      </c>
      <c r="D7" s="120"/>
      <c r="E7" s="120"/>
      <c r="F7" s="117" t="s">
        <v>17</v>
      </c>
      <c r="G7" s="118"/>
      <c r="H7" s="118"/>
      <c r="I7" s="118"/>
      <c r="J7" s="118"/>
      <c r="K7" s="118"/>
      <c r="L7" s="119"/>
      <c r="M7" s="100" t="s">
        <v>54</v>
      </c>
    </row>
    <row r="8" spans="1:13" s="50" customFormat="1" ht="20.25" customHeight="1">
      <c r="A8" s="114"/>
      <c r="B8" s="101"/>
      <c r="C8" s="101" t="s">
        <v>18</v>
      </c>
      <c r="D8" s="120" t="s">
        <v>51</v>
      </c>
      <c r="E8" s="120"/>
      <c r="F8" s="101" t="s">
        <v>18</v>
      </c>
      <c r="G8" s="104" t="s">
        <v>48</v>
      </c>
      <c r="H8" s="120" t="s">
        <v>51</v>
      </c>
      <c r="I8" s="120"/>
      <c r="J8" s="104" t="s">
        <v>50</v>
      </c>
      <c r="K8" s="121" t="s">
        <v>2</v>
      </c>
      <c r="L8" s="122"/>
      <c r="M8" s="100"/>
    </row>
    <row r="9" spans="1:13" s="50" customFormat="1" ht="20.25" customHeight="1">
      <c r="A9" s="114"/>
      <c r="B9" s="101"/>
      <c r="C9" s="101"/>
      <c r="D9" s="94" t="s">
        <v>52</v>
      </c>
      <c r="E9" s="115" t="s">
        <v>53</v>
      </c>
      <c r="F9" s="101"/>
      <c r="G9" s="104"/>
      <c r="H9" s="94" t="s">
        <v>52</v>
      </c>
      <c r="I9" s="115" t="s">
        <v>53</v>
      </c>
      <c r="J9" s="104"/>
      <c r="K9" s="115" t="s">
        <v>0</v>
      </c>
      <c r="L9" s="49" t="s">
        <v>2</v>
      </c>
      <c r="M9" s="100"/>
    </row>
    <row r="10" spans="1:13" s="50" customFormat="1" ht="77.25" customHeight="1">
      <c r="A10" s="114"/>
      <c r="B10" s="101"/>
      <c r="C10" s="101"/>
      <c r="D10" s="95"/>
      <c r="E10" s="116"/>
      <c r="F10" s="101"/>
      <c r="G10" s="104"/>
      <c r="H10" s="95"/>
      <c r="I10" s="116"/>
      <c r="J10" s="104"/>
      <c r="K10" s="116"/>
      <c r="L10" s="20" t="s">
        <v>1</v>
      </c>
      <c r="M10" s="100"/>
    </row>
    <row r="11" spans="1:13" ht="16.5" customHeight="1">
      <c r="A11" s="51">
        <v>1</v>
      </c>
      <c r="B11" s="52">
        <v>2</v>
      </c>
      <c r="C11" s="52">
        <v>3</v>
      </c>
      <c r="D11" s="52">
        <v>4</v>
      </c>
      <c r="E11" s="52">
        <v>5</v>
      </c>
      <c r="F11" s="53" t="s">
        <v>3</v>
      </c>
      <c r="G11" s="52">
        <v>7</v>
      </c>
      <c r="H11" s="52">
        <v>8</v>
      </c>
      <c r="I11" s="52">
        <v>9</v>
      </c>
      <c r="J11" s="52">
        <v>10</v>
      </c>
      <c r="K11" s="52">
        <v>11</v>
      </c>
      <c r="L11" s="52">
        <v>12</v>
      </c>
      <c r="M11" s="53" t="s">
        <v>4</v>
      </c>
    </row>
    <row r="12" spans="1:13" ht="15.75">
      <c r="A12" s="59"/>
      <c r="B12" s="73" t="s">
        <v>56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13" s="56" customFormat="1" ht="18.75">
      <c r="A13" s="54" t="s">
        <v>38</v>
      </c>
      <c r="B13" s="58" t="s">
        <v>20</v>
      </c>
      <c r="C13" s="78">
        <f>C14</f>
        <v>0</v>
      </c>
      <c r="D13" s="78">
        <f aca="true" t="shared" si="0" ref="D13:M13">D14</f>
        <v>0</v>
      </c>
      <c r="E13" s="78">
        <f t="shared" si="0"/>
        <v>0</v>
      </c>
      <c r="F13" s="55">
        <f t="shared" si="0"/>
        <v>7790</v>
      </c>
      <c r="G13" s="78">
        <f t="shared" si="0"/>
        <v>0</v>
      </c>
      <c r="H13" s="78">
        <f t="shared" si="0"/>
        <v>0</v>
      </c>
      <c r="I13" s="78">
        <f t="shared" si="0"/>
        <v>0</v>
      </c>
      <c r="J13" s="55">
        <f t="shared" si="0"/>
        <v>7790</v>
      </c>
      <c r="K13" s="55">
        <f t="shared" si="0"/>
        <v>7790</v>
      </c>
      <c r="L13" s="78">
        <f t="shared" si="0"/>
        <v>0</v>
      </c>
      <c r="M13" s="55">
        <f t="shared" si="0"/>
        <v>7790</v>
      </c>
    </row>
    <row r="14" spans="1:13" ht="15.75">
      <c r="A14" s="59" t="s">
        <v>39</v>
      </c>
      <c r="B14" s="32" t="s">
        <v>26</v>
      </c>
      <c r="C14" s="57"/>
      <c r="D14" s="57"/>
      <c r="E14" s="57"/>
      <c r="F14" s="57">
        <v>7790</v>
      </c>
      <c r="G14" s="57"/>
      <c r="H14" s="57"/>
      <c r="I14" s="57"/>
      <c r="J14" s="57">
        <v>7790</v>
      </c>
      <c r="K14" s="57">
        <v>7790</v>
      </c>
      <c r="L14" s="57"/>
      <c r="M14" s="57">
        <v>7790</v>
      </c>
    </row>
    <row r="15" spans="1:13" ht="15.75">
      <c r="A15" s="59"/>
      <c r="B15" s="73" t="s">
        <v>56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s="56" customFormat="1" ht="18.75">
      <c r="A16" s="54" t="s">
        <v>40</v>
      </c>
      <c r="B16" s="58" t="s">
        <v>21</v>
      </c>
      <c r="C16" s="55">
        <v>5699999.999999999</v>
      </c>
      <c r="D16" s="55">
        <v>5676640.879999999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55">
        <v>5699999.999999999</v>
      </c>
    </row>
    <row r="17" spans="1:13" ht="15.75">
      <c r="A17" s="59" t="s">
        <v>41</v>
      </c>
      <c r="B17" s="32" t="s">
        <v>28</v>
      </c>
      <c r="C17" s="57">
        <v>4119710.38</v>
      </c>
      <c r="D17" s="57">
        <v>4119710.38</v>
      </c>
      <c r="E17" s="57"/>
      <c r="F17" s="57"/>
      <c r="G17" s="57"/>
      <c r="H17" s="57"/>
      <c r="I17" s="57"/>
      <c r="J17" s="57"/>
      <c r="K17" s="57"/>
      <c r="L17" s="57"/>
      <c r="M17" s="57">
        <v>4119710.38</v>
      </c>
    </row>
    <row r="18" spans="1:13" ht="15.75">
      <c r="A18" s="59"/>
      <c r="B18" s="73" t="s">
        <v>56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15.75">
      <c r="A19" s="59" t="s">
        <v>42</v>
      </c>
      <c r="B19" s="32" t="s">
        <v>27</v>
      </c>
      <c r="C19" s="57">
        <v>410875.76</v>
      </c>
      <c r="D19" s="57">
        <v>387516.64</v>
      </c>
      <c r="E19" s="57"/>
      <c r="F19" s="57"/>
      <c r="G19" s="57"/>
      <c r="H19" s="57"/>
      <c r="I19" s="57"/>
      <c r="J19" s="57"/>
      <c r="K19" s="57"/>
      <c r="L19" s="57"/>
      <c r="M19" s="57">
        <v>410875.76</v>
      </c>
    </row>
    <row r="20" spans="1:13" ht="15.75">
      <c r="A20" s="59"/>
      <c r="B20" s="73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39">
      <c r="A21" s="59" t="s">
        <v>43</v>
      </c>
      <c r="B21" s="33" t="s">
        <v>46</v>
      </c>
      <c r="C21" s="57">
        <v>932048.64</v>
      </c>
      <c r="D21" s="57">
        <v>932048.64</v>
      </c>
      <c r="E21" s="57"/>
      <c r="F21" s="57"/>
      <c r="G21" s="57"/>
      <c r="H21" s="57"/>
      <c r="I21" s="57"/>
      <c r="J21" s="57"/>
      <c r="K21" s="57"/>
      <c r="L21" s="57"/>
      <c r="M21" s="57">
        <v>932048.64</v>
      </c>
    </row>
    <row r="22" spans="1:13" ht="15.75">
      <c r="A22" s="59"/>
      <c r="B22" s="73" t="s">
        <v>56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26.25">
      <c r="A23" s="59" t="s">
        <v>44</v>
      </c>
      <c r="B23" s="33" t="s">
        <v>29</v>
      </c>
      <c r="C23" s="57">
        <v>237365.22</v>
      </c>
      <c r="D23" s="57">
        <v>237365.22</v>
      </c>
      <c r="E23" s="57"/>
      <c r="F23" s="57"/>
      <c r="G23" s="57"/>
      <c r="H23" s="57"/>
      <c r="I23" s="57"/>
      <c r="J23" s="57"/>
      <c r="K23" s="57"/>
      <c r="L23" s="57"/>
      <c r="M23" s="57">
        <v>237365.22</v>
      </c>
    </row>
    <row r="24" spans="1:13" ht="15.75">
      <c r="A24" s="59"/>
      <c r="B24" s="73" t="s">
        <v>56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s="56" customFormat="1" ht="30.75" customHeight="1">
      <c r="A25" s="54">
        <v>180000</v>
      </c>
      <c r="B25" s="61" t="s">
        <v>35</v>
      </c>
      <c r="C25" s="78">
        <v>0</v>
      </c>
      <c r="D25" s="78">
        <v>0</v>
      </c>
      <c r="E25" s="78">
        <v>0</v>
      </c>
      <c r="F25" s="55">
        <v>-7790</v>
      </c>
      <c r="G25" s="78">
        <v>0</v>
      </c>
      <c r="H25" s="78">
        <v>0</v>
      </c>
      <c r="I25" s="78">
        <v>0</v>
      </c>
      <c r="J25" s="55">
        <v>-7790</v>
      </c>
      <c r="K25" s="55">
        <v>-7790</v>
      </c>
      <c r="L25" s="78">
        <v>0</v>
      </c>
      <c r="M25" s="55">
        <v>-7790</v>
      </c>
    </row>
    <row r="26" spans="1:13" ht="15.75">
      <c r="A26" s="59"/>
      <c r="B26" s="73" t="s">
        <v>56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ht="26.25">
      <c r="A27" s="60">
        <v>180410</v>
      </c>
      <c r="B27" s="32" t="s">
        <v>31</v>
      </c>
      <c r="C27" s="57"/>
      <c r="D27" s="57"/>
      <c r="E27" s="57"/>
      <c r="F27" s="57">
        <v>-7790</v>
      </c>
      <c r="G27" s="57"/>
      <c r="H27" s="57"/>
      <c r="I27" s="57"/>
      <c r="J27" s="57">
        <v>-7790</v>
      </c>
      <c r="K27" s="57">
        <v>-7790</v>
      </c>
      <c r="L27" s="57"/>
      <c r="M27" s="57">
        <v>-7790</v>
      </c>
    </row>
    <row r="28" spans="1:13" ht="15.75">
      <c r="A28" s="59"/>
      <c r="B28" s="73" t="s">
        <v>56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3" s="56" customFormat="1" ht="18.75">
      <c r="A29" s="54"/>
      <c r="B29" s="62" t="s">
        <v>19</v>
      </c>
      <c r="C29" s="55">
        <v>5699999.999999999</v>
      </c>
      <c r="D29" s="55">
        <v>5676640.879999999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55">
        <v>5699999.999999999</v>
      </c>
    </row>
    <row r="30" spans="1:13" ht="15.75">
      <c r="A30" s="59"/>
      <c r="B30" s="73" t="s">
        <v>56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spans="1:13" s="56" customFormat="1" ht="17.25" customHeight="1">
      <c r="A31" s="63"/>
      <c r="B31" s="64" t="s">
        <v>36</v>
      </c>
      <c r="C31" s="79">
        <v>5699999.999999999</v>
      </c>
      <c r="D31" s="79">
        <v>5676640.879999999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79">
        <v>5699999.999999999</v>
      </c>
    </row>
    <row r="32" spans="1:2" ht="15">
      <c r="A32" s="65"/>
      <c r="B32" s="66"/>
    </row>
    <row r="33" spans="1:13" s="41" customFormat="1" ht="52.5" customHeight="1">
      <c r="A33" s="106" t="s">
        <v>10</v>
      </c>
      <c r="B33" s="106"/>
      <c r="C33" s="106"/>
      <c r="F33" s="67"/>
      <c r="I33" s="87"/>
      <c r="J33" s="87"/>
      <c r="K33" s="87" t="s">
        <v>11</v>
      </c>
      <c r="L33" s="87"/>
      <c r="M33" s="87"/>
    </row>
    <row r="34" spans="1:2" ht="15">
      <c r="A34" s="68"/>
      <c r="B34" s="69"/>
    </row>
    <row r="35" spans="1:2" ht="15">
      <c r="A35" s="68"/>
      <c r="B35" s="69"/>
    </row>
    <row r="36" spans="1:2" ht="15">
      <c r="A36" s="68"/>
      <c r="B36" s="69"/>
    </row>
    <row r="37" spans="1:2" ht="15">
      <c r="A37" s="68"/>
      <c r="B37" s="69"/>
    </row>
    <row r="38" spans="1:2" ht="15">
      <c r="A38" s="68"/>
      <c r="B38" s="69"/>
    </row>
    <row r="39" spans="1:2" ht="15">
      <c r="A39" s="68"/>
      <c r="B39" s="69"/>
    </row>
    <row r="40" spans="1:2" ht="15">
      <c r="A40" s="68"/>
      <c r="B40" s="69"/>
    </row>
    <row r="41" spans="1:2" ht="15">
      <c r="A41" s="68"/>
      <c r="B41" s="69"/>
    </row>
    <row r="42" spans="1:2" ht="15">
      <c r="A42" s="68"/>
      <c r="B42" s="69"/>
    </row>
    <row r="43" spans="1:2" ht="15">
      <c r="A43" s="68"/>
      <c r="B43" s="69"/>
    </row>
    <row r="44" spans="1:2" ht="15">
      <c r="A44" s="68"/>
      <c r="B44" s="69"/>
    </row>
    <row r="45" spans="1:2" ht="15">
      <c r="A45" s="68"/>
      <c r="B45" s="69"/>
    </row>
    <row r="46" spans="1:2" ht="15">
      <c r="A46" s="68"/>
      <c r="B46" s="69"/>
    </row>
    <row r="47" spans="1:2" ht="15">
      <c r="A47" s="68"/>
      <c r="B47" s="69"/>
    </row>
    <row r="48" spans="1:2" ht="15">
      <c r="A48" s="68"/>
      <c r="B48" s="69"/>
    </row>
    <row r="49" spans="1:2" ht="15">
      <c r="A49" s="68"/>
      <c r="B49" s="69"/>
    </row>
    <row r="50" spans="1:2" ht="15">
      <c r="A50" s="68"/>
      <c r="B50" s="69"/>
    </row>
    <row r="51" ht="15">
      <c r="A51" s="68"/>
    </row>
  </sheetData>
  <sheetProtection formatCells="0" formatColumns="0" formatRows="0" insertColumns="0" insertRows="0" deleteColumns="0" deleteRows="0" autoFilter="0"/>
  <autoFilter ref="A11:M31"/>
  <mergeCells count="25">
    <mergeCell ref="A5:M5"/>
    <mergeCell ref="J6:M6"/>
    <mergeCell ref="K1:M1"/>
    <mergeCell ref="K2:M2"/>
    <mergeCell ref="K3:M3"/>
    <mergeCell ref="C8:C10"/>
    <mergeCell ref="B7:B10"/>
    <mergeCell ref="C7:E7"/>
    <mergeCell ref="M7:M10"/>
    <mergeCell ref="D8:E8"/>
    <mergeCell ref="F8:F10"/>
    <mergeCell ref="G8:G10"/>
    <mergeCell ref="K9:K10"/>
    <mergeCell ref="H9:H10"/>
    <mergeCell ref="I9:I10"/>
    <mergeCell ref="I33:J33"/>
    <mergeCell ref="A33:C33"/>
    <mergeCell ref="A7:A10"/>
    <mergeCell ref="D9:D10"/>
    <mergeCell ref="E9:E10"/>
    <mergeCell ref="F7:L7"/>
    <mergeCell ref="K33:M33"/>
    <mergeCell ref="J8:J10"/>
    <mergeCell ref="H8:I8"/>
    <mergeCell ref="K8:L8"/>
  </mergeCells>
  <printOptions horizontalCentered="1"/>
  <pageMargins left="0.1968503937007874" right="0.1968503937007874" top="1.11" bottom="0.38" header="0.8661417322834646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Sergey</cp:lastModifiedBy>
  <cp:lastPrinted>2013-12-30T16:33:48Z</cp:lastPrinted>
  <dcterms:created xsi:type="dcterms:W3CDTF">2002-01-05T08:05:46Z</dcterms:created>
  <dcterms:modified xsi:type="dcterms:W3CDTF">2013-12-31T07:24:22Z</dcterms:modified>
  <cp:category/>
  <cp:version/>
  <cp:contentType/>
  <cp:contentStatus/>
</cp:coreProperties>
</file>