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 activeTab="1"/>
  </bookViews>
  <sheets>
    <sheet name="1" sheetId="1" r:id="rId1"/>
    <sheet name="Лист1" sheetId="2" r:id="rId2"/>
  </sheets>
  <definedNames>
    <definedName name="_xlnm.Print_Titles" localSheetId="0">'1'!$13:$13</definedName>
    <definedName name="_xlnm.Print_Titles" localSheetId="1">Лист1!$13:$13</definedName>
    <definedName name="_xlnm.Print_Area" localSheetId="0">'1'!$A$1:$I$35</definedName>
  </definedNames>
  <calcPr calcId="124519"/>
</workbook>
</file>

<file path=xl/calcChain.xml><?xml version="1.0" encoding="utf-8"?>
<calcChain xmlns="http://schemas.openxmlformats.org/spreadsheetml/2006/main">
  <c r="D16" i="2"/>
  <c r="D17"/>
  <c r="D18"/>
  <c r="D19"/>
  <c r="D20"/>
  <c r="D21"/>
  <c r="D22"/>
  <c r="D23"/>
  <c r="D24"/>
  <c r="D25"/>
  <c r="D26"/>
  <c r="D27"/>
  <c r="D28"/>
  <c r="D15"/>
  <c r="E29"/>
  <c r="F29"/>
  <c r="D29" l="1"/>
  <c r="I14" l="1"/>
  <c r="H14"/>
  <c r="H29"/>
  <c r="I29"/>
  <c r="G28" l="1"/>
  <c r="G26"/>
  <c r="G27" l="1"/>
  <c r="G25"/>
  <c r="G24"/>
  <c r="G23"/>
  <c r="G22"/>
  <c r="G21"/>
  <c r="M20"/>
  <c r="G20"/>
  <c r="M19"/>
  <c r="G19"/>
  <c r="M18"/>
  <c r="G18"/>
  <c r="M17"/>
  <c r="G17"/>
  <c r="M16"/>
  <c r="G16"/>
  <c r="M15"/>
  <c r="G15"/>
  <c r="D30" i="1"/>
  <c r="G29" i="2" l="1"/>
  <c r="G14"/>
  <c r="D31" i="1"/>
  <c r="E31"/>
  <c r="D14"/>
  <c r="E14"/>
  <c r="F31"/>
  <c r="F14"/>
  <c r="D29"/>
  <c r="D28"/>
  <c r="D26"/>
  <c r="D24"/>
  <c r="D15"/>
  <c r="D16"/>
  <c r="D17"/>
  <c r="D18"/>
  <c r="D19"/>
  <c r="D20"/>
  <c r="D21"/>
  <c r="D23"/>
  <c r="D22"/>
  <c r="J15" l="1"/>
  <c r="J16"/>
  <c r="J17"/>
  <c r="J18"/>
  <c r="D25"/>
  <c r="J19"/>
  <c r="J20"/>
</calcChain>
</file>

<file path=xl/sharedStrings.xml><?xml version="1.0" encoding="utf-8"?>
<sst xmlns="http://schemas.openxmlformats.org/spreadsheetml/2006/main" count="182" uniqueCount="77">
  <si>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</si>
  <si>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</si>
  <si>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</si>
  <si>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</si>
  <si>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</si>
  <si>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</si>
  <si>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Власні та залучені кошти ОСББ (ЖБК), грн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</si>
  <si>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</si>
  <si>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</si>
  <si>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</si>
  <si>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В наявності</t>
  </si>
  <si>
    <t>1.2</t>
  </si>
  <si>
    <t xml:space="preserve"> </t>
  </si>
  <si>
    <t>Разом у розділі 1 (КЕКВ 3131):</t>
  </si>
  <si>
    <t>1.3</t>
  </si>
  <si>
    <t>1.4</t>
  </si>
  <si>
    <t>1.5</t>
  </si>
  <si>
    <t xml:space="preserve">ЗАТВЕРДЖЕНО
Рішення виконавчого комітету міської ради
 _______________ 2017 р. № ___    </t>
  </si>
  <si>
    <t>1.6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</si>
  <si>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</si>
  <si>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</si>
  <si>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</si>
  <si>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</si>
  <si>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72</t>
  </si>
  <si>
    <t>36</t>
  </si>
  <si>
    <t>60</t>
  </si>
  <si>
    <t>Капітальний ремонт багатоповерхового житлового будинку за адресою: м. Чернігів, вул. Івана Богуна, буд. 48                            (ОСББ "ФАВОРИТ-І.Б.48")</t>
  </si>
  <si>
    <t>1983</t>
  </si>
  <si>
    <t>1963</t>
  </si>
  <si>
    <t>Капітальний ремонт багатоповерхового житлового будинку за адресою: м. Чернігів, вул. Шевчука, буд. 2                                       (ОСББ "ФАВОРИТ-Ш.2")</t>
  </si>
  <si>
    <t>Капітальний ремонт багатоповерхового житлового будинку за адресою: м. Чернігів, вул. Попудренка, буд. 12-Б                            (ОСББ "ФАВОРИТ-ПОПУДРЕНКА 12Б")</t>
  </si>
  <si>
    <t>1988</t>
  </si>
  <si>
    <t>Капітальний ремонт багатоповерхового житлового будинку за адресою: м. Чернігів, вул. Шевчука, буд. 8                                      (ОСББ "ФАВОРИТ-Ш.8")</t>
  </si>
  <si>
    <t>1985</t>
  </si>
  <si>
    <t>179</t>
  </si>
  <si>
    <t>45</t>
  </si>
  <si>
    <t>1993</t>
  </si>
  <si>
    <t>Капітальний ремонт багатоповерхового житлового будинку за адресою: м. Чернігів, вул. Шевчука, буд. 3                                      (ОСББ "ФАВОРИТ-Ш.3")</t>
  </si>
  <si>
    <t>1997                     2006</t>
  </si>
  <si>
    <t>151</t>
  </si>
  <si>
    <t>1.7</t>
  </si>
  <si>
    <t>Капітальний ремонт багатоповерхового житлового будинку за адресою: м. Чернігів, вул. Івана Богуна, буд. 46                            (ОСББ "ФАВОРИТ-І.Б.46")</t>
  </si>
  <si>
    <t>1984</t>
  </si>
  <si>
    <t>287</t>
  </si>
  <si>
    <t>Капітальний ремонт багатоквартирного житлового будинку за адресою: м. Чернігів вул. Льотна,41(ОСББ "Пілот-41").</t>
  </si>
  <si>
    <t>189</t>
  </si>
  <si>
    <t>2002</t>
  </si>
  <si>
    <t>Капітальний ремонт покрівлі багатоквартирного житлового будинку за адресою: м. Чернігів, вул. Шевченка, 160-А                            (ОСББ "Наддесення")</t>
  </si>
  <si>
    <t>1991</t>
  </si>
  <si>
    <t>1981</t>
  </si>
  <si>
    <t>Капітальний ремонт багатоповерхового житлового будинку за адресою: м. Чернігів, вул. Святомиколаївська, буд. 12                            (ОСББ "Святомиколаївське").</t>
  </si>
  <si>
    <t>1961</t>
  </si>
  <si>
    <t>54</t>
  </si>
  <si>
    <t>Капітальний ремонт багатоповерхового житлового будинку за адресою: м. Чернігів, вул. Доценка, буд. 26                                                  (ОСББ "ЖК-82")</t>
  </si>
  <si>
    <t xml:space="preserve">В наявності </t>
  </si>
  <si>
    <t>Капітальний ремонт багатоповерхового житлового будинку за адресою: м. Чернігів, вул. Володимира Шевчука, буд. 4                (ОСББ "Фаворит- Ш.4")</t>
  </si>
  <si>
    <t>Капітальний ремонт покрівлі багатоквартирного житлового будинку за адресою: м. Чернігів, вул. Кримська, 2                 (ОСББ "Берізка")</t>
  </si>
  <si>
    <t>Капітальний ремонт багатоповерхового житлового будинку за адресою: м. Чернігів, вул. Чернишевського, буд. 15, буд. 15-А (ОСББ "ЦЕНТР-Ч")</t>
  </si>
  <si>
    <t>1.8</t>
  </si>
  <si>
    <t>1.9</t>
  </si>
  <si>
    <t>1.10</t>
  </si>
  <si>
    <t>1.11</t>
  </si>
  <si>
    <t>1.12</t>
  </si>
  <si>
    <t>1.13</t>
  </si>
  <si>
    <t>Капітальний ремонт багатоповерхового житлового будинку за адресою: м. Чернігів, вул. Доценка, буд. 26 (ОСББ "ЖК-82")</t>
  </si>
  <si>
    <t>1.14</t>
  </si>
  <si>
    <t>1.15</t>
  </si>
  <si>
    <t>Капітальний ремонт багатоповерхового житлового будинку за адресою: м. Чернігів, вул. Терентія Кореня, 9                                                    (ОСББ "Наш дім-2016")</t>
  </si>
  <si>
    <t>143</t>
  </si>
  <si>
    <t>Капітальний ремонт багатоповерхового житлового будинку за адресою: м. Чернігів, вул. Доценка, буд. 26   (ОСББ "ЖК-82")</t>
  </si>
  <si>
    <t>Секретар міської ради                                                                            М. П. Черненок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</si>
  <si>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</si>
  <si>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</si>
  <si>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</si>
  <si>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Вартість відпвідно до укладених договорів,                грн.</t>
  </si>
  <si>
    <t xml:space="preserve">Додаток 1
до рішення виконавчого комітету міської ради
 _______________ 2017 р. № _______    </t>
  </si>
  <si>
    <t xml:space="preserve"> Перелік об`єктів по капітальному ремонту житлового фонду об`єднань співвласників багатоквартирних будинків, що  співфінансуються за  рахунок коштів  міського бюджету міста Чернігова у відповідному бюджетному періоді (відповідно до укладених договорів)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</si>
</sst>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2" fillId="0" borderId="0" xfId="0" applyNumberFormat="1" applyFont="1" applyBorder="1" applyAlignment="1">
      <alignment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2" fontId="4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22"/>
  <sheetViews>
    <sheetView zoomScale="70" zoomScaleNormal="70" zoomScaleSheetLayoutView="75" workbookViewId="0">
      <selection sqref="A1:XFD1048576"/>
    </sheetView>
  </sheetViews>
  <sheetFormatPr defaultRowHeight="12.75"/>
  <cols>
    <col min="1" max="1" width="6.42578125" customWidth="1"/>
    <col min="2" max="2" width="51.140625" customWidth="1"/>
    <col min="3" max="3" width="13.140625" customWidth="1"/>
    <col min="4" max="4" width="16.7109375" customWidth="1"/>
    <col min="5" max="5" width="16.28515625" customWidth="1"/>
    <col min="6" max="6" width="17.7109375" customWidth="1"/>
    <col min="7" max="7" width="19.140625" style="28" customWidth="1"/>
    <col min="8" max="8" width="13.42578125" style="29" customWidth="1"/>
    <col min="9" max="9" width="16.42578125" customWidth="1"/>
    <col min="10" max="10" width="14.85546875" hidden="1" customWidth="1"/>
    <col min="11" max="11" width="15.7109375" bestFit="1" customWidth="1"/>
    <col min="12" max="12" width="10.5703125" bestFit="1" customWidth="1"/>
  </cols>
  <sheetData>
    <row r="1" spans="1:111" ht="86.25" customHeight="1">
      <c r="E1" s="1"/>
      <c r="F1" s="63" t="s">
        <v>17</v>
      </c>
      <c r="G1" s="63"/>
      <c r="H1" s="63"/>
      <c r="I1" s="63"/>
    </row>
    <row r="2" spans="1:111" ht="24.75" hidden="1" customHeight="1">
      <c r="F2" s="1"/>
      <c r="G2" s="1"/>
      <c r="H2" s="1"/>
      <c r="I2" s="1"/>
    </row>
    <row r="3" spans="1:111" ht="48" hidden="1" customHeight="1"/>
    <row r="4" spans="1:111" ht="48" hidden="1" customHeight="1"/>
    <row r="5" spans="1:111" s="2" customFormat="1" ht="13.5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0.75" hidden="1" customHeight="1">
      <c r="C6" s="3"/>
      <c r="D6" s="3"/>
      <c r="E6" s="3"/>
      <c r="F6" s="3"/>
      <c r="G6" s="3"/>
      <c r="H6" s="3"/>
      <c r="I6" s="10"/>
      <c r="J6" s="10"/>
    </row>
    <row r="7" spans="1:111" s="2" customFormat="1" ht="70.5" customHeight="1">
      <c r="A7" s="4"/>
      <c r="B7" s="64" t="s">
        <v>19</v>
      </c>
      <c r="C7" s="65"/>
      <c r="D7" s="65"/>
      <c r="E7" s="65"/>
      <c r="F7" s="65"/>
      <c r="G7" s="29"/>
      <c r="H7" s="29"/>
      <c r="I7" s="4"/>
    </row>
    <row r="8" spans="1:111" s="2" customFormat="1" ht="28.5" customHeight="1">
      <c r="A8" s="4"/>
      <c r="B8" s="65"/>
      <c r="C8" s="65"/>
      <c r="D8" s="65"/>
      <c r="E8" s="65"/>
      <c r="F8" s="65"/>
      <c r="G8" s="29"/>
      <c r="H8" s="29"/>
      <c r="I8" s="4"/>
    </row>
    <row r="9" spans="1:111" s="2" customFormat="1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60" t="s">
        <v>0</v>
      </c>
      <c r="B10" s="60" t="s">
        <v>1</v>
      </c>
      <c r="C10" s="60" t="s">
        <v>20</v>
      </c>
      <c r="D10" s="60" t="s">
        <v>2</v>
      </c>
      <c r="E10" s="66" t="s">
        <v>3</v>
      </c>
      <c r="F10" s="67"/>
      <c r="G10" s="60" t="s">
        <v>21</v>
      </c>
      <c r="H10" s="60" t="s">
        <v>22</v>
      </c>
      <c r="I10" s="60" t="s">
        <v>4</v>
      </c>
    </row>
    <row r="11" spans="1:111" s="4" customFormat="1" ht="21.75" customHeight="1">
      <c r="A11" s="61"/>
      <c r="B11" s="61"/>
      <c r="C11" s="61"/>
      <c r="D11" s="61"/>
      <c r="E11" s="60" t="s">
        <v>5</v>
      </c>
      <c r="F11" s="60" t="s">
        <v>6</v>
      </c>
      <c r="G11" s="61"/>
      <c r="H11" s="61"/>
      <c r="I11" s="61"/>
    </row>
    <row r="12" spans="1:111" s="4" customFormat="1" ht="77.25" customHeight="1">
      <c r="A12" s="62"/>
      <c r="B12" s="62"/>
      <c r="C12" s="62"/>
      <c r="D12" s="62"/>
      <c r="E12" s="62"/>
      <c r="F12" s="62"/>
      <c r="G12" s="62"/>
      <c r="H12" s="62"/>
      <c r="I12" s="62"/>
    </row>
    <row r="13" spans="1:111" s="2" customFormat="1" ht="18.75" customHeight="1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/>
      <c r="I13" s="5">
        <v>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2.25" customHeight="1">
      <c r="A14" s="6" t="s">
        <v>7</v>
      </c>
      <c r="B14" s="7" t="s">
        <v>8</v>
      </c>
      <c r="C14" s="8">
        <v>2017</v>
      </c>
      <c r="D14" s="44">
        <f t="shared" ref="D14:E14" si="0">D15+D16+D17+D18+D19+D20+D21+D22+D23+D24+D26+D27+D28+D29+D30</f>
        <v>7120654.1699999999</v>
      </c>
      <c r="E14" s="44">
        <f t="shared" si="0"/>
        <v>5842252.7699999996</v>
      </c>
      <c r="F14" s="44">
        <f>F15+F16+F17+F18+F19+F20+F21+F22+F23+F24+F26+F27+F28+F29+F30</f>
        <v>1278401.3999999999</v>
      </c>
      <c r="G14" s="6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10" customFormat="1" ht="81" customHeight="1">
      <c r="A15" s="25" t="s">
        <v>9</v>
      </c>
      <c r="B15" s="23" t="s">
        <v>50</v>
      </c>
      <c r="C15" s="26">
        <v>2017</v>
      </c>
      <c r="D15" s="36">
        <f t="shared" ref="D15:D21" si="1">E15+F15</f>
        <v>251783.08000000002</v>
      </c>
      <c r="E15" s="37">
        <v>210424.5</v>
      </c>
      <c r="F15" s="38">
        <v>41358.58</v>
      </c>
      <c r="G15" s="39" t="s">
        <v>51</v>
      </c>
      <c r="H15" s="39" t="s">
        <v>52</v>
      </c>
      <c r="I15" s="40" t="s">
        <v>10</v>
      </c>
      <c r="J15" s="30">
        <f>H21*7999</f>
        <v>287964</v>
      </c>
    </row>
    <row r="16" spans="1:111" s="10" customFormat="1" ht="81" customHeight="1">
      <c r="A16" s="22" t="s">
        <v>11</v>
      </c>
      <c r="B16" s="23" t="s">
        <v>53</v>
      </c>
      <c r="C16" s="26">
        <v>2017</v>
      </c>
      <c r="D16" s="36">
        <f t="shared" si="1"/>
        <v>69972.47</v>
      </c>
      <c r="E16" s="37">
        <v>62165.15</v>
      </c>
      <c r="F16" s="38">
        <v>7807.32</v>
      </c>
      <c r="G16" s="39" t="s">
        <v>49</v>
      </c>
      <c r="H16" s="39" t="s">
        <v>43</v>
      </c>
      <c r="I16" s="40" t="s">
        <v>54</v>
      </c>
      <c r="J16" s="30">
        <f>H22*7999</f>
        <v>479940</v>
      </c>
    </row>
    <row r="17" spans="1:13" s="10" customFormat="1" ht="81" customHeight="1">
      <c r="A17" s="22" t="s">
        <v>14</v>
      </c>
      <c r="B17" s="23" t="s">
        <v>55</v>
      </c>
      <c r="C17" s="26">
        <v>2017</v>
      </c>
      <c r="D17" s="36">
        <f t="shared" si="1"/>
        <v>503052.58</v>
      </c>
      <c r="E17" s="37">
        <v>503052.58</v>
      </c>
      <c r="F17" s="38">
        <v>0</v>
      </c>
      <c r="G17" s="39">
        <v>1988</v>
      </c>
      <c r="H17" s="39" t="s">
        <v>23</v>
      </c>
      <c r="I17" s="40" t="s">
        <v>54</v>
      </c>
      <c r="J17" s="30">
        <f>H23*7999</f>
        <v>575928</v>
      </c>
    </row>
    <row r="18" spans="1:13" s="10" customFormat="1" ht="63.75" customHeight="1">
      <c r="A18" s="22" t="s">
        <v>15</v>
      </c>
      <c r="B18" s="23" t="s">
        <v>44</v>
      </c>
      <c r="C18" s="26">
        <v>2017</v>
      </c>
      <c r="D18" s="36">
        <f t="shared" si="1"/>
        <v>123450</v>
      </c>
      <c r="E18" s="37">
        <v>98760</v>
      </c>
      <c r="F18" s="38">
        <v>24690</v>
      </c>
      <c r="G18" s="39">
        <v>2006</v>
      </c>
      <c r="H18" s="39" t="s">
        <v>45</v>
      </c>
      <c r="I18" s="40" t="s">
        <v>54</v>
      </c>
      <c r="J18" s="30">
        <f>H24*7999</f>
        <v>1431821</v>
      </c>
    </row>
    <row r="19" spans="1:13" s="10" customFormat="1" ht="81" customHeight="1">
      <c r="A19" s="22" t="s">
        <v>16</v>
      </c>
      <c r="B19" s="23" t="s">
        <v>56</v>
      </c>
      <c r="C19" s="26">
        <v>2017</v>
      </c>
      <c r="D19" s="36">
        <f t="shared" si="1"/>
        <v>96984.599999999991</v>
      </c>
      <c r="E19" s="37">
        <v>79532.509999999995</v>
      </c>
      <c r="F19" s="38">
        <v>17452.09</v>
      </c>
      <c r="G19" s="39" t="s">
        <v>46</v>
      </c>
      <c r="H19" s="39" t="s">
        <v>24</v>
      </c>
      <c r="I19" s="40" t="s">
        <v>54</v>
      </c>
      <c r="J19" s="30">
        <f>H25*7999</f>
        <v>359955</v>
      </c>
      <c r="L19" s="31"/>
    </row>
    <row r="20" spans="1:13" s="10" customFormat="1" ht="81" customHeight="1">
      <c r="A20" s="22" t="s">
        <v>18</v>
      </c>
      <c r="B20" s="23" t="s">
        <v>47</v>
      </c>
      <c r="C20" s="26">
        <v>2017</v>
      </c>
      <c r="D20" s="36">
        <f t="shared" si="1"/>
        <v>179624</v>
      </c>
      <c r="E20" s="37">
        <v>143699.20000000001</v>
      </c>
      <c r="F20" s="38">
        <v>35924.800000000003</v>
      </c>
      <c r="G20" s="39" t="s">
        <v>48</v>
      </c>
      <c r="H20" s="39" t="s">
        <v>25</v>
      </c>
      <c r="I20" s="40" t="s">
        <v>54</v>
      </c>
      <c r="J20" s="30">
        <f>H27*7999</f>
        <v>575928</v>
      </c>
      <c r="L20" s="26"/>
    </row>
    <row r="21" spans="1:13" s="2" customFormat="1" ht="84" customHeight="1">
      <c r="A21" s="25" t="s">
        <v>40</v>
      </c>
      <c r="B21" s="23" t="s">
        <v>26</v>
      </c>
      <c r="C21" s="26">
        <v>2017</v>
      </c>
      <c r="D21" s="36">
        <f t="shared" si="1"/>
        <v>347641</v>
      </c>
      <c r="E21" s="36">
        <v>278112.8</v>
      </c>
      <c r="F21" s="36">
        <v>69528.2</v>
      </c>
      <c r="G21" s="41" t="s">
        <v>27</v>
      </c>
      <c r="H21" s="41" t="s">
        <v>24</v>
      </c>
      <c r="I21" s="40" t="s">
        <v>10</v>
      </c>
      <c r="K21" s="4"/>
      <c r="L21" s="4"/>
      <c r="M21" s="4"/>
    </row>
    <row r="22" spans="1:13" s="2" customFormat="1" ht="81.75" customHeight="1">
      <c r="A22" s="22" t="s">
        <v>58</v>
      </c>
      <c r="B22" s="23" t="s">
        <v>30</v>
      </c>
      <c r="C22" s="26">
        <v>2017</v>
      </c>
      <c r="D22" s="36">
        <f>E22+F22</f>
        <v>433123.53</v>
      </c>
      <c r="E22" s="36">
        <v>346483.46</v>
      </c>
      <c r="F22" s="36">
        <v>86640.07</v>
      </c>
      <c r="G22" s="41" t="s">
        <v>28</v>
      </c>
      <c r="H22" s="41" t="s">
        <v>25</v>
      </c>
      <c r="I22" s="40" t="s">
        <v>10</v>
      </c>
    </row>
    <row r="23" spans="1:13" s="2" customFormat="1" ht="81" customHeight="1">
      <c r="A23" s="22" t="s">
        <v>59</v>
      </c>
      <c r="B23" s="23" t="s">
        <v>29</v>
      </c>
      <c r="C23" s="26">
        <v>2017</v>
      </c>
      <c r="D23" s="36">
        <f t="shared" ref="D23" si="2">E23+F23</f>
        <v>719910</v>
      </c>
      <c r="E23" s="36">
        <v>575928</v>
      </c>
      <c r="F23" s="36">
        <v>143982</v>
      </c>
      <c r="G23" s="41" t="s">
        <v>31</v>
      </c>
      <c r="H23" s="41" t="s">
        <v>23</v>
      </c>
      <c r="I23" s="40" t="s">
        <v>10</v>
      </c>
    </row>
    <row r="24" spans="1:13" s="2" customFormat="1" ht="79.5" customHeight="1">
      <c r="A24" s="22" t="s">
        <v>60</v>
      </c>
      <c r="B24" s="23" t="s">
        <v>32</v>
      </c>
      <c r="C24" s="26">
        <v>2017</v>
      </c>
      <c r="D24" s="36">
        <f>E24+F24</f>
        <v>1427443.54</v>
      </c>
      <c r="E24" s="36">
        <v>1141904.21</v>
      </c>
      <c r="F24" s="36">
        <v>285539.33</v>
      </c>
      <c r="G24" s="41" t="s">
        <v>33</v>
      </c>
      <c r="H24" s="41" t="s">
        <v>34</v>
      </c>
      <c r="I24" s="40" t="s">
        <v>10</v>
      </c>
    </row>
    <row r="25" spans="1:13" s="2" customFormat="1" ht="27" hidden="1" customHeight="1">
      <c r="A25" s="22" t="s">
        <v>16</v>
      </c>
      <c r="B25" s="23" t="s">
        <v>37</v>
      </c>
      <c r="C25" s="26">
        <v>2017</v>
      </c>
      <c r="D25" s="36">
        <f t="shared" ref="D25:D26" si="3">E25+F25</f>
        <v>428390</v>
      </c>
      <c r="E25" s="36">
        <v>342712</v>
      </c>
      <c r="F25" s="36">
        <v>85678</v>
      </c>
      <c r="G25" s="41" t="s">
        <v>36</v>
      </c>
      <c r="H25" s="41" t="s">
        <v>35</v>
      </c>
      <c r="I25" s="40" t="s">
        <v>10</v>
      </c>
    </row>
    <row r="26" spans="1:13" s="2" customFormat="1" ht="78" customHeight="1">
      <c r="A26" s="22" t="s">
        <v>61</v>
      </c>
      <c r="B26" s="23" t="s">
        <v>32</v>
      </c>
      <c r="C26" s="26">
        <v>2017</v>
      </c>
      <c r="D26" s="36">
        <f t="shared" si="3"/>
        <v>428390</v>
      </c>
      <c r="E26" s="36">
        <v>342712</v>
      </c>
      <c r="F26" s="36">
        <v>85678</v>
      </c>
      <c r="G26" s="41" t="s">
        <v>36</v>
      </c>
      <c r="H26" s="41" t="s">
        <v>35</v>
      </c>
      <c r="I26" s="40" t="s">
        <v>10</v>
      </c>
    </row>
    <row r="27" spans="1:13" s="2" customFormat="1" ht="78.75" customHeight="1">
      <c r="A27" s="22" t="s">
        <v>62</v>
      </c>
      <c r="B27" s="23" t="s">
        <v>41</v>
      </c>
      <c r="C27" s="26">
        <v>2017</v>
      </c>
      <c r="D27" s="36">
        <v>566245</v>
      </c>
      <c r="E27" s="36">
        <v>452996</v>
      </c>
      <c r="F27" s="36">
        <v>113249</v>
      </c>
      <c r="G27" s="41" t="s">
        <v>42</v>
      </c>
      <c r="H27" s="41" t="s">
        <v>23</v>
      </c>
      <c r="I27" s="40" t="s">
        <v>10</v>
      </c>
    </row>
    <row r="28" spans="1:13" s="2" customFormat="1" ht="84" customHeight="1">
      <c r="A28" s="22" t="s">
        <v>63</v>
      </c>
      <c r="B28" s="23" t="s">
        <v>57</v>
      </c>
      <c r="C28" s="26">
        <v>2017</v>
      </c>
      <c r="D28" s="36">
        <f>E28+F28</f>
        <v>793667.83</v>
      </c>
      <c r="E28" s="36">
        <v>662989.13</v>
      </c>
      <c r="F28" s="36">
        <v>130678.7</v>
      </c>
      <c r="G28" s="41" t="s">
        <v>38</v>
      </c>
      <c r="H28" s="41" t="s">
        <v>39</v>
      </c>
      <c r="I28" s="40" t="s">
        <v>10</v>
      </c>
    </row>
    <row r="29" spans="1:13" s="2" customFormat="1" ht="60.75" customHeight="1">
      <c r="A29" s="22" t="s">
        <v>65</v>
      </c>
      <c r="B29" s="33" t="s">
        <v>64</v>
      </c>
      <c r="C29" s="32">
        <v>2017</v>
      </c>
      <c r="D29" s="32">
        <f>E29+F29</f>
        <v>442061.54</v>
      </c>
      <c r="E29" s="35">
        <v>353649.23</v>
      </c>
      <c r="F29" s="36">
        <v>88412.31</v>
      </c>
      <c r="G29" s="41" t="s">
        <v>49</v>
      </c>
      <c r="H29" s="41" t="s">
        <v>43</v>
      </c>
      <c r="I29" s="40" t="s">
        <v>10</v>
      </c>
    </row>
    <row r="30" spans="1:13" s="2" customFormat="1" ht="78.75" customHeight="1">
      <c r="A30" s="22" t="s">
        <v>66</v>
      </c>
      <c r="B30" s="34" t="s">
        <v>67</v>
      </c>
      <c r="C30" s="32">
        <v>2017</v>
      </c>
      <c r="D30" s="43">
        <f>E30+F30</f>
        <v>737305</v>
      </c>
      <c r="E30" s="43">
        <v>589844</v>
      </c>
      <c r="F30" s="27">
        <v>147461</v>
      </c>
      <c r="G30" s="6"/>
      <c r="H30" s="6" t="s">
        <v>68</v>
      </c>
      <c r="I30" s="24" t="s">
        <v>10</v>
      </c>
    </row>
    <row r="31" spans="1:13" s="2" customFormat="1" ht="27.75" customHeight="1">
      <c r="A31" s="12" t="s">
        <v>12</v>
      </c>
      <c r="B31" s="7" t="s">
        <v>13</v>
      </c>
      <c r="C31" s="5"/>
      <c r="D31" s="45">
        <f t="shared" ref="D31:E31" si="4">D30+D29+D28+D27+D26+D24+D23+D22+D21+D20+D19+D18+D17+D16+D15</f>
        <v>7120654.1699999999</v>
      </c>
      <c r="E31" s="45">
        <f t="shared" si="4"/>
        <v>5842252.7700000005</v>
      </c>
      <c r="F31" s="45">
        <f>F30+F29+F28+F27+F26+F24+F23+F22+F21+F20+F19+F18+F17+F16+F15</f>
        <v>1278401.4000000004</v>
      </c>
      <c r="G31" s="25"/>
      <c r="H31" s="25"/>
      <c r="I31" s="24"/>
    </row>
    <row r="32" spans="1:13" ht="16.5" customHeight="1">
      <c r="A32" s="13"/>
      <c r="B32" s="14"/>
      <c r="C32" s="15"/>
      <c r="D32" s="16"/>
      <c r="E32" s="16"/>
      <c r="F32" s="16"/>
      <c r="G32" s="16"/>
      <c r="H32" s="16"/>
      <c r="I32" s="4"/>
    </row>
    <row r="33" spans="1:9" ht="16.5" customHeight="1">
      <c r="A33" s="2"/>
      <c r="B33" s="17"/>
      <c r="C33" s="2"/>
      <c r="D33" s="18"/>
      <c r="E33" s="18"/>
      <c r="F33" s="19"/>
      <c r="G33" s="19"/>
      <c r="H33" s="19"/>
      <c r="I33" s="2"/>
    </row>
    <row r="34" spans="1:9" ht="16.5" customHeight="1">
      <c r="A34" s="2"/>
      <c r="B34" s="14"/>
      <c r="C34" s="2"/>
      <c r="D34" s="18"/>
      <c r="E34" s="18"/>
      <c r="F34" s="20"/>
      <c r="G34" s="20"/>
      <c r="H34" s="20"/>
      <c r="I34" s="2"/>
    </row>
    <row r="35" spans="1:9" ht="16.5" customHeight="1">
      <c r="A35" s="2"/>
      <c r="B35" s="2"/>
      <c r="C35" s="2"/>
      <c r="D35" s="18"/>
      <c r="E35" s="18"/>
      <c r="F35" s="20"/>
      <c r="G35" s="20"/>
      <c r="H35" s="20"/>
      <c r="I35" s="2"/>
    </row>
    <row r="36" spans="1:9" ht="16.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6.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6.5" customHeight="1">
      <c r="A38" s="2"/>
      <c r="B38" s="21"/>
      <c r="C38" s="2"/>
      <c r="D38" s="2"/>
      <c r="E38" s="2"/>
      <c r="F38" s="2"/>
      <c r="G38" s="2"/>
      <c r="H38" s="2"/>
      <c r="I38" s="2"/>
    </row>
    <row r="39" spans="1:9" ht="16.5" customHeight="1">
      <c r="B39" s="21"/>
      <c r="C39" s="21"/>
      <c r="D39" s="21"/>
      <c r="E39" s="21"/>
      <c r="F39" s="21"/>
      <c r="G39" s="21"/>
      <c r="H39" s="21"/>
      <c r="I39" s="21"/>
    </row>
    <row r="40" spans="1:9" ht="33" customHeight="1">
      <c r="B40" s="21"/>
      <c r="C40" s="21"/>
      <c r="D40" s="21"/>
      <c r="E40" s="21"/>
      <c r="F40" s="21"/>
      <c r="G40" s="21"/>
      <c r="H40" s="21"/>
      <c r="I40" s="21"/>
    </row>
    <row r="41" spans="1:9" ht="16.5" customHeight="1">
      <c r="B41" s="21"/>
      <c r="C41" s="21"/>
      <c r="D41" s="21"/>
      <c r="E41" s="21"/>
      <c r="F41" s="21"/>
      <c r="G41" s="21"/>
      <c r="H41" s="21"/>
      <c r="I41" s="21"/>
    </row>
    <row r="42" spans="1:9" ht="16.5" customHeight="1">
      <c r="B42" s="21"/>
      <c r="C42" s="21"/>
      <c r="D42" s="21"/>
      <c r="E42" s="21"/>
      <c r="F42" s="21"/>
      <c r="G42" s="21"/>
      <c r="H42" s="21"/>
      <c r="I42" s="21"/>
    </row>
    <row r="43" spans="1:9" ht="16.5" customHeight="1">
      <c r="B43" s="21"/>
      <c r="C43" s="21"/>
      <c r="D43" s="21"/>
      <c r="E43" s="21"/>
      <c r="F43" s="21"/>
      <c r="G43" s="21"/>
      <c r="H43" s="21"/>
      <c r="I43" s="21"/>
    </row>
    <row r="44" spans="1:9" ht="16.5" customHeight="1">
      <c r="B44" s="21"/>
      <c r="C44" s="21"/>
      <c r="D44" s="21"/>
      <c r="E44" s="21"/>
      <c r="F44" s="21"/>
      <c r="G44" s="21"/>
      <c r="H44" s="21"/>
      <c r="I44" s="21"/>
    </row>
    <row r="45" spans="1:9" ht="20.25">
      <c r="B45" s="21"/>
      <c r="C45" s="21"/>
      <c r="D45" s="21"/>
      <c r="E45" s="21"/>
      <c r="F45" s="21"/>
      <c r="G45" s="21"/>
      <c r="H45" s="21"/>
      <c r="I45" s="21"/>
    </row>
    <row r="46" spans="1:9" ht="20.25">
      <c r="B46" s="21"/>
      <c r="C46" s="21"/>
      <c r="D46" s="21"/>
      <c r="E46" s="21"/>
      <c r="F46" s="21"/>
      <c r="G46" s="21"/>
      <c r="H46" s="21"/>
      <c r="I46" s="21"/>
    </row>
    <row r="47" spans="1:9" ht="20.25">
      <c r="B47" s="21"/>
      <c r="C47" s="21"/>
      <c r="D47" s="21"/>
      <c r="E47" s="21"/>
      <c r="F47" s="21"/>
      <c r="G47" s="21"/>
      <c r="H47" s="21"/>
      <c r="I47" s="21"/>
    </row>
    <row r="48" spans="1:9" ht="20.25">
      <c r="B48" s="21"/>
      <c r="C48" s="21"/>
      <c r="D48" s="21"/>
      <c r="E48" s="21"/>
      <c r="F48" s="21"/>
      <c r="G48" s="21"/>
      <c r="H48" s="21"/>
      <c r="I48" s="21"/>
    </row>
    <row r="49" spans="2:9" ht="20.25">
      <c r="B49" s="21"/>
      <c r="C49" s="21"/>
      <c r="D49" s="21"/>
      <c r="E49" s="21"/>
      <c r="F49" s="21"/>
      <c r="G49" s="21"/>
      <c r="H49" s="21"/>
      <c r="I49" s="21"/>
    </row>
    <row r="50" spans="2:9" ht="20.25">
      <c r="B50" s="21"/>
      <c r="C50" s="21"/>
      <c r="D50" s="21"/>
      <c r="E50" s="21"/>
      <c r="F50" s="21"/>
      <c r="G50" s="21"/>
      <c r="H50" s="21"/>
      <c r="I50" s="21"/>
    </row>
    <row r="51" spans="2:9" ht="20.25">
      <c r="B51" s="21"/>
      <c r="C51" s="21"/>
      <c r="D51" s="21"/>
      <c r="E51" s="21"/>
      <c r="F51" s="21"/>
      <c r="G51" s="21"/>
      <c r="H51" s="21"/>
      <c r="I51" s="21"/>
    </row>
    <row r="52" spans="2:9" ht="20.25">
      <c r="B52" s="21"/>
      <c r="C52" s="21"/>
      <c r="D52" s="21"/>
      <c r="E52" s="21"/>
      <c r="F52" s="21"/>
      <c r="G52" s="21"/>
      <c r="H52" s="21"/>
      <c r="I52" s="21"/>
    </row>
    <row r="53" spans="2:9" ht="20.25">
      <c r="B53" s="21"/>
      <c r="C53" s="21"/>
      <c r="D53" s="21"/>
      <c r="E53" s="21"/>
      <c r="F53" s="21"/>
      <c r="G53" s="21"/>
      <c r="H53" s="21"/>
      <c r="I53" s="21"/>
    </row>
    <row r="54" spans="2:9" ht="20.25">
      <c r="B54" s="21"/>
      <c r="C54" s="21"/>
      <c r="D54" s="21"/>
      <c r="E54" s="21"/>
      <c r="F54" s="21"/>
      <c r="G54" s="21"/>
      <c r="H54" s="21"/>
      <c r="I54" s="21"/>
    </row>
    <row r="55" spans="2:9" ht="20.25">
      <c r="B55" s="21"/>
      <c r="C55" s="21"/>
      <c r="D55" s="21"/>
      <c r="E55" s="21"/>
      <c r="F55" s="21"/>
      <c r="G55" s="21"/>
      <c r="H55" s="21"/>
      <c r="I55" s="21"/>
    </row>
    <row r="56" spans="2:9" ht="20.25">
      <c r="B56" s="21"/>
      <c r="C56" s="21"/>
      <c r="D56" s="21"/>
      <c r="E56" s="21"/>
      <c r="F56" s="21"/>
      <c r="G56" s="21"/>
      <c r="H56" s="21"/>
      <c r="I56" s="21"/>
    </row>
    <row r="57" spans="2:9" ht="20.25">
      <c r="B57" s="21"/>
      <c r="C57" s="21"/>
      <c r="D57" s="21"/>
      <c r="E57" s="21"/>
      <c r="F57" s="21"/>
      <c r="G57" s="21"/>
      <c r="H57" s="21"/>
      <c r="I57" s="21"/>
    </row>
    <row r="58" spans="2:9" ht="20.25">
      <c r="B58" s="21"/>
      <c r="C58" s="21"/>
      <c r="D58" s="21"/>
      <c r="E58" s="21"/>
      <c r="F58" s="21"/>
      <c r="G58" s="21"/>
      <c r="H58" s="21"/>
      <c r="I58" s="21"/>
    </row>
    <row r="59" spans="2:9" ht="20.25">
      <c r="B59" s="21"/>
      <c r="C59" s="21"/>
      <c r="D59" s="21"/>
      <c r="E59" s="21"/>
      <c r="F59" s="21"/>
      <c r="G59" s="21"/>
      <c r="H59" s="21"/>
      <c r="I59" s="21"/>
    </row>
    <row r="60" spans="2:9" ht="20.25">
      <c r="B60" s="21"/>
      <c r="C60" s="21"/>
      <c r="D60" s="21"/>
      <c r="E60" s="21"/>
      <c r="F60" s="21"/>
      <c r="G60" s="21"/>
      <c r="H60" s="21"/>
      <c r="I60" s="21"/>
    </row>
    <row r="61" spans="2:9" ht="20.25">
      <c r="B61" s="21"/>
      <c r="C61" s="21"/>
      <c r="D61" s="21"/>
      <c r="E61" s="21"/>
      <c r="F61" s="21"/>
      <c r="G61" s="21"/>
      <c r="H61" s="21"/>
      <c r="I61" s="21"/>
    </row>
    <row r="62" spans="2:9" ht="20.25">
      <c r="B62" s="21"/>
      <c r="C62" s="21"/>
      <c r="D62" s="21"/>
      <c r="E62" s="21"/>
      <c r="F62" s="21"/>
      <c r="G62" s="21"/>
      <c r="H62" s="21"/>
      <c r="I62" s="21"/>
    </row>
    <row r="63" spans="2:9" ht="20.25">
      <c r="B63" s="21"/>
      <c r="C63" s="21"/>
      <c r="D63" s="21"/>
      <c r="E63" s="21"/>
      <c r="F63" s="21"/>
      <c r="G63" s="21"/>
      <c r="H63" s="21"/>
      <c r="I63" s="21"/>
    </row>
    <row r="64" spans="2:9" ht="20.25">
      <c r="B64" s="21"/>
      <c r="C64" s="21"/>
      <c r="D64" s="21"/>
      <c r="E64" s="21"/>
      <c r="F64" s="21"/>
      <c r="G64" s="21"/>
      <c r="H64" s="21"/>
      <c r="I64" s="21"/>
    </row>
    <row r="65" spans="2:9" ht="20.25">
      <c r="B65" s="21"/>
      <c r="C65" s="21"/>
      <c r="D65" s="21"/>
      <c r="E65" s="21"/>
      <c r="F65" s="21"/>
      <c r="G65" s="21"/>
      <c r="H65" s="21"/>
      <c r="I65" s="21"/>
    </row>
    <row r="66" spans="2:9" ht="20.25">
      <c r="B66" s="21"/>
      <c r="C66" s="21"/>
      <c r="D66" s="21"/>
      <c r="E66" s="21"/>
      <c r="F66" s="21"/>
      <c r="G66" s="21"/>
      <c r="H66" s="21"/>
      <c r="I66" s="21"/>
    </row>
    <row r="67" spans="2:9" ht="20.25">
      <c r="B67" s="21"/>
      <c r="C67" s="21"/>
      <c r="D67" s="21"/>
      <c r="E67" s="21"/>
      <c r="F67" s="21"/>
      <c r="G67" s="21"/>
      <c r="H67" s="21"/>
      <c r="I67" s="21"/>
    </row>
    <row r="68" spans="2:9" ht="20.25">
      <c r="B68" s="21"/>
      <c r="C68" s="21"/>
      <c r="D68" s="21"/>
      <c r="E68" s="21"/>
      <c r="F68" s="21"/>
      <c r="G68" s="21"/>
      <c r="H68" s="21"/>
      <c r="I68" s="21"/>
    </row>
    <row r="69" spans="2:9" ht="20.25">
      <c r="B69" s="21"/>
      <c r="C69" s="21"/>
      <c r="D69" s="21"/>
      <c r="E69" s="21"/>
      <c r="F69" s="21"/>
      <c r="G69" s="21"/>
      <c r="H69" s="21"/>
      <c r="I69" s="21"/>
    </row>
    <row r="70" spans="2:9" ht="20.25">
      <c r="B70" s="21"/>
      <c r="C70" s="21"/>
      <c r="D70" s="21"/>
      <c r="E70" s="21"/>
      <c r="F70" s="21"/>
      <c r="G70" s="21"/>
      <c r="H70" s="21"/>
      <c r="I70" s="21"/>
    </row>
    <row r="71" spans="2:9" ht="20.25">
      <c r="B71" s="21"/>
      <c r="C71" s="21"/>
      <c r="D71" s="21"/>
      <c r="E71" s="21"/>
      <c r="F71" s="21"/>
      <c r="G71" s="21"/>
      <c r="H71" s="21"/>
      <c r="I71" s="21"/>
    </row>
    <row r="72" spans="2:9" ht="20.25">
      <c r="B72" s="21"/>
      <c r="C72" s="21"/>
      <c r="D72" s="21"/>
      <c r="E72" s="21"/>
      <c r="F72" s="21"/>
      <c r="G72" s="21"/>
      <c r="H72" s="21"/>
      <c r="I72" s="21"/>
    </row>
    <row r="73" spans="2:9" ht="20.25">
      <c r="B73" s="21"/>
      <c r="C73" s="21"/>
      <c r="D73" s="21"/>
      <c r="E73" s="21"/>
      <c r="F73" s="21"/>
      <c r="G73" s="21"/>
      <c r="H73" s="21"/>
      <c r="I73" s="21"/>
    </row>
    <row r="74" spans="2:9" ht="20.25">
      <c r="B74" s="21"/>
      <c r="C74" s="21"/>
      <c r="D74" s="21"/>
      <c r="E74" s="21"/>
      <c r="F74" s="21"/>
      <c r="G74" s="21"/>
      <c r="H74" s="21"/>
      <c r="I74" s="21"/>
    </row>
    <row r="75" spans="2:9" ht="20.25">
      <c r="B75" s="21"/>
      <c r="C75" s="21"/>
      <c r="D75" s="21"/>
      <c r="E75" s="21"/>
      <c r="F75" s="21"/>
      <c r="G75" s="21"/>
      <c r="H75" s="21"/>
      <c r="I75" s="21"/>
    </row>
    <row r="76" spans="2:9" ht="20.25">
      <c r="B76" s="21"/>
      <c r="C76" s="21"/>
      <c r="D76" s="21"/>
      <c r="E76" s="21"/>
      <c r="F76" s="21"/>
      <c r="G76" s="21"/>
      <c r="H76" s="21"/>
      <c r="I76" s="21"/>
    </row>
    <row r="77" spans="2:9" ht="20.25">
      <c r="B77" s="21"/>
      <c r="C77" s="21"/>
      <c r="D77" s="21"/>
      <c r="E77" s="21"/>
      <c r="F77" s="21"/>
      <c r="G77" s="21"/>
      <c r="H77" s="21"/>
      <c r="I77" s="21"/>
    </row>
    <row r="78" spans="2:9" ht="20.25">
      <c r="B78" s="21"/>
      <c r="C78" s="21"/>
      <c r="D78" s="21"/>
      <c r="E78" s="21"/>
      <c r="F78" s="21"/>
      <c r="G78" s="21"/>
      <c r="H78" s="21"/>
      <c r="I78" s="21"/>
    </row>
    <row r="79" spans="2:9" ht="20.25">
      <c r="B79" s="21"/>
      <c r="C79" s="21"/>
      <c r="D79" s="21"/>
      <c r="E79" s="21"/>
      <c r="F79" s="21"/>
      <c r="G79" s="21"/>
      <c r="H79" s="21"/>
      <c r="I79" s="21"/>
    </row>
    <row r="80" spans="2:9" ht="20.25">
      <c r="B80" s="21"/>
      <c r="C80" s="21"/>
      <c r="D80" s="21"/>
      <c r="E80" s="21"/>
      <c r="F80" s="21"/>
      <c r="G80" s="21"/>
      <c r="H80" s="21"/>
      <c r="I80" s="21"/>
    </row>
    <row r="81" spans="2:9" ht="20.25">
      <c r="B81" s="21"/>
      <c r="C81" s="21"/>
      <c r="D81" s="21"/>
      <c r="E81" s="21"/>
      <c r="F81" s="21"/>
      <c r="G81" s="21"/>
      <c r="H81" s="21"/>
      <c r="I81" s="21"/>
    </row>
    <row r="82" spans="2:9" ht="20.25">
      <c r="B82" s="21"/>
      <c r="C82" s="21"/>
      <c r="D82" s="21"/>
      <c r="E82" s="21"/>
      <c r="F82" s="21"/>
      <c r="G82" s="21"/>
      <c r="H82" s="21"/>
      <c r="I82" s="21"/>
    </row>
    <row r="83" spans="2:9" ht="20.25">
      <c r="B83" s="21"/>
      <c r="C83" s="21"/>
      <c r="D83" s="21"/>
      <c r="E83" s="21"/>
      <c r="F83" s="21"/>
      <c r="G83" s="21"/>
      <c r="H83" s="21"/>
      <c r="I83" s="21"/>
    </row>
    <row r="84" spans="2:9" ht="20.25">
      <c r="B84" s="21"/>
      <c r="C84" s="21"/>
      <c r="D84" s="21"/>
      <c r="E84" s="21"/>
      <c r="F84" s="21"/>
      <c r="G84" s="21"/>
      <c r="H84" s="21"/>
      <c r="I84" s="21"/>
    </row>
    <row r="85" spans="2:9" ht="20.25">
      <c r="B85" s="21"/>
      <c r="C85" s="21"/>
      <c r="D85" s="21"/>
      <c r="E85" s="21"/>
      <c r="F85" s="21"/>
      <c r="G85" s="21"/>
      <c r="H85" s="21"/>
      <c r="I85" s="21"/>
    </row>
    <row r="86" spans="2:9" ht="20.25">
      <c r="B86" s="21"/>
      <c r="C86" s="21"/>
      <c r="D86" s="21"/>
      <c r="E86" s="21"/>
      <c r="F86" s="21"/>
      <c r="G86" s="21"/>
      <c r="H86" s="21"/>
      <c r="I86" s="21"/>
    </row>
    <row r="87" spans="2:9" ht="20.25">
      <c r="B87" s="21"/>
      <c r="C87" s="21"/>
      <c r="D87" s="21"/>
      <c r="E87" s="21"/>
      <c r="F87" s="21"/>
      <c r="G87" s="21"/>
      <c r="H87" s="21"/>
      <c r="I87" s="21"/>
    </row>
    <row r="88" spans="2:9" ht="20.25">
      <c r="B88" s="21"/>
      <c r="C88" s="21"/>
      <c r="D88" s="21"/>
      <c r="E88" s="21"/>
      <c r="F88" s="21"/>
      <c r="G88" s="21"/>
      <c r="H88" s="21"/>
      <c r="I88" s="21"/>
    </row>
    <row r="89" spans="2:9" ht="20.25">
      <c r="B89" s="21"/>
      <c r="C89" s="21"/>
      <c r="D89" s="21"/>
      <c r="E89" s="21"/>
      <c r="F89" s="21"/>
      <c r="G89" s="21"/>
      <c r="H89" s="21"/>
      <c r="I89" s="21"/>
    </row>
    <row r="90" spans="2:9" ht="20.25">
      <c r="B90" s="21"/>
      <c r="C90" s="21"/>
      <c r="D90" s="21"/>
      <c r="E90" s="21"/>
      <c r="F90" s="21"/>
      <c r="G90" s="21"/>
      <c r="H90" s="21"/>
      <c r="I90" s="21"/>
    </row>
    <row r="91" spans="2:9" ht="20.25">
      <c r="B91" s="21"/>
      <c r="C91" s="21"/>
      <c r="D91" s="21"/>
      <c r="E91" s="21"/>
      <c r="F91" s="21"/>
      <c r="G91" s="21"/>
      <c r="H91" s="21"/>
      <c r="I91" s="21"/>
    </row>
    <row r="92" spans="2:9" ht="20.25">
      <c r="B92" s="21"/>
      <c r="C92" s="21"/>
      <c r="D92" s="21"/>
      <c r="E92" s="21"/>
      <c r="F92" s="21"/>
      <c r="G92" s="21"/>
      <c r="H92" s="21"/>
      <c r="I92" s="21"/>
    </row>
    <row r="93" spans="2:9" ht="20.25">
      <c r="B93" s="21"/>
      <c r="C93" s="21"/>
      <c r="D93" s="21"/>
      <c r="E93" s="21"/>
      <c r="F93" s="21"/>
      <c r="G93" s="21"/>
      <c r="H93" s="21"/>
      <c r="I93" s="21"/>
    </row>
    <row r="94" spans="2:9" ht="20.25">
      <c r="B94" s="21"/>
      <c r="C94" s="21"/>
      <c r="D94" s="21"/>
      <c r="E94" s="21"/>
      <c r="F94" s="21"/>
      <c r="G94" s="21"/>
      <c r="H94" s="21"/>
      <c r="I94" s="21"/>
    </row>
    <row r="95" spans="2:9" ht="20.25">
      <c r="B95" s="21"/>
      <c r="C95" s="21"/>
      <c r="D95" s="21"/>
      <c r="E95" s="21"/>
      <c r="F95" s="21"/>
      <c r="G95" s="21"/>
      <c r="H95" s="21"/>
      <c r="I95" s="21"/>
    </row>
    <row r="96" spans="2:9" ht="20.25">
      <c r="B96" s="21"/>
      <c r="C96" s="21"/>
      <c r="D96" s="21"/>
      <c r="E96" s="21"/>
      <c r="F96" s="21"/>
      <c r="G96" s="21"/>
      <c r="H96" s="21"/>
      <c r="I96" s="21"/>
    </row>
    <row r="97" spans="2:9" ht="20.25">
      <c r="B97" s="21"/>
      <c r="C97" s="21"/>
      <c r="D97" s="21"/>
      <c r="E97" s="21"/>
      <c r="F97" s="21"/>
      <c r="G97" s="21"/>
      <c r="H97" s="21"/>
      <c r="I97" s="21"/>
    </row>
    <row r="98" spans="2:9" ht="20.25">
      <c r="B98" s="21"/>
      <c r="C98" s="21"/>
      <c r="D98" s="21"/>
      <c r="E98" s="21"/>
      <c r="F98" s="21"/>
      <c r="G98" s="21"/>
      <c r="H98" s="21"/>
      <c r="I98" s="21"/>
    </row>
    <row r="99" spans="2:9" ht="20.25">
      <c r="B99" s="21"/>
      <c r="C99" s="21"/>
      <c r="D99" s="21"/>
      <c r="E99" s="21"/>
      <c r="F99" s="21"/>
      <c r="G99" s="21"/>
      <c r="H99" s="21"/>
      <c r="I99" s="21"/>
    </row>
    <row r="100" spans="2:9" ht="20.25">
      <c r="B100" s="21"/>
      <c r="C100" s="21"/>
      <c r="D100" s="21"/>
      <c r="E100" s="21"/>
      <c r="F100" s="21"/>
      <c r="G100" s="21"/>
      <c r="H100" s="21"/>
      <c r="I100" s="21"/>
    </row>
    <row r="101" spans="2:9" ht="20.25">
      <c r="B101" s="21"/>
      <c r="C101" s="21"/>
      <c r="D101" s="21"/>
      <c r="E101" s="21"/>
      <c r="F101" s="21"/>
      <c r="G101" s="21"/>
      <c r="H101" s="21"/>
      <c r="I101" s="21"/>
    </row>
    <row r="102" spans="2:9" ht="20.25">
      <c r="B102" s="21"/>
      <c r="C102" s="21"/>
      <c r="D102" s="21"/>
      <c r="E102" s="21"/>
      <c r="F102" s="21"/>
      <c r="G102" s="21"/>
      <c r="H102" s="21"/>
      <c r="I102" s="21"/>
    </row>
    <row r="103" spans="2:9" ht="20.25">
      <c r="B103" s="21"/>
      <c r="C103" s="21"/>
      <c r="D103" s="21"/>
      <c r="E103" s="21"/>
      <c r="F103" s="21"/>
      <c r="G103" s="21"/>
      <c r="H103" s="21"/>
      <c r="I103" s="21"/>
    </row>
    <row r="104" spans="2:9" ht="20.25">
      <c r="B104" s="21"/>
      <c r="C104" s="21"/>
      <c r="D104" s="21"/>
      <c r="E104" s="21"/>
      <c r="F104" s="21"/>
      <c r="G104" s="21"/>
      <c r="H104" s="21"/>
      <c r="I104" s="21"/>
    </row>
    <row r="105" spans="2:9" ht="20.25">
      <c r="B105" s="21"/>
      <c r="C105" s="21"/>
      <c r="D105" s="21"/>
      <c r="E105" s="21"/>
      <c r="F105" s="21"/>
      <c r="G105" s="21"/>
      <c r="H105" s="21"/>
      <c r="I105" s="21"/>
    </row>
    <row r="106" spans="2:9" ht="20.25">
      <c r="B106" s="21"/>
      <c r="C106" s="21"/>
      <c r="D106" s="21"/>
      <c r="E106" s="21"/>
      <c r="F106" s="21"/>
      <c r="G106" s="21"/>
      <c r="H106" s="21"/>
      <c r="I106" s="21"/>
    </row>
    <row r="107" spans="2:9" ht="20.25">
      <c r="B107" s="21"/>
      <c r="C107" s="21"/>
      <c r="D107" s="21"/>
      <c r="E107" s="21"/>
      <c r="F107" s="21"/>
      <c r="G107" s="21"/>
      <c r="H107" s="21"/>
      <c r="I107" s="21"/>
    </row>
    <row r="108" spans="2:9" ht="20.25">
      <c r="B108" s="21"/>
      <c r="C108" s="21"/>
      <c r="D108" s="21"/>
      <c r="E108" s="21"/>
      <c r="F108" s="21"/>
      <c r="G108" s="21"/>
      <c r="H108" s="21"/>
      <c r="I108" s="21"/>
    </row>
    <row r="109" spans="2:9" ht="20.25">
      <c r="B109" s="21"/>
      <c r="C109" s="21"/>
      <c r="D109" s="21"/>
      <c r="E109" s="21"/>
      <c r="F109" s="21"/>
      <c r="G109" s="21"/>
      <c r="H109" s="21"/>
      <c r="I109" s="21"/>
    </row>
    <row r="110" spans="2:9" ht="20.25">
      <c r="B110" s="21"/>
      <c r="C110" s="21"/>
      <c r="D110" s="21"/>
      <c r="E110" s="21"/>
      <c r="F110" s="21"/>
      <c r="G110" s="21"/>
      <c r="H110" s="21"/>
      <c r="I110" s="21"/>
    </row>
    <row r="111" spans="2:9" ht="20.25">
      <c r="B111" s="21"/>
      <c r="C111" s="21"/>
      <c r="D111" s="21"/>
      <c r="E111" s="21"/>
      <c r="F111" s="21"/>
      <c r="G111" s="21"/>
      <c r="H111" s="21"/>
      <c r="I111" s="21"/>
    </row>
    <row r="112" spans="2:9" ht="20.25">
      <c r="B112" s="21"/>
      <c r="C112" s="21"/>
      <c r="D112" s="21"/>
      <c r="E112" s="21"/>
      <c r="F112" s="21"/>
      <c r="G112" s="21"/>
      <c r="H112" s="21"/>
      <c r="I112" s="21"/>
    </row>
    <row r="113" spans="2:9" ht="20.25">
      <c r="B113" s="21"/>
      <c r="C113" s="21"/>
      <c r="D113" s="21"/>
      <c r="E113" s="21"/>
      <c r="F113" s="21"/>
      <c r="G113" s="21"/>
      <c r="H113" s="21"/>
      <c r="I113" s="21"/>
    </row>
    <row r="114" spans="2:9" ht="20.25">
      <c r="B114" s="21"/>
      <c r="C114" s="21"/>
      <c r="D114" s="21"/>
      <c r="E114" s="21"/>
      <c r="F114" s="21"/>
      <c r="G114" s="21"/>
      <c r="H114" s="21"/>
      <c r="I114" s="21"/>
    </row>
    <row r="115" spans="2:9" ht="20.25">
      <c r="B115" s="21"/>
      <c r="C115" s="21"/>
      <c r="D115" s="21"/>
      <c r="E115" s="21"/>
      <c r="F115" s="21"/>
      <c r="G115" s="21"/>
      <c r="H115" s="21"/>
      <c r="I115" s="21"/>
    </row>
    <row r="116" spans="2:9" ht="20.25">
      <c r="B116" s="21"/>
      <c r="C116" s="21"/>
      <c r="D116" s="21"/>
      <c r="E116" s="21"/>
      <c r="F116" s="21"/>
      <c r="G116" s="21"/>
      <c r="H116" s="21"/>
      <c r="I116" s="21"/>
    </row>
    <row r="117" spans="2:9" ht="20.25">
      <c r="B117" s="21"/>
      <c r="C117" s="21"/>
      <c r="D117" s="21"/>
      <c r="E117" s="21"/>
      <c r="F117" s="21"/>
      <c r="G117" s="21"/>
      <c r="H117" s="21"/>
      <c r="I117" s="21"/>
    </row>
    <row r="118" spans="2:9" ht="20.25">
      <c r="B118" s="21"/>
      <c r="C118" s="21"/>
      <c r="D118" s="21"/>
      <c r="E118" s="21"/>
      <c r="F118" s="21"/>
      <c r="G118" s="21"/>
      <c r="H118" s="21"/>
      <c r="I118" s="21"/>
    </row>
    <row r="119" spans="2:9" ht="20.25">
      <c r="B119" s="21"/>
      <c r="C119" s="21"/>
      <c r="D119" s="21"/>
      <c r="E119" s="21"/>
      <c r="F119" s="21"/>
      <c r="G119" s="21"/>
      <c r="H119" s="21"/>
      <c r="I119" s="21"/>
    </row>
    <row r="120" spans="2:9" ht="20.25">
      <c r="B120" s="21"/>
      <c r="C120" s="21"/>
      <c r="D120" s="21"/>
      <c r="E120" s="21"/>
      <c r="F120" s="21"/>
      <c r="G120" s="21"/>
      <c r="H120" s="21"/>
      <c r="I120" s="21"/>
    </row>
    <row r="121" spans="2:9" ht="20.25">
      <c r="B121" s="21"/>
      <c r="C121" s="21"/>
      <c r="D121" s="21"/>
      <c r="E121" s="21"/>
      <c r="F121" s="21"/>
      <c r="G121" s="21"/>
      <c r="H121" s="21"/>
      <c r="I121" s="21"/>
    </row>
    <row r="122" spans="2:9" ht="20.25">
      <c r="C122" s="21"/>
      <c r="D122" s="21"/>
      <c r="E122" s="21"/>
      <c r="F122" s="21"/>
      <c r="G122" s="21"/>
      <c r="H122" s="21"/>
      <c r="I122" s="21"/>
    </row>
  </sheetData>
  <mergeCells count="12">
    <mergeCell ref="A10:A12"/>
    <mergeCell ref="I10:I12"/>
    <mergeCell ref="E11:E12"/>
    <mergeCell ref="F11:F12"/>
    <mergeCell ref="F1:I1"/>
    <mergeCell ref="B7:F8"/>
    <mergeCell ref="G10:G12"/>
    <mergeCell ref="H10:H12"/>
    <mergeCell ref="E10:F10"/>
    <mergeCell ref="D10:D12"/>
    <mergeCell ref="C10:C12"/>
    <mergeCell ref="B10:B12"/>
  </mergeCells>
  <printOptions horizontalCentered="1"/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J112"/>
  <sheetViews>
    <sheetView tabSelected="1" zoomScale="75" zoomScaleNormal="75" workbookViewId="0">
      <selection activeCell="O8" sqref="O8"/>
    </sheetView>
  </sheetViews>
  <sheetFormatPr defaultRowHeight="12.75"/>
  <cols>
    <col min="1" max="1" width="6.42578125" style="42" customWidth="1"/>
    <col min="2" max="2" width="51.140625" style="42" customWidth="1"/>
    <col min="3" max="3" width="13.140625" style="42" customWidth="1"/>
    <col min="4" max="4" width="16.85546875" style="56" customWidth="1"/>
    <col min="5" max="5" width="17.85546875" style="56" customWidth="1"/>
    <col min="6" max="6" width="16.5703125" style="56" customWidth="1"/>
    <col min="7" max="7" width="16.5703125" style="42" customWidth="1"/>
    <col min="8" max="9" width="17.7109375" style="42" customWidth="1"/>
    <col min="10" max="10" width="15.85546875" style="42" customWidth="1"/>
    <col min="11" max="11" width="12.28515625" style="42" customWidth="1"/>
    <col min="12" max="12" width="15.42578125" style="42" customWidth="1"/>
    <col min="13" max="13" width="14.85546875" style="42" hidden="1" customWidth="1"/>
    <col min="14" max="14" width="15.7109375" style="42" bestFit="1" customWidth="1"/>
    <col min="15" max="15" width="13.7109375" style="42" bestFit="1" customWidth="1"/>
    <col min="16" max="16" width="9.140625" style="42"/>
    <col min="17" max="17" width="15.5703125" style="42" customWidth="1"/>
    <col min="18" max="18" width="9.140625" style="42"/>
    <col min="19" max="19" width="12.7109375" style="42" bestFit="1" customWidth="1"/>
    <col min="20" max="20" width="14.42578125" style="42" customWidth="1"/>
    <col min="21" max="16384" width="9.140625" style="42"/>
  </cols>
  <sheetData>
    <row r="1" spans="1:114" ht="108" customHeight="1">
      <c r="H1" s="1"/>
      <c r="I1" s="63" t="s">
        <v>75</v>
      </c>
      <c r="J1" s="63"/>
      <c r="K1" s="63"/>
      <c r="L1" s="63"/>
    </row>
    <row r="2" spans="1:114" ht="24.75" hidden="1" customHeight="1">
      <c r="I2" s="1"/>
      <c r="J2" s="1"/>
      <c r="K2" s="1"/>
      <c r="L2" s="1"/>
    </row>
    <row r="3" spans="1:114" ht="48" hidden="1" customHeight="1"/>
    <row r="4" spans="1:114" ht="48" hidden="1" customHeight="1"/>
    <row r="5" spans="1:114" s="2" customFormat="1" ht="13.5" customHeight="1">
      <c r="C5" s="3"/>
      <c r="D5" s="3"/>
      <c r="E5" s="3"/>
      <c r="F5" s="3"/>
      <c r="G5" s="3"/>
      <c r="H5" s="3"/>
      <c r="I5" s="3"/>
      <c r="J5" s="3"/>
      <c r="K5" s="3"/>
      <c r="L5" s="10"/>
      <c r="M5" s="10"/>
    </row>
    <row r="6" spans="1:114" s="2" customFormat="1" ht="0.75" hidden="1" customHeight="1">
      <c r="C6" s="3"/>
      <c r="D6" s="3"/>
      <c r="E6" s="3"/>
      <c r="F6" s="3"/>
      <c r="G6" s="3"/>
      <c r="H6" s="3"/>
      <c r="I6" s="3"/>
      <c r="J6" s="3"/>
      <c r="K6" s="3"/>
      <c r="L6" s="10"/>
      <c r="M6" s="10"/>
    </row>
    <row r="7" spans="1:114" s="2" customFormat="1" ht="70.5" customHeight="1">
      <c r="A7" s="4"/>
      <c r="B7" s="75" t="s">
        <v>76</v>
      </c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14" s="2" customFormat="1" ht="28.5" customHeight="1">
      <c r="A8" s="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14" s="2" customFormat="1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14" s="4" customFormat="1" ht="24.75" customHeight="1">
      <c r="A10" s="60" t="s">
        <v>0</v>
      </c>
      <c r="B10" s="60" t="s">
        <v>1</v>
      </c>
      <c r="C10" s="60" t="s">
        <v>20</v>
      </c>
      <c r="D10" s="68" t="s">
        <v>71</v>
      </c>
      <c r="E10" s="66" t="s">
        <v>3</v>
      </c>
      <c r="F10" s="67"/>
      <c r="G10" s="71" t="s">
        <v>74</v>
      </c>
      <c r="H10" s="66" t="s">
        <v>3</v>
      </c>
      <c r="I10" s="67"/>
      <c r="J10" s="60" t="s">
        <v>21</v>
      </c>
      <c r="K10" s="60" t="s">
        <v>22</v>
      </c>
      <c r="L10" s="60" t="s">
        <v>4</v>
      </c>
    </row>
    <row r="11" spans="1:114" s="4" customFormat="1" ht="21.75" customHeight="1">
      <c r="A11" s="61"/>
      <c r="B11" s="61"/>
      <c r="C11" s="61"/>
      <c r="D11" s="61"/>
      <c r="E11" s="60" t="s">
        <v>72</v>
      </c>
      <c r="F11" s="60" t="s">
        <v>73</v>
      </c>
      <c r="G11" s="72"/>
      <c r="H11" s="60" t="s">
        <v>72</v>
      </c>
      <c r="I11" s="60" t="s">
        <v>73</v>
      </c>
      <c r="J11" s="61"/>
      <c r="K11" s="61"/>
      <c r="L11" s="61"/>
    </row>
    <row r="12" spans="1:114" s="4" customFormat="1" ht="77.25" customHeight="1">
      <c r="A12" s="62"/>
      <c r="B12" s="62"/>
      <c r="C12" s="62"/>
      <c r="D12" s="61"/>
      <c r="E12" s="62"/>
      <c r="F12" s="62"/>
      <c r="G12" s="73"/>
      <c r="H12" s="62"/>
      <c r="I12" s="62"/>
      <c r="J12" s="62"/>
      <c r="K12" s="62"/>
      <c r="L12" s="62"/>
    </row>
    <row r="13" spans="1:114" s="2" customFormat="1" ht="18.75" customHeight="1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</row>
    <row r="14" spans="1:114" s="11" customFormat="1" ht="68.25" customHeight="1">
      <c r="A14" s="6" t="s">
        <v>7</v>
      </c>
      <c r="B14" s="7" t="s">
        <v>8</v>
      </c>
      <c r="C14" s="8">
        <v>2017</v>
      </c>
      <c r="D14" s="74">
        <v>6509085.3899999997</v>
      </c>
      <c r="E14" s="74">
        <v>5314109.84</v>
      </c>
      <c r="F14" s="74">
        <v>1194975.55</v>
      </c>
      <c r="G14" s="48">
        <f>G15+G16+G17+G18+G19+G20+G21+G22+G23+G24+G25+G26+G27+G28</f>
        <v>6395995.1200000001</v>
      </c>
      <c r="H14" s="48">
        <f>H15+H16+H17+H18+H19+H20+H21+H22+H23+H24+H25+H26+H27+H28</f>
        <v>5216908.4000000004</v>
      </c>
      <c r="I14" s="48">
        <f>I15+I16+I17+I18+I19+I20+I21+I22+I23+I24+I25+I26+I27+I28</f>
        <v>1179086.72</v>
      </c>
      <c r="J14" s="6"/>
      <c r="K14" s="6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</row>
    <row r="15" spans="1:114" s="10" customFormat="1" ht="85.5" customHeight="1">
      <c r="A15" s="25" t="s">
        <v>9</v>
      </c>
      <c r="B15" s="23" t="s">
        <v>50</v>
      </c>
      <c r="C15" s="26">
        <v>2017</v>
      </c>
      <c r="D15" s="57">
        <f>E15+F15</f>
        <v>271237</v>
      </c>
      <c r="E15" s="57">
        <v>216989.6</v>
      </c>
      <c r="F15" s="57">
        <v>54247.4</v>
      </c>
      <c r="G15" s="50">
        <f t="shared" ref="G15:G21" si="0">H15+I15</f>
        <v>266753.64</v>
      </c>
      <c r="H15" s="50">
        <v>213395.07</v>
      </c>
      <c r="I15" s="51">
        <v>53358.57</v>
      </c>
      <c r="J15" s="39" t="s">
        <v>51</v>
      </c>
      <c r="K15" s="39" t="s">
        <v>52</v>
      </c>
      <c r="L15" s="40" t="s">
        <v>10</v>
      </c>
      <c r="M15" s="30">
        <f>K21*7999</f>
        <v>287964</v>
      </c>
      <c r="Q15" s="46"/>
      <c r="T15" s="46"/>
    </row>
    <row r="16" spans="1:114" s="10" customFormat="1" ht="89.25" customHeight="1">
      <c r="A16" s="22" t="s">
        <v>11</v>
      </c>
      <c r="B16" s="23" t="s">
        <v>53</v>
      </c>
      <c r="C16" s="26">
        <v>2017</v>
      </c>
      <c r="D16" s="57">
        <f t="shared" ref="D16:D28" si="1">E16+F16</f>
        <v>82158</v>
      </c>
      <c r="E16" s="52">
        <v>65726.399999999994</v>
      </c>
      <c r="F16" s="52">
        <v>16431.599999999999</v>
      </c>
      <c r="G16" s="50">
        <f t="shared" si="0"/>
        <v>78143.63</v>
      </c>
      <c r="H16" s="52">
        <v>62165.15</v>
      </c>
      <c r="I16" s="51">
        <v>15978.48</v>
      </c>
      <c r="J16" s="39" t="s">
        <v>49</v>
      </c>
      <c r="K16" s="39" t="s">
        <v>43</v>
      </c>
      <c r="L16" s="40" t="s">
        <v>54</v>
      </c>
      <c r="M16" s="30">
        <f>K22*7999</f>
        <v>479940</v>
      </c>
      <c r="Q16" s="46"/>
      <c r="T16" s="46"/>
    </row>
    <row r="17" spans="1:20" s="10" customFormat="1" ht="81" customHeight="1">
      <c r="A17" s="22" t="s">
        <v>14</v>
      </c>
      <c r="B17" s="23" t="s">
        <v>55</v>
      </c>
      <c r="C17" s="26">
        <v>2017</v>
      </c>
      <c r="D17" s="57">
        <f t="shared" si="1"/>
        <v>534207.65</v>
      </c>
      <c r="E17" s="57">
        <v>534207.65</v>
      </c>
      <c r="F17" s="57">
        <v>0</v>
      </c>
      <c r="G17" s="50">
        <f t="shared" si="0"/>
        <v>503052.58</v>
      </c>
      <c r="H17" s="50">
        <v>503052.58</v>
      </c>
      <c r="I17" s="53">
        <v>0</v>
      </c>
      <c r="J17" s="39">
        <v>1988</v>
      </c>
      <c r="K17" s="39" t="s">
        <v>23</v>
      </c>
      <c r="L17" s="40" t="s">
        <v>54</v>
      </c>
      <c r="M17" s="30">
        <f>K23*7999</f>
        <v>575928</v>
      </c>
      <c r="Q17" s="46"/>
      <c r="T17" s="46"/>
    </row>
    <row r="18" spans="1:20" s="10" customFormat="1" ht="69" customHeight="1">
      <c r="A18" s="22" t="s">
        <v>15</v>
      </c>
      <c r="B18" s="23" t="s">
        <v>44</v>
      </c>
      <c r="C18" s="26">
        <v>2017</v>
      </c>
      <c r="D18" s="57">
        <f t="shared" si="1"/>
        <v>123450</v>
      </c>
      <c r="E18" s="57">
        <v>98760</v>
      </c>
      <c r="F18" s="57">
        <v>24690</v>
      </c>
      <c r="G18" s="50">
        <f t="shared" si="0"/>
        <v>122104.48000000001</v>
      </c>
      <c r="H18" s="50">
        <v>97683.58</v>
      </c>
      <c r="I18" s="53">
        <v>24420.9</v>
      </c>
      <c r="J18" s="39">
        <v>2006</v>
      </c>
      <c r="K18" s="39" t="s">
        <v>45</v>
      </c>
      <c r="L18" s="40" t="s">
        <v>54</v>
      </c>
      <c r="M18" s="30">
        <f t="shared" ref="M18:M20" si="2">K24*7999</f>
        <v>1431821</v>
      </c>
      <c r="Q18" s="46"/>
      <c r="T18" s="46"/>
    </row>
    <row r="19" spans="1:20" s="10" customFormat="1" ht="81" customHeight="1">
      <c r="A19" s="22" t="s">
        <v>16</v>
      </c>
      <c r="B19" s="23" t="s">
        <v>56</v>
      </c>
      <c r="C19" s="26">
        <v>2017</v>
      </c>
      <c r="D19" s="57">
        <f t="shared" si="1"/>
        <v>100207.2</v>
      </c>
      <c r="E19" s="57">
        <v>80165.759999999995</v>
      </c>
      <c r="F19" s="57">
        <v>20041.439999999999</v>
      </c>
      <c r="G19" s="50">
        <f t="shared" si="0"/>
        <v>99420.23</v>
      </c>
      <c r="H19" s="50">
        <v>79533.14</v>
      </c>
      <c r="I19" s="53">
        <v>19887.09</v>
      </c>
      <c r="J19" s="39" t="s">
        <v>46</v>
      </c>
      <c r="K19" s="39" t="s">
        <v>24</v>
      </c>
      <c r="L19" s="40" t="s">
        <v>54</v>
      </c>
      <c r="M19" s="30">
        <f t="shared" si="2"/>
        <v>359955</v>
      </c>
      <c r="Q19" s="46"/>
      <c r="T19" s="46"/>
    </row>
    <row r="20" spans="1:20" s="10" customFormat="1" ht="81.75" customHeight="1">
      <c r="A20" s="22" t="s">
        <v>18</v>
      </c>
      <c r="B20" s="23" t="s">
        <v>47</v>
      </c>
      <c r="C20" s="26">
        <v>2017</v>
      </c>
      <c r="D20" s="57">
        <f t="shared" si="1"/>
        <v>179624</v>
      </c>
      <c r="E20" s="58">
        <v>143699.20000000001</v>
      </c>
      <c r="F20" s="58">
        <v>35924.800000000003</v>
      </c>
      <c r="G20" s="50">
        <f t="shared" si="0"/>
        <v>177374.69</v>
      </c>
      <c r="H20" s="50">
        <v>141899.75</v>
      </c>
      <c r="I20" s="53">
        <v>35474.94</v>
      </c>
      <c r="J20" s="39" t="s">
        <v>48</v>
      </c>
      <c r="K20" s="39" t="s">
        <v>25</v>
      </c>
      <c r="L20" s="40" t="s">
        <v>54</v>
      </c>
      <c r="M20" s="30">
        <f t="shared" si="2"/>
        <v>575928</v>
      </c>
      <c r="Q20" s="46"/>
      <c r="T20" s="46"/>
    </row>
    <row r="21" spans="1:20" s="2" customFormat="1" ht="83.25" customHeight="1">
      <c r="A21" s="25" t="s">
        <v>40</v>
      </c>
      <c r="B21" s="23" t="s">
        <v>26</v>
      </c>
      <c r="C21" s="26">
        <v>2017</v>
      </c>
      <c r="D21" s="57">
        <f t="shared" si="1"/>
        <v>347641</v>
      </c>
      <c r="E21" s="58">
        <v>278112.8</v>
      </c>
      <c r="F21" s="58">
        <v>69528.2</v>
      </c>
      <c r="G21" s="50">
        <f t="shared" si="0"/>
        <v>334983.45</v>
      </c>
      <c r="H21" s="50">
        <v>267974.88</v>
      </c>
      <c r="I21" s="50">
        <v>67008.570000000007</v>
      </c>
      <c r="J21" s="41" t="s">
        <v>27</v>
      </c>
      <c r="K21" s="41" t="s">
        <v>24</v>
      </c>
      <c r="L21" s="40" t="s">
        <v>10</v>
      </c>
      <c r="N21" s="4"/>
      <c r="O21" s="10"/>
      <c r="P21" s="4"/>
      <c r="Q21" s="46"/>
      <c r="S21" s="10"/>
      <c r="T21" s="46"/>
    </row>
    <row r="22" spans="1:20" s="2" customFormat="1" ht="81" customHeight="1">
      <c r="A22" s="22" t="s">
        <v>58</v>
      </c>
      <c r="B22" s="23" t="s">
        <v>30</v>
      </c>
      <c r="C22" s="26">
        <v>2017</v>
      </c>
      <c r="D22" s="57">
        <f t="shared" si="1"/>
        <v>434328</v>
      </c>
      <c r="E22" s="58">
        <v>347462.40000000002</v>
      </c>
      <c r="F22" s="58">
        <v>86865.600000000006</v>
      </c>
      <c r="G22" s="50">
        <f>H22+I22</f>
        <v>433123.53</v>
      </c>
      <c r="H22" s="50">
        <v>346483.46</v>
      </c>
      <c r="I22" s="50">
        <v>86640.07</v>
      </c>
      <c r="J22" s="41" t="s">
        <v>28</v>
      </c>
      <c r="K22" s="41" t="s">
        <v>25</v>
      </c>
      <c r="L22" s="40" t="s">
        <v>10</v>
      </c>
      <c r="O22" s="10"/>
      <c r="Q22" s="46"/>
      <c r="S22" s="10"/>
      <c r="T22" s="46"/>
    </row>
    <row r="23" spans="1:20" s="2" customFormat="1" ht="79.5" customHeight="1">
      <c r="A23" s="22" t="s">
        <v>59</v>
      </c>
      <c r="B23" s="23" t="s">
        <v>29</v>
      </c>
      <c r="C23" s="26">
        <v>2017</v>
      </c>
      <c r="D23" s="57">
        <f t="shared" si="1"/>
        <v>719910</v>
      </c>
      <c r="E23" s="58">
        <v>575928</v>
      </c>
      <c r="F23" s="58">
        <v>143982</v>
      </c>
      <c r="G23" s="50">
        <f t="shared" ref="G23" si="3">H23+I23</f>
        <v>719910</v>
      </c>
      <c r="H23" s="50">
        <v>575928</v>
      </c>
      <c r="I23" s="50">
        <v>143982</v>
      </c>
      <c r="J23" s="41" t="s">
        <v>31</v>
      </c>
      <c r="K23" s="41" t="s">
        <v>23</v>
      </c>
      <c r="L23" s="40" t="s">
        <v>10</v>
      </c>
      <c r="O23" s="10"/>
      <c r="Q23" s="46"/>
      <c r="S23" s="10"/>
      <c r="T23" s="46"/>
    </row>
    <row r="24" spans="1:20" s="2" customFormat="1" ht="81.75" customHeight="1">
      <c r="A24" s="22" t="s">
        <v>60</v>
      </c>
      <c r="B24" s="23" t="s">
        <v>32</v>
      </c>
      <c r="C24" s="26">
        <v>2017</v>
      </c>
      <c r="D24" s="57">
        <f t="shared" si="1"/>
        <v>1435301</v>
      </c>
      <c r="E24" s="58">
        <v>1148240.8</v>
      </c>
      <c r="F24" s="58">
        <v>287060.2</v>
      </c>
      <c r="G24" s="50">
        <f>H24+I24</f>
        <v>1427443.54</v>
      </c>
      <c r="H24" s="50">
        <v>1141904.21</v>
      </c>
      <c r="I24" s="50">
        <v>285539.33</v>
      </c>
      <c r="J24" s="41" t="s">
        <v>33</v>
      </c>
      <c r="K24" s="41" t="s">
        <v>34</v>
      </c>
      <c r="L24" s="40" t="s">
        <v>10</v>
      </c>
      <c r="O24" s="10"/>
      <c r="Q24" s="46"/>
      <c r="S24" s="10"/>
      <c r="T24" s="46"/>
    </row>
    <row r="25" spans="1:20" s="2" customFormat="1" ht="78.75" customHeight="1">
      <c r="A25" s="22" t="s">
        <v>61</v>
      </c>
      <c r="B25" s="23" t="s">
        <v>37</v>
      </c>
      <c r="C25" s="26">
        <v>2017</v>
      </c>
      <c r="D25" s="57">
        <f t="shared" si="1"/>
        <v>428390</v>
      </c>
      <c r="E25" s="58">
        <v>342712</v>
      </c>
      <c r="F25" s="58">
        <v>85678</v>
      </c>
      <c r="G25" s="50">
        <f t="shared" ref="G25" si="4">H25+I25</f>
        <v>407549.27</v>
      </c>
      <c r="H25" s="50">
        <v>326025.09000000003</v>
      </c>
      <c r="I25" s="50">
        <v>81524.179999999993</v>
      </c>
      <c r="J25" s="41" t="s">
        <v>36</v>
      </c>
      <c r="K25" s="41" t="s">
        <v>35</v>
      </c>
      <c r="L25" s="40" t="s">
        <v>10</v>
      </c>
      <c r="O25" s="10"/>
      <c r="Q25" s="46"/>
      <c r="S25" s="10"/>
      <c r="T25" s="46"/>
    </row>
    <row r="26" spans="1:20" s="2" customFormat="1" ht="80.25" customHeight="1">
      <c r="A26" s="22" t="s">
        <v>62</v>
      </c>
      <c r="B26" s="23" t="s">
        <v>41</v>
      </c>
      <c r="C26" s="26">
        <v>2017</v>
      </c>
      <c r="D26" s="57">
        <f t="shared" si="1"/>
        <v>566245</v>
      </c>
      <c r="E26" s="58">
        <v>452996</v>
      </c>
      <c r="F26" s="58">
        <v>113249</v>
      </c>
      <c r="G26" s="50">
        <f t="shared" ref="G26:G28" si="5">H26+I26</f>
        <v>558291.44999999995</v>
      </c>
      <c r="H26" s="50">
        <v>446612.92</v>
      </c>
      <c r="I26" s="50">
        <v>111678.53</v>
      </c>
      <c r="J26" s="41" t="s">
        <v>42</v>
      </c>
      <c r="K26" s="41" t="s">
        <v>23</v>
      </c>
      <c r="L26" s="40" t="s">
        <v>10</v>
      </c>
      <c r="O26" s="10"/>
      <c r="Q26" s="46"/>
      <c r="S26" s="10"/>
      <c r="T26" s="46"/>
    </row>
    <row r="27" spans="1:20" s="2" customFormat="1" ht="83.25" customHeight="1">
      <c r="A27" s="22" t="s">
        <v>63</v>
      </c>
      <c r="B27" s="23" t="s">
        <v>57</v>
      </c>
      <c r="C27" s="26">
        <v>2017</v>
      </c>
      <c r="D27" s="57">
        <f t="shared" si="1"/>
        <v>844325</v>
      </c>
      <c r="E27" s="58">
        <v>675460</v>
      </c>
      <c r="F27" s="58">
        <v>168865</v>
      </c>
      <c r="G27" s="50">
        <f t="shared" si="5"/>
        <v>828767.83000000007</v>
      </c>
      <c r="H27" s="50">
        <v>662989.13</v>
      </c>
      <c r="I27" s="50">
        <v>165778.70000000001</v>
      </c>
      <c r="J27" s="41" t="s">
        <v>38</v>
      </c>
      <c r="K27" s="41" t="s">
        <v>39</v>
      </c>
      <c r="L27" s="40" t="s">
        <v>10</v>
      </c>
      <c r="O27" s="10"/>
      <c r="Q27" s="46"/>
      <c r="S27" s="10"/>
      <c r="T27" s="46"/>
    </row>
    <row r="28" spans="1:20" s="2" customFormat="1" ht="66" customHeight="1">
      <c r="A28" s="22" t="s">
        <v>65</v>
      </c>
      <c r="B28" s="33" t="s">
        <v>69</v>
      </c>
      <c r="C28" s="54">
        <v>2017</v>
      </c>
      <c r="D28" s="57">
        <f t="shared" si="1"/>
        <v>442061.54</v>
      </c>
      <c r="E28" s="36">
        <v>353649.23</v>
      </c>
      <c r="F28" s="36">
        <v>88412.31</v>
      </c>
      <c r="G28" s="50">
        <f t="shared" si="5"/>
        <v>439076.8</v>
      </c>
      <c r="H28" s="50">
        <v>351261.44</v>
      </c>
      <c r="I28" s="50">
        <v>87815.360000000001</v>
      </c>
      <c r="J28" s="41" t="s">
        <v>49</v>
      </c>
      <c r="K28" s="41" t="s">
        <v>43</v>
      </c>
      <c r="L28" s="40" t="s">
        <v>10</v>
      </c>
      <c r="O28" s="10"/>
      <c r="Q28" s="46"/>
      <c r="S28" s="10"/>
      <c r="T28" s="46"/>
    </row>
    <row r="29" spans="1:20" s="2" customFormat="1" ht="28.5" customHeight="1">
      <c r="A29" s="25"/>
      <c r="B29" s="7" t="s">
        <v>13</v>
      </c>
      <c r="C29" s="5"/>
      <c r="D29" s="59">
        <f t="shared" ref="D29:F29" si="6">SUM(D15:D28)</f>
        <v>6509085.3899999997</v>
      </c>
      <c r="E29" s="59">
        <f t="shared" si="6"/>
        <v>5314109.84</v>
      </c>
      <c r="F29" s="59">
        <f t="shared" si="6"/>
        <v>1194975.55</v>
      </c>
      <c r="G29" s="47">
        <f>G28+G27+G26+G25+G24+G23+G22+G21+G20+G19+G18+G17+G16+G15</f>
        <v>6395995.120000002</v>
      </c>
      <c r="H29" s="47">
        <f t="shared" ref="H29:I29" si="7">H28+H27+H26+H25+H24+H23+H22+H21+H20+H19+H18+H17+H16+H15</f>
        <v>5216908.4000000004</v>
      </c>
      <c r="I29" s="47">
        <f t="shared" si="7"/>
        <v>1179086.72</v>
      </c>
      <c r="J29" s="25"/>
      <c r="K29" s="25"/>
      <c r="L29" s="24"/>
    </row>
    <row r="30" spans="1:20" ht="18.75">
      <c r="A30" s="55" t="s">
        <v>12</v>
      </c>
      <c r="B30" s="14"/>
      <c r="C30" s="15"/>
      <c r="D30" s="15"/>
      <c r="E30" s="15"/>
      <c r="F30" s="15"/>
      <c r="G30" s="16"/>
      <c r="H30" s="16"/>
      <c r="I30" s="16"/>
      <c r="J30" s="16"/>
      <c r="K30" s="16"/>
      <c r="L30" s="4"/>
    </row>
    <row r="31" spans="1:20" ht="20.25">
      <c r="A31" s="13"/>
      <c r="B31" s="21"/>
      <c r="C31" s="21"/>
      <c r="D31" s="21"/>
      <c r="E31" s="21"/>
      <c r="F31" s="21"/>
      <c r="G31" s="21"/>
      <c r="H31" s="49"/>
      <c r="I31" s="21"/>
      <c r="J31" s="21"/>
      <c r="K31" s="21"/>
      <c r="L31" s="21"/>
    </row>
    <row r="32" spans="1:20" ht="2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20.25" customHeight="1">
      <c r="A33" s="69" t="s">
        <v>70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ht="2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2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2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2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2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2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0.2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2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2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2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ht="2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ht="2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 ht="2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ht="2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2:12" ht="2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2:12" ht="2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2:12" ht="2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2:12" ht="2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2:12" ht="2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2:12" ht="2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2:12" ht="2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2:12" ht="2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2:12" ht="2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2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2:12" ht="2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2:12" ht="2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2:12" ht="2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2:12" ht="2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2:12" ht="2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ht="20.2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2:12" ht="2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2:12" ht="2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2:12" ht="2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2:12" ht="2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2:12" ht="20.2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2:12" ht="2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2:12" ht="2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2:12" ht="2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2:12" ht="2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2:12" ht="2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2:12" ht="2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2:12" ht="2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2:12" ht="2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2:12" ht="2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2:12" ht="2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2:12" ht="2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ht="2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2:12" ht="2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2:12" ht="2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2:12" ht="2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2:12" ht="2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2:12" ht="2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2:12" ht="2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2:12" ht="2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2:12" ht="2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2:12" ht="2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2:12" ht="2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ht="2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2" ht="2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2:12" ht="2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2:12" ht="2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2:12" ht="2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ht="2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 ht="2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ht="2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2:12" ht="2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2:12" ht="2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2:12" ht="2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ht="2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ht="2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 ht="2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2:12" ht="2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ht="20.25"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</sheetData>
  <mergeCells count="17">
    <mergeCell ref="E10:F10"/>
    <mergeCell ref="D10:D12"/>
    <mergeCell ref="A33:L33"/>
    <mergeCell ref="I1:L1"/>
    <mergeCell ref="J10:J12"/>
    <mergeCell ref="K10:K12"/>
    <mergeCell ref="L10:L12"/>
    <mergeCell ref="B7:L8"/>
    <mergeCell ref="A10:A12"/>
    <mergeCell ref="B10:B12"/>
    <mergeCell ref="C10:C12"/>
    <mergeCell ref="G10:G12"/>
    <mergeCell ref="H10:I10"/>
    <mergeCell ref="H11:H12"/>
    <mergeCell ref="I11:I12"/>
    <mergeCell ref="E11:E12"/>
    <mergeCell ref="F11:F12"/>
  </mergeCells>
  <pageMargins left="0.59055118110236227" right="0.15748031496062992" top="0.43307086614173229" bottom="0.19685039370078741" header="0.39370078740157483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</vt:lpstr>
      <vt:lpstr>Лист1</vt:lpstr>
      <vt:lpstr>'1'!Заголовки_для_печати</vt:lpstr>
      <vt:lpstr>Лист1!Заголовки_для_печати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2017-09-08T12:19:40Z</cp:lastPrinted>
  <dcterms:created xsi:type="dcterms:W3CDTF">2016-10-10T11:41:03Z</dcterms:created>
  <dcterms:modified xsi:type="dcterms:W3CDTF">2017-09-08T12:20:02Z</dcterms:modified>
</cp:coreProperties>
</file>