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О.Л.КЛИМЧУК\Паспорта\НА 2021\ПАСПОРТА звіт 2021\Звіти за 2021\"/>
    </mc:Choice>
  </mc:AlternateContent>
  <bookViews>
    <workbookView xWindow="-120" yWindow="-120" windowWidth="29040" windowHeight="15840"/>
  </bookViews>
  <sheets>
    <sheet name="Звіт Паспорт 2151 за 2021" sheetId="1" r:id="rId1"/>
  </sheets>
  <calcPr calcId="15251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53" i="1" l="1"/>
  <c r="J53" i="1"/>
  <c r="J50" i="1"/>
  <c r="L48" i="1"/>
  <c r="M48" i="1" s="1"/>
  <c r="J48" i="1"/>
  <c r="G48" i="1"/>
  <c r="I37" i="1" l="1"/>
  <c r="K37" i="1" s="1"/>
  <c r="L53" i="1" l="1"/>
  <c r="M53" i="1" s="1"/>
  <c r="L50" i="1"/>
  <c r="K50" i="1"/>
  <c r="M50" i="1" l="1"/>
  <c r="K44" i="1"/>
  <c r="M44" i="1" s="1"/>
  <c r="J44" i="1"/>
  <c r="G30" i="1" l="1"/>
  <c r="F30" i="1"/>
  <c r="D30" i="1" l="1"/>
  <c r="C30" i="1"/>
  <c r="E29" i="1"/>
  <c r="E30" i="1" l="1"/>
  <c r="G44" i="1"/>
  <c r="G43" i="1"/>
  <c r="H37" i="1"/>
  <c r="E37" i="1"/>
  <c r="J30" i="1" l="1"/>
  <c r="I30" i="1"/>
  <c r="I29" i="1"/>
  <c r="J29" i="1"/>
  <c r="H29" i="1"/>
  <c r="H30" i="1" s="1"/>
  <c r="K29" i="1" l="1"/>
  <c r="K30" i="1"/>
</calcChain>
</file>

<file path=xl/sharedStrings.xml><?xml version="1.0" encoding="utf-8"?>
<sst xmlns="http://schemas.openxmlformats.org/spreadsheetml/2006/main" count="135" uniqueCount="88">
  <si>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</si>
  <si>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</si>
  <si>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</si>
  <si>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</si>
  <si>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</si>
  <si>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</si>
  <si>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</si>
  <si>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2.</t>
  </si>
  <si>
    <t>(найменування відповідального виконавця)</t>
  </si>
  <si>
    <t>3.</t>
  </si>
  <si>
    <t>4. Цілі державної політики, на досягнення яких спрямовано реалізацію бюджетної програми</t>
  </si>
  <si>
    <t>№ з/п</t>
  </si>
  <si>
    <t>Ціль державної політики</t>
  </si>
  <si>
    <t>6. Завдання бюджетної програми</t>
  </si>
  <si>
    <t>Завдання</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</si>
  <si>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</si>
  <si>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</si>
  <si>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</si>
  <si>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</si>
  <si>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</si>
  <si>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</si>
  <si>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</si>
  <si>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</si>
  <si>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</si>
  <si>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</si>
  <si>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</si>
  <si>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</si>
  <si>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</si>
  <si>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</si>
  <si>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</si>
  <si>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</si>
  <si>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</si>
  <si>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</si>
  <si>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</si>
  <si>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</si>
  <si>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продукту</t>
  </si>
  <si>
    <t>ефективності</t>
  </si>
  <si>
    <t>10. Узагальнений висновок про виконання бюджетної програми.</t>
  </si>
  <si>
    <t>0700000</t>
  </si>
  <si>
    <t>0710000</t>
  </si>
  <si>
    <t>Управління охорони здоров'я Чернігівської міської ради</t>
  </si>
  <si>
    <t>Удосконалення організації регіональної системи охорони здоров’я, спрямованої на збереження та зміцнення  здоров’я, підвищення якості та тривалості життя населення та зниження рівня захворюваності</t>
  </si>
  <si>
    <t>0763</t>
  </si>
  <si>
    <r>
      <t xml:space="preserve">5. Мета бюджетної програми   </t>
    </r>
    <r>
      <rPr>
        <sz val="14"/>
        <color theme="1"/>
        <rFont val="Times New Roman"/>
        <family val="1"/>
        <charset val="204"/>
      </rPr>
      <t>Забезпечення проведення інших заходів у галузі охорони здоров'я</t>
    </r>
  </si>
  <si>
    <t>Інформаційно-аналітичне забезпечення закладів охорони здоров'я</t>
  </si>
  <si>
    <t>Забезпечення складання і надання кошторисної,звітної, фінансової документації по підпорядкованих бюджетних розпорядниках нижчого рівня  та одержувачах, забезпечення дотримання бюджетного законодавства ведення бухгалтерського обліку, проведення фінансування видатків та закладів  охорони здоров'я за затвердженими кошторисами  та планами використання</t>
  </si>
  <si>
    <t>кількість установ, відділів</t>
  </si>
  <si>
    <t>од</t>
  </si>
  <si>
    <t>кількість штатних одиниць</t>
  </si>
  <si>
    <t>штатний розпис</t>
  </si>
  <si>
    <t>кількість закладів охорони здоров'я Чернігівської міської ради, які обслуговує відділ</t>
  </si>
  <si>
    <t>зведення планів по мережі, штатах і контингентах, що фінансуються з міського бюджету</t>
  </si>
  <si>
    <t>кількість КПКВ, які  обслуговуються  працівниками відділу</t>
  </si>
  <si>
    <t>кількість звітних форм</t>
  </si>
  <si>
    <t>Наказ МОЗ України № 102 від 03.05.1999 № 378 від 10.07.2007, № 24 від 24.01.2008; № 665 від 31.07.2013; № 595 від 16.09.2011; № 591 від 11.08.2014</t>
  </si>
  <si>
    <t>кількість звітів, аналітичних довідок, методичних рекомендацій, письмових роз'яснень,довідників, іншої інформації</t>
  </si>
  <si>
    <t>інформаційний звіт</t>
  </si>
  <si>
    <t>кількість звітів, аналітичних довідок, методичних рекомендацій, письмових роз'яснень,довідників, іншої інформації на одного працівника</t>
  </si>
  <si>
    <t>кількість звітних форм на одного працівника</t>
  </si>
  <si>
    <t>розрахунок (кількість підготовлених звітних форм/кількість працівників, які зайняті підготовкою звітних форм)</t>
  </si>
  <si>
    <t>Протягом року всі показники виконані в повному обсязі</t>
  </si>
  <si>
    <t>Забезпечення діяльності інших закладів у сфері охорони здоров'я</t>
  </si>
  <si>
    <t>* Зазначаються всі напрями використання бюджетних коштів, затверджені у паспорті бюджетної програми.</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</si>
  <si>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</si>
  <si>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</si>
  <si>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</si>
  <si>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</si>
  <si>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</si>
  <si>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</si>
  <si>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</si>
  <si>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2151</t>
  </si>
  <si>
    <t xml:space="preserve">Забезпечення діяльності інших закладів у сфері охорони здоров’я                 </t>
  </si>
  <si>
    <t>Заступник начальника управління охорони здоров'я Чернігівської міської ради</t>
  </si>
  <si>
    <t>(підпис)</t>
  </si>
  <si>
    <t>(ініціали/ініціал, прізвище)</t>
  </si>
  <si>
    <t>розрахунок (кількість підготовлених  звітівдовідок/кількість працівників, які зайняті складанням різниз довідок)</t>
  </si>
  <si>
    <t>0712151</t>
  </si>
  <si>
    <t>про виконання паспорта бюджетної програми місцевого бюджету на _2021_ рік</t>
  </si>
  <si>
    <t>02013308</t>
  </si>
  <si>
    <t>Ольга МАЛЕЦЬ</t>
  </si>
  <si>
    <t>Головний  бухгалтер</t>
  </si>
  <si>
    <t>Оксана ГАВРИЛЕНКО</t>
  </si>
  <si>
    <t>Комплексна міська програма "Здоров’я чернігівців" на 2018 -2021 роки, затверджена рішенням міської ради від 21.08.2018 №33/VII-4 зі змінами</t>
  </si>
  <si>
    <t>На кінець року 2,25 вакантних  посад.</t>
  </si>
  <si>
    <t>У зв"язку з реорганізацією  комунальних некомерційних підприємств протягомзвітного року кількість КНП -юридичних осб зменшилось на 3 од.  Збільшилась кількість підготовлених звітів у зв"язку зі необхідністю надання інформацій та звітів з питань боротьби з коронавірусним захворюванням, а також інформування  щодо забезпечення КНП  коштами НСЗУ за надані послуги.</t>
  </si>
  <si>
    <t>Результативні показники за 2021 рік виконані в повному обсязі</t>
  </si>
  <si>
    <t xml:space="preserve">Кошторисом на 2021 рік передбачалось на утримання віддліу 1 385 900,0 грн по загальному фонду. За підсумками 2021 року видатки склали 1 351 605,8грн. Відхилення загального фонду склало 34 294 грн. В тому числі по оплаті праці  економія склала 26 063,9 грн, в результаті наявності вакантних посад протягом року. Також отримано економію з плати за комунальні послуги в сумі 3 704,8 грн, з них Оплата теплопостачання 3 009,9 грн, що пов'язано  іp зниженняv споживання теплоенергії через сприятливі погодні умови Невикористано у зв"язку з наявними вакансіями  2 136,8 грн призначень на закупівлю предметів, матеріалів та інвентаря. та 1 328,6 грн оплата послуг (крім комунальних). Передбачені видатки на відрядження в сумі 1 000 грн невикористано, так як самі відрядження обмежено у зв"язку з пандемією коронавірусного захворювання COVID-19 </t>
  </si>
  <si>
    <t>За підсумками 2021 року відхилення загального фонду склало 34 294грн. В тому числі по оплаті праці  економія склала 26 063,9 грн, в результаті наявності вакантних посад. Також отримано економію з плати за комунальні послуги в сумі  3 704,8 грн, та інші видатки 4 465 грн.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</si>
</sst>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u/>
      <sz val="14"/>
      <color theme="1"/>
      <name val="Times New Roman"/>
      <family val="1"/>
      <charset val="204"/>
    </font>
    <font>
      <sz val="14"/>
      <color theme="1"/>
      <name val="Times New Roman"/>
      <family val="1"/>
      <charset val="204"/>
    </font>
    <font>
      <sz val="6"/>
      <color theme="1"/>
      <name val="Times New Roman"/>
      <family val="1"/>
      <charset val="204"/>
    </font>
    <font>
      <sz val="8"/>
      <color theme="1"/>
      <name val="Times New Roman"/>
      <family val="1"/>
      <charset val="204"/>
    </font>
    <font>
      <sz val="9"/>
      <color theme="1"/>
      <name val="Times New Roman"/>
      <family val="1"/>
      <charset val="204"/>
    </font>
  </fonts>
  <fills count="2">
    <fill>
      <patternFill patternType="none"/>
    </fill>
    <fill>
      <patternFill patternType="gray125"/>
    </fill>
  </fills>
  <borders count="1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1">
    <xf numFmtId="0" fontId="0" fillId="0" borderId="0" xfId="0"/>
    <xf numFmtId="0" fontId="1" fillId="0" borderId="0" xfId="0" applyFont="1" applyAlignment="1">
      <alignment vertical="center" wrapText="1"/>
    </xf>
    <xf numFmtId="0" fontId="0" fillId="0" borderId="0" xfId="0" applyAlignme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vertical="top" wrapText="1"/>
    </xf>
    <xf numFmtId="0" fontId="6" fillId="0" borderId="0" xfId="0" applyFont="1"/>
    <xf numFmtId="0" fontId="5" fillId="0" borderId="8" xfId="0" applyFont="1" applyBorder="1" applyAlignment="1">
      <alignment horizontal="center" vertical="center" wrapText="1"/>
    </xf>
    <xf numFmtId="164" fontId="1"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10" fillId="0" borderId="1" xfId="0" applyFont="1" applyBorder="1" applyAlignment="1">
      <alignment horizontal="center" vertical="center" wrapText="1"/>
    </xf>
    <xf numFmtId="0" fontId="2" fillId="0" borderId="0" xfId="0" applyFont="1" applyAlignment="1">
      <alignment horizontal="center" vertical="center"/>
    </xf>
    <xf numFmtId="49" fontId="7" fillId="0" borderId="0" xfId="0" applyNumberFormat="1" applyFont="1" applyAlignment="1">
      <alignment horizontal="center"/>
    </xf>
    <xf numFmtId="0" fontId="11" fillId="0" borderId="0" xfId="0" applyFont="1" applyAlignment="1">
      <alignment horizontal="center" vertical="top" wrapText="1"/>
    </xf>
    <xf numFmtId="0" fontId="3" fillId="0" borderId="0" xfId="0" applyFont="1" applyAlignment="1">
      <alignment vertical="top" wrapText="1"/>
    </xf>
    <xf numFmtId="0" fontId="7" fillId="0" borderId="0" xfId="0" applyFont="1"/>
    <xf numFmtId="0" fontId="11" fillId="0" borderId="0" xfId="0" applyFont="1" applyAlignment="1">
      <alignment vertical="top" wrapText="1"/>
    </xf>
    <xf numFmtId="49" fontId="7" fillId="0" borderId="0" xfId="0" applyNumberFormat="1" applyFont="1" applyAlignment="1">
      <alignment horizontal="center" wrapText="1"/>
    </xf>
    <xf numFmtId="0" fontId="0" fillId="0" borderId="17" xfId="0" applyBorder="1"/>
    <xf numFmtId="0" fontId="10" fillId="0" borderId="0" xfId="0" applyFont="1" applyAlignment="1">
      <alignment horizontal="center" vertical="top"/>
    </xf>
    <xf numFmtId="0" fontId="10" fillId="0" borderId="0" xfId="0" applyFont="1" applyAlignment="1">
      <alignment horizontal="center" vertical="top" wrapText="1"/>
    </xf>
    <xf numFmtId="0" fontId="10" fillId="0" borderId="9" xfId="0" applyFont="1" applyBorder="1" applyAlignment="1">
      <alignment horizontal="center" vertical="center" wrapText="1"/>
    </xf>
    <xf numFmtId="0" fontId="11" fillId="0" borderId="9" xfId="0" applyFont="1" applyBorder="1" applyAlignment="1">
      <alignment horizontal="center" vertical="center" wrapText="1"/>
    </xf>
    <xf numFmtId="49" fontId="8" fillId="0" borderId="0" xfId="0" applyNumberFormat="1" applyFont="1" applyAlignment="1">
      <alignment horizontal="center" vertical="center" wrapText="1"/>
    </xf>
    <xf numFmtId="0" fontId="11" fillId="0" borderId="0" xfId="0" applyFont="1" applyAlignment="1">
      <alignment horizontal="center" vertical="top" wrapText="1"/>
    </xf>
    <xf numFmtId="0" fontId="1"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8"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 fillId="0" borderId="0" xfId="0" applyFont="1" applyAlignment="1">
      <alignment horizontal="right" vertical="center" wrapText="1"/>
    </xf>
    <xf numFmtId="0" fontId="11"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10" fillId="0" borderId="18" xfId="0" applyFont="1" applyBorder="1" applyAlignment="1">
      <alignment horizontal="center" vertical="top"/>
    </xf>
    <xf numFmtId="0" fontId="6" fillId="0" borderId="0" xfId="0" applyFont="1" applyAlignment="1">
      <alignment horizontal="left" wrapText="1"/>
    </xf>
    <xf numFmtId="0" fontId="6" fillId="0" borderId="17" xfId="0" applyFont="1" applyBorder="1" applyAlignment="1">
      <alignment horizontal="left"/>
    </xf>
    <xf numFmtId="0" fontId="6"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M65"/>
  <sheetViews>
    <sheetView tabSelected="1" topLeftCell="A55" workbookViewId="0">
      <selection activeCell="J47" sqref="J47"/>
    </sheetView>
  </sheetViews>
  <sheetFormatPr defaultRowHeight="14.4" x14ac:dyDescent="0.3"/>
  <cols>
    <col min="1" max="1" width="3.88671875" customWidth="1"/>
    <col min="2" max="2" width="26.44140625" customWidth="1"/>
    <col min="3" max="3" width="13.6640625" customWidth="1"/>
    <col min="4" max="4" width="13.88671875" customWidth="1"/>
    <col min="5" max="5" width="13.44140625" customWidth="1"/>
    <col min="6" max="8" width="12.6640625" customWidth="1"/>
    <col min="9" max="9" width="12.109375" customWidth="1"/>
    <col min="10" max="10" width="13.6640625" customWidth="1"/>
    <col min="11" max="11" width="11.6640625" customWidth="1"/>
    <col min="12" max="12" width="11.5546875" customWidth="1"/>
    <col min="13" max="13" width="12.33203125" customWidth="1"/>
  </cols>
  <sheetData>
    <row r="2" spans="1:13" ht="24.6" customHeight="1" x14ac:dyDescent="0.3">
      <c r="I2" s="57" t="s">
        <v>0</v>
      </c>
      <c r="J2" s="57"/>
      <c r="K2" s="57"/>
      <c r="L2" s="57"/>
    </row>
    <row r="3" spans="1:13" ht="10.95" customHeight="1" x14ac:dyDescent="0.3">
      <c r="A3" s="1"/>
      <c r="I3" s="58" t="s">
        <v>1</v>
      </c>
      <c r="J3" s="58"/>
      <c r="K3" s="58"/>
      <c r="L3" s="58"/>
      <c r="M3" s="2"/>
    </row>
    <row r="4" spans="1:13" ht="15.6" customHeight="1" x14ac:dyDescent="0.3">
      <c r="A4" s="1"/>
      <c r="I4" s="58" t="s">
        <v>2</v>
      </c>
      <c r="J4" s="58"/>
      <c r="K4" s="58"/>
      <c r="L4" s="58"/>
    </row>
    <row r="5" spans="1:13" ht="12" customHeight="1" x14ac:dyDescent="0.3">
      <c r="I5" s="58" t="s">
        <v>3</v>
      </c>
      <c r="J5" s="58"/>
      <c r="K5" s="58"/>
      <c r="L5" s="58"/>
    </row>
    <row r="6" spans="1:13" ht="10.199999999999999" customHeight="1" x14ac:dyDescent="0.3">
      <c r="I6" s="58" t="s">
        <v>4</v>
      </c>
      <c r="J6" s="58"/>
      <c r="K6" s="58"/>
      <c r="L6" s="58"/>
    </row>
    <row r="7" spans="1:13" ht="17.399999999999999" x14ac:dyDescent="0.3">
      <c r="F7" s="22"/>
      <c r="G7" s="22" t="s">
        <v>5</v>
      </c>
    </row>
    <row r="8" spans="1:13" ht="19.2" customHeight="1" x14ac:dyDescent="0.3">
      <c r="C8" s="59" t="s">
        <v>77</v>
      </c>
      <c r="D8" s="59"/>
      <c r="E8" s="59"/>
      <c r="F8" s="59"/>
      <c r="G8" s="59"/>
      <c r="H8" s="59"/>
      <c r="I8" s="59"/>
      <c r="J8" s="59"/>
      <c r="K8" s="59"/>
      <c r="L8" s="59"/>
    </row>
    <row r="9" spans="1:13" ht="18.600000000000001" customHeight="1" x14ac:dyDescent="0.35">
      <c r="A9" s="36" t="s">
        <v>6</v>
      </c>
      <c r="B9" s="23" t="s">
        <v>38</v>
      </c>
      <c r="C9" s="39" t="s">
        <v>40</v>
      </c>
      <c r="D9" s="39"/>
      <c r="E9" s="39"/>
      <c r="F9" s="39"/>
      <c r="G9" s="39"/>
      <c r="H9" s="39"/>
      <c r="I9" s="39"/>
      <c r="J9" s="39"/>
      <c r="K9" s="39"/>
      <c r="L9" s="34" t="s">
        <v>78</v>
      </c>
      <c r="M9" s="34"/>
    </row>
    <row r="10" spans="1:13" ht="39" customHeight="1" x14ac:dyDescent="0.35">
      <c r="A10" s="36"/>
      <c r="B10" s="24" t="s">
        <v>63</v>
      </c>
      <c r="C10" s="25"/>
      <c r="D10" s="26"/>
      <c r="E10" s="35" t="s">
        <v>64</v>
      </c>
      <c r="F10" s="35"/>
      <c r="G10" s="35"/>
      <c r="H10" s="35"/>
      <c r="I10" s="35"/>
      <c r="J10" s="27"/>
      <c r="K10" s="27"/>
      <c r="L10" s="35" t="s">
        <v>65</v>
      </c>
      <c r="M10" s="35"/>
    </row>
    <row r="11" spans="1:13" ht="21.6" customHeight="1" x14ac:dyDescent="0.35">
      <c r="A11" s="36" t="s">
        <v>7</v>
      </c>
      <c r="B11" s="23" t="s">
        <v>39</v>
      </c>
      <c r="C11" s="39" t="s">
        <v>40</v>
      </c>
      <c r="D11" s="39"/>
      <c r="E11" s="39"/>
      <c r="F11" s="39"/>
      <c r="G11" s="39"/>
      <c r="H11" s="39"/>
      <c r="I11" s="39"/>
      <c r="J11" s="39"/>
      <c r="K11" s="39"/>
      <c r="L11" s="34" t="s">
        <v>78</v>
      </c>
      <c r="M11" s="34"/>
    </row>
    <row r="12" spans="1:13" ht="26.4" customHeight="1" x14ac:dyDescent="0.3">
      <c r="A12" s="36"/>
      <c r="B12" s="24" t="s">
        <v>63</v>
      </c>
      <c r="C12" s="35" t="s">
        <v>8</v>
      </c>
      <c r="D12" s="35"/>
      <c r="E12" s="35"/>
      <c r="F12" s="35"/>
      <c r="G12" s="35"/>
      <c r="H12" s="35"/>
      <c r="I12" s="35"/>
      <c r="J12" s="35"/>
      <c r="K12" s="35"/>
      <c r="L12" s="35" t="s">
        <v>65</v>
      </c>
      <c r="M12" s="35"/>
    </row>
    <row r="13" spans="1:13" ht="22.2" customHeight="1" x14ac:dyDescent="0.35">
      <c r="A13" s="36" t="s">
        <v>9</v>
      </c>
      <c r="B13" s="23" t="s">
        <v>76</v>
      </c>
      <c r="C13" s="23" t="s">
        <v>70</v>
      </c>
      <c r="D13" s="28" t="s">
        <v>42</v>
      </c>
      <c r="E13" s="37" t="s">
        <v>71</v>
      </c>
      <c r="F13" s="37"/>
      <c r="G13" s="37"/>
      <c r="H13" s="37"/>
      <c r="I13" s="37"/>
      <c r="J13" s="37"/>
      <c r="K13" s="37"/>
      <c r="L13" s="38">
        <v>25559000000</v>
      </c>
      <c r="M13" s="38"/>
    </row>
    <row r="14" spans="1:13" ht="54.6" customHeight="1" x14ac:dyDescent="0.3">
      <c r="A14" s="36"/>
      <c r="B14" s="24" t="s">
        <v>63</v>
      </c>
      <c r="C14" s="31" t="s">
        <v>66</v>
      </c>
      <c r="D14" s="31" t="s">
        <v>67</v>
      </c>
      <c r="E14" s="35" t="s">
        <v>68</v>
      </c>
      <c r="F14" s="35"/>
      <c r="G14" s="35"/>
      <c r="H14" s="35"/>
      <c r="I14" s="35"/>
      <c r="J14" s="35"/>
      <c r="K14" s="35"/>
      <c r="L14" s="35" t="s">
        <v>69</v>
      </c>
      <c r="M14" s="35"/>
    </row>
    <row r="15" spans="1:13" ht="17.399999999999999" customHeight="1" thickBot="1" x14ac:dyDescent="0.35">
      <c r="A15" s="42" t="s">
        <v>10</v>
      </c>
      <c r="B15" s="42"/>
      <c r="C15" s="42"/>
      <c r="D15" s="42"/>
      <c r="E15" s="42"/>
      <c r="F15" s="42"/>
      <c r="G15" s="42"/>
      <c r="H15" s="42"/>
      <c r="I15" s="42"/>
      <c r="J15" s="42"/>
      <c r="K15" s="42"/>
      <c r="L15" s="42"/>
      <c r="M15" s="42"/>
    </row>
    <row r="16" spans="1:13" ht="14.4" customHeight="1" thickBot="1" x14ac:dyDescent="0.35">
      <c r="A16" s="3" t="s">
        <v>11</v>
      </c>
      <c r="B16" s="52" t="s">
        <v>12</v>
      </c>
      <c r="C16" s="52"/>
      <c r="D16" s="52"/>
      <c r="E16" s="52"/>
      <c r="F16" s="52"/>
      <c r="G16" s="52"/>
      <c r="H16" s="52"/>
      <c r="I16" s="52"/>
      <c r="J16" s="52"/>
      <c r="K16" s="52"/>
      <c r="L16" s="52"/>
      <c r="M16" s="53"/>
    </row>
    <row r="17" spans="1:13" ht="37.5" customHeight="1" thickBot="1" x14ac:dyDescent="0.35">
      <c r="A17" s="4"/>
      <c r="B17" s="66" t="s">
        <v>41</v>
      </c>
      <c r="C17" s="66"/>
      <c r="D17" s="66"/>
      <c r="E17" s="66"/>
      <c r="F17" s="66"/>
      <c r="G17" s="66"/>
      <c r="H17" s="66"/>
      <c r="I17" s="66"/>
      <c r="J17" s="66"/>
      <c r="K17" s="66"/>
      <c r="L17" s="66"/>
      <c r="M17" s="66"/>
    </row>
    <row r="18" spans="1:13" ht="19.2" customHeight="1" x14ac:dyDescent="0.3">
      <c r="A18" s="42" t="s">
        <v>43</v>
      </c>
      <c r="B18" s="42"/>
      <c r="C18" s="42"/>
      <c r="D18" s="42"/>
      <c r="E18" s="42"/>
      <c r="F18" s="42"/>
      <c r="G18" s="42"/>
      <c r="H18" s="42"/>
      <c r="I18" s="42"/>
      <c r="J18" s="42"/>
      <c r="K18" s="42"/>
    </row>
    <row r="19" spans="1:13" ht="19.2" customHeight="1" thickBot="1" x14ac:dyDescent="0.35">
      <c r="A19" s="42" t="s">
        <v>13</v>
      </c>
      <c r="B19" s="42"/>
      <c r="C19" s="42"/>
      <c r="D19" s="42"/>
      <c r="E19" s="42"/>
      <c r="F19" s="42"/>
      <c r="G19" s="42"/>
      <c r="H19" s="42"/>
      <c r="I19" s="42"/>
      <c r="J19" s="42"/>
      <c r="K19" s="42"/>
    </row>
    <row r="20" spans="1:13" ht="22.95" customHeight="1" thickBot="1" x14ac:dyDescent="0.35">
      <c r="A20" s="21" t="s">
        <v>11</v>
      </c>
      <c r="B20" s="52" t="s">
        <v>14</v>
      </c>
      <c r="C20" s="52"/>
      <c r="D20" s="52"/>
      <c r="E20" s="52"/>
      <c r="F20" s="52"/>
      <c r="G20" s="52"/>
      <c r="H20" s="52"/>
      <c r="I20" s="52"/>
      <c r="J20" s="52"/>
      <c r="K20" s="52"/>
      <c r="L20" s="52"/>
      <c r="M20" s="53"/>
    </row>
    <row r="21" spans="1:13" ht="18.600000000000001" thickBot="1" x14ac:dyDescent="0.35">
      <c r="A21" s="4">
        <v>1</v>
      </c>
      <c r="B21" s="63" t="s">
        <v>44</v>
      </c>
      <c r="C21" s="64"/>
      <c r="D21" s="64"/>
      <c r="E21" s="64"/>
      <c r="F21" s="64"/>
      <c r="G21" s="64"/>
      <c r="H21" s="64"/>
      <c r="I21" s="64"/>
      <c r="J21" s="64"/>
      <c r="K21" s="64"/>
      <c r="L21" s="64"/>
      <c r="M21" s="65"/>
    </row>
    <row r="22" spans="1:13" ht="57.75" customHeight="1" thickBot="1" x14ac:dyDescent="0.35">
      <c r="A22" s="4">
        <v>2</v>
      </c>
      <c r="B22" s="54" t="s">
        <v>45</v>
      </c>
      <c r="C22" s="55"/>
      <c r="D22" s="55"/>
      <c r="E22" s="55"/>
      <c r="F22" s="55"/>
      <c r="G22" s="55"/>
      <c r="H22" s="55"/>
      <c r="I22" s="55"/>
      <c r="J22" s="55"/>
      <c r="K22" s="55"/>
      <c r="L22" s="55"/>
      <c r="M22" s="56"/>
    </row>
    <row r="23" spans="1:13" ht="12.6" customHeight="1" x14ac:dyDescent="0.3">
      <c r="A23" s="19"/>
      <c r="B23" s="20"/>
      <c r="C23" s="20"/>
      <c r="D23" s="20"/>
      <c r="E23" s="20"/>
      <c r="F23" s="20"/>
      <c r="G23" s="20"/>
      <c r="H23" s="20"/>
      <c r="I23" s="20"/>
      <c r="J23" s="20"/>
      <c r="K23" s="20"/>
      <c r="L23" s="20"/>
      <c r="M23" s="20"/>
    </row>
    <row r="24" spans="1:13" ht="15.6" customHeight="1" x14ac:dyDescent="0.3">
      <c r="A24" s="42" t="s">
        <v>15</v>
      </c>
      <c r="B24" s="42"/>
      <c r="C24" s="42"/>
      <c r="D24" s="42"/>
      <c r="E24" s="42"/>
      <c r="F24" s="42"/>
      <c r="G24" s="42"/>
      <c r="H24" s="42"/>
      <c r="I24" s="42"/>
      <c r="J24" s="42"/>
      <c r="K24" s="42"/>
      <c r="L24" s="42"/>
    </row>
    <row r="25" spans="1:13" ht="16.2" thickBot="1" x14ac:dyDescent="0.35">
      <c r="A25" s="5"/>
      <c r="K25" s="6" t="s">
        <v>16</v>
      </c>
    </row>
    <row r="26" spans="1:13" ht="37.950000000000003" customHeight="1" thickBot="1" x14ac:dyDescent="0.35">
      <c r="A26" s="7" t="s">
        <v>17</v>
      </c>
      <c r="B26" s="61" t="s">
        <v>18</v>
      </c>
      <c r="C26" s="49" t="s">
        <v>19</v>
      </c>
      <c r="D26" s="50"/>
      <c r="E26" s="51"/>
      <c r="F26" s="49" t="s">
        <v>20</v>
      </c>
      <c r="G26" s="50"/>
      <c r="H26" s="51"/>
      <c r="I26" s="49" t="s">
        <v>21</v>
      </c>
      <c r="J26" s="50"/>
      <c r="K26" s="51"/>
    </row>
    <row r="27" spans="1:13" ht="31.8" thickBot="1" x14ac:dyDescent="0.35">
      <c r="A27" s="8" t="s">
        <v>22</v>
      </c>
      <c r="B27" s="62"/>
      <c r="C27" s="9" t="s">
        <v>23</v>
      </c>
      <c r="D27" s="9" t="s">
        <v>24</v>
      </c>
      <c r="E27" s="9" t="s">
        <v>25</v>
      </c>
      <c r="F27" s="9" t="s">
        <v>23</v>
      </c>
      <c r="G27" s="9" t="s">
        <v>24</v>
      </c>
      <c r="H27" s="9" t="s">
        <v>25</v>
      </c>
      <c r="I27" s="9" t="s">
        <v>23</v>
      </c>
      <c r="J27" s="9" t="s">
        <v>24</v>
      </c>
      <c r="K27" s="9" t="s">
        <v>25</v>
      </c>
    </row>
    <row r="28" spans="1:13" ht="16.2" thickBot="1" x14ac:dyDescent="0.35">
      <c r="A28" s="8">
        <v>1</v>
      </c>
      <c r="B28" s="9">
        <v>2</v>
      </c>
      <c r="C28" s="9">
        <v>3</v>
      </c>
      <c r="D28" s="9">
        <v>4</v>
      </c>
      <c r="E28" s="9">
        <v>5</v>
      </c>
      <c r="F28" s="9">
        <v>6</v>
      </c>
      <c r="G28" s="9">
        <v>7</v>
      </c>
      <c r="H28" s="9">
        <v>8</v>
      </c>
      <c r="I28" s="9">
        <v>9</v>
      </c>
      <c r="J28" s="9">
        <v>10</v>
      </c>
      <c r="K28" s="9">
        <v>11</v>
      </c>
    </row>
    <row r="29" spans="1:13" ht="47.4" thickBot="1" x14ac:dyDescent="0.35">
      <c r="A29" s="8"/>
      <c r="B29" s="9" t="s">
        <v>61</v>
      </c>
      <c r="C29" s="15">
        <v>1385900</v>
      </c>
      <c r="D29" s="15">
        <v>0</v>
      </c>
      <c r="E29" s="15">
        <f>C29+D29</f>
        <v>1385900</v>
      </c>
      <c r="F29" s="15">
        <v>1351605.82</v>
      </c>
      <c r="G29" s="15">
        <v>0</v>
      </c>
      <c r="H29" s="15">
        <f>F29+G29</f>
        <v>1351605.82</v>
      </c>
      <c r="I29" s="15">
        <f>F29-C29</f>
        <v>-34294.179999999935</v>
      </c>
      <c r="J29" s="15">
        <f>G29-D29</f>
        <v>0</v>
      </c>
      <c r="K29" s="15">
        <f>I29+J29</f>
        <v>-34294.179999999935</v>
      </c>
    </row>
    <row r="30" spans="1:13" ht="16.2" thickBot="1" x14ac:dyDescent="0.35">
      <c r="A30" s="8"/>
      <c r="B30" s="9" t="s">
        <v>26</v>
      </c>
      <c r="C30" s="15">
        <f>C29</f>
        <v>1385900</v>
      </c>
      <c r="D30" s="15">
        <f>D29</f>
        <v>0</v>
      </c>
      <c r="E30" s="15">
        <f>C30+D30</f>
        <v>1385900</v>
      </c>
      <c r="F30" s="15">
        <f>F29</f>
        <v>1351605.82</v>
      </c>
      <c r="G30" s="15">
        <f t="shared" ref="G30:H30" si="0">G29</f>
        <v>0</v>
      </c>
      <c r="H30" s="15">
        <f t="shared" si="0"/>
        <v>1351605.82</v>
      </c>
      <c r="I30" s="15">
        <f>F30-C30</f>
        <v>-34294.179999999935</v>
      </c>
      <c r="J30" s="15">
        <f>G30-D30</f>
        <v>0</v>
      </c>
      <c r="K30" s="15">
        <f>I30+J30</f>
        <v>-34294.179999999935</v>
      </c>
    </row>
    <row r="31" spans="1:13" ht="42.6" customHeight="1" thickBot="1" x14ac:dyDescent="0.35">
      <c r="A31" s="49" t="s">
        <v>87</v>
      </c>
      <c r="B31" s="50"/>
      <c r="C31" s="50"/>
      <c r="D31" s="50"/>
      <c r="E31" s="50"/>
      <c r="F31" s="50"/>
      <c r="G31" s="50"/>
      <c r="H31" s="50"/>
      <c r="I31" s="50"/>
      <c r="J31" s="50"/>
      <c r="K31" s="51"/>
    </row>
    <row r="32" spans="1:13" ht="21.6" customHeight="1" x14ac:dyDescent="0.3">
      <c r="A32" s="42" t="s">
        <v>27</v>
      </c>
      <c r="B32" s="42"/>
      <c r="C32" s="42"/>
      <c r="D32" s="42"/>
      <c r="E32" s="42"/>
      <c r="F32" s="42"/>
      <c r="G32" s="42"/>
      <c r="H32" s="42"/>
      <c r="I32" s="42"/>
      <c r="J32" s="42"/>
      <c r="K32" s="42"/>
    </row>
    <row r="33" spans="1:13" ht="12.6" customHeight="1" thickBot="1" x14ac:dyDescent="0.35">
      <c r="A33" s="5"/>
      <c r="K33" s="6" t="s">
        <v>16</v>
      </c>
    </row>
    <row r="34" spans="1:13" ht="43.95" customHeight="1" thickBot="1" x14ac:dyDescent="0.35">
      <c r="A34" s="61" t="s">
        <v>11</v>
      </c>
      <c r="B34" s="61" t="s">
        <v>28</v>
      </c>
      <c r="C34" s="49" t="s">
        <v>19</v>
      </c>
      <c r="D34" s="50"/>
      <c r="E34" s="51"/>
      <c r="F34" s="49" t="s">
        <v>20</v>
      </c>
      <c r="G34" s="50"/>
      <c r="H34" s="51"/>
      <c r="I34" s="49" t="s">
        <v>21</v>
      </c>
      <c r="J34" s="50"/>
      <c r="K34" s="51"/>
    </row>
    <row r="35" spans="1:13" ht="31.8" thickBot="1" x14ac:dyDescent="0.35">
      <c r="A35" s="62"/>
      <c r="B35" s="62"/>
      <c r="C35" s="9" t="s">
        <v>23</v>
      </c>
      <c r="D35" s="9" t="s">
        <v>24</v>
      </c>
      <c r="E35" s="9" t="s">
        <v>25</v>
      </c>
      <c r="F35" s="9" t="s">
        <v>23</v>
      </c>
      <c r="G35" s="9" t="s">
        <v>24</v>
      </c>
      <c r="H35" s="9" t="s">
        <v>25</v>
      </c>
      <c r="I35" s="9" t="s">
        <v>23</v>
      </c>
      <c r="J35" s="9" t="s">
        <v>24</v>
      </c>
      <c r="K35" s="9" t="s">
        <v>25</v>
      </c>
    </row>
    <row r="36" spans="1:13" ht="16.2" thickBot="1" x14ac:dyDescent="0.35">
      <c r="A36" s="8">
        <v>1</v>
      </c>
      <c r="B36" s="9">
        <v>2</v>
      </c>
      <c r="C36" s="9">
        <v>3</v>
      </c>
      <c r="D36" s="9">
        <v>4</v>
      </c>
      <c r="E36" s="9">
        <v>5</v>
      </c>
      <c r="F36" s="9">
        <v>6</v>
      </c>
      <c r="G36" s="9">
        <v>7</v>
      </c>
      <c r="H36" s="9">
        <v>8</v>
      </c>
      <c r="I36" s="9">
        <v>9</v>
      </c>
      <c r="J36" s="9">
        <v>10</v>
      </c>
      <c r="K36" s="9">
        <v>11</v>
      </c>
    </row>
    <row r="37" spans="1:13" ht="132.75" customHeight="1" thickBot="1" x14ac:dyDescent="0.35">
      <c r="A37" s="8"/>
      <c r="B37" s="9" t="s">
        <v>82</v>
      </c>
      <c r="C37" s="15">
        <v>1385900</v>
      </c>
      <c r="D37" s="15">
        <v>0</v>
      </c>
      <c r="E37" s="15">
        <f>C37+D37</f>
        <v>1385900</v>
      </c>
      <c r="F37" s="15">
        <v>1351605.8</v>
      </c>
      <c r="G37" s="15">
        <v>0</v>
      </c>
      <c r="H37" s="15">
        <f>SUM(F37:G37)</f>
        <v>1351605.8</v>
      </c>
      <c r="I37" s="15">
        <f>F37-C37</f>
        <v>-34294.199999999953</v>
      </c>
      <c r="J37" s="9">
        <v>0</v>
      </c>
      <c r="K37" s="15">
        <f>I37+J37</f>
        <v>-34294.199999999953</v>
      </c>
    </row>
    <row r="38" spans="1:13" ht="21" customHeight="1" thickBot="1" x14ac:dyDescent="0.35">
      <c r="A38" s="42" t="s">
        <v>29</v>
      </c>
      <c r="B38" s="42"/>
      <c r="C38" s="42"/>
      <c r="D38" s="42"/>
      <c r="E38" s="42"/>
      <c r="F38" s="42"/>
      <c r="G38" s="42"/>
      <c r="H38" s="42"/>
      <c r="I38" s="42"/>
      <c r="J38" s="42"/>
      <c r="K38" s="42"/>
      <c r="L38" s="42"/>
    </row>
    <row r="39" spans="1:13" ht="50.4" customHeight="1" thickBot="1" x14ac:dyDescent="0.35">
      <c r="A39" s="47" t="s">
        <v>11</v>
      </c>
      <c r="B39" s="47" t="s">
        <v>30</v>
      </c>
      <c r="C39" s="47" t="s">
        <v>31</v>
      </c>
      <c r="D39" s="47" t="s">
        <v>32</v>
      </c>
      <c r="E39" s="43" t="s">
        <v>19</v>
      </c>
      <c r="F39" s="44"/>
      <c r="G39" s="45"/>
      <c r="H39" s="43" t="s">
        <v>33</v>
      </c>
      <c r="I39" s="44"/>
      <c r="J39" s="45"/>
      <c r="K39" s="43" t="s">
        <v>21</v>
      </c>
      <c r="L39" s="44"/>
      <c r="M39" s="45"/>
    </row>
    <row r="40" spans="1:13" ht="28.2" thickBot="1" x14ac:dyDescent="0.35">
      <c r="A40" s="48"/>
      <c r="B40" s="48"/>
      <c r="C40" s="48"/>
      <c r="D40" s="48"/>
      <c r="E40" s="10" t="s">
        <v>23</v>
      </c>
      <c r="F40" s="10" t="s">
        <v>24</v>
      </c>
      <c r="G40" s="10" t="s">
        <v>25</v>
      </c>
      <c r="H40" s="10" t="s">
        <v>23</v>
      </c>
      <c r="I40" s="10" t="s">
        <v>24</v>
      </c>
      <c r="J40" s="10" t="s">
        <v>25</v>
      </c>
      <c r="K40" s="10" t="s">
        <v>23</v>
      </c>
      <c r="L40" s="10" t="s">
        <v>24</v>
      </c>
      <c r="M40" s="10" t="s">
        <v>25</v>
      </c>
    </row>
    <row r="41" spans="1:13" ht="15" thickBot="1" x14ac:dyDescent="0.35">
      <c r="A41" s="11">
        <v>1</v>
      </c>
      <c r="B41" s="10">
        <v>2</v>
      </c>
      <c r="C41" s="10">
        <v>3</v>
      </c>
      <c r="D41" s="10">
        <v>4</v>
      </c>
      <c r="E41" s="10">
        <v>5</v>
      </c>
      <c r="F41" s="10">
        <v>6</v>
      </c>
      <c r="G41" s="10">
        <v>7</v>
      </c>
      <c r="H41" s="10">
        <v>8</v>
      </c>
      <c r="I41" s="10">
        <v>9</v>
      </c>
      <c r="J41" s="10">
        <v>10</v>
      </c>
      <c r="K41" s="10">
        <v>11</v>
      </c>
      <c r="L41" s="10">
        <v>12</v>
      </c>
      <c r="M41" s="10">
        <v>13</v>
      </c>
    </row>
    <row r="42" spans="1:13" ht="15" thickBot="1" x14ac:dyDescent="0.35">
      <c r="A42" s="11">
        <v>1</v>
      </c>
      <c r="B42" s="16" t="s">
        <v>34</v>
      </c>
      <c r="C42" s="10"/>
      <c r="D42" s="10"/>
      <c r="E42" s="10"/>
      <c r="F42" s="10"/>
      <c r="G42" s="10"/>
      <c r="H42" s="10"/>
      <c r="I42" s="10"/>
      <c r="J42" s="10"/>
      <c r="K42" s="10"/>
      <c r="L42" s="10"/>
      <c r="M42" s="10"/>
    </row>
    <row r="43" spans="1:13" ht="30.75" customHeight="1" thickBot="1" x14ac:dyDescent="0.35">
      <c r="A43" s="11"/>
      <c r="B43" s="10" t="s">
        <v>46</v>
      </c>
      <c r="C43" s="10" t="s">
        <v>47</v>
      </c>
      <c r="D43" s="47" t="s">
        <v>49</v>
      </c>
      <c r="E43" s="10">
        <v>1</v>
      </c>
      <c r="F43" s="10"/>
      <c r="G43" s="10">
        <f>E43+F43</f>
        <v>1</v>
      </c>
      <c r="H43" s="10">
        <v>1</v>
      </c>
      <c r="I43" s="10"/>
      <c r="J43" s="10">
        <v>1</v>
      </c>
      <c r="K43" s="10"/>
      <c r="L43" s="10"/>
      <c r="M43" s="10"/>
    </row>
    <row r="44" spans="1:13" ht="15" thickBot="1" x14ac:dyDescent="0.35">
      <c r="A44" s="14"/>
      <c r="B44" s="10" t="s">
        <v>48</v>
      </c>
      <c r="C44" s="10" t="s">
        <v>47</v>
      </c>
      <c r="D44" s="48"/>
      <c r="E44" s="10">
        <v>10.25</v>
      </c>
      <c r="F44" s="10"/>
      <c r="G44" s="10">
        <f t="shared" ref="G44" si="1">E44+F44</f>
        <v>10.25</v>
      </c>
      <c r="H44" s="18">
        <v>7.75</v>
      </c>
      <c r="I44" s="10">
        <v>0</v>
      </c>
      <c r="J44" s="10">
        <f>H44+I44</f>
        <v>7.75</v>
      </c>
      <c r="K44" s="10">
        <f>H44-E44</f>
        <v>-2.5</v>
      </c>
      <c r="L44" s="10">
        <v>0</v>
      </c>
      <c r="M44" s="10">
        <f>K44+L44</f>
        <v>-2.5</v>
      </c>
    </row>
    <row r="45" spans="1:13" ht="15" thickBot="1" x14ac:dyDescent="0.35">
      <c r="A45" s="43" t="s">
        <v>83</v>
      </c>
      <c r="B45" s="44"/>
      <c r="C45" s="44"/>
      <c r="D45" s="44"/>
      <c r="E45" s="44"/>
      <c r="F45" s="44"/>
      <c r="G45" s="44"/>
      <c r="H45" s="44"/>
      <c r="I45" s="44"/>
      <c r="J45" s="44"/>
      <c r="K45" s="44"/>
      <c r="L45" s="44"/>
      <c r="M45" s="45"/>
    </row>
    <row r="46" spans="1:13" ht="15" thickBot="1" x14ac:dyDescent="0.35">
      <c r="A46" s="11">
        <v>2</v>
      </c>
      <c r="B46" s="16" t="s">
        <v>35</v>
      </c>
      <c r="C46" s="10"/>
      <c r="D46" s="10"/>
      <c r="E46" s="10"/>
      <c r="F46" s="10"/>
      <c r="G46" s="10"/>
      <c r="H46" s="10"/>
      <c r="I46" s="10"/>
      <c r="J46" s="10"/>
      <c r="K46" s="10"/>
      <c r="L46" s="10"/>
      <c r="M46" s="10"/>
    </row>
    <row r="47" spans="1:13" ht="50.4" customHeight="1" thickBot="1" x14ac:dyDescent="0.35">
      <c r="A47" s="11"/>
      <c r="B47" s="10" t="s">
        <v>50</v>
      </c>
      <c r="C47" s="10" t="s">
        <v>47</v>
      </c>
      <c r="D47" s="40" t="s">
        <v>51</v>
      </c>
      <c r="E47" s="10">
        <v>9</v>
      </c>
      <c r="F47" s="10">
        <v>9</v>
      </c>
      <c r="G47" s="10">
        <v>9</v>
      </c>
      <c r="H47" s="10">
        <v>6</v>
      </c>
      <c r="I47" s="10">
        <v>6</v>
      </c>
      <c r="J47" s="10">
        <v>6</v>
      </c>
      <c r="K47" s="10">
        <v>-3</v>
      </c>
      <c r="L47" s="10">
        <v>-3</v>
      </c>
      <c r="M47" s="10">
        <v>-3</v>
      </c>
    </row>
    <row r="48" spans="1:13" ht="42" customHeight="1" thickBot="1" x14ac:dyDescent="0.35">
      <c r="A48" s="14"/>
      <c r="B48" s="10" t="s">
        <v>52</v>
      </c>
      <c r="C48" s="10" t="s">
        <v>47</v>
      </c>
      <c r="D48" s="41"/>
      <c r="E48" s="10">
        <v>14</v>
      </c>
      <c r="F48" s="10">
        <v>3</v>
      </c>
      <c r="G48" s="10">
        <f>E48+F48</f>
        <v>17</v>
      </c>
      <c r="H48" s="10">
        <v>11</v>
      </c>
      <c r="I48" s="10">
        <v>5</v>
      </c>
      <c r="J48" s="10">
        <f>H48+I48</f>
        <v>16</v>
      </c>
      <c r="K48" s="10">
        <v>-1</v>
      </c>
      <c r="L48" s="10">
        <f>I48-F48</f>
        <v>2</v>
      </c>
      <c r="M48" s="10">
        <f>K48+L48</f>
        <v>1</v>
      </c>
    </row>
    <row r="49" spans="1:13" ht="108.6" thickBot="1" x14ac:dyDescent="0.35">
      <c r="A49" s="14"/>
      <c r="B49" s="10" t="s">
        <v>53</v>
      </c>
      <c r="C49" s="10" t="s">
        <v>47</v>
      </c>
      <c r="D49" s="33" t="s">
        <v>54</v>
      </c>
      <c r="E49" s="10">
        <v>70</v>
      </c>
      <c r="F49" s="10">
        <v>10</v>
      </c>
      <c r="G49" s="10">
        <v>80</v>
      </c>
      <c r="H49" s="10">
        <v>74</v>
      </c>
      <c r="I49" s="10">
        <v>10</v>
      </c>
      <c r="J49" s="10">
        <v>84</v>
      </c>
      <c r="K49" s="10">
        <v>4</v>
      </c>
      <c r="L49" s="10">
        <v>0</v>
      </c>
      <c r="M49" s="10">
        <v>4</v>
      </c>
    </row>
    <row r="50" spans="1:13" ht="69.599999999999994" thickBot="1" x14ac:dyDescent="0.35">
      <c r="A50" s="14"/>
      <c r="B50" s="10" t="s">
        <v>55</v>
      </c>
      <c r="C50" s="17" t="s">
        <v>47</v>
      </c>
      <c r="D50" s="10" t="s">
        <v>56</v>
      </c>
      <c r="E50" s="10">
        <v>665</v>
      </c>
      <c r="F50" s="10">
        <v>10</v>
      </c>
      <c r="G50" s="10">
        <v>675</v>
      </c>
      <c r="H50" s="10">
        <v>710</v>
      </c>
      <c r="I50" s="10">
        <v>12</v>
      </c>
      <c r="J50" s="10">
        <f>H50+I50</f>
        <v>722</v>
      </c>
      <c r="K50" s="10">
        <f>H50-E50</f>
        <v>45</v>
      </c>
      <c r="L50" s="10">
        <f>I50-F50</f>
        <v>2</v>
      </c>
      <c r="M50" s="10">
        <f>K50+L50</f>
        <v>47</v>
      </c>
    </row>
    <row r="51" spans="1:13" ht="38.4" customHeight="1" thickBot="1" x14ac:dyDescent="0.35">
      <c r="A51" s="43" t="s">
        <v>84</v>
      </c>
      <c r="B51" s="44"/>
      <c r="C51" s="44"/>
      <c r="D51" s="44"/>
      <c r="E51" s="44"/>
      <c r="F51" s="44"/>
      <c r="G51" s="44"/>
      <c r="H51" s="44"/>
      <c r="I51" s="44"/>
      <c r="J51" s="44"/>
      <c r="K51" s="44"/>
      <c r="L51" s="44"/>
      <c r="M51" s="45"/>
    </row>
    <row r="52" spans="1:13" ht="15" thickBot="1" x14ac:dyDescent="0.35">
      <c r="A52" s="11">
        <v>3</v>
      </c>
      <c r="B52" s="16" t="s">
        <v>36</v>
      </c>
      <c r="C52" s="10"/>
      <c r="D52" s="10"/>
      <c r="E52" s="10"/>
      <c r="F52" s="10"/>
      <c r="G52" s="10"/>
      <c r="H52" s="10"/>
      <c r="I52" s="10"/>
      <c r="J52" s="10"/>
      <c r="K52" s="10"/>
      <c r="L52" s="10"/>
      <c r="M52" s="10"/>
    </row>
    <row r="53" spans="1:13" ht="88.95" customHeight="1" thickBot="1" x14ac:dyDescent="0.35">
      <c r="A53" s="11"/>
      <c r="B53" s="10" t="s">
        <v>57</v>
      </c>
      <c r="C53" s="10" t="s">
        <v>47</v>
      </c>
      <c r="D53" s="32" t="s">
        <v>75</v>
      </c>
      <c r="E53" s="10">
        <v>110</v>
      </c>
      <c r="F53" s="10">
        <v>2</v>
      </c>
      <c r="G53" s="10">
        <v>112</v>
      </c>
      <c r="H53" s="10">
        <v>118</v>
      </c>
      <c r="I53" s="10">
        <v>2</v>
      </c>
      <c r="J53" s="10">
        <f>H53+I53</f>
        <v>120</v>
      </c>
      <c r="K53" s="10">
        <f>H53-E53</f>
        <v>8</v>
      </c>
      <c r="L53" s="10">
        <f>I53-F53</f>
        <v>0</v>
      </c>
      <c r="M53" s="10">
        <f>K53+L53</f>
        <v>8</v>
      </c>
    </row>
    <row r="54" spans="1:13" ht="60" customHeight="1" thickBot="1" x14ac:dyDescent="0.35">
      <c r="A54" s="14"/>
      <c r="B54" s="10" t="s">
        <v>58</v>
      </c>
      <c r="C54" s="10" t="s">
        <v>47</v>
      </c>
      <c r="D54" s="32" t="s">
        <v>59</v>
      </c>
      <c r="E54" s="10">
        <v>22</v>
      </c>
      <c r="F54" s="10">
        <v>2</v>
      </c>
      <c r="G54" s="10">
        <v>24</v>
      </c>
      <c r="H54" s="10">
        <v>23</v>
      </c>
      <c r="I54" s="10">
        <v>2</v>
      </c>
      <c r="J54" s="10">
        <v>24</v>
      </c>
      <c r="K54" s="10">
        <v>0</v>
      </c>
      <c r="L54" s="10">
        <v>0</v>
      </c>
      <c r="M54" s="10">
        <v>0</v>
      </c>
    </row>
    <row r="55" spans="1:13" ht="15" thickBot="1" x14ac:dyDescent="0.35">
      <c r="A55" s="43" t="s">
        <v>60</v>
      </c>
      <c r="B55" s="44"/>
      <c r="C55" s="44"/>
      <c r="D55" s="44"/>
      <c r="E55" s="44"/>
      <c r="F55" s="44"/>
      <c r="G55" s="44"/>
      <c r="H55" s="44"/>
      <c r="I55" s="44"/>
      <c r="J55" s="44"/>
      <c r="K55" s="44"/>
      <c r="L55" s="44"/>
      <c r="M55" s="45"/>
    </row>
    <row r="56" spans="1:13" ht="15" thickBot="1" x14ac:dyDescent="0.35">
      <c r="A56" s="43" t="s">
        <v>85</v>
      </c>
      <c r="B56" s="44"/>
      <c r="C56" s="44"/>
      <c r="D56" s="44"/>
      <c r="E56" s="44"/>
      <c r="F56" s="44"/>
      <c r="G56" s="44"/>
      <c r="H56" s="44"/>
      <c r="I56" s="44"/>
      <c r="J56" s="44"/>
      <c r="K56" s="44"/>
      <c r="L56" s="44"/>
      <c r="M56" s="45"/>
    </row>
    <row r="57" spans="1:13" ht="15.6" x14ac:dyDescent="0.3">
      <c r="A57" s="5"/>
    </row>
    <row r="58" spans="1:13" ht="18" customHeight="1" x14ac:dyDescent="0.3">
      <c r="A58" s="42" t="s">
        <v>37</v>
      </c>
      <c r="B58" s="42"/>
      <c r="C58" s="42"/>
      <c r="D58" s="42"/>
      <c r="E58" s="42"/>
      <c r="F58" s="42"/>
      <c r="G58" s="42"/>
      <c r="H58" s="42"/>
      <c r="I58" s="42"/>
      <c r="J58" s="42"/>
      <c r="K58" s="42"/>
      <c r="L58" s="42"/>
      <c r="M58" s="42"/>
    </row>
    <row r="59" spans="1:13" ht="74.400000000000006" customHeight="1" x14ac:dyDescent="0.3">
      <c r="A59" s="12"/>
      <c r="B59" s="60" t="s">
        <v>86</v>
      </c>
      <c r="C59" s="60"/>
      <c r="D59" s="60"/>
      <c r="E59" s="60"/>
      <c r="F59" s="60"/>
      <c r="G59" s="60"/>
      <c r="H59" s="60"/>
      <c r="I59" s="60"/>
      <c r="J59" s="60"/>
      <c r="K59" s="60"/>
      <c r="L59" s="60"/>
      <c r="M59" s="60"/>
    </row>
    <row r="60" spans="1:13" ht="22.95" customHeight="1" x14ac:dyDescent="0.3">
      <c r="A60" s="46" t="s">
        <v>62</v>
      </c>
      <c r="B60" s="46"/>
      <c r="C60" s="46"/>
      <c r="D60" s="46"/>
      <c r="E60" s="46"/>
      <c r="F60" s="46"/>
      <c r="G60" s="46"/>
      <c r="H60" s="46"/>
      <c r="I60" s="46"/>
      <c r="J60" s="46"/>
      <c r="K60" s="46"/>
      <c r="L60" s="46"/>
      <c r="M60" s="46"/>
    </row>
    <row r="62" spans="1:13" ht="23.25" customHeight="1" x14ac:dyDescent="0.3">
      <c r="B62" s="68" t="s">
        <v>72</v>
      </c>
      <c r="C62" s="68"/>
      <c r="D62" s="68"/>
      <c r="E62" s="68"/>
      <c r="F62" s="68"/>
      <c r="G62" s="29"/>
      <c r="J62" s="69" t="s">
        <v>79</v>
      </c>
      <c r="K62" s="69"/>
    </row>
    <row r="63" spans="1:13" ht="12.6" customHeight="1" x14ac:dyDescent="0.3">
      <c r="B63" s="13"/>
      <c r="G63" s="30" t="s">
        <v>73</v>
      </c>
      <c r="J63" s="67" t="s">
        <v>74</v>
      </c>
      <c r="K63" s="67"/>
    </row>
    <row r="64" spans="1:13" x14ac:dyDescent="0.3">
      <c r="B64" s="70" t="s">
        <v>80</v>
      </c>
      <c r="C64" s="70"/>
      <c r="G64" s="29"/>
      <c r="J64" s="69" t="s">
        <v>81</v>
      </c>
      <c r="K64" s="69"/>
    </row>
    <row r="65" spans="7:11" x14ac:dyDescent="0.3">
      <c r="G65" s="30" t="s">
        <v>73</v>
      </c>
      <c r="J65" s="67" t="s">
        <v>74</v>
      </c>
      <c r="K65" s="67"/>
    </row>
  </sheetData>
  <mergeCells count="64">
    <mergeCell ref="J65:K65"/>
    <mergeCell ref="B62:F62"/>
    <mergeCell ref="J62:K62"/>
    <mergeCell ref="J63:K63"/>
    <mergeCell ref="B64:C64"/>
    <mergeCell ref="J64:K64"/>
    <mergeCell ref="B59:M59"/>
    <mergeCell ref="A15:M15"/>
    <mergeCell ref="B16:M16"/>
    <mergeCell ref="A24:L24"/>
    <mergeCell ref="B26:B27"/>
    <mergeCell ref="C26:E26"/>
    <mergeCell ref="F26:H26"/>
    <mergeCell ref="I26:K26"/>
    <mergeCell ref="A31:K31"/>
    <mergeCell ref="A32:K32"/>
    <mergeCell ref="A34:A35"/>
    <mergeCell ref="B21:M21"/>
    <mergeCell ref="B17:M17"/>
    <mergeCell ref="A18:K18"/>
    <mergeCell ref="B34:B35"/>
    <mergeCell ref="C34:E34"/>
    <mergeCell ref="C8:L8"/>
    <mergeCell ref="A9:A10"/>
    <mergeCell ref="C9:K9"/>
    <mergeCell ref="L9:M9"/>
    <mergeCell ref="E10:I10"/>
    <mergeCell ref="L10:M10"/>
    <mergeCell ref="I2:L2"/>
    <mergeCell ref="I3:L3"/>
    <mergeCell ref="I4:L4"/>
    <mergeCell ref="I5:L5"/>
    <mergeCell ref="I6:L6"/>
    <mergeCell ref="F34:H34"/>
    <mergeCell ref="I34:K34"/>
    <mergeCell ref="A19:K19"/>
    <mergeCell ref="B20:M20"/>
    <mergeCell ref="B22:M22"/>
    <mergeCell ref="D47:D48"/>
    <mergeCell ref="A38:L38"/>
    <mergeCell ref="H39:J39"/>
    <mergeCell ref="K39:M39"/>
    <mergeCell ref="A60:M60"/>
    <mergeCell ref="A45:M45"/>
    <mergeCell ref="A51:M51"/>
    <mergeCell ref="A55:M55"/>
    <mergeCell ref="A56:M56"/>
    <mergeCell ref="A58:M58"/>
    <mergeCell ref="A39:A40"/>
    <mergeCell ref="B39:B40"/>
    <mergeCell ref="C39:C40"/>
    <mergeCell ref="D39:D40"/>
    <mergeCell ref="E39:G39"/>
    <mergeCell ref="D43:D44"/>
    <mergeCell ref="L11:M11"/>
    <mergeCell ref="C12:K12"/>
    <mergeCell ref="L12:M12"/>
    <mergeCell ref="A13:A14"/>
    <mergeCell ref="E13:K13"/>
    <mergeCell ref="L13:M13"/>
    <mergeCell ref="E14:K14"/>
    <mergeCell ref="L14:M14"/>
    <mergeCell ref="A11:A12"/>
    <mergeCell ref="C11:K11"/>
  </mergeCells>
  <pageMargins left="0.51181102362204722" right="0.31496062992125984" top="0.35433070866141736" bottom="0.35433070866141736" header="0.31496062992125984" footer="0.31496062992125984"/>
  <pageSetup paperSize="9" scale="8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Звіт Паспорт 2151 за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2022-09-14T11:21:27Z</cp:lastPrinted>
  <dcterms:created xsi:type="dcterms:W3CDTF">2020-01-30T08:58:47Z</dcterms:created>
  <dcterms:modified xsi:type="dcterms:W3CDTF">2022-09-14T11:37:56Z</dcterms:modified>
</cp:coreProperties>
</file>