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0" windowWidth="15480" windowHeight="8430" tabRatio="136" activeTab="0"/>
  </bookViews>
  <sheets>
    <sheet name="2" sheetId="1" r:id="rId1"/>
  </sheets>
  <definedNames>
    <definedName name="_xlnm._FilterDatabase" localSheetId="0" hidden="1">'2'!$A$11:$O$74</definedName>
    <definedName name="_xlnm.Print_Titles" localSheetId="0">'2'!$7:$11</definedName>
    <definedName name="_xlnm.Print_Area" localSheetId="0">'2'!$A$1:$O$74</definedName>
  </definedNames>
  <calcPr fullCalcOnLoad="1"/>
</workbook>
</file>

<file path=xl/sharedStrings.xml><?xml version="1.0" encoding="utf-8"?>
<sst xmlns="http://schemas.openxmlformats.org/spreadsheetml/2006/main" count="108" uniqueCount="62">
  <si>
    <t>за рахунок іншої субвенції з загального фонду обласного бюджету місцевим бюджетам на виконання доручень виборців депутатами обласної ради</t>
  </si>
  <si>
    <t>Заступник міського голови -
керуючий справами виконкому</t>
  </si>
  <si>
    <t xml:space="preserve">Спеціальні монтажно-експлуатаційні підрозділи </t>
  </si>
  <si>
    <r>
      <t xml:space="preserve">300
</t>
    </r>
    <r>
      <rPr>
        <sz val="10"/>
        <rFont val="Times New Roman CYR"/>
        <family val="0"/>
      </rPr>
      <t>210106</t>
    </r>
  </si>
  <si>
    <t>за рахунок субвенції з державного бюджету місцевим бюджетам для фінансування у 2009 році програм - переможців Всеукраїнського конкурсу проектів та програм розвитку місцевого самоврядування 2008 року</t>
  </si>
  <si>
    <t>співфінансування з міського бюджету для фінансування у 2009 році програм - переможців Всеукраїнського конкурсу проектів та програм розвитку місцевого самоврядування 2008 року</t>
  </si>
  <si>
    <t>Програма протидії захворюванню на туберкульоз у місті Чернігові у 2009-2011 роках, затверджена рішенням міської ради від 27.03.2009 (36 сесія 5 скликання)</t>
  </si>
  <si>
    <r>
      <t xml:space="preserve">300
</t>
    </r>
    <r>
      <rPr>
        <sz val="12"/>
        <rFont val="Times New Roman Cyr"/>
        <family val="0"/>
      </rPr>
      <t>210105</t>
    </r>
  </si>
  <si>
    <t>Додаток 2</t>
  </si>
  <si>
    <t>за рахунок субвенції з оласного бюджету місцевим бюджетам на проведення щеплення проти грипу</t>
  </si>
  <si>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</si>
  <si>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</si>
  <si>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13 (гр.3+гр.6)</t>
  </si>
  <si>
    <t>6 (гр.7+гр.12)</t>
  </si>
  <si>
    <t>Загальноосвітні школи (в т.ч. школа-дитячий садок, інтернат при школі), спеціалізовані школи, ліцеї, гімназії, колегіуми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</si>
  <si>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</si>
  <si>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</si>
  <si>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</si>
  <si>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</si>
  <si>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</si>
  <si>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Освіта</t>
  </si>
  <si>
    <t>Охорона здоров’я</t>
  </si>
  <si>
    <t>Капітальні вкладення</t>
  </si>
  <si>
    <t xml:space="preserve">Виконавчий комітет Чернігівської міської ради </t>
  </si>
  <si>
    <t>Управління освіти міської  ради</t>
  </si>
  <si>
    <t>Дошкільні заклади освіти</t>
  </si>
  <si>
    <t>Лікарні</t>
  </si>
  <si>
    <t xml:space="preserve"> з них:</t>
  </si>
  <si>
    <t>001</t>
  </si>
  <si>
    <t>020</t>
  </si>
  <si>
    <t>030</t>
  </si>
  <si>
    <t>150101</t>
  </si>
  <si>
    <t>Управління охорони здоров'я міської ради</t>
  </si>
  <si>
    <t>Інші видатки на соціальний захист населення відділу соціальних питань міської ради</t>
  </si>
  <si>
    <t>ВСЬОГО ВИДАТКІВ</t>
  </si>
  <si>
    <t>Код головного розпоряд-ника коштів</t>
  </si>
  <si>
    <t xml:space="preserve"> Назва головного розпорядника коштів</t>
  </si>
  <si>
    <t>КТКВ</t>
  </si>
  <si>
    <t>Видатки на запобігання та ліквідацію надзвичайних ситуацій та наслідків стихійного лиха</t>
  </si>
  <si>
    <t>061002</t>
  </si>
  <si>
    <t>090412</t>
  </si>
  <si>
    <t>070000</t>
  </si>
  <si>
    <t>070101</t>
  </si>
  <si>
    <t>070201</t>
  </si>
  <si>
    <t>080000</t>
  </si>
  <si>
    <t>080101</t>
  </si>
  <si>
    <t>080300</t>
  </si>
  <si>
    <t>з них:</t>
  </si>
  <si>
    <t>Поліклініки і амбулаторії (крім спеціалізованих поліклінік та загальних і спеціалізованих стоматологічних поліклінік)</t>
  </si>
  <si>
    <r>
      <t xml:space="preserve">Назва </t>
    </r>
    <r>
      <rPr>
        <b/>
        <sz val="10"/>
        <rFont val="Times New Roman Cyr"/>
        <family val="1"/>
      </rPr>
      <t>КТКВ</t>
    </r>
  </si>
  <si>
    <r>
      <t xml:space="preserve">300
</t>
    </r>
    <r>
      <rPr>
        <sz val="10"/>
        <rFont val="Times New Roman CYR"/>
        <family val="0"/>
      </rPr>
      <t>210105</t>
    </r>
  </si>
  <si>
    <t>споживання</t>
  </si>
  <si>
    <t>розвитку</t>
  </si>
  <si>
    <t>комунальні послуги та енергоносії</t>
  </si>
  <si>
    <t>у рамках Програми організації дорожнього руху на автомобільних дорогах, вулицях міста Чернігова на 2008-2011 роки</t>
  </si>
  <si>
    <t>у рамках Програма забезпечення пожежної безпеки на території м. Чернігова на 2008-2010 роки</t>
  </si>
  <si>
    <t xml:space="preserve"> оплата праці</t>
  </si>
  <si>
    <t>Власні</t>
  </si>
  <si>
    <t>Зміни до розподілу видатків міського бюджету на 2011 рік за головними розпорядниками коштів</t>
  </si>
  <si>
    <t>…</t>
  </si>
  <si>
    <t>С. Г. Віхров</t>
  </si>
  <si>
    <t>до розпорядження міського голови
15 листопада 2011 року № 219 -р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</si>
</sst>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9.5"/>
      <name val="Times New Roman Cyr"/>
      <family val="1"/>
    </font>
    <font>
      <sz val="10"/>
      <name val="Times New Roman CYR"/>
      <family val="0"/>
    </font>
    <font>
      <sz val="8"/>
      <name val="Tahoma"/>
      <family val="2"/>
    </font>
    <font>
      <sz val="9"/>
      <name val="Times New Roman Cyr"/>
      <family val="1"/>
    </font>
    <font>
      <sz val="9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0"/>
    </font>
    <font>
      <b/>
      <sz val="14"/>
      <color indexed="10"/>
      <name val="Times New Roman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justify" wrapText="1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right"/>
      <protection/>
    </xf>
    <xf numFmtId="3" fontId="10" fillId="0" borderId="1" xfId="0" applyNumberFormat="1" applyFont="1" applyFill="1" applyBorder="1" applyAlignment="1" applyProtection="1">
      <alignment horizontal="right"/>
      <protection/>
    </xf>
    <xf numFmtId="0" fontId="14" fillId="0" borderId="1" xfId="0" applyFont="1" applyFill="1" applyBorder="1" applyAlignment="1" applyProtection="1">
      <alignment horizontal="justify" wrapText="1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justify" wrapText="1"/>
      <protection locked="0"/>
    </xf>
    <xf numFmtId="4" fontId="10" fillId="0" borderId="1" xfId="0" applyNumberFormat="1" applyFont="1" applyFill="1" applyBorder="1" applyAlignment="1" applyProtection="1">
      <alignment horizontal="right"/>
      <protection locked="0"/>
    </xf>
    <xf numFmtId="4" fontId="10" fillId="0" borderId="1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15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justify" wrapText="1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 horizontal="right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49" fontId="18" fillId="0" borderId="1" xfId="0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0" fontId="16" fillId="0" borderId="3" xfId="16" applyFont="1" applyFill="1" applyBorder="1" applyAlignment="1" applyProtection="1">
      <alignment horizontal="center" vertical="center"/>
      <protection locked="0"/>
    </xf>
    <xf numFmtId="170" fontId="16" fillId="0" borderId="4" xfId="16" applyFont="1" applyFill="1" applyBorder="1" applyAlignment="1" applyProtection="1">
      <alignment horizontal="center" vertical="center"/>
      <protection locked="0"/>
    </xf>
    <xf numFmtId="170" fontId="16" fillId="0" borderId="5" xfId="16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74"/>
  <sheetViews>
    <sheetView showZeros="0" tabSelected="1" view="pageBreakPreview" zoomScaleNormal="90" zoomScaleSheetLayoutView="100" workbookViewId="0" topLeftCell="A1">
      <selection activeCell="L82" sqref="L82"/>
    </sheetView>
  </sheetViews>
  <sheetFormatPr defaultColWidth="9.00390625" defaultRowHeight="12.75"/>
  <cols>
    <col min="1" max="1" width="9.375" style="36" customWidth="1"/>
    <col min="2" max="2" width="55.75390625" style="5" customWidth="1"/>
    <col min="3" max="3" width="16.375" style="37" customWidth="1"/>
    <col min="4" max="4" width="8.00390625" style="1" hidden="1" customWidth="1"/>
    <col min="5" max="5" width="16.00390625" style="1" customWidth="1"/>
    <col min="6" max="6" width="13.00390625" style="1" customWidth="1"/>
    <col min="7" max="7" width="9.00390625" style="1" hidden="1" customWidth="1"/>
    <col min="8" max="8" width="15.375" style="1" customWidth="1"/>
    <col min="9" max="9" width="15.625" style="1" customWidth="1"/>
    <col min="10" max="10" width="14.375" style="1" customWidth="1"/>
    <col min="11" max="11" width="12.875" style="1" customWidth="1"/>
    <col min="12" max="12" width="15.875" style="1" customWidth="1"/>
    <col min="13" max="13" width="14.125" style="1" customWidth="1"/>
    <col min="14" max="14" width="23.75390625" style="1" customWidth="1"/>
    <col min="15" max="15" width="17.00390625" style="10" customWidth="1"/>
    <col min="16" max="16" width="20.25390625" style="15" customWidth="1"/>
    <col min="17" max="17" width="16.75390625" style="1" customWidth="1"/>
    <col min="18" max="18" width="14.375" style="1" customWidth="1"/>
    <col min="19" max="19" width="14.125" style="1" customWidth="1"/>
    <col min="20" max="16384" width="9.125" style="1" customWidth="1"/>
  </cols>
  <sheetData>
    <row r="1" spans="7:15" s="12" customFormat="1" ht="20.25" customHeight="1">
      <c r="G1" s="13"/>
      <c r="H1" s="13"/>
      <c r="L1" s="60" t="s">
        <v>8</v>
      </c>
      <c r="M1" s="60"/>
      <c r="N1" s="60"/>
      <c r="O1" s="60"/>
    </row>
    <row r="2" spans="1:17" s="17" customFormat="1" ht="39.75" customHeight="1">
      <c r="A2" s="16"/>
      <c r="B2" s="20"/>
      <c r="C2" s="20"/>
      <c r="D2" s="20"/>
      <c r="E2" s="20"/>
      <c r="G2" s="18"/>
      <c r="H2" s="18"/>
      <c r="L2" s="61" t="s">
        <v>61</v>
      </c>
      <c r="M2" s="61"/>
      <c r="N2" s="61"/>
      <c r="O2" s="61"/>
      <c r="P2" s="50"/>
      <c r="Q2" s="50"/>
    </row>
    <row r="3" spans="1:17" s="17" customFormat="1" ht="18.75" customHeight="1">
      <c r="A3" s="16"/>
      <c r="G3" s="18"/>
      <c r="H3" s="18"/>
      <c r="L3" s="61"/>
      <c r="M3" s="61"/>
      <c r="N3" s="61"/>
      <c r="O3" s="61"/>
      <c r="P3" s="50"/>
      <c r="Q3" s="50"/>
    </row>
    <row r="4" spans="1:16" s="17" customFormat="1" ht="13.5" customHeight="1">
      <c r="A4" s="16"/>
      <c r="G4" s="18"/>
      <c r="H4" s="18"/>
      <c r="I4" s="18"/>
      <c r="J4" s="73"/>
      <c r="K4" s="73"/>
      <c r="L4" s="73"/>
      <c r="M4" s="73"/>
      <c r="N4" s="73"/>
      <c r="O4" s="73"/>
      <c r="P4" s="19"/>
    </row>
    <row r="5" spans="1:15" ht="30">
      <c r="A5" s="74" t="s">
        <v>58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8.75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76" t="s">
        <v>15</v>
      </c>
      <c r="M6" s="76"/>
      <c r="N6" s="76"/>
      <c r="O6" s="76"/>
    </row>
    <row r="7" spans="1:15" ht="32.25" customHeight="1">
      <c r="A7" s="71" t="s">
        <v>35</v>
      </c>
      <c r="B7" s="42" t="s">
        <v>36</v>
      </c>
      <c r="C7" s="78" t="s">
        <v>16</v>
      </c>
      <c r="D7" s="78"/>
      <c r="E7" s="78"/>
      <c r="F7" s="78"/>
      <c r="G7" s="78"/>
      <c r="H7" s="65" t="s">
        <v>17</v>
      </c>
      <c r="I7" s="66"/>
      <c r="J7" s="66"/>
      <c r="K7" s="66"/>
      <c r="L7" s="66"/>
      <c r="M7" s="66"/>
      <c r="N7" s="67"/>
      <c r="O7" s="77" t="s">
        <v>19</v>
      </c>
    </row>
    <row r="8" spans="1:16" ht="32.25" customHeight="1">
      <c r="A8" s="71"/>
      <c r="B8" s="70" t="s">
        <v>49</v>
      </c>
      <c r="C8" s="63" t="s">
        <v>18</v>
      </c>
      <c r="D8" s="62" t="s">
        <v>51</v>
      </c>
      <c r="E8" s="75" t="s">
        <v>27</v>
      </c>
      <c r="F8" s="75"/>
      <c r="G8" s="62" t="s">
        <v>52</v>
      </c>
      <c r="H8" s="63" t="s">
        <v>18</v>
      </c>
      <c r="I8" s="64" t="s">
        <v>51</v>
      </c>
      <c r="J8" s="75" t="s">
        <v>27</v>
      </c>
      <c r="K8" s="75"/>
      <c r="L8" s="62" t="s">
        <v>52</v>
      </c>
      <c r="M8" s="82" t="s">
        <v>47</v>
      </c>
      <c r="N8" s="83"/>
      <c r="O8" s="77"/>
      <c r="P8" s="15" t="s">
        <v>57</v>
      </c>
    </row>
    <row r="9" spans="1:15" ht="32.25" customHeight="1">
      <c r="A9" s="24"/>
      <c r="B9" s="70"/>
      <c r="C9" s="63"/>
      <c r="D9" s="62"/>
      <c r="E9" s="68" t="s">
        <v>56</v>
      </c>
      <c r="F9" s="79" t="s">
        <v>53</v>
      </c>
      <c r="G9" s="62"/>
      <c r="H9" s="63"/>
      <c r="I9" s="64"/>
      <c r="J9" s="68" t="s">
        <v>56</v>
      </c>
      <c r="K9" s="79" t="s">
        <v>53</v>
      </c>
      <c r="L9" s="62"/>
      <c r="M9" s="84" t="s">
        <v>10</v>
      </c>
      <c r="N9" s="8" t="s">
        <v>47</v>
      </c>
      <c r="O9" s="77"/>
    </row>
    <row r="10" spans="1:15" ht="67.5" customHeight="1">
      <c r="A10" s="24" t="s">
        <v>37</v>
      </c>
      <c r="B10" s="70"/>
      <c r="C10" s="63"/>
      <c r="D10" s="62"/>
      <c r="E10" s="69"/>
      <c r="F10" s="80"/>
      <c r="G10" s="62"/>
      <c r="H10" s="63"/>
      <c r="I10" s="64"/>
      <c r="J10" s="69"/>
      <c r="K10" s="80"/>
      <c r="L10" s="62"/>
      <c r="M10" s="85"/>
      <c r="N10" s="53" t="s">
        <v>11</v>
      </c>
      <c r="O10" s="77"/>
    </row>
    <row r="11" spans="1:15" s="46" customFormat="1" ht="15.75">
      <c r="A11" s="43">
        <v>1</v>
      </c>
      <c r="B11" s="44">
        <v>2</v>
      </c>
      <c r="C11" s="44">
        <v>3</v>
      </c>
      <c r="D11" s="44">
        <v>4</v>
      </c>
      <c r="E11" s="44">
        <v>4</v>
      </c>
      <c r="F11" s="44">
        <v>5</v>
      </c>
      <c r="G11" s="44">
        <v>7</v>
      </c>
      <c r="H11" s="44" t="s">
        <v>13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45" t="s">
        <v>12</v>
      </c>
    </row>
    <row r="12" spans="1:15" ht="41.25" customHeight="1">
      <c r="A12" s="57" t="s">
        <v>28</v>
      </c>
      <c r="B12" s="48" t="s">
        <v>23</v>
      </c>
      <c r="C12" s="27">
        <v>8200</v>
      </c>
      <c r="D12" s="27" t="e">
        <f>SUM(D13,D14,D17,D20:D21,#REF!,#REF!)+#REF!</f>
        <v>#REF!</v>
      </c>
      <c r="E12" s="27"/>
      <c r="F12" s="27"/>
      <c r="G12" s="27" t="e">
        <f>SUM(G13,G14,G17,G20:G21,#REF!,#REF!)+#REF!</f>
        <v>#REF!</v>
      </c>
      <c r="H12" s="26"/>
      <c r="I12" s="27"/>
      <c r="J12" s="27"/>
      <c r="K12" s="27"/>
      <c r="L12" s="27"/>
      <c r="M12" s="27"/>
      <c r="N12" s="27"/>
      <c r="O12" s="27">
        <f>C12+H12</f>
        <v>8200</v>
      </c>
    </row>
    <row r="13" spans="1:15" ht="17.25" customHeight="1">
      <c r="A13" s="14"/>
      <c r="B13" s="41" t="s">
        <v>59</v>
      </c>
      <c r="C13" s="11"/>
      <c r="D13" s="3"/>
      <c r="E13" s="3"/>
      <c r="F13" s="3"/>
      <c r="G13" s="3"/>
      <c r="H13" s="11"/>
      <c r="I13" s="3"/>
      <c r="J13" s="3"/>
      <c r="K13" s="3"/>
      <c r="L13" s="3"/>
      <c r="M13" s="3"/>
      <c r="N13" s="3"/>
      <c r="O13" s="27"/>
    </row>
    <row r="14" spans="1:15" ht="18.75" hidden="1">
      <c r="A14" s="14" t="s">
        <v>39</v>
      </c>
      <c r="B14" s="40" t="s">
        <v>2</v>
      </c>
      <c r="C14" s="11">
        <f>SUM(D14,G14)</f>
        <v>0</v>
      </c>
      <c r="D14" s="3"/>
      <c r="E14" s="3"/>
      <c r="F14" s="3"/>
      <c r="G14" s="3"/>
      <c r="H14" s="11">
        <f>SUM(I14,L14)</f>
        <v>0</v>
      </c>
      <c r="I14" s="3"/>
      <c r="J14" s="3"/>
      <c r="K14" s="3"/>
      <c r="L14" s="3"/>
      <c r="M14" s="3"/>
      <c r="N14" s="3"/>
      <c r="O14" s="27">
        <f>C14+H14</f>
        <v>0</v>
      </c>
    </row>
    <row r="15" spans="1:15" ht="15" customHeight="1" hidden="1">
      <c r="A15" s="9"/>
      <c r="B15" s="2" t="s">
        <v>47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1:15" ht="28.5" customHeight="1" hidden="1">
      <c r="A16" s="9"/>
      <c r="B16" s="6" t="s">
        <v>54</v>
      </c>
      <c r="C16" s="11">
        <f>SUM(D16,G16)</f>
        <v>0</v>
      </c>
      <c r="D16" s="3"/>
      <c r="E16" s="3"/>
      <c r="F16" s="3"/>
      <c r="G16" s="3"/>
      <c r="H16" s="11">
        <f>SUM(I16,L16)</f>
        <v>0</v>
      </c>
      <c r="I16" s="3"/>
      <c r="J16" s="3"/>
      <c r="K16" s="3"/>
      <c r="L16" s="3"/>
      <c r="M16" s="3"/>
      <c r="N16" s="3"/>
      <c r="O16" s="27">
        <f>C16+H16</f>
        <v>0</v>
      </c>
    </row>
    <row r="17" spans="1:15" ht="30.75" customHeight="1">
      <c r="A17" s="14" t="s">
        <v>40</v>
      </c>
      <c r="B17" s="30" t="s">
        <v>33</v>
      </c>
      <c r="C17" s="11">
        <v>8200</v>
      </c>
      <c r="D17" s="3"/>
      <c r="E17" s="3"/>
      <c r="F17" s="3"/>
      <c r="G17" s="3"/>
      <c r="H17" s="11"/>
      <c r="I17" s="3"/>
      <c r="J17" s="3"/>
      <c r="K17" s="3"/>
      <c r="L17" s="3"/>
      <c r="M17" s="3"/>
      <c r="N17" s="3"/>
      <c r="O17" s="27">
        <f>C17+H17</f>
        <v>8200</v>
      </c>
    </row>
    <row r="18" spans="1:15" ht="15" customHeight="1">
      <c r="A18" s="14"/>
      <c r="B18" s="2" t="s">
        <v>47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6.5" customHeight="1">
      <c r="A19" s="14"/>
      <c r="B19" s="6" t="s">
        <v>59</v>
      </c>
      <c r="C19" s="11"/>
      <c r="D19" s="3"/>
      <c r="E19" s="3"/>
      <c r="F19" s="3"/>
      <c r="G19" s="3"/>
      <c r="H19" s="11"/>
      <c r="I19" s="3"/>
      <c r="J19" s="3"/>
      <c r="K19" s="3"/>
      <c r="L19" s="3"/>
      <c r="M19" s="3"/>
      <c r="N19" s="3"/>
      <c r="O19" s="27"/>
    </row>
    <row r="20" spans="1:15" ht="42.75" customHeight="1">
      <c r="A20" s="14"/>
      <c r="B20" s="2" t="s">
        <v>0</v>
      </c>
      <c r="C20" s="11">
        <v>8200</v>
      </c>
      <c r="D20" s="3"/>
      <c r="E20" s="3"/>
      <c r="F20" s="3"/>
      <c r="G20" s="3"/>
      <c r="H20" s="11"/>
      <c r="I20" s="3"/>
      <c r="J20" s="3"/>
      <c r="K20" s="3"/>
      <c r="L20" s="3"/>
      <c r="M20" s="3"/>
      <c r="N20" s="3"/>
      <c r="O20" s="27">
        <v>8200</v>
      </c>
    </row>
    <row r="21" spans="1:15" ht="18" customHeight="1">
      <c r="A21" s="14"/>
      <c r="B21" s="2" t="s">
        <v>59</v>
      </c>
      <c r="C21" s="11"/>
      <c r="D21" s="3"/>
      <c r="E21" s="3"/>
      <c r="F21" s="3"/>
      <c r="G21" s="3"/>
      <c r="H21" s="11"/>
      <c r="I21" s="3"/>
      <c r="J21" s="3"/>
      <c r="K21" s="3"/>
      <c r="L21" s="3"/>
      <c r="M21" s="3"/>
      <c r="N21" s="3"/>
      <c r="O21" s="27"/>
    </row>
    <row r="22" spans="1:15" ht="25.5" customHeight="1">
      <c r="A22" s="57" t="s">
        <v>29</v>
      </c>
      <c r="B22" s="48" t="s">
        <v>24</v>
      </c>
      <c r="C22" s="27">
        <v>10000</v>
      </c>
      <c r="D22" s="27" t="e">
        <f>D23+D24+#REF!+D42</f>
        <v>#REF!</v>
      </c>
      <c r="E22" s="27"/>
      <c r="F22" s="27"/>
      <c r="G22" s="27" t="e">
        <f>G23+G24+#REF!+G42</f>
        <v>#REF!</v>
      </c>
      <c r="H22" s="27">
        <v>14000</v>
      </c>
      <c r="I22" s="27"/>
      <c r="J22" s="27"/>
      <c r="K22" s="27"/>
      <c r="L22" s="27">
        <v>14000</v>
      </c>
      <c r="M22" s="27">
        <v>14000</v>
      </c>
      <c r="N22" s="27">
        <v>14000</v>
      </c>
      <c r="O22" s="27">
        <f>SUM(C22,H22)</f>
        <v>24000</v>
      </c>
    </row>
    <row r="23" spans="1:15" ht="19.5" customHeight="1">
      <c r="A23" s="14"/>
      <c r="B23" s="55" t="s">
        <v>59</v>
      </c>
      <c r="C23" s="11"/>
      <c r="D23" s="3"/>
      <c r="E23" s="3"/>
      <c r="F23" s="3"/>
      <c r="G23" s="3"/>
      <c r="H23" s="11"/>
      <c r="I23" s="3"/>
      <c r="J23" s="3"/>
      <c r="K23" s="3"/>
      <c r="L23" s="3"/>
      <c r="M23" s="3"/>
      <c r="N23" s="3"/>
      <c r="O23" s="27"/>
    </row>
    <row r="24" spans="1:15" ht="23.25" customHeight="1">
      <c r="A24" s="14" t="s">
        <v>41</v>
      </c>
      <c r="B24" s="58" t="s">
        <v>20</v>
      </c>
      <c r="C24" s="11">
        <v>10000</v>
      </c>
      <c r="D24" s="11" t="e">
        <f>D25+D30+D34+D37+#REF!+#REF!+#REF!+#REF!+#REF!+#REF!+#REF!</f>
        <v>#REF!</v>
      </c>
      <c r="E24" s="11"/>
      <c r="F24" s="11"/>
      <c r="G24" s="11"/>
      <c r="H24" s="11">
        <v>14000</v>
      </c>
      <c r="I24" s="11"/>
      <c r="J24" s="11"/>
      <c r="K24" s="11"/>
      <c r="L24" s="11">
        <v>14000</v>
      </c>
      <c r="M24" s="11">
        <v>14000</v>
      </c>
      <c r="N24" s="11">
        <v>14000</v>
      </c>
      <c r="O24" s="27">
        <f>SUM(C24,H24)</f>
        <v>24000</v>
      </c>
    </row>
    <row r="25" spans="1:15" ht="21" customHeight="1">
      <c r="A25" s="14" t="s">
        <v>42</v>
      </c>
      <c r="B25" s="49" t="s">
        <v>25</v>
      </c>
      <c r="C25" s="11">
        <v>1000</v>
      </c>
      <c r="D25" s="3"/>
      <c r="E25" s="3"/>
      <c r="F25" s="3"/>
      <c r="G25" s="3"/>
      <c r="H25" s="11"/>
      <c r="I25" s="3"/>
      <c r="J25" s="3"/>
      <c r="K25" s="3"/>
      <c r="L25" s="3"/>
      <c r="M25" s="3"/>
      <c r="N25" s="3"/>
      <c r="O25" s="27">
        <f>SUM(C25,H25)</f>
        <v>1000</v>
      </c>
    </row>
    <row r="26" spans="1:15" ht="16.5" customHeight="1" hidden="1">
      <c r="A26" s="9"/>
      <c r="B26" s="2" t="s">
        <v>47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27" hidden="1">
      <c r="A27" s="9"/>
      <c r="B27" s="2" t="s">
        <v>55</v>
      </c>
      <c r="C27" s="11">
        <f>SUM(D27,G27)</f>
        <v>0</v>
      </c>
      <c r="D27" s="3"/>
      <c r="E27" s="3"/>
      <c r="F27" s="3"/>
      <c r="G27" s="3"/>
      <c r="H27" s="11">
        <f>SUM(I27,L27)</f>
        <v>0</v>
      </c>
      <c r="I27" s="3"/>
      <c r="J27" s="3"/>
      <c r="K27" s="3"/>
      <c r="L27" s="3"/>
      <c r="M27" s="3"/>
      <c r="N27" s="3"/>
      <c r="O27" s="27">
        <f aca="true" t="shared" si="0" ref="O27:O34">SUM(C27,H27)</f>
        <v>0</v>
      </c>
    </row>
    <row r="28" spans="1:15" ht="18.75">
      <c r="A28" s="9"/>
      <c r="B28" s="2" t="s">
        <v>47</v>
      </c>
      <c r="C28" s="11"/>
      <c r="D28" s="3"/>
      <c r="E28" s="3"/>
      <c r="F28" s="3"/>
      <c r="G28" s="3"/>
      <c r="H28" s="11"/>
      <c r="I28" s="3"/>
      <c r="J28" s="3"/>
      <c r="K28" s="3"/>
      <c r="L28" s="3"/>
      <c r="M28" s="3"/>
      <c r="N28" s="3"/>
      <c r="O28" s="27"/>
    </row>
    <row r="29" spans="1:15" ht="39.75" customHeight="1">
      <c r="A29" s="9"/>
      <c r="B29" s="2" t="s">
        <v>0</v>
      </c>
      <c r="C29" s="11">
        <v>1000</v>
      </c>
      <c r="D29" s="3"/>
      <c r="E29" s="3"/>
      <c r="F29" s="3"/>
      <c r="G29" s="3"/>
      <c r="H29" s="11"/>
      <c r="I29" s="3"/>
      <c r="J29" s="3"/>
      <c r="K29" s="3"/>
      <c r="L29" s="3"/>
      <c r="M29" s="3"/>
      <c r="N29" s="3"/>
      <c r="O29" s="27">
        <v>1000</v>
      </c>
    </row>
    <row r="30" spans="1:15" ht="29.25" customHeight="1">
      <c r="A30" s="14" t="s">
        <v>43</v>
      </c>
      <c r="B30" s="6" t="s">
        <v>14</v>
      </c>
      <c r="C30" s="11">
        <v>9000</v>
      </c>
      <c r="D30" s="3"/>
      <c r="E30" s="3"/>
      <c r="F30" s="3"/>
      <c r="G30" s="3"/>
      <c r="H30" s="11">
        <v>14000</v>
      </c>
      <c r="I30" s="3"/>
      <c r="J30" s="3"/>
      <c r="K30" s="3"/>
      <c r="L30" s="3">
        <v>14000</v>
      </c>
      <c r="M30" s="3">
        <v>14000</v>
      </c>
      <c r="N30" s="3">
        <v>14000</v>
      </c>
      <c r="O30" s="27">
        <f t="shared" si="0"/>
        <v>23000</v>
      </c>
    </row>
    <row r="31" spans="1:15" ht="16.5" customHeight="1" hidden="1">
      <c r="A31" s="14"/>
      <c r="B31" s="2" t="s">
        <v>47</v>
      </c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7">
        <f t="shared" si="0"/>
        <v>0</v>
      </c>
    </row>
    <row r="32" spans="1:15" ht="27" hidden="1">
      <c r="A32" s="14"/>
      <c r="B32" s="2" t="s">
        <v>55</v>
      </c>
      <c r="C32" s="11">
        <f>SUM(D32,G32)</f>
        <v>0</v>
      </c>
      <c r="D32" s="3"/>
      <c r="E32" s="3"/>
      <c r="F32" s="3"/>
      <c r="G32" s="3"/>
      <c r="H32" s="11">
        <f>SUM(I32,L32)</f>
        <v>0</v>
      </c>
      <c r="I32" s="3"/>
      <c r="J32" s="3"/>
      <c r="K32" s="3"/>
      <c r="L32" s="3"/>
      <c r="M32" s="3"/>
      <c r="N32" s="3"/>
      <c r="O32" s="27">
        <f t="shared" si="0"/>
        <v>0</v>
      </c>
    </row>
    <row r="33" spans="1:15" ht="18.75">
      <c r="A33" s="14"/>
      <c r="B33" s="2" t="s">
        <v>59</v>
      </c>
      <c r="C33" s="11">
        <f>SUM(D33,G33)</f>
        <v>0</v>
      </c>
      <c r="D33" s="3"/>
      <c r="E33" s="3"/>
      <c r="F33" s="3"/>
      <c r="G33" s="3"/>
      <c r="H33" s="11"/>
      <c r="I33" s="3"/>
      <c r="J33" s="3"/>
      <c r="K33" s="3"/>
      <c r="L33" s="3"/>
      <c r="M33" s="3"/>
      <c r="N33" s="3"/>
      <c r="O33" s="27">
        <f t="shared" si="0"/>
        <v>0</v>
      </c>
    </row>
    <row r="34" spans="1:15" ht="42" customHeight="1">
      <c r="A34" s="14"/>
      <c r="B34" s="2" t="s">
        <v>0</v>
      </c>
      <c r="C34" s="11">
        <v>9000</v>
      </c>
      <c r="D34" s="3"/>
      <c r="E34" s="3"/>
      <c r="F34" s="3"/>
      <c r="G34" s="3"/>
      <c r="H34" s="11">
        <v>14000</v>
      </c>
      <c r="I34" s="3"/>
      <c r="J34" s="3"/>
      <c r="K34" s="3"/>
      <c r="L34" s="3">
        <v>14000</v>
      </c>
      <c r="M34" s="3">
        <v>14000</v>
      </c>
      <c r="N34" s="3">
        <v>14000</v>
      </c>
      <c r="O34" s="27">
        <f t="shared" si="0"/>
        <v>23000</v>
      </c>
    </row>
    <row r="35" spans="1:15" ht="16.5" customHeight="1" hidden="1">
      <c r="A35" s="14"/>
      <c r="B35" s="2" t="s">
        <v>47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5" ht="27" hidden="1">
      <c r="A36" s="14"/>
      <c r="B36" s="2" t="s">
        <v>55</v>
      </c>
      <c r="C36" s="11">
        <f>SUM(D36,G36)</f>
        <v>0</v>
      </c>
      <c r="D36" s="3"/>
      <c r="E36" s="3"/>
      <c r="F36" s="3"/>
      <c r="G36" s="3"/>
      <c r="H36" s="11">
        <f>SUM(I36,L36)</f>
        <v>0</v>
      </c>
      <c r="I36" s="3"/>
      <c r="J36" s="3"/>
      <c r="K36" s="3"/>
      <c r="L36" s="3"/>
      <c r="M36" s="3"/>
      <c r="N36" s="3"/>
      <c r="O36" s="27">
        <f>SUM(C36,H36)</f>
        <v>0</v>
      </c>
    </row>
    <row r="37" spans="1:15" ht="17.25" customHeight="1">
      <c r="A37" s="14"/>
      <c r="B37" s="6" t="s">
        <v>59</v>
      </c>
      <c r="C37" s="11"/>
      <c r="D37" s="3"/>
      <c r="E37" s="3"/>
      <c r="F37" s="3"/>
      <c r="G37" s="3"/>
      <c r="H37" s="11"/>
      <c r="I37" s="3"/>
      <c r="J37" s="3"/>
      <c r="K37" s="3"/>
      <c r="L37" s="3"/>
      <c r="M37" s="3"/>
      <c r="N37" s="3"/>
      <c r="O37" s="27"/>
    </row>
    <row r="38" spans="1:15" ht="16.5" customHeight="1" hidden="1">
      <c r="A38" s="14"/>
      <c r="B38" s="2" t="s">
        <v>47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</row>
    <row r="39" spans="1:15" ht="27" hidden="1">
      <c r="A39" s="14"/>
      <c r="B39" s="2" t="s">
        <v>55</v>
      </c>
      <c r="C39" s="11">
        <f>SUM(D39,G39)</f>
        <v>0</v>
      </c>
      <c r="D39" s="3"/>
      <c r="E39" s="3"/>
      <c r="F39" s="3"/>
      <c r="G39" s="3"/>
      <c r="H39" s="11">
        <f>SUM(I39,L39)</f>
        <v>0</v>
      </c>
      <c r="I39" s="3"/>
      <c r="J39" s="3"/>
      <c r="K39" s="3"/>
      <c r="L39" s="3"/>
      <c r="M39" s="3"/>
      <c r="N39" s="3"/>
      <c r="O39" s="27">
        <f>SUM(C39,H39)</f>
        <v>0</v>
      </c>
    </row>
    <row r="40" spans="1:15" ht="13.5" customHeight="1" hidden="1">
      <c r="A40" s="14"/>
      <c r="B40" s="2" t="s">
        <v>47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</row>
    <row r="41" spans="1:15" ht="27" hidden="1">
      <c r="A41" s="14"/>
      <c r="B41" s="2" t="s">
        <v>55</v>
      </c>
      <c r="C41" s="11">
        <f>SUM(D41,G41)</f>
        <v>0</v>
      </c>
      <c r="D41" s="3"/>
      <c r="E41" s="3"/>
      <c r="F41" s="3"/>
      <c r="G41" s="3"/>
      <c r="H41" s="11">
        <f>SUM(I41,L41)</f>
        <v>0</v>
      </c>
      <c r="I41" s="3"/>
      <c r="J41" s="3"/>
      <c r="K41" s="3"/>
      <c r="L41" s="3"/>
      <c r="M41" s="3"/>
      <c r="N41" s="3"/>
      <c r="O41" s="27">
        <f aca="true" t="shared" si="1" ref="O41:O46">SUM(C41,H41)</f>
        <v>0</v>
      </c>
    </row>
    <row r="42" spans="1:15" ht="21" customHeight="1" hidden="1">
      <c r="A42" s="14" t="s">
        <v>31</v>
      </c>
      <c r="B42" s="2" t="s">
        <v>22</v>
      </c>
      <c r="C42" s="11">
        <f>SUM(D42,G42)</f>
        <v>0</v>
      </c>
      <c r="D42" s="3"/>
      <c r="E42" s="3"/>
      <c r="F42" s="3"/>
      <c r="G42" s="3"/>
      <c r="H42" s="11">
        <f>SUM(I42,L42)</f>
        <v>0</v>
      </c>
      <c r="I42" s="3"/>
      <c r="J42" s="3"/>
      <c r="K42" s="3"/>
      <c r="L42" s="3"/>
      <c r="M42" s="3">
        <f>L42</f>
        <v>0</v>
      </c>
      <c r="N42" s="3"/>
      <c r="O42" s="27">
        <f t="shared" si="1"/>
        <v>0</v>
      </c>
    </row>
    <row r="43" spans="1:15" ht="38.25" customHeight="1">
      <c r="A43" s="57" t="s">
        <v>30</v>
      </c>
      <c r="B43" s="48" t="s">
        <v>32</v>
      </c>
      <c r="C43" s="27">
        <v>13200</v>
      </c>
      <c r="D43" s="27" t="e">
        <f>D44+D45+#REF!+#REF!</f>
        <v>#REF!</v>
      </c>
      <c r="E43" s="27"/>
      <c r="F43" s="27"/>
      <c r="G43" s="27" t="e">
        <f>G44+G45+#REF!+#REF!</f>
        <v>#REF!</v>
      </c>
      <c r="H43" s="27">
        <v>64100</v>
      </c>
      <c r="I43" s="27"/>
      <c r="J43" s="27"/>
      <c r="K43" s="27"/>
      <c r="L43" s="27">
        <v>64100</v>
      </c>
      <c r="M43" s="27">
        <v>64100</v>
      </c>
      <c r="N43" s="27">
        <v>64100</v>
      </c>
      <c r="O43" s="27">
        <v>77300</v>
      </c>
    </row>
    <row r="44" spans="1:15" ht="20.25" customHeight="1">
      <c r="A44" s="14"/>
      <c r="B44" s="49" t="s">
        <v>59</v>
      </c>
      <c r="C44" s="11"/>
      <c r="D44" s="3"/>
      <c r="E44" s="3"/>
      <c r="F44" s="3"/>
      <c r="G44" s="3"/>
      <c r="H44" s="11"/>
      <c r="I44" s="3"/>
      <c r="J44" s="3"/>
      <c r="K44" s="3"/>
      <c r="L44" s="3"/>
      <c r="M44" s="3"/>
      <c r="N44" s="3"/>
      <c r="O44" s="27"/>
    </row>
    <row r="45" spans="1:15" ht="22.5" customHeight="1">
      <c r="A45" s="14" t="s">
        <v>44</v>
      </c>
      <c r="B45" s="58" t="s">
        <v>21</v>
      </c>
      <c r="C45" s="11">
        <v>13200</v>
      </c>
      <c r="D45" s="11" t="e">
        <f>D46+D52+D56+D60+D65+D67+D68+#REF!</f>
        <v>#REF!</v>
      </c>
      <c r="E45" s="11"/>
      <c r="F45" s="11"/>
      <c r="G45" s="11" t="e">
        <f>G46+G52+G56+G60+G65+G67+G68+#REF!</f>
        <v>#REF!</v>
      </c>
      <c r="H45" s="11">
        <v>64100</v>
      </c>
      <c r="I45" s="11"/>
      <c r="J45" s="11"/>
      <c r="K45" s="11"/>
      <c r="L45" s="11">
        <v>64100</v>
      </c>
      <c r="M45" s="11">
        <v>64100</v>
      </c>
      <c r="N45" s="11">
        <v>64100</v>
      </c>
      <c r="O45" s="27">
        <f t="shared" si="1"/>
        <v>77300</v>
      </c>
    </row>
    <row r="46" spans="1:15" ht="21" customHeight="1">
      <c r="A46" s="14" t="s">
        <v>45</v>
      </c>
      <c r="B46" s="55" t="s">
        <v>26</v>
      </c>
      <c r="C46" s="11">
        <v>13200</v>
      </c>
      <c r="D46" s="3"/>
      <c r="E46" s="3"/>
      <c r="F46" s="3"/>
      <c r="G46" s="3"/>
      <c r="H46" s="11">
        <v>54100</v>
      </c>
      <c r="I46" s="3"/>
      <c r="J46" s="3"/>
      <c r="K46" s="3"/>
      <c r="L46" s="3">
        <v>54100</v>
      </c>
      <c r="M46" s="3">
        <v>54100</v>
      </c>
      <c r="N46" s="3">
        <v>54100</v>
      </c>
      <c r="O46" s="27">
        <f t="shared" si="1"/>
        <v>67300</v>
      </c>
    </row>
    <row r="47" spans="1:15" ht="16.5" customHeight="1" hidden="1">
      <c r="A47" s="9"/>
      <c r="B47" s="2" t="s">
        <v>47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ht="39" customHeight="1" hidden="1">
      <c r="A48" s="9"/>
      <c r="B48" s="56" t="s">
        <v>5</v>
      </c>
      <c r="C48" s="11">
        <f>SUM(D48,G48)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7">
        <f>SUM(C48,H48)</f>
        <v>0</v>
      </c>
    </row>
    <row r="49" spans="1:15" ht="39.75" customHeight="1" hidden="1">
      <c r="A49" s="9"/>
      <c r="B49" s="28" t="s">
        <v>4</v>
      </c>
      <c r="C49" s="11">
        <f>SUM(D49,G49)</f>
        <v>0</v>
      </c>
      <c r="D49" s="3"/>
      <c r="E49" s="3"/>
      <c r="F49" s="3"/>
      <c r="G49" s="3"/>
      <c r="H49" s="11">
        <f>SUM(I49,L49)</f>
        <v>0</v>
      </c>
      <c r="I49" s="3"/>
      <c r="J49" s="3"/>
      <c r="K49" s="3"/>
      <c r="L49" s="3"/>
      <c r="M49" s="3"/>
      <c r="N49" s="3"/>
      <c r="O49" s="27">
        <f>SUM(C49,H49)</f>
        <v>0</v>
      </c>
    </row>
    <row r="50" spans="1:15" ht="18.75" customHeight="1">
      <c r="A50" s="9"/>
      <c r="B50" s="2" t="s">
        <v>47</v>
      </c>
      <c r="C50" s="11"/>
      <c r="D50" s="3"/>
      <c r="E50" s="3"/>
      <c r="F50" s="3"/>
      <c r="G50" s="3"/>
      <c r="H50" s="11"/>
      <c r="I50" s="3"/>
      <c r="J50" s="3"/>
      <c r="K50" s="3"/>
      <c r="L50" s="3"/>
      <c r="M50" s="3"/>
      <c r="N50" s="3"/>
      <c r="O50" s="27">
        <f>SUM(C50,H50)</f>
        <v>0</v>
      </c>
    </row>
    <row r="51" spans="1:15" ht="30.75" customHeight="1" hidden="1">
      <c r="A51" s="9"/>
      <c r="B51" s="2" t="s">
        <v>0</v>
      </c>
      <c r="C51" s="11">
        <f>D51</f>
        <v>0</v>
      </c>
      <c r="D51" s="3"/>
      <c r="E51" s="3"/>
      <c r="F51" s="3"/>
      <c r="G51" s="3"/>
      <c r="H51" s="11"/>
      <c r="I51" s="3"/>
      <c r="J51" s="3"/>
      <c r="K51" s="3"/>
      <c r="L51" s="3"/>
      <c r="M51" s="3"/>
      <c r="N51" s="3"/>
      <c r="O51" s="27">
        <f>C51</f>
        <v>0</v>
      </c>
    </row>
    <row r="52" spans="1:16" ht="41.25" customHeight="1">
      <c r="A52" s="14"/>
      <c r="B52" s="2" t="s">
        <v>0</v>
      </c>
      <c r="C52" s="11">
        <v>13200</v>
      </c>
      <c r="D52" s="3"/>
      <c r="E52" s="3"/>
      <c r="F52" s="3"/>
      <c r="G52" s="3"/>
      <c r="H52" s="11">
        <v>54100</v>
      </c>
      <c r="I52" s="3"/>
      <c r="J52" s="3"/>
      <c r="K52" s="3"/>
      <c r="L52" s="3">
        <v>54100</v>
      </c>
      <c r="M52" s="3">
        <v>54100</v>
      </c>
      <c r="N52" s="3">
        <v>54100</v>
      </c>
      <c r="O52" s="27">
        <v>67300</v>
      </c>
      <c r="P52" s="54"/>
    </row>
    <row r="53" spans="1:15" ht="16.5" customHeight="1" hidden="1">
      <c r="A53" s="14"/>
      <c r="B53" s="41" t="s">
        <v>47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</row>
    <row r="54" spans="1:15" ht="32.25" hidden="1">
      <c r="A54" s="14"/>
      <c r="B54" s="41" t="s">
        <v>55</v>
      </c>
      <c r="C54" s="11">
        <f>SUM(D54,G54)</f>
        <v>0</v>
      </c>
      <c r="D54" s="3"/>
      <c r="E54" s="3"/>
      <c r="F54" s="3"/>
      <c r="G54" s="3"/>
      <c r="H54" s="11">
        <f>SUM(I54,L54)</f>
        <v>0</v>
      </c>
      <c r="I54" s="3"/>
      <c r="J54" s="3"/>
      <c r="K54" s="3"/>
      <c r="L54" s="3"/>
      <c r="M54" s="3"/>
      <c r="N54" s="3"/>
      <c r="O54" s="27">
        <f>SUM(C54,H54)</f>
        <v>0</v>
      </c>
    </row>
    <row r="55" spans="1:15" ht="27.75" customHeight="1" hidden="1">
      <c r="A55" s="14"/>
      <c r="B55" s="6" t="s">
        <v>9</v>
      </c>
      <c r="C55" s="11">
        <f>D55</f>
        <v>0</v>
      </c>
      <c r="D55" s="3"/>
      <c r="E55" s="3"/>
      <c r="F55" s="3"/>
      <c r="G55" s="3"/>
      <c r="H55" s="11"/>
      <c r="I55" s="3"/>
      <c r="J55" s="3"/>
      <c r="K55" s="3"/>
      <c r="L55" s="3"/>
      <c r="M55" s="3"/>
      <c r="N55" s="3"/>
      <c r="O55" s="27">
        <f>C55</f>
        <v>0</v>
      </c>
    </row>
    <row r="56" spans="1:15" ht="17.25" customHeight="1">
      <c r="A56" s="14"/>
      <c r="B56" s="40" t="s">
        <v>59</v>
      </c>
      <c r="C56" s="11"/>
      <c r="D56" s="3"/>
      <c r="E56" s="3"/>
      <c r="F56" s="3"/>
      <c r="G56" s="3"/>
      <c r="H56" s="11"/>
      <c r="I56" s="3"/>
      <c r="J56" s="3"/>
      <c r="K56" s="3"/>
      <c r="L56" s="3"/>
      <c r="M56" s="3"/>
      <c r="N56" s="3"/>
      <c r="O56" s="27"/>
    </row>
    <row r="57" spans="1:15" ht="16.5" customHeight="1" hidden="1">
      <c r="A57" s="9"/>
      <c r="B57" s="2" t="s">
        <v>47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</row>
    <row r="58" spans="1:15" ht="28.5" customHeight="1" hidden="1">
      <c r="A58" s="9"/>
      <c r="B58" s="6" t="s">
        <v>9</v>
      </c>
      <c r="C58" s="3">
        <f>D58</f>
        <v>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>
        <f>C58</f>
        <v>0</v>
      </c>
    </row>
    <row r="59" spans="1:15" ht="27" hidden="1">
      <c r="A59" s="9"/>
      <c r="B59" s="2" t="s">
        <v>55</v>
      </c>
      <c r="C59" s="11">
        <f>SUM(D59,G59)</f>
        <v>0</v>
      </c>
      <c r="D59" s="3"/>
      <c r="E59" s="3"/>
      <c r="F59" s="3"/>
      <c r="G59" s="3"/>
      <c r="H59" s="11">
        <f>SUM(I59,L59)</f>
        <v>0</v>
      </c>
      <c r="I59" s="3"/>
      <c r="J59" s="3"/>
      <c r="K59" s="3"/>
      <c r="L59" s="3"/>
      <c r="M59" s="3"/>
      <c r="N59" s="3"/>
      <c r="O59" s="27">
        <f>SUM(C59,H59)</f>
        <v>0</v>
      </c>
    </row>
    <row r="60" spans="1:15" ht="27" customHeight="1">
      <c r="A60" s="14" t="s">
        <v>46</v>
      </c>
      <c r="B60" s="6" t="s">
        <v>48</v>
      </c>
      <c r="C60" s="11"/>
      <c r="D60" s="3"/>
      <c r="E60" s="3"/>
      <c r="F60" s="3"/>
      <c r="G60" s="3"/>
      <c r="H60" s="11">
        <v>10000</v>
      </c>
      <c r="I60" s="3"/>
      <c r="J60" s="3"/>
      <c r="K60" s="3"/>
      <c r="L60" s="3">
        <v>10000</v>
      </c>
      <c r="M60" s="3">
        <v>10000</v>
      </c>
      <c r="N60" s="3">
        <v>10000</v>
      </c>
      <c r="O60" s="27">
        <f>SUM(C60,H60)</f>
        <v>10000</v>
      </c>
    </row>
    <row r="61" spans="1:15" ht="16.5" customHeight="1" hidden="1">
      <c r="A61" s="14"/>
      <c r="B61" s="2" t="s">
        <v>47</v>
      </c>
      <c r="C61" s="3"/>
      <c r="D61" s="3"/>
      <c r="E61" s="3"/>
      <c r="F61" s="3"/>
      <c r="G61" s="3"/>
      <c r="H61" s="11">
        <v>10000</v>
      </c>
      <c r="I61" s="3"/>
      <c r="J61" s="3"/>
      <c r="K61" s="3"/>
      <c r="L61" s="3">
        <v>10000</v>
      </c>
      <c r="M61" s="3">
        <v>10000</v>
      </c>
      <c r="N61" s="3">
        <v>10000</v>
      </c>
      <c r="O61" s="27">
        <f aca="true" t="shared" si="2" ref="O61:O68">SUM(C61,H61)</f>
        <v>10000</v>
      </c>
    </row>
    <row r="62" spans="1:15" ht="27" hidden="1">
      <c r="A62" s="14"/>
      <c r="B62" s="2" t="s">
        <v>55</v>
      </c>
      <c r="C62" s="11">
        <f>SUM(D62,G62)</f>
        <v>0</v>
      </c>
      <c r="D62" s="3"/>
      <c r="E62" s="3"/>
      <c r="F62" s="3"/>
      <c r="G62" s="3"/>
      <c r="H62" s="11">
        <v>10000</v>
      </c>
      <c r="I62" s="3"/>
      <c r="J62" s="3"/>
      <c r="K62" s="3"/>
      <c r="L62" s="3">
        <v>10000</v>
      </c>
      <c r="M62" s="3">
        <v>10000</v>
      </c>
      <c r="N62" s="3">
        <v>10000</v>
      </c>
      <c r="O62" s="27">
        <f t="shared" si="2"/>
        <v>10000</v>
      </c>
    </row>
    <row r="63" spans="1:15" ht="27" hidden="1">
      <c r="A63" s="14"/>
      <c r="B63" s="6" t="s">
        <v>9</v>
      </c>
      <c r="C63" s="11">
        <f>D63</f>
        <v>0</v>
      </c>
      <c r="D63" s="3"/>
      <c r="E63" s="3"/>
      <c r="F63" s="3"/>
      <c r="G63" s="3"/>
      <c r="H63" s="11">
        <v>10000</v>
      </c>
      <c r="I63" s="3"/>
      <c r="J63" s="3"/>
      <c r="K63" s="3"/>
      <c r="L63" s="3">
        <v>10000</v>
      </c>
      <c r="M63" s="3">
        <v>10000</v>
      </c>
      <c r="N63" s="3">
        <v>10000</v>
      </c>
      <c r="O63" s="27">
        <f t="shared" si="2"/>
        <v>10000</v>
      </c>
    </row>
    <row r="64" spans="1:15" ht="36" hidden="1">
      <c r="A64" s="14"/>
      <c r="B64" s="38" t="s">
        <v>6</v>
      </c>
      <c r="C64" s="11"/>
      <c r="D64" s="3"/>
      <c r="E64" s="3"/>
      <c r="F64" s="3"/>
      <c r="G64" s="3"/>
      <c r="H64" s="11">
        <v>10000</v>
      </c>
      <c r="I64" s="3"/>
      <c r="J64" s="3"/>
      <c r="K64" s="3"/>
      <c r="L64" s="3">
        <v>10000</v>
      </c>
      <c r="M64" s="3">
        <v>10000</v>
      </c>
      <c r="N64" s="3">
        <v>10000</v>
      </c>
      <c r="O64" s="27">
        <f t="shared" si="2"/>
        <v>10000</v>
      </c>
    </row>
    <row r="65" spans="1:15" ht="18" customHeight="1">
      <c r="A65" s="14"/>
      <c r="B65" s="2" t="s">
        <v>47</v>
      </c>
      <c r="C65" s="11"/>
      <c r="D65" s="3"/>
      <c r="E65" s="3"/>
      <c r="F65" s="3"/>
      <c r="G65" s="3"/>
      <c r="H65" s="11"/>
      <c r="I65" s="3"/>
      <c r="J65" s="3"/>
      <c r="K65" s="3"/>
      <c r="L65" s="3"/>
      <c r="M65" s="3"/>
      <c r="N65" s="3"/>
      <c r="O65" s="27">
        <f t="shared" si="2"/>
        <v>0</v>
      </c>
    </row>
    <row r="66" spans="1:15" ht="13.5" customHeight="1" hidden="1">
      <c r="A66" s="14"/>
      <c r="B66" s="2" t="s">
        <v>0</v>
      </c>
      <c r="C66" s="11">
        <f>SUM(D66,G66)</f>
        <v>0</v>
      </c>
      <c r="D66" s="3"/>
      <c r="E66" s="3"/>
      <c r="F66" s="3"/>
      <c r="G66" s="3"/>
      <c r="H66" s="11">
        <v>10000</v>
      </c>
      <c r="I66" s="3"/>
      <c r="J66" s="3"/>
      <c r="K66" s="3"/>
      <c r="L66" s="3">
        <v>10000</v>
      </c>
      <c r="M66" s="3">
        <v>10000</v>
      </c>
      <c r="N66" s="3">
        <v>10000</v>
      </c>
      <c r="O66" s="27">
        <f t="shared" si="2"/>
        <v>10000</v>
      </c>
    </row>
    <row r="67" spans="1:15" ht="42.75" customHeight="1">
      <c r="A67" s="14"/>
      <c r="B67" s="2" t="s">
        <v>0</v>
      </c>
      <c r="C67" s="11"/>
      <c r="D67" s="3"/>
      <c r="E67" s="3"/>
      <c r="F67" s="3"/>
      <c r="G67" s="3"/>
      <c r="H67" s="11"/>
      <c r="I67" s="3"/>
      <c r="J67" s="3"/>
      <c r="K67" s="3"/>
      <c r="L67" s="3"/>
      <c r="M67" s="3"/>
      <c r="N67" s="3"/>
      <c r="O67" s="27">
        <f t="shared" si="2"/>
        <v>0</v>
      </c>
    </row>
    <row r="68" spans="1:15" ht="20.25" customHeight="1">
      <c r="A68" s="14"/>
      <c r="B68" s="40" t="s">
        <v>59</v>
      </c>
      <c r="C68" s="11"/>
      <c r="D68" s="3"/>
      <c r="E68" s="3"/>
      <c r="F68" s="3"/>
      <c r="G68" s="3"/>
      <c r="H68" s="11"/>
      <c r="I68" s="3"/>
      <c r="J68" s="3"/>
      <c r="K68" s="3"/>
      <c r="L68" s="3"/>
      <c r="M68" s="3"/>
      <c r="N68" s="3"/>
      <c r="O68" s="27">
        <f t="shared" si="2"/>
        <v>0</v>
      </c>
    </row>
    <row r="69" spans="1:15" ht="35.25" customHeight="1" hidden="1">
      <c r="A69" s="39" t="s">
        <v>7</v>
      </c>
      <c r="B69" s="31" t="s">
        <v>38</v>
      </c>
      <c r="C69" s="26">
        <f>SUM(D69,G69)</f>
        <v>0</v>
      </c>
      <c r="D69" s="3"/>
      <c r="E69" s="3"/>
      <c r="F69" s="3"/>
      <c r="G69" s="3"/>
      <c r="H69" s="11">
        <f>SUM(I69,L69)</f>
        <v>0</v>
      </c>
      <c r="I69" s="3"/>
      <c r="J69" s="3"/>
      <c r="K69" s="3"/>
      <c r="L69" s="3"/>
      <c r="M69" s="3"/>
      <c r="N69" s="3"/>
      <c r="O69" s="27">
        <f>SUM(C69,H69)</f>
        <v>0</v>
      </c>
    </row>
    <row r="70" spans="1:15" ht="28.5" customHeight="1" hidden="1">
      <c r="A70" s="25" t="s">
        <v>3</v>
      </c>
      <c r="B70" s="31" t="s">
        <v>38</v>
      </c>
      <c r="C70" s="26">
        <f>SUM(D70,G70)</f>
        <v>0</v>
      </c>
      <c r="D70" s="3"/>
      <c r="E70" s="3"/>
      <c r="F70" s="3"/>
      <c r="G70" s="3"/>
      <c r="H70" s="11">
        <f>SUM(I70,L70)</f>
        <v>0</v>
      </c>
      <c r="I70" s="3"/>
      <c r="J70" s="3"/>
      <c r="K70" s="3"/>
      <c r="L70" s="3"/>
      <c r="M70" s="3"/>
      <c r="N70" s="3"/>
      <c r="O70" s="27">
        <f>SUM(C70,H70)</f>
        <v>0</v>
      </c>
    </row>
    <row r="71" spans="1:15" ht="29.25" customHeight="1" hidden="1">
      <c r="A71" s="25" t="s">
        <v>50</v>
      </c>
      <c r="B71" s="31" t="s">
        <v>38</v>
      </c>
      <c r="C71" s="32">
        <f>SUM(D71,G71)</f>
        <v>0</v>
      </c>
      <c r="D71" s="29"/>
      <c r="E71" s="3"/>
      <c r="F71" s="3"/>
      <c r="G71" s="3"/>
      <c r="H71" s="11"/>
      <c r="I71" s="3"/>
      <c r="J71" s="3"/>
      <c r="K71" s="3"/>
      <c r="L71" s="3"/>
      <c r="M71" s="3"/>
      <c r="N71" s="3"/>
      <c r="O71" s="33">
        <f>SUM(C71,H71)</f>
        <v>0</v>
      </c>
    </row>
    <row r="72" spans="1:15" ht="21" customHeight="1">
      <c r="A72" s="9"/>
      <c r="B72" s="47" t="s">
        <v>34</v>
      </c>
      <c r="C72" s="27">
        <v>31400</v>
      </c>
      <c r="D72" s="27" t="e">
        <f>D12+#REF!+D22+D43+#REF!+#REF!+#REF!+#REF!+#REF!+#REF!+#REF!+#REF!+#REF!+#REF!+#REF!+#REF!+#REF!+D69+D70+#REF!+#REF!+D71</f>
        <v>#REF!</v>
      </c>
      <c r="E72" s="27"/>
      <c r="F72" s="27"/>
      <c r="G72" s="27" t="e">
        <f>G12+#REF!+G22+G43+#REF!+#REF!+#REF!+#REF!+#REF!+#REF!+#REF!+#REF!+#REF!+#REF!+#REF!+#REF!+#REF!+G69+G70+#REF!+#REF!+G71+#REF!+#REF!</f>
        <v>#REF!</v>
      </c>
      <c r="H72" s="59">
        <v>78100</v>
      </c>
      <c r="I72" s="27"/>
      <c r="J72" s="27"/>
      <c r="K72" s="27"/>
      <c r="L72" s="27">
        <v>78100</v>
      </c>
      <c r="M72" s="59">
        <v>78100</v>
      </c>
      <c r="N72" s="27">
        <v>78100</v>
      </c>
      <c r="O72" s="27">
        <v>109500</v>
      </c>
    </row>
    <row r="73" spans="1:15" ht="3.75" customHeight="1">
      <c r="A73" s="34"/>
      <c r="B73" s="35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21" s="51" customFormat="1" ht="62.25" customHeight="1">
      <c r="A74" s="72" t="s">
        <v>1</v>
      </c>
      <c r="B74" s="72"/>
      <c r="C74" s="72"/>
      <c r="D74" s="72"/>
      <c r="H74" s="52"/>
      <c r="K74" s="81"/>
      <c r="L74" s="81"/>
      <c r="M74" s="81" t="s">
        <v>60</v>
      </c>
      <c r="N74" s="81"/>
      <c r="O74" s="81"/>
      <c r="P74" s="15"/>
      <c r="Q74" s="1"/>
      <c r="R74" s="1"/>
      <c r="S74" s="1"/>
      <c r="T74" s="1"/>
      <c r="U74" s="1"/>
    </row>
  </sheetData>
  <sheetProtection formatCells="0" formatColumns="0" formatRows="0" insertColumns="0" insertRows="0" deleteColumns="0" deleteRows="0" autoFilter="0"/>
  <protectedRanges>
    <protectedRange sqref="E25" name="Диапазон1_99"/>
    <protectedRange sqref="E30" name="Диапазон1_99_1"/>
  </protectedRanges>
  <autoFilter ref="A11:O74"/>
  <mergeCells count="28">
    <mergeCell ref="K74:L74"/>
    <mergeCell ref="M74:O74"/>
    <mergeCell ref="L8:L10"/>
    <mergeCell ref="M8:N8"/>
    <mergeCell ref="M9:M10"/>
    <mergeCell ref="K9:K10"/>
    <mergeCell ref="A74:D74"/>
    <mergeCell ref="J4:O4"/>
    <mergeCell ref="A5:O5"/>
    <mergeCell ref="E8:F8"/>
    <mergeCell ref="L6:O6"/>
    <mergeCell ref="O7:O10"/>
    <mergeCell ref="C7:G7"/>
    <mergeCell ref="J8:K8"/>
    <mergeCell ref="E9:E10"/>
    <mergeCell ref="F9:F10"/>
    <mergeCell ref="B8:B10"/>
    <mergeCell ref="D8:D10"/>
    <mergeCell ref="C8:C10"/>
    <mergeCell ref="A7:A8"/>
    <mergeCell ref="L1:O1"/>
    <mergeCell ref="L2:O2"/>
    <mergeCell ref="L3:O3"/>
    <mergeCell ref="G8:G10"/>
    <mergeCell ref="H8:H10"/>
    <mergeCell ref="I8:I10"/>
    <mergeCell ref="H7:N7"/>
    <mergeCell ref="J9:J10"/>
  </mergeCells>
  <printOptions horizontalCentered="1"/>
  <pageMargins left="0.1968503937007874" right="0.1968503937007874" top="1.1811023622047245" bottom="0.31496062992125984" header="0.9448818897637796" footer="0.1968503937007874"/>
  <pageSetup fitToWidth="10" horizontalDpi="600" verticalDpi="600" orientation="landscape" paperSize="9" scale="61" r:id="rId1"/>
  <headerFooter alignWithMargins="0">
    <oddHeader>&amp;R&amp;12Продовження додатка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2011-11-17T08:44:57Z</cp:lastPrinted>
  <dcterms:created xsi:type="dcterms:W3CDTF">2002-01-05T08:05:46Z</dcterms:created>
  <dcterms:modified xsi:type="dcterms:W3CDTF">2011-11-21T13:33:02Z</dcterms:modified>
  <cp:category/>
  <cp:version/>
  <cp:contentType/>
  <cp:contentStatus/>
</cp:coreProperties>
</file>