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Работа\Енергозбереження\ЛІМІТИ\2021\на сайт\"/>
    </mc:Choice>
  </mc:AlternateContent>
  <bookViews>
    <workbookView xWindow="0" yWindow="0" windowWidth="25200" windowHeight="10995"/>
  </bookViews>
  <sheets>
    <sheet name="Пояснення 2020" sheetId="1" r:id="rId1"/>
  </sheets>
  <externalReferences>
    <externalReference r:id="rId2"/>
  </externalReferences>
  <definedNames>
    <definedName name="_xlnm.Print_Titles" localSheetId="0">'Пояснення 2020'!$4:$5</definedName>
    <definedName name="_xlnm.Print_Area" localSheetId="0">'Пояснення 2020'!$A$1:$L$25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/>
  <c r="K24" i="1"/>
  <c r="J24" i="1"/>
  <c r="I24" i="1"/>
  <c r="H24" i="1"/>
  <c r="H22" i="1"/>
  <c r="F22" i="1"/>
  <c r="B22" i="1"/>
  <c r="H21" i="1"/>
  <c r="D21" i="1"/>
  <c r="B21" i="1"/>
  <c r="H20" i="1"/>
  <c r="D20" i="1"/>
  <c r="B20" i="1"/>
  <c r="I18" i="1"/>
  <c r="H18" i="1"/>
  <c r="E18" i="1"/>
  <c r="D18" i="1"/>
  <c r="C18" i="1"/>
  <c r="B18" i="1"/>
  <c r="E17" i="1"/>
  <c r="D17" i="1"/>
  <c r="I15" i="1"/>
  <c r="H15" i="1"/>
  <c r="I14" i="1"/>
  <c r="H14" i="1"/>
  <c r="E14" i="1"/>
  <c r="D14" i="1"/>
  <c r="C14" i="1"/>
  <c r="B14" i="1"/>
  <c r="H12" i="1"/>
  <c r="D12" i="1"/>
  <c r="B12" i="1"/>
  <c r="K11" i="1"/>
  <c r="J11" i="1"/>
  <c r="I10" i="1"/>
  <c r="H10" i="1"/>
  <c r="I9" i="1"/>
  <c r="H9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<sst xmlns="http://schemas.openxmlformats.org/spreadsheetml/2006/main" count="49" uniqueCount="42">
  <si>
    <t>Заклади та установи міської ради, які за прогнозними даними збільшать граничні норми споживання на 2020 рік</t>
  </si>
  <si>
    <t>Назва закладу</t>
  </si>
  <si>
    <t>Зростання</t>
  </si>
  <si>
    <t>Пояснення</t>
  </si>
  <si>
    <t>Електроенергія</t>
  </si>
  <si>
    <t xml:space="preserve">Теплова енергія </t>
  </si>
  <si>
    <t>Газ</t>
  </si>
  <si>
    <t>Хол. Вода</t>
  </si>
  <si>
    <t>Гар. Вода</t>
  </si>
  <si>
    <t>кВт*год</t>
  </si>
  <si>
    <t>%</t>
  </si>
  <si>
    <t>Гкал</t>
  </si>
  <si>
    <t>куб. м</t>
  </si>
  <si>
    <t>Всього по місту</t>
  </si>
  <si>
    <t>Відділи та  управління міської ради</t>
  </si>
  <si>
    <t xml:space="preserve">виконавчий комітет </t>
  </si>
  <si>
    <t>фінансове управління міської ради</t>
  </si>
  <si>
    <t>Окремі засоби обліку відсутні, рахунки виставляються пропорційно кількості працівників.</t>
  </si>
  <si>
    <t>управління житлово-комунального господарства міської ради</t>
  </si>
  <si>
    <t>Збільшилась чисельність працівників на 3 особи.</t>
  </si>
  <si>
    <t>Управління (служба) у справах дітей</t>
  </si>
  <si>
    <t>Ліміти доведено на 3 місяці як окремій структурі  не у складі районних рад.</t>
  </si>
  <si>
    <t>Установи управління освіти</t>
  </si>
  <si>
    <t xml:space="preserve">адміністрація управління освіти </t>
  </si>
  <si>
    <t>Управлінню освіти з жовтня 2020 року передано на баланс будівлю Деснянської районної ради, за адресою: проспект Перемоги 141.</t>
  </si>
  <si>
    <t>централізована бухгалтерія</t>
  </si>
  <si>
    <t>У зв'язку з пандемією COVID-19 збільшилась кількість вологих прибирань. На початку  року проводили ремонтні роботи.</t>
  </si>
  <si>
    <t>Заклади спорту</t>
  </si>
  <si>
    <t>ЧМЦФЗН «Спорт для всіх»</t>
  </si>
  <si>
    <t>Окремі засоби обліку відсутні, рахунки виставляються пропорційно займаній площі.</t>
  </si>
  <si>
    <t>КПНЗ «КДЮСШ № 2»</t>
  </si>
  <si>
    <t>У зв'язку з реорганізацією КПНЗ «КДЮСШ № 2 шляхом  приєднання КПНЗ «КДЮСШ № 1».</t>
  </si>
  <si>
    <t>Департамент соціальної політики</t>
  </si>
  <si>
    <t>Ліміти доводяться  на 3 місяці як окремій структурі  не у складі районних рад .</t>
  </si>
  <si>
    <t>Територіальний центр соціального обслуговування (надання соціальних послуг) Деснянського району</t>
  </si>
  <si>
    <t>Територіальний центр соціального обслуговування (надання соціальних послуг)  Новозаводського району</t>
  </si>
  <si>
    <t>Комунальні підприємства</t>
  </si>
  <si>
    <t>Комунальне підприємство «Муніципальна варта»</t>
  </si>
  <si>
    <t>У зв'язку з карантинними заходами збільшилась кількість вологих прибирань.</t>
  </si>
  <si>
    <t>Комунальне підприємство  «Ветеринарно-стерилізаційний центр «Крок до тварин»</t>
  </si>
  <si>
    <t>Проведення  дезінфекційних заходів інфікованих тварин  більше ніж планувалось.</t>
  </si>
  <si>
    <t>Додались орендовані приміщення по вул. Шевченка 50 Б та просп. Перемоги 15 (відділи ведення державного реєстру виборців).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</si>
</sst>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u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u/>
      <sz val="11"/>
      <name val="Times New Roman"/>
      <family val="1"/>
      <charset val="204"/>
    </font>
    <font>
      <i/>
      <u/>
      <sz val="11"/>
      <name val="Arial Cyr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right"/>
    </xf>
    <xf numFmtId="3" fontId="12" fillId="0" borderId="2" xfId="0" applyNumberFormat="1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 vertical="center"/>
    </xf>
    <xf numFmtId="10" fontId="13" fillId="0" borderId="2" xfId="1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15" fillId="0" borderId="2" xfId="0" applyFont="1" applyFill="1" applyBorder="1" applyAlignment="1" applyProtection="1">
      <alignment horizontal="right" vertical="top" wrapText="1"/>
      <protection locked="0"/>
    </xf>
    <xf numFmtId="0" fontId="16" fillId="0" borderId="2" xfId="0" applyFont="1" applyFill="1" applyBorder="1" applyAlignment="1" applyProtection="1">
      <alignment horizontal="right" wrapText="1" indent="1"/>
      <protection locked="0"/>
    </xf>
    <xf numFmtId="0" fontId="15" fillId="0" borderId="2" xfId="0" applyFont="1" applyFill="1" applyBorder="1" applyAlignment="1" applyProtection="1">
      <alignment horizontal="right" wrapText="1" indent="1"/>
      <protection locked="0"/>
    </xf>
    <xf numFmtId="0" fontId="16" fillId="0" borderId="2" xfId="0" applyFont="1" applyFill="1" applyBorder="1" applyAlignment="1" applyProtection="1">
      <alignment horizontal="right" wrapText="1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56;&#1072;&#1073;&#1086;&#1090;&#1072;/&#1045;&#1085;&#1077;&#1088;&#1075;&#1086;&#1079;&#1073;&#1077;&#1088;&#1077;&#1078;&#1077;&#1085;&#1085;&#1103;/&#1051;&#1030;&#1052;&#1030;&#1058;&#1048;/2021/&#1056;&#1086;&#1079;&#1088;&#1072;&#1093;&#1091;&#1085;&#1086;&#1082;%20&#1083;&#1110;&#1084;&#1110;&#1090;&#1110;&#1074;%202021%20-%20&#1082;&#1086;&#1087;&#1080;&#1103;%2017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 по рокам"/>
      <sheetName val="додаток до рішення 2021"/>
      <sheetName val="Лист4"/>
      <sheetName val="додаток до рішення 2020 "/>
      <sheetName val="Пояснення 2021"/>
      <sheetName val="Пояснення 2020"/>
      <sheetName val="ліміти 2021"/>
      <sheetName val="прогноз 2020"/>
      <sheetName val="ліміти 2020 зміни"/>
      <sheetName val="Лист3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53424</v>
          </cell>
          <cell r="F9">
            <v>5.2209441324577721E-3</v>
          </cell>
          <cell r="I9">
            <v>376</v>
          </cell>
          <cell r="J9">
            <v>6.4135366560911233E-3</v>
          </cell>
          <cell r="M9">
            <v>4338</v>
          </cell>
          <cell r="N9">
            <v>1.2569176831918494E-2</v>
          </cell>
          <cell r="Q9">
            <v>1163.9000000000233</v>
          </cell>
          <cell r="R9">
            <v>3.1377372005583215E-3</v>
          </cell>
          <cell r="U9">
            <v>19</v>
          </cell>
          <cell r="V9">
            <v>1.3299175451120249E-4</v>
          </cell>
        </row>
        <row r="23">
          <cell r="Q23">
            <v>45</v>
          </cell>
          <cell r="R23">
            <v>5.4878048780487854E-2</v>
          </cell>
        </row>
        <row r="26">
          <cell r="Q26">
            <v>38</v>
          </cell>
          <cell r="R26">
            <v>0.15702479338842967</v>
          </cell>
        </row>
        <row r="29">
          <cell r="U29">
            <v>13</v>
          </cell>
          <cell r="V29">
            <v>0.43333333333333335</v>
          </cell>
        </row>
        <row r="34">
          <cell r="E34">
            <v>3700</v>
          </cell>
          <cell r="I34">
            <v>20</v>
          </cell>
          <cell r="Q34">
            <v>45</v>
          </cell>
        </row>
        <row r="36">
          <cell r="E36">
            <v>8000</v>
          </cell>
          <cell r="F36">
            <v>1.4285714285714284</v>
          </cell>
          <cell r="I36">
            <v>41</v>
          </cell>
          <cell r="J36">
            <v>1.5185185185185186</v>
          </cell>
          <cell r="Q36">
            <v>54</v>
          </cell>
          <cell r="R36">
            <v>0.40298507462686572</v>
          </cell>
        </row>
        <row r="43">
          <cell r="Q43">
            <v>40</v>
          </cell>
          <cell r="R43">
            <v>7.8431372549019551E-2</v>
          </cell>
        </row>
        <row r="86">
          <cell r="I86">
            <v>2</v>
          </cell>
          <cell r="J86">
            <v>0.33333333333333326</v>
          </cell>
        </row>
        <row r="91">
          <cell r="E91">
            <v>3500</v>
          </cell>
          <cell r="F91">
            <v>0.77777777777777768</v>
          </cell>
          <cell r="I91">
            <v>150</v>
          </cell>
          <cell r="J91">
            <v>0.75</v>
          </cell>
          <cell r="Q91">
            <v>250</v>
          </cell>
          <cell r="R91">
            <v>1</v>
          </cell>
        </row>
        <row r="94">
          <cell r="E94">
            <v>38224</v>
          </cell>
          <cell r="I94">
            <v>163</v>
          </cell>
          <cell r="Q94">
            <v>447</v>
          </cell>
        </row>
        <row r="96">
          <cell r="E96">
            <v>2000</v>
          </cell>
          <cell r="I96">
            <v>28</v>
          </cell>
          <cell r="Q96">
            <v>50</v>
          </cell>
        </row>
        <row r="97">
          <cell r="E97">
            <v>2924</v>
          </cell>
          <cell r="M97">
            <v>4338</v>
          </cell>
          <cell r="Q97">
            <v>77</v>
          </cell>
        </row>
        <row r="104">
          <cell r="Q104">
            <v>45</v>
          </cell>
          <cell r="R104">
            <v>0.2432432432432432</v>
          </cell>
          <cell r="U104">
            <v>6</v>
          </cell>
          <cell r="V104">
            <v>0.125</v>
          </cell>
        </row>
        <row r="106">
          <cell r="Q106">
            <v>200</v>
          </cell>
          <cell r="R106">
            <v>0.33333333333333326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85" zoomScaleNormal="100" zoomScaleSheetLayoutView="85" workbookViewId="0">
      <selection activeCell="S9" sqref="S9"/>
    </sheetView>
  </sheetViews>
  <sheetFormatPr defaultRowHeight="15" x14ac:dyDescent="0.25"/>
  <cols>
    <col min="1" max="1" width="33.5703125" style="20" customWidth="1"/>
    <col min="2" max="2" width="7.85546875" style="21" customWidth="1"/>
    <col min="3" max="3" width="11.28515625" style="22" customWidth="1"/>
    <col min="4" max="4" width="7.42578125" style="21" customWidth="1"/>
    <col min="5" max="5" width="8.42578125" style="22" customWidth="1"/>
    <col min="6" max="6" width="9.140625" style="23" customWidth="1"/>
    <col min="7" max="7" width="8.28515625" style="22" customWidth="1"/>
    <col min="8" max="8" width="9.140625" style="23" customWidth="1"/>
    <col min="9" max="9" width="10.28515625" style="22" customWidth="1"/>
    <col min="10" max="10" width="8.140625" style="23" customWidth="1"/>
    <col min="11" max="11" width="9.42578125" style="22" customWidth="1"/>
    <col min="12" max="12" width="53.42578125" style="5" customWidth="1"/>
    <col min="13" max="16384" width="9.140625" style="5"/>
  </cols>
  <sheetData>
    <row r="1" spans="1:13" x14ac:dyDescent="0.25">
      <c r="A1" s="1"/>
      <c r="B1" s="2"/>
      <c r="C1" s="3"/>
      <c r="D1" s="2"/>
      <c r="E1" s="3"/>
      <c r="F1" s="2"/>
      <c r="G1" s="3"/>
      <c r="H1" s="2"/>
      <c r="I1" s="3"/>
      <c r="J1" s="2"/>
      <c r="K1" s="3"/>
      <c r="L1" s="4"/>
      <c r="M1" s="4"/>
    </row>
    <row r="2" spans="1:13" ht="27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"/>
    </row>
    <row r="3" spans="1:13" x14ac:dyDescent="0.25">
      <c r="A3" s="36" t="s">
        <v>1</v>
      </c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9" t="s">
        <v>3</v>
      </c>
      <c r="M3" s="4"/>
    </row>
    <row r="4" spans="1:13" ht="22.5" customHeight="1" x14ac:dyDescent="0.2">
      <c r="A4" s="36"/>
      <c r="B4" s="42" t="s">
        <v>4</v>
      </c>
      <c r="C4" s="42"/>
      <c r="D4" s="42" t="s">
        <v>5</v>
      </c>
      <c r="E4" s="42"/>
      <c r="F4" s="42" t="s">
        <v>6</v>
      </c>
      <c r="G4" s="42"/>
      <c r="H4" s="42" t="s">
        <v>7</v>
      </c>
      <c r="I4" s="42"/>
      <c r="J4" s="42" t="s">
        <v>8</v>
      </c>
      <c r="K4" s="42"/>
      <c r="L4" s="40"/>
      <c r="M4" s="4"/>
    </row>
    <row r="5" spans="1:13" ht="12.75" x14ac:dyDescent="0.2">
      <c r="A5" s="37"/>
      <c r="B5" s="33" t="s">
        <v>9</v>
      </c>
      <c r="C5" s="31" t="s">
        <v>10</v>
      </c>
      <c r="D5" s="33" t="s">
        <v>11</v>
      </c>
      <c r="E5" s="31" t="s">
        <v>10</v>
      </c>
      <c r="F5" s="29" t="s">
        <v>12</v>
      </c>
      <c r="G5" s="31" t="s">
        <v>10</v>
      </c>
      <c r="H5" s="29" t="s">
        <v>12</v>
      </c>
      <c r="I5" s="31" t="s">
        <v>10</v>
      </c>
      <c r="J5" s="29" t="s">
        <v>12</v>
      </c>
      <c r="K5" s="31" t="s">
        <v>10</v>
      </c>
      <c r="L5" s="40"/>
      <c r="M5" s="4"/>
    </row>
    <row r="6" spans="1:13" ht="12.75" x14ac:dyDescent="0.2">
      <c r="A6" s="37"/>
      <c r="B6" s="34"/>
      <c r="C6" s="32"/>
      <c r="D6" s="34"/>
      <c r="E6" s="32"/>
      <c r="F6" s="30"/>
      <c r="G6" s="32"/>
      <c r="H6" s="30"/>
      <c r="I6" s="32"/>
      <c r="J6" s="30"/>
      <c r="K6" s="32"/>
      <c r="L6" s="40"/>
      <c r="M6" s="4"/>
    </row>
    <row r="7" spans="1:13" x14ac:dyDescent="0.25">
      <c r="A7" s="7" t="s">
        <v>13</v>
      </c>
      <c r="B7" s="8">
        <f>'[1]ліміти 2020 зміни'!E9</f>
        <v>53424</v>
      </c>
      <c r="C7" s="9">
        <f>'[1]ліміти 2020 зміни'!F9</f>
        <v>5.2209441324577721E-3</v>
      </c>
      <c r="D7" s="8">
        <f>'[1]ліміти 2020 зміни'!I9</f>
        <v>376</v>
      </c>
      <c r="E7" s="9">
        <f>'[1]ліміти 2020 зміни'!J9</f>
        <v>6.4135366560911233E-3</v>
      </c>
      <c r="F7" s="8">
        <f>'[1]ліміти 2020 зміни'!M9</f>
        <v>4338</v>
      </c>
      <c r="G7" s="9">
        <f>'[1]ліміти 2020 зміни'!N9</f>
        <v>1.2569176831918494E-2</v>
      </c>
      <c r="H7" s="8">
        <f>'[1]ліміти 2020 зміни'!Q9</f>
        <v>1163.9000000000233</v>
      </c>
      <c r="I7" s="9">
        <f>'[1]ліміти 2020 зміни'!R9</f>
        <v>3.1377372005583215E-3</v>
      </c>
      <c r="J7" s="8">
        <f>'[1]ліміти 2020 зміни'!U9</f>
        <v>19</v>
      </c>
      <c r="K7" s="10">
        <f>'[1]ліміти 2020 зміни'!V9</f>
        <v>1.3299175451120249E-4</v>
      </c>
      <c r="L7" s="41"/>
    </row>
    <row r="8" spans="1:13" ht="15" customHeight="1" x14ac:dyDescent="0.2">
      <c r="A8" s="24" t="s">
        <v>14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11"/>
    </row>
    <row r="9" spans="1:13" ht="39" x14ac:dyDescent="0.25">
      <c r="A9" s="12" t="s">
        <v>15</v>
      </c>
      <c r="B9" s="13"/>
      <c r="C9" s="14"/>
      <c r="D9" s="13"/>
      <c r="E9" s="14"/>
      <c r="F9" s="13"/>
      <c r="G9" s="14"/>
      <c r="H9" s="13">
        <f>'[1]ліміти 2020 зміни'!Q23</f>
        <v>45</v>
      </c>
      <c r="I9" s="14">
        <f>'[1]ліміти 2020 зміни'!R23</f>
        <v>5.4878048780487854E-2</v>
      </c>
      <c r="J9" s="13"/>
      <c r="K9" s="14"/>
      <c r="L9" s="15" t="s">
        <v>41</v>
      </c>
    </row>
    <row r="10" spans="1:13" ht="26.25" x14ac:dyDescent="0.25">
      <c r="A10" s="12" t="s">
        <v>16</v>
      </c>
      <c r="B10" s="13"/>
      <c r="C10" s="14"/>
      <c r="D10" s="13"/>
      <c r="E10" s="14"/>
      <c r="F10" s="13"/>
      <c r="G10" s="14"/>
      <c r="H10" s="13">
        <f>'[1]ліміти 2020 зміни'!Q26</f>
        <v>38</v>
      </c>
      <c r="I10" s="14">
        <f>'[1]ліміти 2020 зміни'!R26</f>
        <v>0.15702479338842967</v>
      </c>
      <c r="J10" s="13"/>
      <c r="K10" s="14"/>
      <c r="L10" s="15" t="s">
        <v>17</v>
      </c>
    </row>
    <row r="11" spans="1:13" ht="30" x14ac:dyDescent="0.2">
      <c r="A11" s="16" t="s">
        <v>18</v>
      </c>
      <c r="B11" s="13"/>
      <c r="C11" s="14"/>
      <c r="D11" s="13"/>
      <c r="E11" s="14"/>
      <c r="F11" s="13"/>
      <c r="G11" s="14"/>
      <c r="H11" s="13"/>
      <c r="I11" s="14"/>
      <c r="J11" s="13">
        <f>'[1]ліміти 2020 зміни'!U29</f>
        <v>13</v>
      </c>
      <c r="K11" s="14">
        <f>'[1]ліміти 2020 зміни'!V29</f>
        <v>0.43333333333333335</v>
      </c>
      <c r="L11" s="15" t="s">
        <v>19</v>
      </c>
    </row>
    <row r="12" spans="1:13" ht="30" x14ac:dyDescent="0.25">
      <c r="A12" s="12" t="s">
        <v>20</v>
      </c>
      <c r="B12" s="13">
        <f>'[1]ліміти 2020 зміни'!E34</f>
        <v>3700</v>
      </c>
      <c r="C12" s="14">
        <v>1</v>
      </c>
      <c r="D12" s="13">
        <f>'[1]ліміти 2020 зміни'!I34</f>
        <v>20</v>
      </c>
      <c r="E12" s="14">
        <v>1</v>
      </c>
      <c r="F12" s="13"/>
      <c r="G12" s="14"/>
      <c r="H12" s="13">
        <f>'[1]ліміти 2020 зміни'!Q34</f>
        <v>45</v>
      </c>
      <c r="I12" s="14">
        <v>1</v>
      </c>
      <c r="J12" s="13"/>
      <c r="K12" s="14"/>
      <c r="L12" s="15" t="s">
        <v>21</v>
      </c>
    </row>
    <row r="13" spans="1:13" ht="15" customHeight="1" x14ac:dyDescent="0.2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11"/>
    </row>
    <row r="14" spans="1:13" ht="39" x14ac:dyDescent="0.25">
      <c r="A14" s="17" t="s">
        <v>23</v>
      </c>
      <c r="B14" s="13">
        <f>'[1]ліміти 2020 зміни'!E36</f>
        <v>8000</v>
      </c>
      <c r="C14" s="14">
        <f>'[1]ліміти 2020 зміни'!F36</f>
        <v>1.4285714285714284</v>
      </c>
      <c r="D14" s="13">
        <f>'[1]ліміти 2020 зміни'!I36</f>
        <v>41</v>
      </c>
      <c r="E14" s="14">
        <f>'[1]ліміти 2020 зміни'!J36</f>
        <v>1.5185185185185186</v>
      </c>
      <c r="F14" s="13"/>
      <c r="G14" s="14"/>
      <c r="H14" s="13">
        <f>'[1]ліміти 2020 зміни'!Q36</f>
        <v>54</v>
      </c>
      <c r="I14" s="14">
        <f>'[1]ліміти 2020 зміни'!R36</f>
        <v>0.40298507462686572</v>
      </c>
      <c r="J14" s="13"/>
      <c r="K14" s="14"/>
      <c r="L14" s="15" t="s">
        <v>24</v>
      </c>
    </row>
    <row r="15" spans="1:13" ht="26.25" x14ac:dyDescent="0.25">
      <c r="A15" s="18" t="s">
        <v>25</v>
      </c>
      <c r="B15" s="13"/>
      <c r="C15" s="14"/>
      <c r="D15" s="13"/>
      <c r="E15" s="14"/>
      <c r="F15" s="13"/>
      <c r="G15" s="14"/>
      <c r="H15" s="13">
        <f>'[1]ліміти 2020 зміни'!Q43</f>
        <v>40</v>
      </c>
      <c r="I15" s="14">
        <f>'[1]ліміти 2020 зміни'!R43</f>
        <v>7.8431372549019551E-2</v>
      </c>
      <c r="J15" s="13"/>
      <c r="K15" s="14"/>
      <c r="L15" s="15" t="s">
        <v>26</v>
      </c>
    </row>
    <row r="16" spans="1:13" ht="15" customHeight="1" x14ac:dyDescent="0.2">
      <c r="A16" s="24" t="s">
        <v>27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11"/>
    </row>
    <row r="17" spans="1:12" ht="26.25" x14ac:dyDescent="0.25">
      <c r="A17" s="18" t="s">
        <v>28</v>
      </c>
      <c r="B17" s="13"/>
      <c r="C17" s="14"/>
      <c r="D17" s="13">
        <f>'[1]ліміти 2020 зміни'!I86</f>
        <v>2</v>
      </c>
      <c r="E17" s="14">
        <f>'[1]ліміти 2020 зміни'!J86</f>
        <v>0.33333333333333326</v>
      </c>
      <c r="F17" s="13"/>
      <c r="G17" s="14"/>
      <c r="H17" s="13"/>
      <c r="I17" s="14"/>
      <c r="J17" s="13"/>
      <c r="K17" s="14"/>
      <c r="L17" s="15" t="s">
        <v>29</v>
      </c>
    </row>
    <row r="18" spans="1:12" ht="26.25" x14ac:dyDescent="0.25">
      <c r="A18" s="18" t="s">
        <v>30</v>
      </c>
      <c r="B18" s="13">
        <f>'[1]ліміти 2020 зміни'!E91</f>
        <v>3500</v>
      </c>
      <c r="C18" s="14">
        <f>'[1]ліміти 2020 зміни'!F91</f>
        <v>0.77777777777777768</v>
      </c>
      <c r="D18" s="13">
        <f>'[1]ліміти 2020 зміни'!I91</f>
        <v>150</v>
      </c>
      <c r="E18" s="14">
        <f>'[1]ліміти 2020 зміни'!J91</f>
        <v>0.75</v>
      </c>
      <c r="F18" s="13"/>
      <c r="G18" s="14"/>
      <c r="H18" s="13">
        <f>'[1]ліміти 2020 зміни'!Q91</f>
        <v>250</v>
      </c>
      <c r="I18" s="14">
        <f>'[1]ліміти 2020 зміни'!R91</f>
        <v>1</v>
      </c>
      <c r="J18" s="13"/>
      <c r="K18" s="14"/>
      <c r="L18" s="15" t="s">
        <v>31</v>
      </c>
    </row>
    <row r="19" spans="1:12" ht="15.75" x14ac:dyDescent="0.2">
      <c r="A19" s="24" t="s">
        <v>32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1"/>
    </row>
    <row r="20" spans="1:12" ht="15" customHeight="1" x14ac:dyDescent="0.25">
      <c r="A20" s="19" t="s">
        <v>32</v>
      </c>
      <c r="B20" s="13">
        <f>'[1]ліміти 2020 зміни'!E94</f>
        <v>38224</v>
      </c>
      <c r="C20" s="14">
        <v>1</v>
      </c>
      <c r="D20" s="13">
        <f>'[1]ліміти 2020 зміни'!I94</f>
        <v>163</v>
      </c>
      <c r="E20" s="14">
        <v>1</v>
      </c>
      <c r="F20" s="13"/>
      <c r="G20" s="14"/>
      <c r="H20" s="13">
        <f>'[1]ліміти 2020 зміни'!Q94</f>
        <v>447</v>
      </c>
      <c r="I20" s="14">
        <v>1</v>
      </c>
      <c r="J20" s="13"/>
      <c r="K20" s="14"/>
      <c r="L20" s="25" t="s">
        <v>33</v>
      </c>
    </row>
    <row r="21" spans="1:12" ht="60" x14ac:dyDescent="0.25">
      <c r="A21" s="12" t="s">
        <v>34</v>
      </c>
      <c r="B21" s="13">
        <f>'[1]ліміти 2020 зміни'!E96</f>
        <v>2000</v>
      </c>
      <c r="C21" s="14">
        <v>1</v>
      </c>
      <c r="D21" s="13">
        <f>'[1]ліміти 2020 зміни'!I96</f>
        <v>28</v>
      </c>
      <c r="E21" s="14">
        <v>1</v>
      </c>
      <c r="F21" s="13"/>
      <c r="G21" s="14"/>
      <c r="H21" s="13">
        <f>'[1]ліміти 2020 зміни'!Q96</f>
        <v>50</v>
      </c>
      <c r="I21" s="14">
        <v>1</v>
      </c>
      <c r="J21" s="13"/>
      <c r="K21" s="14"/>
      <c r="L21" s="26"/>
    </row>
    <row r="22" spans="1:12" ht="60" x14ac:dyDescent="0.25">
      <c r="A22" s="12" t="s">
        <v>35</v>
      </c>
      <c r="B22" s="13">
        <f>'[1]ліміти 2020 зміни'!E97</f>
        <v>2924</v>
      </c>
      <c r="C22" s="14">
        <v>1</v>
      </c>
      <c r="D22" s="13"/>
      <c r="E22" s="14"/>
      <c r="F22" s="13">
        <f>'[1]ліміти 2020 зміни'!M97</f>
        <v>4338</v>
      </c>
      <c r="G22" s="14">
        <v>1</v>
      </c>
      <c r="H22" s="13">
        <f>'[1]ліміти 2020 зміни'!Q97</f>
        <v>77</v>
      </c>
      <c r="I22" s="14">
        <v>1</v>
      </c>
      <c r="J22" s="13"/>
      <c r="K22" s="14"/>
      <c r="L22" s="27"/>
    </row>
    <row r="23" spans="1:12" ht="15" customHeight="1" x14ac:dyDescent="0.2">
      <c r="A23" s="24" t="s">
        <v>36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1"/>
    </row>
    <row r="24" spans="1:12" ht="30" x14ac:dyDescent="0.25">
      <c r="A24" s="18" t="s">
        <v>37</v>
      </c>
      <c r="B24" s="13"/>
      <c r="C24" s="14"/>
      <c r="D24" s="13"/>
      <c r="E24" s="14"/>
      <c r="F24" s="13"/>
      <c r="G24" s="14"/>
      <c r="H24" s="13">
        <f>'[1]ліміти 2020 зміни'!Q104</f>
        <v>45</v>
      </c>
      <c r="I24" s="14">
        <f>'[1]ліміти 2020 зміни'!R104</f>
        <v>0.2432432432432432</v>
      </c>
      <c r="J24" s="13">
        <f>'[1]ліміти 2020 зміни'!U104</f>
        <v>6</v>
      </c>
      <c r="K24" s="14">
        <f>'[1]ліміти 2020 зміни'!V104</f>
        <v>0.125</v>
      </c>
      <c r="L24" s="15" t="s">
        <v>38</v>
      </c>
    </row>
    <row r="25" spans="1:12" ht="45" x14ac:dyDescent="0.25">
      <c r="A25" s="18" t="s">
        <v>39</v>
      </c>
      <c r="B25" s="13"/>
      <c r="C25" s="14"/>
      <c r="D25" s="13"/>
      <c r="E25" s="14"/>
      <c r="F25" s="13"/>
      <c r="G25" s="14"/>
      <c r="H25" s="13">
        <f>'[1]ліміти 2020 зміни'!Q106</f>
        <v>200</v>
      </c>
      <c r="I25" s="14">
        <f>'[1]ліміти 2020 зміни'!R106</f>
        <v>0.33333333333333326</v>
      </c>
      <c r="J25" s="13"/>
      <c r="K25" s="14"/>
      <c r="L25" s="15" t="s">
        <v>40</v>
      </c>
    </row>
    <row r="27" spans="1:12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</sheetData>
  <mergeCells count="26">
    <mergeCell ref="A2:L2"/>
    <mergeCell ref="A3:A6"/>
    <mergeCell ref="B3:K3"/>
    <mergeCell ref="L3:L7"/>
    <mergeCell ref="B4:C4"/>
    <mergeCell ref="D4:E4"/>
    <mergeCell ref="F4:G4"/>
    <mergeCell ref="H4:I4"/>
    <mergeCell ref="J4:K4"/>
    <mergeCell ref="A13:K1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8:K8"/>
    <mergeCell ref="A16:K16"/>
    <mergeCell ref="A19:K19"/>
    <mergeCell ref="L20:L22"/>
    <mergeCell ref="A23:K23"/>
    <mergeCell ref="A27:L27"/>
  </mergeCells>
  <pageMargins left="0.31496062992125984" right="0.11811023622047245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Пояснення 2020</vt:lpstr>
      <vt:lpstr>'Пояснення 2020'!Заголовки_для_печати</vt:lpstr>
      <vt:lpstr>'Пояснення 2020'!Область_печати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2020-12-24T07:38:40Z</dcterms:created>
  <dcterms:modified xsi:type="dcterms:W3CDTF">2020-12-24T07:40:31Z</dcterms:modified>
</cp:coreProperties>
</file>