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Лист1!$A$1:$G$107</definedName>
  </definedNames>
  <calcPr calcId="125725"/>
</workbook>
</file>

<file path=xl/calcChain.xml><?xml version="1.0" encoding="utf-8"?>
<calcChain xmlns="http://schemas.openxmlformats.org/spreadsheetml/2006/main">
  <c r="E49" i="1"/>
  <c r="G95"/>
  <c r="F91"/>
  <c r="E91"/>
  <c r="G94"/>
  <c r="G93"/>
  <c r="G92"/>
  <c r="G90"/>
  <c r="G89"/>
  <c r="G88"/>
  <c r="G87"/>
  <c r="G86"/>
  <c r="G85"/>
  <c r="G84"/>
  <c r="G82"/>
  <c r="G81"/>
  <c r="G79"/>
  <c r="F65"/>
  <c r="D66"/>
  <c r="D49"/>
  <c r="G91" l="1"/>
  <c r="E66"/>
  <c r="D62"/>
  <c r="F52"/>
  <c r="E86"/>
  <c r="F63"/>
  <c r="F62"/>
  <c r="F64" l="1"/>
  <c r="F66" s="1"/>
  <c r="F49"/>
  <c r="F53" s="1"/>
</calcChain>
</file>

<file path=xl/sharedStrings.xml><?xml version="1.0" encoding="utf-8"?>
<sst xmlns="http://schemas.openxmlformats.org/spreadsheetml/2006/main" count="139" uniqueCount="96">
  <si>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</si>
  <si>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</si>
  <si>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</si>
  <si>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</si>
  <si>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</si>
  <si>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</si>
  <si>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</si>
  <si>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</si>
  <si>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</si>
  <si>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</si>
  <si>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</si>
  <si>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</si>
  <si>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</si>
  <si>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</si>
  <si>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</si>
  <si>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</si>
  <si>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</si>
  <si>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</si>
  <si>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</si>
  <si>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</si>
  <si>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</si>
  <si>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</si>
  <si>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</si>
  <si>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</si>
  <si>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</si>
  <si>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</si>
  <si>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</si>
  <si>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</si>
  <si>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</si>
  <si>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</si>
  <si>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</si>
  <si>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</si>
  <si>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</si>
  <si>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</si>
  <si>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</si>
  <si>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</si>
  <si>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</si>
  <si>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</si>
  <si>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</si>
  <si>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</si>
  <si>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</si>
  <si>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</si>
  <si>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</si>
  <si>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</si>
  <si>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</si>
  <si>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</si>
  <si>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</si>
  <si>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</si>
  <si>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</si>
  <si>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</si>
  <si>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</si>
  <si>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</si>
  <si>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</si>
  <si>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</si>
  <si>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</si>
  <si>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</si>
  <si>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</si>
  <si>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</si>
  <si>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</si>
  <si>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</si>
  <si>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</si>
  <si>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</si>
  <si>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</si>
  <si>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</si>
  <si>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</si>
  <si>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</si>
  <si>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</si>
  <si>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</si>
  <si>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</si>
  <si>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</si>
  <si>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</si>
  <si>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</si>
  <si>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</si>
  <si>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</si>
  <si>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</si>
  <si>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</si>
  <si>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</si>
  <si>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</si>
  <si>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</si>
  <si>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</si>
  <si>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</si>
  <si>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</si>
  <si>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</si>
  <si>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</si>
  <si>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</si>
  <si>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</si>
  <si>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</si>
  <si>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</si>
  <si>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</si>
  <si>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</si>
  <si>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</si>
  <si>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</si>
  <si>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t>Програма сприяння виконанню повноважень депутатами Чернігівської обласної ради на 2019- 2021 роки, затверджена рішенням Чернігівської обласної ради від 20.12.2018 № 3-16/VII</t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</si>
  <si>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399 101 994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364 499 948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>34 602 046 г</t>
    </r>
    <r>
      <rPr>
        <sz val="14"/>
        <color indexed="8"/>
        <rFont val="Arial"/>
        <family val="2"/>
        <charset val="204"/>
      </rPr>
      <t>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</si>
  <si>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54/VII-18, від 27.08. 2020 року № 55/VII-43)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>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  розпорядження міського голови від 13.08.2020 року № 112-р " Про перерозподіл бюджетних призначень міського бюджету м. Чернігова на 2020 рік", розпорядження міського голови від 20.08.2020 року № 118-р "Про перерозподіл бюджетних призначень міського бюджету м. Чернігова на 2020 рік",розпорядження міського голови від  02.09.2020р. № 128-р "Про перерозподіл бюджетних призначень міського бюджету м. Чернігова на 2020 рік", 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рік", розпорядження міського голови від 17.09.2020 року № 135-р " Про обсяг субвенції з державного бюджету, перерозподіл бюджетних призначень міського бюджету м. Чернігова  на 2020 рік",розпорядження міського голови від 01.10.2020 року № 147-р "Про перерозподіл бюджетних призначень міського бюджету  м. Чернігова на 2020 рік",</t>
    </r>
    <r>
      <rPr>
        <sz val="12"/>
        <rFont val="Arial"/>
        <family val="2"/>
        <charset val="204"/>
      </rPr>
      <t xml:space="preserve"> розпорядження міського голови від  09.10.2020 року № 153- р " Про перерозподіл бюджетних призначень міського бюджету м. Чернігова на 2020 рік", розпорядження міського голови від 15.10.2020 року № 156-р " Про перерозподіл бюджетних призначень міського бюджету м. Чернігова на 2020 рік",  </t>
    </r>
    <r>
      <rPr>
        <sz val="12"/>
        <color theme="1"/>
        <rFont val="Arial"/>
        <family val="2"/>
        <charset val="204"/>
      </rPr>
      <t>"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</si>
  <si>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№ 281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</si>
</sst>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2" borderId="7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14" fontId="4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7"/>
  <sheetViews>
    <sheetView tabSelected="1" view="pageBreakPreview" topLeftCell="A4" zoomScale="75" zoomScaleNormal="75" zoomScaleSheetLayoutView="75" workbookViewId="0">
      <selection activeCell="A15" sqref="A15:G15"/>
    </sheetView>
  </sheetViews>
  <sheetFormatPr defaultRowHeight="20.25"/>
  <cols>
    <col min="1" max="1" width="9.140625" style="9"/>
    <col min="2" max="2" width="29.28515625" style="9" customWidth="1"/>
    <col min="3" max="3" width="5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20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85" t="s">
        <v>0</v>
      </c>
      <c r="E1" s="85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85" t="s">
        <v>1</v>
      </c>
      <c r="E2" s="85"/>
      <c r="F2" s="85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85" t="s">
        <v>2</v>
      </c>
      <c r="E3" s="85"/>
      <c r="F3" s="85"/>
      <c r="G3" s="85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85" t="s">
        <v>3</v>
      </c>
      <c r="E4" s="85"/>
      <c r="F4" s="85"/>
      <c r="G4" s="85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24">
        <v>44127</v>
      </c>
      <c r="E11" s="90"/>
      <c r="F11" s="74" t="s">
        <v>95</v>
      </c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91" t="s">
        <v>7</v>
      </c>
      <c r="B15" s="91"/>
      <c r="C15" s="91"/>
      <c r="D15" s="91"/>
      <c r="E15" s="91"/>
      <c r="F15" s="91"/>
      <c r="G15" s="9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91" t="s">
        <v>64</v>
      </c>
      <c r="B16" s="91"/>
      <c r="C16" s="91"/>
      <c r="D16" s="91"/>
      <c r="E16" s="91"/>
      <c r="F16" s="91"/>
      <c r="G16" s="9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87" t="s">
        <v>66</v>
      </c>
      <c r="E20" s="87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87" t="s">
        <v>66</v>
      </c>
      <c r="E23" s="87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86" t="s">
        <v>68</v>
      </c>
      <c r="C26" s="87" t="s">
        <v>69</v>
      </c>
      <c r="D26" s="88" t="s">
        <v>70</v>
      </c>
      <c r="E26" s="89" t="s">
        <v>71</v>
      </c>
      <c r="F26" s="89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86"/>
      <c r="C27" s="86"/>
      <c r="D27" s="89"/>
      <c r="E27" s="89"/>
      <c r="F27" s="89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51.75" customHeight="1">
      <c r="A29" s="85" t="s">
        <v>93</v>
      </c>
      <c r="B29" s="85"/>
      <c r="C29" s="85"/>
      <c r="D29" s="85"/>
      <c r="E29" s="85"/>
      <c r="F29" s="85"/>
      <c r="G29" s="85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7.5" hidden="1" customHeight="1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409.6" customHeight="1">
      <c r="A31" s="84" t="s">
        <v>94</v>
      </c>
      <c r="B31" s="84"/>
      <c r="C31" s="84"/>
      <c r="D31" s="84"/>
      <c r="E31" s="84"/>
      <c r="F31" s="84"/>
      <c r="G31" s="84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57" customHeight="1">
      <c r="A32" s="84"/>
      <c r="B32" s="84"/>
      <c r="C32" s="84"/>
      <c r="D32" s="84"/>
      <c r="E32" s="84"/>
      <c r="F32" s="84"/>
      <c r="G32" s="84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4" t="s">
        <v>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102" t="s">
        <v>12</v>
      </c>
      <c r="C34" s="102"/>
      <c r="D34" s="102"/>
      <c r="E34" s="102"/>
      <c r="F34" s="102"/>
      <c r="G34" s="102"/>
      <c r="H34" s="20"/>
      <c r="I34" s="20"/>
      <c r="J34" s="20"/>
      <c r="K34" s="101"/>
      <c r="L34" s="101"/>
      <c r="M34" s="101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102" t="s">
        <v>11</v>
      </c>
      <c r="C35" s="102"/>
      <c r="D35" s="102"/>
      <c r="E35" s="102"/>
      <c r="F35" s="102"/>
      <c r="G35" s="102"/>
      <c r="H35" s="20"/>
      <c r="I35" s="20"/>
      <c r="J35" s="20"/>
      <c r="K35" s="101"/>
      <c r="L35" s="101"/>
      <c r="M35" s="101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0"/>
      <c r="L40" s="100"/>
      <c r="M40" s="100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102" t="s">
        <v>14</v>
      </c>
      <c r="C41" s="102"/>
      <c r="D41" s="102"/>
      <c r="E41" s="102"/>
      <c r="F41" s="102"/>
      <c r="G41" s="102"/>
      <c r="H41" s="20"/>
      <c r="I41" s="20"/>
      <c r="J41" s="20"/>
      <c r="K41" s="100"/>
      <c r="L41" s="100"/>
      <c r="M41" s="100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102" t="s">
        <v>15</v>
      </c>
      <c r="C42" s="102"/>
      <c r="D42" s="102"/>
      <c r="E42" s="102"/>
      <c r="F42" s="102"/>
      <c r="G42" s="102"/>
      <c r="H42" s="20"/>
      <c r="I42" s="20"/>
      <c r="J42" s="20"/>
      <c r="K42" s="101"/>
      <c r="L42" s="101"/>
      <c r="M42" s="101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84" t="s">
        <v>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120">
        <v>1</v>
      </c>
      <c r="C49" s="103" t="s">
        <v>21</v>
      </c>
      <c r="D49" s="122">
        <f>D53-D52</f>
        <v>361291764</v>
      </c>
      <c r="E49" s="122">
        <f>E53-E52</f>
        <v>34602046</v>
      </c>
      <c r="F49" s="122">
        <f>D49+E49</f>
        <v>395893810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0.25" hidden="1" customHeight="1">
      <c r="A50" s="1"/>
      <c r="B50" s="121"/>
      <c r="C50" s="104"/>
      <c r="D50" s="123"/>
      <c r="E50" s="123"/>
      <c r="F50" s="1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0.25" hidden="1" customHeight="1">
      <c r="A51" s="1"/>
      <c r="B51" s="121"/>
      <c r="C51" s="104"/>
      <c r="D51" s="123"/>
      <c r="E51" s="123"/>
      <c r="F51" s="1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0">
        <v>2</v>
      </c>
      <c r="C52" s="19" t="s">
        <v>84</v>
      </c>
      <c r="D52" s="72">
        <v>3208184</v>
      </c>
      <c r="E52" s="57">
        <v>0</v>
      </c>
      <c r="F52" s="72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102" t="s">
        <v>20</v>
      </c>
      <c r="C53" s="102"/>
      <c r="D53" s="119">
        <v>364499948</v>
      </c>
      <c r="E53" s="119">
        <v>34602046</v>
      </c>
      <c r="F53" s="119">
        <f>F49+F52</f>
        <v>399101994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102"/>
      <c r="C54" s="102"/>
      <c r="D54" s="119"/>
      <c r="E54" s="119"/>
      <c r="F54" s="1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102"/>
      <c r="C55" s="102"/>
      <c r="D55" s="119"/>
      <c r="E55" s="119"/>
      <c r="F55" s="1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84" t="s">
        <v>87</v>
      </c>
      <c r="B57" s="84"/>
      <c r="C57" s="84"/>
      <c r="D57" s="84"/>
      <c r="E57" s="84"/>
      <c r="F57" s="8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f>326000-44000</f>
        <v>282000</v>
      </c>
      <c r="E62" s="58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1">
        <v>3</v>
      </c>
      <c r="C64" s="62" t="s">
        <v>88</v>
      </c>
      <c r="D64" s="75">
        <v>826456</v>
      </c>
      <c r="E64" s="75">
        <v>222644</v>
      </c>
      <c r="F64" s="75">
        <f>SUM(D64:E64)</f>
        <v>1049100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1">
        <v>4</v>
      </c>
      <c r="C65" s="76" t="s">
        <v>92</v>
      </c>
      <c r="D65" s="75">
        <v>40000</v>
      </c>
      <c r="E65" s="75"/>
      <c r="F65" s="75">
        <f>SUM(D65:E65)</f>
        <v>40000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102" t="s">
        <v>20</v>
      </c>
      <c r="C66" s="102"/>
      <c r="D66" s="65">
        <f>SUM(D62:D65)</f>
        <v>5410439</v>
      </c>
      <c r="E66" s="65">
        <f>SUM(E62:E64)</f>
        <v>222644</v>
      </c>
      <c r="F66" s="65">
        <f>SUM(F62:F65)</f>
        <v>5633083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95" t="s">
        <v>27</v>
      </c>
      <c r="C70" s="95" t="s">
        <v>28</v>
      </c>
      <c r="D70" s="95" t="s">
        <v>29</v>
      </c>
      <c r="E70" s="95" t="s">
        <v>18</v>
      </c>
      <c r="F70" s="95" t="s">
        <v>19</v>
      </c>
      <c r="G70" s="95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96"/>
      <c r="C71" s="96"/>
      <c r="D71" s="96"/>
      <c r="E71" s="96"/>
      <c r="F71" s="96"/>
      <c r="G71" s="9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99"/>
      <c r="C72" s="99"/>
      <c r="D72" s="99"/>
      <c r="E72" s="99"/>
      <c r="F72" s="99"/>
      <c r="G72" s="9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107"/>
      <c r="B77" s="93" t="s">
        <v>31</v>
      </c>
      <c r="C77" s="95" t="s">
        <v>32</v>
      </c>
      <c r="D77" s="95" t="s">
        <v>33</v>
      </c>
      <c r="E77" s="59">
        <v>54</v>
      </c>
      <c r="F77" s="97"/>
      <c r="G77" s="59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108"/>
      <c r="B78" s="94"/>
      <c r="C78" s="96"/>
      <c r="D78" s="96"/>
      <c r="E78" s="66">
        <v>54</v>
      </c>
      <c r="F78" s="98"/>
      <c r="G78" s="66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4"/>
      <c r="B79" s="67" t="s">
        <v>34</v>
      </c>
      <c r="C79" s="68" t="s">
        <v>32</v>
      </c>
      <c r="D79" s="68" t="s">
        <v>33</v>
      </c>
      <c r="E79" s="68">
        <v>530</v>
      </c>
      <c r="F79" s="64"/>
      <c r="G79" s="78">
        <f>E79</f>
        <v>530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109"/>
      <c r="B80" s="111" t="s">
        <v>35</v>
      </c>
      <c r="C80" s="69"/>
      <c r="D80" s="69"/>
      <c r="E80" s="70"/>
      <c r="F80" s="117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110"/>
      <c r="B81" s="112"/>
      <c r="C81" s="71" t="s">
        <v>32</v>
      </c>
      <c r="D81" s="71" t="s">
        <v>33</v>
      </c>
      <c r="E81" s="71">
        <v>1154.77</v>
      </c>
      <c r="F81" s="118"/>
      <c r="G81" s="80">
        <f t="shared" ref="G81:G95" si="0">E81</f>
        <v>1154.77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08"/>
      <c r="B82" s="94" t="s">
        <v>36</v>
      </c>
      <c r="C82" s="63"/>
      <c r="D82" s="63"/>
      <c r="E82" s="96">
        <v>347.25</v>
      </c>
      <c r="F82" s="108"/>
      <c r="G82" s="115">
        <f t="shared" si="0"/>
        <v>347.25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113"/>
      <c r="B83" s="114"/>
      <c r="C83" s="37" t="s">
        <v>32</v>
      </c>
      <c r="D83" s="37" t="s">
        <v>33</v>
      </c>
      <c r="E83" s="99"/>
      <c r="F83" s="113"/>
      <c r="G83" s="11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220.17500000000001</v>
      </c>
      <c r="F84" s="25"/>
      <c r="G84" s="68">
        <f t="shared" si="0"/>
        <v>220.17500000000001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1413.48</v>
      </c>
      <c r="F85" s="25"/>
      <c r="G85" s="68">
        <f t="shared" si="0"/>
        <v>1413.48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3135.6750000000002</v>
      </c>
      <c r="F86" s="25"/>
      <c r="G86" s="68">
        <f t="shared" si="0"/>
        <v>3135.6750000000002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61</v>
      </c>
      <c r="C87" s="26"/>
      <c r="D87" s="26" t="s">
        <v>40</v>
      </c>
      <c r="E87" s="26"/>
      <c r="F87" s="25"/>
      <c r="G87" s="68">
        <f t="shared" si="0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10787</v>
      </c>
      <c r="F88" s="25"/>
      <c r="G88" s="68">
        <f t="shared" si="0"/>
        <v>10787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82">
        <v>13764</v>
      </c>
      <c r="F89" s="25"/>
      <c r="G89" s="68">
        <f t="shared" si="0"/>
        <v>13764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0.75" customHeight="1">
      <c r="A90" s="25">
        <v>3</v>
      </c>
      <c r="B90" s="35" t="s">
        <v>62</v>
      </c>
      <c r="C90" s="26"/>
      <c r="D90" s="26" t="s">
        <v>40</v>
      </c>
      <c r="E90" s="26"/>
      <c r="F90" s="25"/>
      <c r="G90" s="68">
        <f t="shared" si="0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77">
        <f>D53/E88</f>
        <v>33790.669138778161</v>
      </c>
      <c r="F91" s="77">
        <f>E53/E88</f>
        <v>3207.7543339204599</v>
      </c>
      <c r="G91" s="81">
        <f>E91+F91</f>
        <v>36998.423472698618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68">
        <f t="shared" si="0"/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63</v>
      </c>
      <c r="C93" s="26"/>
      <c r="D93" s="26" t="s">
        <v>40</v>
      </c>
      <c r="E93" s="26"/>
      <c r="F93" s="25"/>
      <c r="G93" s="68">
        <f t="shared" si="0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68">
        <f t="shared" si="0"/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83">
        <v>91.6</v>
      </c>
      <c r="F95" s="25"/>
      <c r="G95" s="68">
        <f t="shared" si="0"/>
        <v>91.6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105" t="s">
        <v>53</v>
      </c>
      <c r="B97" s="105"/>
      <c r="C97" s="105"/>
      <c r="D97" s="10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105"/>
      <c r="B98" s="105"/>
      <c r="C98" s="105"/>
      <c r="D98" s="106"/>
      <c r="E98" s="1"/>
      <c r="F98" s="40" t="s">
        <v>58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84" t="s">
        <v>55</v>
      </c>
      <c r="B100" s="84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84"/>
      <c r="B101" s="84"/>
      <c r="C101" s="84"/>
      <c r="D101" s="10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4" t="s">
        <v>89</v>
      </c>
      <c r="B102" s="84"/>
      <c r="C102" s="84"/>
      <c r="D102" s="106"/>
      <c r="E102" s="1"/>
      <c r="F102" s="40" t="s">
        <v>91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20.25" customHeight="1">
      <c r="A103" s="84" t="s">
        <v>90</v>
      </c>
      <c r="B103" s="84"/>
      <c r="C103" s="84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105"/>
      <c r="B104" s="105"/>
      <c r="C104" s="105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6.5" customHeight="1">
      <c r="A105" s="73"/>
      <c r="B105" s="73"/>
      <c r="C105" s="73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15" customHeight="1">
      <c r="A106" s="105" t="s">
        <v>56</v>
      </c>
      <c r="B106" s="10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30" ht="39.75" customHeight="1">
      <c r="A107" s="3" t="s">
        <v>57</v>
      </c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</sheetData>
  <mergeCells count="65">
    <mergeCell ref="G82:G83"/>
    <mergeCell ref="F80:F81"/>
    <mergeCell ref="E82:E83"/>
    <mergeCell ref="F82:F83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  <mergeCell ref="A106:B106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A103:C103"/>
    <mergeCell ref="A104:C104"/>
    <mergeCell ref="A33:S33"/>
    <mergeCell ref="K34:M34"/>
    <mergeCell ref="K35:M35"/>
    <mergeCell ref="B34:G34"/>
    <mergeCell ref="B35:G35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49:C51"/>
    <mergeCell ref="B42:G42"/>
    <mergeCell ref="D1:E1"/>
    <mergeCell ref="D4:G4"/>
    <mergeCell ref="D3:G3"/>
    <mergeCell ref="A15:G15"/>
    <mergeCell ref="A16:G16"/>
    <mergeCell ref="A31:G32"/>
    <mergeCell ref="A29:G29"/>
    <mergeCell ref="D2:F2"/>
    <mergeCell ref="B26:B27"/>
    <mergeCell ref="C26:C27"/>
    <mergeCell ref="D26:D27"/>
    <mergeCell ref="E26:F27"/>
    <mergeCell ref="D20:E20"/>
    <mergeCell ref="D23:E23"/>
    <mergeCell ref="D11:E11"/>
  </mergeCells>
  <phoneticPr fontId="0" type="noConversion"/>
  <pageMargins left="1.1811023622047245" right="0" top="0.78740157480314965" bottom="0" header="0.19685039370078741" footer="0"/>
  <pageSetup paperSize="9" scale="60" orientation="landscape" r:id="rId1"/>
  <rowBreaks count="3" manualBreakCount="3">
    <brk id="30" max="6" man="1"/>
    <brk id="51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2020-10-21T13:14:37Z</cp:lastPrinted>
  <dcterms:created xsi:type="dcterms:W3CDTF">2019-11-12T07:15:59Z</dcterms:created>
  <dcterms:modified xsi:type="dcterms:W3CDTF">2020-10-29T07:46:49Z</dcterms:modified>
</cp:coreProperties>
</file>